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80" firstSheet="3" activeTab="2"/>
  </bookViews>
  <sheets>
    <sheet name="2025年单位整体绩效目标表" sheetId="6" r:id="rId1"/>
    <sheet name="2025年专项资金绩效目标汇总表" sheetId="4" r:id="rId2"/>
    <sheet name="2025年专项资金绩效目标明细表" sheetId="8" r:id="rId3"/>
  </sheets>
  <definedNames>
    <definedName name="_xlnm._FilterDatabase" localSheetId="1" hidden="1">'2025年专项资金绩效目标汇总表'!$A$4:$F$31</definedName>
    <definedName name="_xlnm._FilterDatabase" localSheetId="2" hidden="1">'2025年专项资金绩效目标明细表'!$A$4:$W$32</definedName>
    <definedName name="_xlnm.Print_Area" hidden="1">#N/A</definedName>
    <definedName name="_xlnm.Print_Titles" hidden="1">#N/A</definedName>
    <definedName name="基础信息表2" hidden="1">#N/A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<sst xmlns="http://schemas.openxmlformats.org/spreadsheetml/2006/main" count="555" uniqueCount="364">
  <si>
    <t>2025年部门整体支出绩效目标表</t>
  </si>
  <si>
    <t>填报单位：株洲市芦淞区自然资源局</t>
  </si>
  <si>
    <t>部门名称</t>
  </si>
  <si>
    <t>株洲市芦淞区自然资源局</t>
  </si>
  <si>
    <t>年度预算申请（万元）</t>
  </si>
  <si>
    <t>按收入性质分：</t>
  </si>
  <si>
    <t>按支出性质分：</t>
  </si>
  <si>
    <t>其中：一般公共预算拨款</t>
  </si>
  <si>
    <t>其中：基本支出</t>
  </si>
  <si>
    <t xml:space="preserve">      政府性基金拨款</t>
  </si>
  <si>
    <t xml:space="preserve">      项目支出</t>
  </si>
  <si>
    <t xml:space="preserve">          其他资金</t>
  </si>
  <si>
    <t>部门职能概述</t>
  </si>
  <si>
    <t>芦淞区自然资源局贯彻落实党中央关于自然资源工作的方针政策和决策部署，全面落实省委、市委、区委关于自然资源工作的部署要求，在履行职责过程中坚持和加强党对自然资源工作的集中统一领导。主要职责是：
（一）协助编制和实施区级国土空间规划。参与辖区内乡（镇）国土空间规划和村庄规划编制，参与辖区内其他规划编制审查。执行土地利用年度计划。
（二）承担耕地（特别是永久基本农田）保护相关工作。承担辖区内自然资源所有者权益相关工作；开展辖区内自然资源节约集约利用工作。承担集体土地上的自然资源和不动产的权籍调查、确权登记和权属纠纷调处工作；配合开展辖区内自然资源调查评价工作和年度土地变更调查工作。
（三）负责城市国土空间规划城镇开发边界范围内个人住宅的危房改建审查工作；负责辖区内城市国土空间规划城镇开发边界范围外农村村民住宅建设乡村建设规划许可的审查工作；负责设施农用地备案和不占用耕地的临时用地审批工作。
（四）受市自然资源和规划局委托，负责辖区内征地拆迁、工业用地出让、转让和园区土地储备相关工作。
（五）负责地质灾害预防和治理以及国土空间生态修复相关工作。参与辖区内矿业权出让、转让的前期工作，做好矿产资源合理利用和保护相关工作；做好辖区内测量标志的普查和维护。
（六）指导全区造林绿化和森林经营工作。指导森林公园的建设和管理，组织开展森林分类区划界定，组织、指导林地、林权管理，承担森林资源有偿使用和林地综合开发利用工作；负责全区森林防火工作。
（七）参与辖区范围内自然资源违法案件查处的相关工作，做好市自然资源和规划局交办的执法监察相关工作。
（八）做好群众来信来访、信息公开、行政复议及诉讼、依申请听证等工作。
（九）完成市局和区委、区政府等上级有关部门交办的工作。</t>
  </si>
  <si>
    <t>年度重点工作计划</t>
  </si>
  <si>
    <t>事项</t>
  </si>
  <si>
    <t>工作目标</t>
  </si>
  <si>
    <t>国土空间规划</t>
  </si>
  <si>
    <t>协助编制和实施区级国土空间规划，参与辖区内国土空间规划和村庄规划编制，参与辖区内其他规划编制审查。</t>
  </si>
  <si>
    <t>耕地保护</t>
  </si>
  <si>
    <t>严守耕地红线，确保全区耕地保有量和基本农田保护面积不减少。</t>
  </si>
  <si>
    <t>征地拆迁</t>
  </si>
  <si>
    <t>积极推进民生工程、基础设施、园区产业重点项目的征地拆迁，按期完成市、区政府下达的供地计划内项目的征地拆迁任务。</t>
  </si>
  <si>
    <t>规划审查</t>
  </si>
  <si>
    <t>完成辖区内园区工业项目出具规划条件和蓝线，建设用地规划许可、用地管理和建设工程设计方案审查工作，完成城市国土空间规划城镇开发边界范围内个人住宅的危房改建审查和城市国土空间规划城镇开发边界范围外农村村民住宅建设乡村建设规划许可的审查。</t>
  </si>
  <si>
    <t>执法监察</t>
  </si>
  <si>
    <t>保持治违控违良好态势，形成长效机制,以耕地保护和例行督察挂账问题清零工作为契机，持续加强整改力度，争取整改到位率达100%。</t>
  </si>
  <si>
    <t>地质灾害工作</t>
  </si>
  <si>
    <t>积极开展地质灾害防治，做好汛期防灾工作，加强与区应急管理局的联系，联合技术单位仔细排查各个地灾点，做好辖区内严重地灾点的搬迁避让工作，继续跟进生态修复工作。</t>
  </si>
  <si>
    <t>确权登记颁证与三调工作</t>
  </si>
  <si>
    <t>加快完成房地一体确权登记颁证工作以及三调统一时点更新工作,完成集体土地上自然资源和不动产的权籍调查、确权登记和权属纠纷调处工作,配合开展辖区内自然资源调查评价和年度土地变更调查工作。</t>
  </si>
  <si>
    <t>林业保护</t>
  </si>
  <si>
    <t>辖区内植树造林和森林防火，绿化面积不减少，无大型责任火灾。</t>
  </si>
  <si>
    <t>年度绩效指标</t>
  </si>
  <si>
    <t>一级指标</t>
  </si>
  <si>
    <t>二级指标</t>
  </si>
  <si>
    <t>三级指标</t>
  </si>
  <si>
    <t>指标值及单位</t>
  </si>
  <si>
    <t>产出指标</t>
  </si>
  <si>
    <t>数量指标</t>
  </si>
  <si>
    <t>国土变更调查面积完成率</t>
  </si>
  <si>
    <t>100%（国土变更调查实际完成面积/国家下发的变更调查应完成面积×100%，应完成面积以国家实际下发为准）</t>
  </si>
  <si>
    <t>防灾防火巡查次数</t>
  </si>
  <si>
    <r>
      <rPr>
        <sz val="10"/>
        <rFont val="宋体"/>
        <charset val="134"/>
      </rPr>
      <t>1</t>
    </r>
    <r>
      <rPr>
        <sz val="10"/>
        <rFont val="宋体"/>
        <charset val="134"/>
      </rPr>
      <t>00次</t>
    </r>
  </si>
  <si>
    <t>大型责任火灾</t>
  </si>
  <si>
    <t>0起</t>
  </si>
  <si>
    <t>森林保护宣传活动</t>
  </si>
  <si>
    <t>1场</t>
  </si>
  <si>
    <t>地质灾害防治知识宣传受众人群</t>
  </si>
  <si>
    <r>
      <rPr>
        <sz val="10"/>
        <rFont val="宋体"/>
        <charset val="134"/>
      </rPr>
      <t>1</t>
    </r>
    <r>
      <rPr>
        <sz val="10"/>
        <rFont val="宋体"/>
        <charset val="134"/>
      </rPr>
      <t>500人次</t>
    </r>
  </si>
  <si>
    <t>农村宅基地测量</t>
  </si>
  <si>
    <r>
      <rPr>
        <sz val="10"/>
        <rFont val="宋体"/>
        <charset val="134"/>
      </rPr>
      <t>8</t>
    </r>
    <r>
      <rPr>
        <sz val="10"/>
        <rFont val="宋体"/>
        <charset val="134"/>
      </rPr>
      <t>0宗</t>
    </r>
  </si>
  <si>
    <t>已规划村庄质量提升</t>
  </si>
  <si>
    <t>5个</t>
  </si>
  <si>
    <t>新增村庄规划</t>
  </si>
  <si>
    <r>
      <rPr>
        <sz val="10"/>
        <rFont val="宋体"/>
        <charset val="134"/>
      </rPr>
      <t>1</t>
    </r>
    <r>
      <rPr>
        <sz val="10"/>
        <rFont val="宋体"/>
        <charset val="134"/>
      </rPr>
      <t>4个</t>
    </r>
  </si>
  <si>
    <t>耕地恢复面积</t>
  </si>
  <si>
    <t>耕地恢复</t>
  </si>
  <si>
    <r>
      <rPr>
        <sz val="10"/>
        <rFont val="宋体"/>
        <charset val="134"/>
      </rPr>
      <t>5</t>
    </r>
    <r>
      <rPr>
        <sz val="10"/>
        <rFont val="宋体"/>
        <charset val="134"/>
      </rPr>
      <t>00亩</t>
    </r>
  </si>
  <si>
    <t>基本农田保护面积</t>
  </si>
  <si>
    <t>≥4.44万亩</t>
  </si>
  <si>
    <t>基本农田巡查覆盖率</t>
  </si>
  <si>
    <t>≥100%（基本农田巡查覆盖面积/基本农田的划定面积×100%）</t>
  </si>
  <si>
    <t>田长制网格部署村庄</t>
  </si>
  <si>
    <t>田长制网格部署</t>
  </si>
  <si>
    <r>
      <rPr>
        <sz val="10"/>
        <rFont val="宋体"/>
        <charset val="134"/>
      </rPr>
      <t>4</t>
    </r>
    <r>
      <rPr>
        <sz val="10"/>
        <rFont val="宋体"/>
        <charset val="134"/>
      </rPr>
      <t>6个</t>
    </r>
  </si>
  <si>
    <t>全区耕地面积较上年度增加</t>
  </si>
  <si>
    <t>耕地面积不减少</t>
  </si>
  <si>
    <t>5.41万亩</t>
  </si>
  <si>
    <t>可能产生的群众冲突</t>
  </si>
  <si>
    <t>≤1次</t>
  </si>
  <si>
    <t>因执法督察等原因造成的环境破坏</t>
  </si>
  <si>
    <t>≤10亩</t>
  </si>
  <si>
    <t>处理群众来信来访工作完成率</t>
  </si>
  <si>
    <t>≥90%</t>
  </si>
  <si>
    <t>执法监察整改到位率</t>
  </si>
  <si>
    <t>规划项目评审通过率</t>
  </si>
  <si>
    <t>≥90%（通过的成果数目/提交的成果数量×100%）</t>
  </si>
  <si>
    <t>全年职能任务完成率</t>
  </si>
  <si>
    <t>任务完成率</t>
  </si>
  <si>
    <t>依据《湖南省村庄规划质量评估技术指南》开展村庄规划质量评估结果</t>
  </si>
  <si>
    <t>≥100%（按评估结果要求，14个村庄完成规划编制任务和5个村庄完成规划质量提升）</t>
  </si>
  <si>
    <t>项目文档资料质量</t>
  </si>
  <si>
    <t>资料完整，应有尽有</t>
  </si>
  <si>
    <t>时效指标</t>
  </si>
  <si>
    <t>全年职能项目完成时间</t>
  </si>
  <si>
    <t>按规定时间完成</t>
  </si>
  <si>
    <t>成本指标</t>
  </si>
  <si>
    <t>保障本局基本运转</t>
  </si>
  <si>
    <t>不超部门整体支出</t>
  </si>
  <si>
    <t>≤127.248万元</t>
  </si>
  <si>
    <t>项目支出成本节约率</t>
  </si>
  <si>
    <t>≤20%（项目实际投资总额-计划投资总额）/计划投资总额×100%</t>
  </si>
  <si>
    <t>社会效益指标</t>
  </si>
  <si>
    <t>成果共享到其他职能部门数</t>
  </si>
  <si>
    <t>为社会发展提供基础数据</t>
  </si>
  <si>
    <t>成果共享到其他职能部门数，年度指标值：≥3个。</t>
  </si>
  <si>
    <t>使用“多规合一”“一张图”的专业规划主管部门数量</t>
  </si>
  <si>
    <t>1.使用“多规合一”“一张图”的专业规划主管部门数量，年度指标值：≥3个（登录“多规合一”平台使用或者查看“一张图”更新情况的专业规划主管部门数量</t>
  </si>
  <si>
    <t>永久基本农田保护面积达标率</t>
  </si>
  <si>
    <t>100%（基本农田保护面积/省(市/区）考核基本农田保护面积指标×100%）.有考核要求。</t>
  </si>
  <si>
    <t>生态效益指标</t>
  </si>
  <si>
    <t>辖区内生态环境</t>
  </si>
  <si>
    <t>保护辖区内生态环境</t>
  </si>
  <si>
    <t>有所提升</t>
  </si>
  <si>
    <t>基础地质原因重大工程事故发生率</t>
  </si>
  <si>
    <t>0%（基础地质原因重大工程事故次数/重大工程事故×100%）</t>
  </si>
  <si>
    <t>可持续影响指标</t>
  </si>
  <si>
    <t>湖南省村庄规划管理办法及长效机制</t>
  </si>
  <si>
    <t>逐步实现</t>
  </si>
  <si>
    <t>林长制管理制度</t>
  </si>
  <si>
    <t>全面推行</t>
  </si>
  <si>
    <t>社会公众及服务对象满意度指标</t>
  </si>
  <si>
    <t>群众满意度</t>
  </si>
  <si>
    <t>2025年区级专项资金绩效目标汇总表</t>
  </si>
  <si>
    <t>填报单位：（盖章）株洲市芦淞区自然资源局</t>
  </si>
  <si>
    <t>序号</t>
  </si>
  <si>
    <t>名称</t>
  </si>
  <si>
    <t>金额</t>
  </si>
  <si>
    <t>实施期绩效目标</t>
  </si>
  <si>
    <t>年度绩效目标</t>
  </si>
  <si>
    <r>
      <rPr>
        <b/>
        <sz val="10"/>
        <color rgb="FFFF0000"/>
        <rFont val="宋体"/>
        <charset val="134"/>
      </rPr>
      <t>合</t>
    </r>
    <r>
      <rPr>
        <b/>
        <sz val="10"/>
        <color rgb="FFFF0000"/>
        <rFont val="Times New Roman"/>
        <charset val="0"/>
      </rPr>
      <t xml:space="preserve">  </t>
    </r>
    <r>
      <rPr>
        <b/>
        <sz val="10"/>
        <color rgb="FFFF0000"/>
        <rFont val="宋体"/>
        <charset val="134"/>
      </rPr>
      <t>计</t>
    </r>
  </si>
  <si>
    <t>一</t>
  </si>
  <si>
    <t>耕地恢复专项</t>
  </si>
  <si>
    <t>2025年芦淞区耕地恢复专项</t>
  </si>
  <si>
    <t>通过选取耕地恢复图斑，编制耕地恢复实施方案，组织耕地恢复，到达现场举证，将符合耕地恢复要求的地块图斑上图入库，确保耕地进出平衡。</t>
  </si>
  <si>
    <t>二</t>
  </si>
  <si>
    <t>生态公益林</t>
  </si>
  <si>
    <t>按绿心区以外地区国有面积</t>
  </si>
  <si>
    <t>三</t>
  </si>
  <si>
    <t>林业专项</t>
  </si>
  <si>
    <t>2024年森林蓄积量样地调查</t>
  </si>
  <si>
    <r>
      <rPr>
        <sz val="10.5"/>
        <color rgb="FF000000"/>
        <rFont val="宋体"/>
        <charset val="0"/>
      </rPr>
      <t>调查监测森林资源现状和动态变化情况，按年度更新森林资源管理</t>
    </r>
    <r>
      <rPr>
        <sz val="10.5"/>
        <color rgb="FF000000"/>
        <rFont val="Calibri"/>
        <charset val="0"/>
      </rPr>
      <t>“</t>
    </r>
    <r>
      <rPr>
        <sz val="10.5"/>
        <color rgb="FF000000"/>
        <rFont val="宋体"/>
        <charset val="0"/>
      </rPr>
      <t>一张图</t>
    </r>
    <r>
      <rPr>
        <sz val="10.5"/>
        <color rgb="FF000000"/>
        <rFont val="Calibri"/>
        <charset val="0"/>
      </rPr>
      <t>”</t>
    </r>
    <r>
      <rPr>
        <sz val="10.5"/>
        <color rgb="FF000000"/>
        <rFont val="宋体"/>
        <charset val="0"/>
      </rPr>
      <t>，及时掌握森林资源保护利用现状及其消长变化，全面掌握违法违规破坏森林资源情况，推进森林资源常态化、动态化、规范化管理，为森林</t>
    </r>
    <r>
      <rPr>
        <sz val="10.5"/>
        <color rgb="FF000000"/>
        <rFont val="Calibri"/>
        <charset val="0"/>
      </rPr>
      <t xml:space="preserve">
</t>
    </r>
    <r>
      <rPr>
        <sz val="10.5"/>
        <color rgb="FF000000"/>
        <rFont val="宋体"/>
        <charset val="0"/>
      </rPr>
      <t>资源保护管理及生态文明建设重大决策提供科学依据。</t>
    </r>
  </si>
  <si>
    <t>完成国家下发疑似违法图斑督查，将芦淞区森林资源现状数据库更新到2025年12月31日</t>
  </si>
  <si>
    <t>2024年地类不一致图斑认定</t>
  </si>
  <si>
    <t>完成芦淞区国家下发13020条不一致图斑的地类认定工作，形成准确、可靠的不一致图斑核实成果</t>
  </si>
  <si>
    <t>2025年义务植树活动</t>
  </si>
  <si>
    <t>完成植树绿化面积目标值≥20亩，全年完成值20亩，完成100%</t>
  </si>
  <si>
    <t>改善我区生态环境，推进生态高质量绿色发展，宣传文明健康及绿色环保意识，营造全区动员、全民动手、全社会参与的浓厚氛围，推进乡村生态振兴，实现生态效益与经济效益双赢</t>
  </si>
  <si>
    <t>2025年公益林农业保险农户自缴资金</t>
  </si>
  <si>
    <t>完成公益林面积目标值≥9万亩，完成100%</t>
  </si>
  <si>
    <t>2024年国土绿化前期费用</t>
  </si>
  <si>
    <t>1、编制株洲市芦淞区2023年中央财政国土绿化试点示范项目的作业设计
2、根据设计完成乔木林更替修复1008亩，乔木林抚育修复490亩，油茶林抚育改造2337亩
3、根据现场情况对原小班进行变更，并完成变更作业设计</t>
  </si>
  <si>
    <t>争取在3月全面完成此项目</t>
  </si>
  <si>
    <t>2025年森林督查图斑鉴定及项目验收</t>
  </si>
  <si>
    <t>按年度更新森林资源管理“一张图”，通过档案资料、现地验证核实等方式，对破坏森林资源问题，及时予以查处整改，逐块上图入库的工作。</t>
  </si>
  <si>
    <t>严格按照既定工作方案和技术细则，依法依规开展图斑验证核实工作，全面梳理排查森林资源管理疑似变化地块，逐一查清变化原因，按照质量并举、保质保量的要求做好各项工作。</t>
  </si>
  <si>
    <t>2025年森林督查+数据融合及一张图更新</t>
  </si>
  <si>
    <r>
      <rPr>
        <sz val="10.5"/>
        <color rgb="FF000000"/>
        <rFont val="宋体"/>
        <charset val="0"/>
      </rPr>
      <t>开展</t>
    </r>
    <r>
      <rPr>
        <sz val="10.5"/>
        <color rgb="FF000000"/>
        <rFont val="Calibri"/>
        <charset val="0"/>
      </rPr>
      <t>2025</t>
    </r>
    <r>
      <rPr>
        <sz val="10.5"/>
        <color rgb="FF000000"/>
        <rFont val="宋体"/>
        <charset val="0"/>
      </rPr>
      <t>年森林督查、森林资源管理</t>
    </r>
    <r>
      <rPr>
        <sz val="10.5"/>
        <color rgb="FF000000"/>
        <rFont val="Calibri"/>
        <charset val="0"/>
      </rPr>
      <t>“</t>
    </r>
    <r>
      <rPr>
        <sz val="10.5"/>
        <color rgb="FF000000"/>
        <rFont val="宋体"/>
        <charset val="0"/>
      </rPr>
      <t>一张图</t>
    </r>
    <r>
      <rPr>
        <sz val="10.5"/>
        <color rgb="FF000000"/>
        <rFont val="Calibri"/>
        <charset val="0"/>
      </rPr>
      <t>”</t>
    </r>
    <r>
      <rPr>
        <sz val="10.5"/>
        <color rgb="FF000000"/>
        <rFont val="宋体"/>
        <charset val="0"/>
      </rPr>
      <t>年度更新、公益林和天然林监测管理工作，确保完成卫星遥感判读变化图斑核果和森林资源管理</t>
    </r>
    <r>
      <rPr>
        <sz val="10.5"/>
        <color rgb="FF000000"/>
        <rFont val="Calibri"/>
        <charset val="0"/>
      </rPr>
      <t>“</t>
    </r>
    <r>
      <rPr>
        <sz val="10.5"/>
        <color rgb="FF000000"/>
        <rFont val="宋体"/>
        <charset val="0"/>
      </rPr>
      <t>一张图</t>
    </r>
    <r>
      <rPr>
        <sz val="10.5"/>
        <color rgb="FF000000"/>
        <rFont val="Calibri"/>
        <charset val="0"/>
      </rPr>
      <t>”</t>
    </r>
    <r>
      <rPr>
        <sz val="10.5"/>
        <color rgb="FF000000"/>
        <rFont val="宋体"/>
        <charset val="0"/>
      </rPr>
      <t>年度更新成果。</t>
    </r>
  </si>
  <si>
    <t>开展2025年森林督查、森林资源管理“一张图”年度更新、公益林和天然林监测管理工作，确保完成卫星遥感判读变化图斑核果和森林资源管理“一张图”年度更新成果。</t>
  </si>
  <si>
    <t>2025年松材线虫病即时即清</t>
  </si>
  <si>
    <r>
      <rPr>
        <sz val="10.5"/>
        <color rgb="FF000000"/>
        <rFont val="宋体"/>
        <charset val="0"/>
      </rPr>
      <t>针对芦淞区松材线虫病重点预防区（醴易高速沿线）枯死松木即死即清处理预计</t>
    </r>
    <r>
      <rPr>
        <sz val="10.5"/>
        <color rgb="FF000000"/>
        <rFont val="Calibri"/>
        <charset val="0"/>
      </rPr>
      <t>800</t>
    </r>
    <r>
      <rPr>
        <sz val="10.5"/>
        <color rgb="FF000000"/>
        <rFont val="宋体"/>
        <charset val="0"/>
      </rPr>
      <t>株</t>
    </r>
    <r>
      <rPr>
        <sz val="10.5"/>
        <color rgb="FF000000"/>
        <rFont val="Calibri"/>
        <charset val="0"/>
      </rPr>
      <t>×180</t>
    </r>
    <r>
      <rPr>
        <sz val="10.5"/>
        <color rgb="FF000000"/>
        <rFont val="宋体"/>
        <charset val="0"/>
      </rPr>
      <t>元</t>
    </r>
    <r>
      <rPr>
        <sz val="10.5"/>
        <color rgb="FF000000"/>
        <rFont val="Calibri"/>
        <charset val="0"/>
      </rPr>
      <t>/</t>
    </r>
    <r>
      <rPr>
        <sz val="10.5"/>
        <color rgb="FF000000"/>
        <rFont val="宋体"/>
        <charset val="0"/>
      </rPr>
      <t>株</t>
    </r>
    <r>
      <rPr>
        <sz val="10.5"/>
        <color rgb="FF000000"/>
        <rFont val="Calibri"/>
        <charset val="0"/>
      </rPr>
      <t>=14.4</t>
    </r>
    <r>
      <rPr>
        <sz val="10.5"/>
        <color rgb="FF000000"/>
        <rFont val="宋体"/>
        <charset val="0"/>
      </rPr>
      <t>万元</t>
    </r>
  </si>
  <si>
    <t>完成芦淞区松材线虫病重点预防区（醴易高速沿线）枯死松木即死即清处理≥800株</t>
  </si>
  <si>
    <t xml:space="preserve">芦淞区林火阻隔带系统和森林消防蓄水池保障措施建设两年行动方案                   </t>
  </si>
  <si>
    <t>争取在12月全面完成此项目</t>
  </si>
  <si>
    <r>
      <rPr>
        <sz val="10.5"/>
        <color rgb="FF000000"/>
        <rFont val="宋体"/>
        <charset val="0"/>
      </rPr>
      <t>争取在</t>
    </r>
    <r>
      <rPr>
        <sz val="10.5"/>
        <color rgb="FF000000"/>
        <rFont val="Calibri"/>
        <charset val="0"/>
      </rPr>
      <t>12</t>
    </r>
    <r>
      <rPr>
        <sz val="10.5"/>
        <color rgb="FF000000"/>
        <rFont val="宋体"/>
        <charset val="0"/>
      </rPr>
      <t>月全面完成此项目</t>
    </r>
  </si>
  <si>
    <t>2025年护林员管护费用</t>
  </si>
  <si>
    <t>生态护林员是保护和发现破坏林草湿资源问题的最前哨，是生态文明的建设者、绿水青山的守护者，承担着林地野生动植物资源保护以及森林防灭火、林业有害生物测报等重要使命。加强护林员队伍建设工作，既是贯彻落实习近平生态文明思想的重要举措，也是加强森林防灭火工作，强化森林资源监管，夯实林业工作基础的迫切需要。护林员对我区林业发展，尤其是森林防灭火工作作用重大，近年来，我区未发生过一起重大森林火灾事件，有力保障了我区森林资源安全和人民群众的生命财产安全，其中护林员队伍的巡林作用功不可没。</t>
  </si>
  <si>
    <t>巡护上线率、巡护点巡护覆盖率、有效巡护率完成省市考核目标，打造一支业务精湛、作风正派、纪律严明、执行有力的生态护林员队伍，为强化森林草原资源源头管护提供有力保障。</t>
  </si>
  <si>
    <t>四</t>
  </si>
  <si>
    <t>机关运行项目</t>
  </si>
  <si>
    <t>坚持党建引领抓好队伍建设，坚持发展为首做好要素保障，坚持生态优先做好资源保护，坚持民生为重做好民生保安。</t>
  </si>
  <si>
    <t>以党的二十大精神为指引，将二十大报告中的真理伟力转化为建设现代化新株洲的动力实效。全面坚持党建统领，推行事务管理体制、政务服务体制、资源管理体制三类改革，全面深化“工作项目化”改革、全面落实“三窗两首”制度，全方位塑造自然资源系统新形象，为“培育制造名城、建设幸福株洲”作出新的更大贡献。</t>
  </si>
  <si>
    <t>五</t>
  </si>
  <si>
    <t>自然资源专项</t>
  </si>
  <si>
    <t>全省采矿损毁土地状况专项调查费用</t>
  </si>
  <si>
    <r>
      <rPr>
        <sz val="10.5"/>
        <color rgb="FF000000"/>
        <rFont val="Calibri"/>
        <charset val="0"/>
      </rPr>
      <t>1.</t>
    </r>
    <r>
      <rPr>
        <sz val="10.5"/>
        <color rgb="FF000000"/>
        <rFont val="宋体"/>
        <charset val="0"/>
      </rPr>
      <t>数据管理制度：建立采矿损毁土地信息动态更新机制，定期开展土地调查与评估，确保数据的准确性与时效性。采用信息化手段，建设地理信息系统（</t>
    </r>
    <r>
      <rPr>
        <sz val="10.5"/>
        <color rgb="FF000000"/>
        <rFont val="Calibri"/>
        <charset val="0"/>
      </rPr>
      <t>GIS</t>
    </r>
    <r>
      <rPr>
        <sz val="10.5"/>
        <color rgb="FF000000"/>
        <rFont val="宋体"/>
        <charset val="0"/>
      </rPr>
      <t>）平台，实现对损毁土地的精准识别、监测与管理。定期更新矿区的土地损毁情况数据，确保政策决策与资源分配依据的及时性与科学性。</t>
    </r>
    <r>
      <rPr>
        <sz val="10.5"/>
        <color rgb="FF000000"/>
        <rFont val="Calibri"/>
        <charset val="0"/>
      </rPr>
      <t xml:space="preserve">
2.</t>
    </r>
    <r>
      <rPr>
        <sz val="10.5"/>
        <color rgb="FF000000"/>
        <rFont val="宋体"/>
        <charset val="0"/>
      </rPr>
      <t>生态修复分区分类管理制度：根据土地损毁类型（如挖损、压占、塌陷等）及其生态恢复需求，制定分区分类的矿山生态修复方案。实施</t>
    </r>
    <r>
      <rPr>
        <sz val="10.5"/>
        <color rgb="FF000000"/>
        <rFont val="Calibri"/>
        <charset val="0"/>
      </rPr>
      <t>“</t>
    </r>
    <r>
      <rPr>
        <sz val="10.5"/>
        <color rgb="FF000000"/>
        <rFont val="宋体"/>
        <charset val="0"/>
      </rPr>
      <t>一矿一策</t>
    </r>
    <r>
      <rPr>
        <sz val="10.5"/>
        <color rgb="FF000000"/>
        <rFont val="Calibri"/>
        <charset val="0"/>
      </rPr>
      <t>”</t>
    </r>
    <r>
      <rPr>
        <sz val="10.5"/>
        <color rgb="FF000000"/>
        <rFont val="宋体"/>
        <charset val="0"/>
      </rPr>
      <t>，针对不同矿种和矿区的具体情况，设计合适的生态修复措施，并对修复效果进行长期监测与评估，确保修复措施的科学性与可持续性。</t>
    </r>
    <r>
      <rPr>
        <sz val="10.5"/>
        <color rgb="FF000000"/>
        <rFont val="Calibri"/>
        <charset val="0"/>
      </rPr>
      <t xml:space="preserve">
3.</t>
    </r>
    <r>
      <rPr>
        <sz val="10.5"/>
        <color rgb="FF000000"/>
        <rFont val="宋体"/>
        <charset val="0"/>
      </rPr>
      <t>公众参与与监督机制：建立公众参与机制，鼓励社会各界尤其是当地居民对采矿损毁土地调查和修复工作的监督。通过定期公布调查和修复进展，增加透明度，争取社会各界的支持与配合，提高项目实施的社会认同度和公众参与度。</t>
    </r>
  </si>
  <si>
    <t>完成36个图斑调查，调查损毁面积36.4公顷</t>
  </si>
  <si>
    <t>2025年芦淞区耕地进出平衡专项</t>
  </si>
  <si>
    <r>
      <rPr>
        <sz val="10.5"/>
        <color rgb="FF000000"/>
        <rFont val="Calibri"/>
        <charset val="0"/>
      </rPr>
      <t>1</t>
    </r>
    <r>
      <rPr>
        <sz val="10.5"/>
        <color rgb="FF000000"/>
        <rFont val="宋体"/>
        <charset val="0"/>
      </rPr>
      <t>、建立耕地</t>
    </r>
    <r>
      <rPr>
        <sz val="10.5"/>
        <color rgb="FF000000"/>
        <rFont val="Calibri"/>
        <charset val="0"/>
      </rPr>
      <t>“</t>
    </r>
    <r>
      <rPr>
        <sz val="10.5"/>
        <color rgb="FF000000"/>
        <rFont val="宋体"/>
        <charset val="0"/>
      </rPr>
      <t>进出平衡</t>
    </r>
    <r>
      <rPr>
        <sz val="10.5"/>
        <color rgb="FF000000"/>
        <rFont val="Calibri"/>
        <charset val="0"/>
      </rPr>
      <t>”</t>
    </r>
    <r>
      <rPr>
        <sz val="10.5"/>
        <color rgb="FF000000"/>
        <rFont val="宋体"/>
        <charset val="0"/>
      </rPr>
      <t>工作领导机构，加强组织领导。建立健全由区党委、政府为主导，自然资源、农业农村、林业、发改、财政、生态环境、水利等主管部门各司其职、协同配合的工作机制，落实耕地</t>
    </r>
    <r>
      <rPr>
        <sz val="10.5"/>
        <color rgb="FF000000"/>
        <rFont val="Calibri"/>
        <charset val="0"/>
      </rPr>
      <t>“</t>
    </r>
    <r>
      <rPr>
        <sz val="10.5"/>
        <color rgb="FF000000"/>
        <rFont val="宋体"/>
        <charset val="0"/>
      </rPr>
      <t>进出平衡</t>
    </r>
    <r>
      <rPr>
        <sz val="10.5"/>
        <color rgb="FF000000"/>
        <rFont val="Calibri"/>
        <charset val="0"/>
      </rPr>
      <t>”</t>
    </r>
    <r>
      <rPr>
        <sz val="10.5"/>
        <color rgb="FF000000"/>
        <rFont val="宋体"/>
        <charset val="0"/>
      </rPr>
      <t>工作共同责任，推动耕地</t>
    </r>
    <r>
      <rPr>
        <sz val="10.5"/>
        <color rgb="FF000000"/>
        <rFont val="Calibri"/>
        <charset val="0"/>
      </rPr>
      <t>“</t>
    </r>
    <r>
      <rPr>
        <sz val="10.5"/>
        <color rgb="FF000000"/>
        <rFont val="宋体"/>
        <charset val="0"/>
      </rPr>
      <t>进出平衡</t>
    </r>
    <r>
      <rPr>
        <sz val="10.5"/>
        <color rgb="FF000000"/>
        <rFont val="Calibri"/>
        <charset val="0"/>
      </rPr>
      <t>”</t>
    </r>
    <r>
      <rPr>
        <sz val="10.5"/>
        <color rgb="FF000000"/>
        <rFont val="宋体"/>
        <charset val="0"/>
      </rPr>
      <t>有效落地实施。</t>
    </r>
    <r>
      <rPr>
        <sz val="10.5"/>
        <color rgb="FF000000"/>
        <rFont val="Calibri"/>
        <charset val="0"/>
      </rPr>
      <t xml:space="preserve">
2</t>
    </r>
    <r>
      <rPr>
        <sz val="10.5"/>
        <color rgb="FF000000"/>
        <rFont val="宋体"/>
        <charset val="0"/>
      </rPr>
      <t>、在符合国土空间规划和相关部门专项规划的前提下，依据最新的国土变更调查成果，充分对接农业农村、林草、生态环境、水利等行业主管部门需求，系统谋划本地区绿化造林、设施农业项目建设、生态绿地建设需求，编制年度耕地</t>
    </r>
    <r>
      <rPr>
        <sz val="10.5"/>
        <color rgb="FF000000"/>
        <rFont val="Calibri"/>
        <charset val="0"/>
      </rPr>
      <t>“</t>
    </r>
    <r>
      <rPr>
        <sz val="10.5"/>
        <color rgb="FF000000"/>
        <rFont val="宋体"/>
        <charset val="0"/>
      </rPr>
      <t>进出平衡</t>
    </r>
    <r>
      <rPr>
        <sz val="10.5"/>
        <color rgb="FF000000"/>
        <rFont val="Calibri"/>
        <charset val="0"/>
      </rPr>
      <t>”</t>
    </r>
    <r>
      <rPr>
        <sz val="10.5"/>
        <color rgb="FF000000"/>
        <rFont val="宋体"/>
        <charset val="0"/>
      </rPr>
      <t>方案。</t>
    </r>
  </si>
  <si>
    <t>保证芦淞区年度耕地进出平衡，确保耕地进优出劣，耕地流进大于流出。</t>
  </si>
  <si>
    <t>2024年度国土变更调查和日常变更调查</t>
  </si>
  <si>
    <t>完成2024年度国土变更调查外业举证、内业上图、数据库建设、耕地资源分区分区评价等相关工作，形成省级核查合格成果一套，作为自然资源管理工作的基础，也是政府各部门相关工作的共同“底版”，同时为耕地保护和粮食安全责任制考核、高质量发展综合绩效评价等相关指标提供重要数据基础。</t>
  </si>
  <si>
    <r>
      <rPr>
        <sz val="10.5"/>
        <color rgb="FF000000"/>
        <rFont val="宋体"/>
        <charset val="0"/>
      </rPr>
      <t>完成</t>
    </r>
    <r>
      <rPr>
        <sz val="10.5"/>
        <color rgb="FF000000"/>
        <rFont val="Calibri"/>
        <charset val="0"/>
      </rPr>
      <t>2024</t>
    </r>
    <r>
      <rPr>
        <sz val="10.5"/>
        <color rgb="FF000000"/>
        <rFont val="宋体"/>
        <charset val="0"/>
      </rPr>
      <t>年度国土变更调查外业举证、内业上图、数据库建设、耕地资源分区分区评价等相关工作，形成省级核查合格成果一套，作为自然资源管理工作的基础，也是政府各部门相关工作的共同</t>
    </r>
    <r>
      <rPr>
        <sz val="10.5"/>
        <color rgb="FF000000"/>
        <rFont val="Calibri"/>
        <charset val="0"/>
      </rPr>
      <t>“</t>
    </r>
    <r>
      <rPr>
        <sz val="10.5"/>
        <color rgb="FF000000"/>
        <rFont val="宋体"/>
        <charset val="0"/>
      </rPr>
      <t>底版</t>
    </r>
    <r>
      <rPr>
        <sz val="10.5"/>
        <color rgb="FF000000"/>
        <rFont val="Calibri"/>
        <charset val="0"/>
      </rPr>
      <t>”</t>
    </r>
    <r>
      <rPr>
        <sz val="10.5"/>
        <color rgb="FF000000"/>
        <rFont val="宋体"/>
        <charset val="0"/>
      </rPr>
      <t>，同时为耕地保护和粮食安全责任制考核、高质量发展综合绩效评价等相关指标提供重要数据基础。</t>
    </r>
  </si>
  <si>
    <t>2025年村民建房及涉嫌违法用地测量</t>
  </si>
  <si>
    <t>完成2025年株洲市芦淞区涉及村民建房选址、发证及涉嫌违法用地测量的所有任务，确保测绘成果质量，提高行政审批工作效率。</t>
  </si>
  <si>
    <t>2023年森林督查图斑鉴定报告</t>
  </si>
  <si>
    <t>2021年森林督查+数据融合及一张图更新</t>
  </si>
  <si>
    <r>
      <rPr>
        <sz val="10.5"/>
        <color rgb="FF000000"/>
        <rFont val="宋体"/>
        <charset val="0"/>
      </rPr>
      <t>开展</t>
    </r>
    <r>
      <rPr>
        <sz val="10.5"/>
        <color rgb="FF000000"/>
        <rFont val="Calibri"/>
        <charset val="0"/>
      </rPr>
      <t>2021</t>
    </r>
    <r>
      <rPr>
        <sz val="10.5"/>
        <color rgb="FF000000"/>
        <rFont val="宋体"/>
        <charset val="0"/>
      </rPr>
      <t>年森林督查、森林资源管理</t>
    </r>
    <r>
      <rPr>
        <sz val="10.5"/>
        <color rgb="FF000000"/>
        <rFont val="Calibri"/>
        <charset val="0"/>
      </rPr>
      <t>“</t>
    </r>
    <r>
      <rPr>
        <sz val="10.5"/>
        <color rgb="FF000000"/>
        <rFont val="宋体"/>
        <charset val="0"/>
      </rPr>
      <t>一张图</t>
    </r>
    <r>
      <rPr>
        <sz val="10.5"/>
        <color rgb="FF000000"/>
        <rFont val="Calibri"/>
        <charset val="0"/>
      </rPr>
      <t>”</t>
    </r>
    <r>
      <rPr>
        <sz val="10.5"/>
        <color rgb="FF000000"/>
        <rFont val="宋体"/>
        <charset val="0"/>
      </rPr>
      <t>年度更新、公益林和天然林监测管理工作，确保完成卫星遥感判读变化图斑核果和森林资源管理</t>
    </r>
    <r>
      <rPr>
        <sz val="10.5"/>
        <color rgb="FF000000"/>
        <rFont val="Calibri"/>
        <charset val="0"/>
      </rPr>
      <t>“</t>
    </r>
    <r>
      <rPr>
        <sz val="10.5"/>
        <color rgb="FF000000"/>
        <rFont val="宋体"/>
        <charset val="0"/>
      </rPr>
      <t>一张图</t>
    </r>
    <r>
      <rPr>
        <sz val="10.5"/>
        <color rgb="FF000000"/>
        <rFont val="Calibri"/>
        <charset val="0"/>
      </rPr>
      <t>”</t>
    </r>
    <r>
      <rPr>
        <sz val="10.5"/>
        <color rgb="FF000000"/>
        <rFont val="宋体"/>
        <charset val="0"/>
      </rPr>
      <t>年度更新成果。</t>
    </r>
  </si>
  <si>
    <t>开展2021年森林督查、森林资源管理“一张图”年度更新、公益林和天然林监测管理工作，确保完成卫星遥感判读变化图斑核果和森林资源管理“一张图”年度更新成果。</t>
  </si>
  <si>
    <r>
      <rPr>
        <sz val="10.5"/>
        <rFont val="Calibri"/>
        <charset val="0"/>
      </rPr>
      <t>2023</t>
    </r>
    <r>
      <rPr>
        <sz val="10.5"/>
        <rFont val="宋体"/>
        <charset val="0"/>
      </rPr>
      <t>年芦淞区田长制网格划定经费</t>
    </r>
  </si>
  <si>
    <t>通过田长网络划定工作，划定全区46个村耕地保护网络，制作田长公式牌，加快确保耕地保护田长制工作落实地见效。</t>
  </si>
  <si>
    <t>增强田长的责任感和服务意识，推动乡村振兴</t>
  </si>
  <si>
    <r>
      <rPr>
        <sz val="10.5"/>
        <rFont val="宋体"/>
        <charset val="0"/>
      </rPr>
      <t>芦淞区</t>
    </r>
    <r>
      <rPr>
        <sz val="10.5"/>
        <rFont val="Calibri"/>
        <charset val="0"/>
      </rPr>
      <t>2022</t>
    </r>
    <r>
      <rPr>
        <sz val="10.5"/>
        <rFont val="宋体"/>
        <charset val="0"/>
      </rPr>
      <t>年和</t>
    </r>
    <r>
      <rPr>
        <sz val="10.5"/>
        <rFont val="Calibri"/>
        <charset val="0"/>
      </rPr>
      <t>2023</t>
    </r>
    <r>
      <rPr>
        <sz val="10.5"/>
        <rFont val="宋体"/>
        <charset val="0"/>
      </rPr>
      <t>年耕地进出平衡监管外业核查经费</t>
    </r>
  </si>
  <si>
    <r>
      <rPr>
        <sz val="10.5"/>
        <color rgb="FF000000"/>
        <rFont val="Calibri"/>
        <charset val="0"/>
      </rPr>
      <t>1.</t>
    </r>
    <r>
      <rPr>
        <sz val="10.5"/>
        <color rgb="FF000000"/>
        <rFont val="宋体"/>
        <charset val="0"/>
      </rPr>
      <t>在耕地卫片监督与进出平衡监管系统与湖南日常变更系统进行耕进流出地块的挂接；</t>
    </r>
    <r>
      <rPr>
        <sz val="10.5"/>
        <color rgb="FF000000"/>
        <rFont val="Calibri"/>
        <charset val="0"/>
      </rPr>
      <t xml:space="preserve">  2.</t>
    </r>
    <r>
      <rPr>
        <sz val="10.5"/>
        <color rgb="FF000000"/>
        <rFont val="宋体"/>
        <charset val="0"/>
      </rPr>
      <t>提交耕地进出平衡外业监管模块耕地流入流出地块数据交换台账、耕地流入流出明细表、耕地流入流出矢量范围等。</t>
    </r>
    <r>
      <rPr>
        <sz val="10.5"/>
        <color rgb="FF000000"/>
        <rFont val="Calibri"/>
        <charset val="0"/>
      </rPr>
      <t xml:space="preserve">                                                   3.</t>
    </r>
    <r>
      <rPr>
        <sz val="10.5"/>
        <color rgb="FF000000"/>
        <rFont val="宋体"/>
        <charset val="0"/>
      </rPr>
      <t>编制芦淞区</t>
    </r>
    <r>
      <rPr>
        <sz val="10.5"/>
        <color rgb="FF000000"/>
        <rFont val="Calibri"/>
        <charset val="0"/>
      </rPr>
      <t>2023</t>
    </r>
    <r>
      <rPr>
        <sz val="10.5"/>
        <color rgb="FF000000"/>
        <rFont val="宋体"/>
        <charset val="0"/>
      </rPr>
      <t>年度耕地进出平衡总体方案。总体方案主要包括：区域内耕地保护目标、责任目标缺口、恢复耕地计划、永久基本农田保护任务，年度内耕地进出总规模、转进耕地来源、转出耕地方向及耕地进出类型、布局、时序，落实耕地进出平衡的主要措施等。耕地进出平衡外业监管模块耕地流入流出地块数据交换台账、耕地流入流出明细表、耕地流入流出矢量范围等。</t>
    </r>
  </si>
  <si>
    <t>实现年度耕地进出平衡，确保我区一般耕地数量不减少、质量不降低</t>
  </si>
  <si>
    <t xml:space="preserve">      单位负责人签字：</t>
  </si>
  <si>
    <t xml:space="preserve">填表人：     鲁晔宾            联系电话：  13975389097           填报日期：      2025年3月3日   </t>
  </si>
  <si>
    <t>附件7</t>
  </si>
  <si>
    <t>2025年专项资金支出方向绩效目标表</t>
  </si>
  <si>
    <t>单位：万元</t>
  </si>
  <si>
    <t>主管部门</t>
  </si>
  <si>
    <t>支出方向</t>
  </si>
  <si>
    <t>所属专项名称</t>
  </si>
  <si>
    <t>专项实施期</t>
  </si>
  <si>
    <t>支出方向年度总金额</t>
  </si>
  <si>
    <t>绩效指标</t>
  </si>
  <si>
    <t>支出明细及测算说明</t>
  </si>
  <si>
    <t>总计</t>
  </si>
  <si>
    <t>区级支出</t>
  </si>
  <si>
    <t>中央省市级资金金额</t>
  </si>
  <si>
    <t>效益指标</t>
  </si>
  <si>
    <t>支出内容简介</t>
  </si>
  <si>
    <t>支出明细</t>
  </si>
  <si>
    <t>支出测算依据及过程说明</t>
  </si>
  <si>
    <t>质量指标</t>
  </si>
  <si>
    <t>经济效益指标</t>
  </si>
  <si>
    <t>社会公益或服务对象满意度指标</t>
  </si>
  <si>
    <t>合计</t>
  </si>
  <si>
    <t>区自然资源局</t>
  </si>
  <si>
    <t>特定目标类</t>
  </si>
  <si>
    <t>耕地恢复面积500亩</t>
  </si>
  <si>
    <t>项目验收合格率≥95%</t>
  </si>
  <si>
    <t>恢复周期1年</t>
  </si>
  <si>
    <t>项目经费成本=100万元</t>
  </si>
  <si>
    <t>不以盈利为目的</t>
  </si>
  <si>
    <t>保护耕地和粮食安全</t>
  </si>
  <si>
    <t>生态保护效果明显</t>
  </si>
  <si>
    <t>持续推动我区耕地保护恢复</t>
  </si>
  <si>
    <t>社会公众满意度≥80%</t>
  </si>
  <si>
    <t>2025年预计我区耕地恢复任务为500亩，按346元/亩计算技术服务费17.3万元，按1600元/亩计算施工费80万元，共计97.3万元。</t>
  </si>
  <si>
    <t>根据株洲市自然资源和规划局办公室文件株资规办发〔2022〕22号）、《株洲市人民政府办公室关于明确2023年耕地保护工作目标任务的通知》（株政办函〔2023〕3号）和《芦淞区2023年度恢复耕地工作方案》的通知（芦政办函〔2023〕6号）为加快推进芦淞区2025年度耕地恢复工作，为下阶段全区开展耕地保护工作打下基础，在我区开展2025年度耕地恢复工作。</t>
  </si>
  <si>
    <t>全年</t>
  </si>
  <si>
    <t>项目经费成本=142万元</t>
  </si>
  <si>
    <t>社会公众满意度≥98%</t>
  </si>
  <si>
    <t>非国有林面积为8.8818万亩，其中：国家级公益林8.0108万亩，天然商品林0.871万亩</t>
  </si>
  <si>
    <t>根据湖南省财政厅关于下达2024年第三批中央林业草原生态保护恢复资金（市县部分）的通知（湘财预2025-8号）文件，我局根据公益林、天然林面积变化情况将芦淞区2024年国家级和省级公益林、天然商品林及市级公益林面积分别分解到白关镇、涉林街道办事处和各村（社区），请各单位组织所属村（社区）依据各村（社区）集体组织或个人所拥有的林权权属或经营权实际情况，将面积予以分解统计。无法提供林权权属或经营权相关资料的，公益林所有权属于村（社区）集体组织的将面积分解到村（社区）集体组织，补偿资金到村（社区）集体账户后，再由各村（社区）根据本单位实际，将面积（补偿资金）分解到村民小组或个人，应确保补偿资金发放到所属林农户。</t>
  </si>
  <si>
    <t>调查监测森林资源现状和动态变化情况，按年度更新森林资源管理“一张图”，及时掌握森林资源保护利用现状及其消长变化，全面掌握违法违规破坏森林资源情况，推进森林资源常态化、动态化、规范化管理，为森林
资源保护管理及生态文明建设重大决策提供科学依据。</t>
  </si>
  <si>
    <t>调查样地数量58个</t>
  </si>
  <si>
    <t>验收合格率100%</t>
  </si>
  <si>
    <t>及时完成项目≤12月</t>
  </si>
  <si>
    <t>项目经费成本=16万元</t>
  </si>
  <si>
    <t>森林资源可持续利用</t>
  </si>
  <si>
    <t>社会公众满意度100%</t>
  </si>
  <si>
    <t>保护林业资源，改善生态环境</t>
  </si>
  <si>
    <t>可持续发展</t>
  </si>
  <si>
    <t>满意度98%</t>
  </si>
  <si>
    <t>按照文件要求，由同级财政按照依规定依程序依需要的原则予以保障。已向区政府提交了申请，明确技术单位并于后期落实工作经费，技术服务费用先作业后据工作量结算。
经对接核实，我区森林蓄积量样地调查图斑58个</t>
  </si>
  <si>
    <t>1.关于开展我区森林草原湿地荒漠化统合调查监测工作的请示（株芦林【2024】9号）及
2.关于做好全省森林草原湿地荒漠化综合调查监测经费保障的通知
3.关于开展我区森林草原湿地荒漠化调查监测工作的请示
4.已向区政府提交了申请，明确技术单位并于后期落实工作经费，技术服务费用先作业后据工作量结算。</t>
  </si>
  <si>
    <t>以国家下发数据为准13020条</t>
  </si>
  <si>
    <t>项目经费成本=13.02万元</t>
  </si>
  <si>
    <t>按照文件要求，由同级财政按照依规定依程序依需要的原则予以保障。已向区政府提交了申请，明确技术单位并于后期落实工作经费，技术服务费用先作业后据工作量结算。
经对接核实，我区地类不一致图斑13020个</t>
  </si>
  <si>
    <t>1.关于开展我区森林草原湿地荒漠化统合调查监测工作的请示（株芦林【2024】9号）及
2.关于做好全省森林草原湿地荒漠化综合调查监测经费保障的通知
3.关于开展我区森林草原湿地荒漠化调查监测工作的请示
5.已向区政府提交了申请，明确技术单位并于后期落实工作经费，技术服务费用先作业后据工作量结算。</t>
  </si>
  <si>
    <t>采购数苗/5215/株/亩</t>
  </si>
  <si>
    <t>造林苗木成活率90%</t>
  </si>
  <si>
    <t>年度任务100%</t>
  </si>
  <si>
    <t>项目经费成本=12万元</t>
  </si>
  <si>
    <t>解决劳动就业人员30人</t>
  </si>
  <si>
    <t>参加人数1000人</t>
  </si>
  <si>
    <t>绿化面积≥20亩</t>
  </si>
  <si>
    <t>有利于市民的身心健康,美化环境</t>
  </si>
  <si>
    <t>满意度90分</t>
  </si>
  <si>
    <t>按照市绿化委员会办要求，根据属地管理原则统一安排。负责安排车辆、树苗、工具等。</t>
  </si>
  <si>
    <t>1.株洲市绿化委员会关于开展2024年全民义务植树活动的通知（株绿〔2024〕2号）
2.无资金预算文件</t>
  </si>
  <si>
    <t>公益林亩数≥9万亩</t>
  </si>
  <si>
    <t>公益林投保范围100%</t>
  </si>
  <si>
    <t>项目经费成本0.54万元</t>
  </si>
  <si>
    <t>改善城市环境,改善城市小气候,维持生态平衡</t>
  </si>
  <si>
    <t>根据2024年农业保险实施方案，区级和农户自缴的部分保险费由区级预算支出</t>
  </si>
  <si>
    <t>1.株洲市芦淞区2024年农业保险实施方案的通知（芦财发【2024】22号）
2.文件有明确资金金额</t>
  </si>
  <si>
    <t>绿化面积3835</t>
  </si>
  <si>
    <t>项目经费成本62.82万元</t>
  </si>
  <si>
    <t>有效保护森林资源</t>
  </si>
  <si>
    <t>满意度90%</t>
  </si>
  <si>
    <t>由于前期申请的区级配套资金指标仍未到位，申请其他费用支出41.57万元（调查设计费17.81万元、造价咨询费3.01万元、招标代理费3.13万元、评标劳务费0.41万元，项目监理费9.40万元、结算审计及验收费约6.61万元、财务收支审计约1.20万元）、基本预备费21.25万元。</t>
  </si>
  <si>
    <t>1.株洲市2023年中央财政国土绿化试点示范项目实施方案》的通知（株林发[2023]14号）
2.无国土绿化前期费用预算</t>
  </si>
  <si>
    <t>技术鉴定、古树调查、造林验收</t>
  </si>
  <si>
    <t>按年度更新森林资源管理“一张图</t>
  </si>
  <si>
    <t>完成率100%</t>
  </si>
  <si>
    <t>项目经费成本=3万元</t>
  </si>
  <si>
    <t>及时掌握森林资源保护利用现状及其消长变化</t>
  </si>
  <si>
    <t>提供科学依据</t>
  </si>
  <si>
    <t>林业技术鉴定服务不再单独制定收费标准，其收费标准按我省司法鉴定收费的相关规定执行。公共资源交易范围的林权交易服务费仍实行政府指导价管理，具体标准为：按交易额实行差额定率累进计费。交易额100万元及以下，为3%；</t>
  </si>
  <si>
    <t>1.关于林业技术服务收费有关问题的通知（湘发改价服〔2017〕678号）2.文件明确有林业技术鉴定服务不再单独制定收费标准</t>
  </si>
  <si>
    <t>已国家下发数据为准</t>
  </si>
  <si>
    <t>项目经费成本=9万元</t>
  </si>
  <si>
    <t>保护林业资源，减少林业经济损失</t>
  </si>
  <si>
    <t>开展2025年森林督查、森林资源管理“一张图”年度更新、公益林和天然林监测管理工作，确保完成卫星遥感判读变化图斑核果和森林资源管理“一张图”年度更新成果。
1、人工费用：共耗时360个工日，费用共计108000元
2、成果打印费用：500元每套，共8套费用共计4000元
3、租车费用：3000元/台/月，租2台4个月费用共计24000元
4、燃油费用：按3000元/月计，每组4个月共8个月，费用共计24000元（支出明细与核定预算金额不符：经与技术单位对接，该项目无法核减）</t>
  </si>
  <si>
    <t>1.关于开展 2023 年森林督查工作的通知（湘林资函【2023】13号）</t>
  </si>
  <si>
    <t>针对芦淞区松材线虫病重点预防区（醴易高速沿线）枯死松木即死即清处理预计800株×180元/株=14.4万元</t>
  </si>
  <si>
    <t>≥800株</t>
  </si>
  <si>
    <t>验收合格率≥98%</t>
  </si>
  <si>
    <t>项目经费成本=14.40万元</t>
  </si>
  <si>
    <t>带动就业人数50人</t>
  </si>
  <si>
    <t>要求在疫情集中除治期外，对零星枯死松木开展“即死即清”工作。服务要求：
摸底调查、枯死松木清除。</t>
  </si>
  <si>
    <t>1.关于核准《芦淞区2024年度松材线虫病防治工作方案》的函芦政函〔2024〕5号
2.方案中明确了有松材线虫病即时即清预算14.4万元</t>
  </si>
  <si>
    <t>林火阻隔带系统和森林消防蓄水池建设/4个</t>
  </si>
  <si>
    <t xml:space="preserve">年度任务年 </t>
  </si>
  <si>
    <t>项目经费成本=38.53万元</t>
  </si>
  <si>
    <t>是否影响区域平衡</t>
  </si>
  <si>
    <t>芦淞区森林防火建设能力提升共需投资 256.88 万元，按投资类型分，林火阻隔系统需投资 231.88 万元，其中生物防火林带需投资122.17 万元，隔离带需投资 41.96 万元，防火道需投资 67.75 万元；森林消防蓄水池建设需投资 25 万元。按资金来源分，中央和省级财政奖补资金 154.13 万元，市县投资 102.75 万元。资金组成：（154.13+102.75）*15%=38.532万元（根据城区现有比例）</t>
  </si>
  <si>
    <t>株洲市芦淞区人民政府于2023年4月3日签发：芦淞区林火阻隔带系统和森林消防蓄水池保障措施建设两年行动方案（2023-2024年）</t>
  </si>
  <si>
    <t>上线巡护率≥90%</t>
  </si>
  <si>
    <t>巡护点巡护率100%</t>
  </si>
  <si>
    <t>有效巡护率不低于67%</t>
  </si>
  <si>
    <t>项目经费成本=21.3万元</t>
  </si>
  <si>
    <t>林地面积不低于16.49万亩</t>
  </si>
  <si>
    <t>全年巡护达到省考核标准</t>
  </si>
  <si>
    <t>有序利用森林资源</t>
  </si>
  <si>
    <t>护林员100%掌握131机制</t>
  </si>
  <si>
    <t>群众举报投诉0</t>
  </si>
  <si>
    <t>1.护林员补助标准拟按1.3元/亩，护林员补助金额不足1300元的补满1300元。该项作为固定报酬。
2.奖励资金。
3.生态护林员工作：日常巡护、制止乱砍滥伐、偷猎乱捕野生动物等违法行为、监测森林火情并做到发现突发情况第一时间上报。
4.资金组成：白关傎：169032元，董家段办事处：17733元，枫溪办事处：12334元，龙泉街道办事外：11732元，庆云街道办事处：2102元，总计：212933元</t>
  </si>
  <si>
    <t>1.湖南省生态护林员能力提升行动方案的通知
2.关于进一步加强护林员队伍建设的通知
3.护林员工资水平低的县市区，要进一步统筹生态护林员管护补助、天然林和公益林管护补助、涉林防火经费等各类涉林专项资金，并积极争取同级财政资金支持，将护林员工资标准提高至平均每人每年不低于1万元，并纳入本级财政预算。</t>
  </si>
  <si>
    <t>下设2个中心所和9个股室，3处独立办公场地，现有在编人员38人.劳务派遣人员4人，退休人员4人。车辆2台。</t>
  </si>
  <si>
    <t>无</t>
  </si>
  <si>
    <t>机关运转经费：1年。</t>
  </si>
  <si>
    <t>机关运转经费指标≤53.58万元</t>
  </si>
  <si>
    <t>保险自然资源领域全面完成</t>
  </si>
  <si>
    <t>自然资源权责与领域服务意思进一步提高</t>
  </si>
  <si>
    <t>确保自然资源领域保护</t>
  </si>
  <si>
    <t>可持续性，产生可持续性</t>
  </si>
  <si>
    <t>服务对象满意度年度指标≥90%。</t>
  </si>
  <si>
    <t>办公设备购置1.2万元,公务用车运行维护费6万元,劳务费3万元,其他商品和服务支出5.6万元, 差旅费4万元,电费5万元,印刷费2万元,公务接待费1万元,维修（护）费2万元,水费1万元,物业管理费18.78万元,办公费4万元.</t>
  </si>
  <si>
    <t>根据三定方案和预算编制相关规定。</t>
  </si>
  <si>
    <t>1.数据管理制度：建立采矿损毁土地信息动态更新机制，定期开展土地调查与评估，确保数据的准确性与时效性。采用信息化手段，建设地理信息系统（GIS）平台，实现对损毁土地的精准识别、监测与管理。定期更新矿区的土地损毁情况数据，确保政策决策与资源分配依据的及时性与科学性。
2.生态修复分区分类管理制度：根据土地损毁类型（如挖损、压占、塌陷等）及其生态恢复需求，制定分区分类的矿山生态修复方案。实施“一矿一策”，针对不同矿种和矿区的具体情况，设计合适的生态修复措施，并对修复效果进行长期监测与评估，确保修复措施的科学性与可持续性。
3.公众参与与监督机制：建立公众参与机制，鼓励社会各界尤其是当地居民对采矿损毁土地调查和修复工作的监督。通过定期公布调查和修复进展，增加透明度，争取社会各界的支持与配合，提高项目实施的社会认同度和公众参与度。</t>
  </si>
  <si>
    <t>图斑个数36个</t>
  </si>
  <si>
    <t>合格率95%</t>
  </si>
  <si>
    <t>项目经费成本=12.26万元</t>
  </si>
  <si>
    <t>项目属于调查评价类项目。按甲类预算编制。按照省财政厅和自然资源厅最新要求，依据《湖南省地质勘察项目预算标准（暂行）》、中国地质调查局2020年7月颁发《地质调查项目预算标准》（2020 年使用）等标准编制。项目拟开展地质测量、遥感、成果报告编制以及数据库建设等内容。</t>
  </si>
  <si>
    <t>1.根据省自然资源厅：关于做好全省采矿损毁土地状况专项调查准备工作的通知（无预算文号）。                                  
2.全面做好资金保障：各级自然资源主管部门要根据实施方案中明确的工作责任，积极向地方政府汇报本次专项调查工作的重要性和必要性，将本项工作纳入市县两级自然资源财政项目 2025 年度经费预算。要全力对接同级财政部门，统筹做好资金安排，保证采矿损毁土地状况专项调查经费。</t>
  </si>
  <si>
    <t>2024-2025年芦淞区耕地进出平衡专项</t>
  </si>
  <si>
    <t>1、建立耕地“进出平衡”工作领导机构，加强组织领导。建立健全由区党委、政府为主导，自然资源、农业农村、林业、发改、财政、生态环境、水利等主管部门各司其职、协同配合的工作机制，落实耕地“进出平衡”工作共同责任，推动耕地“进出平衡”有效落地实施。
2、在符合国土空间规划和相关部门专项规划的前提下，依据最新的国土变更调查成果，充分对接农业农村、林草、生态环境、水利等行业主管部门需求，系统谋划本地区绿化造林、设施农业项目建设、生态绿地建设需求，编制年度耕地“进出平衡”方案。</t>
  </si>
  <si>
    <t>编制方案</t>
  </si>
  <si>
    <t>矢量数据库及明细表</t>
  </si>
  <si>
    <t>项目周期≤1年</t>
  </si>
  <si>
    <t>项目经费成本9.3万元</t>
  </si>
  <si>
    <t>1.前期准备工作。资料收集、内业数据外理，根据《湖南省全域土地综合整治等土地设计咨询技术服务费参考方案》（湘土学发〔2022〕22号），金额为0.3万；
2.实施阶段。耕地转进、转出地块调查工作，根据《湖南省城乡建设用地增减挂钩等九项土地设计咨询技术服务费参考方案》（湘土学发〔2020〕14号），金额为3.5万；
3.验收阶段。耕地进出平衡总体方案编制工作，根据湘土学发〔2022〕22号，金额为3万；
4.系统上报。流进流出矢量数据制作并在相应系统进行挂接与填报，根据湘土学发〔2022〕22号文，耕地恢复技术服务中指标验收系统填报与外业举证的工作内容为：组织相关验收资料填报省自然资源厅指标验收系统，开展外业举证，完成验收入库。因耕地进出平衡项目此项工作内容与之相似，参照执行此项收费条款，金额2.5万。</t>
  </si>
  <si>
    <t>1.文件名称：《湖南省自然资源厅关于进一步加强耕地保护工作的通知》《湖南省自然资源厅关于严格落实耕地进出平衡的通知》
2.文号：湘自资发〔2021〕10号、湘自资发〔2022〕15号
3.湘自资发〔2021〕10号文件原文内容：二、全面落实“两个耕地占补平衡”，确保现有耕地数一亩不少。各地在建设用地报批前要严格落实耕地占补平衡，坚决做到先补后占、占优补优、占水田补水田。原文未涉及经费安排
4.湘自资发〔2022〕15号文件原文内容：县级人民政府负责编制本区域年度耕地进出平衡总体方案，原文未涉及经费安排</t>
  </si>
  <si>
    <t>变更图斑数预估4521个</t>
  </si>
  <si>
    <t>数据库差错率＜2%</t>
  </si>
  <si>
    <t>上交时间/2025年2月15日前</t>
  </si>
  <si>
    <t>项目经费成本46.84万元</t>
  </si>
  <si>
    <t>满足自然资源相关工作考核</t>
  </si>
  <si>
    <t>数据成果满足自然资源管理需要≥80</t>
  </si>
  <si>
    <t>1.自然资源部办公厅《关于开展2024年度全国国土变更调查工作的通知》（自然资办发〔2024)44号）。各级自然资源主管部门要根据变更调查工作要求，参照《国土调查类项目支出标准》，认真对国土变更调查和日常变更工作涉及的经费进行测算，并按照《土地调查条例》中关于调查经费的有关规定，加强与同级财政部门沟通，积极协调将相关经费全额列入年度财政预算，按时拨付，保障2024年度国土变更调查工作的顺利进行，避免因预算不足影响工作开展。
2.湖南省自然资源厅办公室《关于统筹开展2024年日常变更调查和年度国土变更调查工作的函》，各地要按照《土调查条例》的有关规定，结合实际预测变更工作量，依据自然资源部编制的《国土调查类项目支出标准（2023年）》科学测算经费，列入年度财政预算。日常变更调查工作经费要纳入年度国土变更调查工作经费。</t>
  </si>
  <si>
    <t>1.日常变更（总计0.5万元）：
（1）按照2023年度耕地恢复情况，本年度预计耕地恢复图斑50个，内业上图支出标准为100元/个，本项预算为50*100=5000元，小计0.5万元。
2.年度变更（总计46.34万元）：
（1）外业调查举证，参考自然资源部《国土调查类项目支出标准（2023年）》芦淞区2023年度变更图斑4521个，平均坡度等级2.95，变更图斑密度20.82个/km2。实地地类调查举证难度等级为V级，支出标准为2138.2元/km2。按5折折算后，本项预算为217.16*2138.2*0.5=232165.76元，小计23.22万元。
（2）内业处理上图：工作参考周边县市区历年取费标准，以2023年度芦淞区4521个变更图斑作为测算依据。根据往年变更调查预算单价，内业数据处理费用，单价为100元/个图斑。按5折折算后，本项预算为4521*100*0.5=226050元，小计22.60万元。
（3）耕地资源分区分类评价，参考自然资源部《国土调查类项目支出标准（2023年）》，外业调查难度等级为II级，实验室分析涉及土壤质地、土壤有机质含量和土壤pH值三个土壤条件指标，支出标准为1740元/图斑，芦淞区涉及6个更新样点。按5折折算，本项预算6*1740*0.5=5220元，小计0.52万元。</t>
  </si>
  <si>
    <t>农村宅基地选址及房地一体发证测量≥100</t>
  </si>
  <si>
    <t>成果合格率100%</t>
  </si>
  <si>
    <t>项目经费成本21万元</t>
  </si>
  <si>
    <t>为村民建房选址、农村宅基地发证测量提供准确的测绘数据</t>
  </si>
  <si>
    <t>推动我区农村宅基地确权颁证工作</t>
  </si>
  <si>
    <t>保证不动产登记数据库的完整性与现势性</t>
  </si>
  <si>
    <t>保证不动产登记数据库的完整性与现用户满意度评价势性90%</t>
  </si>
  <si>
    <t>根据国测财字[2002]3号、湘价服[2012]87号、湘发改价服[2016]144号，湘发改价服[2016]711号、株发改发[2016]196号文件的有关规定按照实测范围界址点340元/点、实测范围界址线内地形0.15元/平方米、房产测量按0.86元/平方米、内业制图80元/点、按照现状数据库分类面积统计2000元/宗，图斑套合400元/宗计算。根据2024芦淞区村民建房及涉嫌违法用地测绘测算为42万元，2024年预算按六折计算为25.2万。</t>
  </si>
  <si>
    <t>1、按照《中华人民共和国土地管理法》第六章.监督检查第六十七条规定县级以上人民政府自然资源主管部门负责对违反土地管理法律、法规的行为进行监督检查，而涉嫌烦违法用地测量是为土地执法判别定性提供数据支撑。
2、根据《湖南省人民政府办公厅关于进一步做好农民负担监督管理工作的实施意见》（湘政办发〔2012〕69号、《自然资源部关于加快宅基地和集体建设用地使用权确权登记工作的通知》（自然资发〔2020〕）84号）、《湖南省自然资源厅关于印发〈湖南省农村宅基地房地一体确权登记颁证工作实施方案〉的通知》（湘自然资发〔2019〕29号）要求将有关工作经费纳入财政预算，不得向农民收取费用。
3、按照自然资源部发布的《自然资源违法行为立案查处工作规程（试行）》要求对土地违法案件查处提供地类及权属证明材料、勘测定界图及勘测报告等。</t>
  </si>
  <si>
    <t>项目经费成本16万元</t>
  </si>
  <si>
    <t>2021年森林督查+数据融合及一张图更新16万元</t>
  </si>
  <si>
    <t>2023年芦淞区田长制网格划定经费</t>
  </si>
  <si>
    <t>田长网格46个</t>
  </si>
  <si>
    <t>项目经费成本8.32万元</t>
  </si>
  <si>
    <t>持续推动我区耕地保护</t>
  </si>
  <si>
    <t>一、网格田长划分。1.数据资料收集整理。2020年度国土变更调查数据、2021年变更调查中耕地减少、补足图斑收集整理、全区最新优于0.5米分辨率遥感影像收，金额0.46万元；
2.网格数据矢量化。59个村（社区），按照每村200元，金额共1.04万元；
3.村级网格划分图编制与出图。46个村（社区），每个村（社区）1张，包括图件编制及打印费用，金额共1.84万元；
4.村级网格划分初步成果逐村征求意见。46个村（社区），共3工天（已实际服务工天为准结算），每天费用包括租车、差旅、劳务等外业调查费用，金额0.9万元。
5.村级网格划分修改完善。46个村（社区），按照每村100元，金额共0.46万元
二、实施阶段。1.数据建库。按照建库标准，对网格划分上图数据进行建库，金额1.28万元；
2.湖南田长app手机端账号注册激活等相关技术咨询指导及手机端操作培训视频制作。全区各级田长账号的批量注册、账号激活、app操作咨询指导及湖南田长app手机端操作具体步骤视频制作，金额0.5万元；
3.村级公示牌图件出图，每个村（社区）图件制作1张，共46个村（社区）出图，单价400元，金额1.84万元。
合计8.32万元。</t>
  </si>
  <si>
    <t>1.文件名称：《湖南省自然资源厅办公室文件关于加快构建田长体系划定田长制网格的通知》
2.文号：湘自资办发〔2022〕98号
3.文件原文内容：时间要求:各市州、县市区在收到通知后，要及时组织田长制网格划定工作，并于11月30日前将网格划定成果提交至湖南田长信息管理平台；各市县要加强组织领导,按时完成田长制体系建设和田长制网格划定工作。原文未涉及经费安排</t>
  </si>
  <si>
    <t>芦淞区2022年和2023年耕地进出平衡监管外业核查经费</t>
  </si>
  <si>
    <t>1.在耕地卫片监督与进出平衡监管系统与湖南日常变更系统进行耕地流进流出地块的挂接；  2.提交耕地进出平衡外业监管模块耕地流入流出地块数据交换台账、耕地流入流出明细表、耕地流入流出矢量范围等。                                                        3.编制芦淞区2023年度耕地进出平衡总体方案。总体方案主要包括：区域内耕地保护目标、责任目标缺口、恢复耕地计划、永久基本农田保护任务，年度内耕地进出总规模、转进耕地来源、转出耕地方向及耕地进出类型、布局、时序，落实耕地进出平衡的主要措施等。耕地进出平衡外业监管模块耕地流入流出地块数据交换台账、耕地流入流出明细表、耕地流入流出矢量范围等。</t>
  </si>
  <si>
    <t>需举证图斑个数386个</t>
  </si>
  <si>
    <t>图斑举证审核</t>
  </si>
  <si>
    <t>项目经费成本8.68万元</t>
  </si>
  <si>
    <t>社会公众满意度≥81%</t>
  </si>
  <si>
    <t>外业核查举证上传，对每一个图斑实地拍照调查举证并上传系统工作，总共外业核查图斑434个，依据《测绘生产成本费用定额》零星测量外业，200元一个图斑，总计8.68万元。</t>
  </si>
  <si>
    <t>1.《自然资源部 农业农村部 国家林业和草原局关于严格耕地用管制有关问题的通知》《湖南省自然资源厅关于严格落实耕地进出平衡的通知》;
2.文号：自然资〔2021〕166号、湘自资发〔2022〕15号
3.自然资〔2021〕166号文件原文内容：县级人民政府要强化县域范围内一般耕地转为其他农用地和农业设施建设用地的统筹安排和日常监管，确保完成本行政区域内规划确定的耕地保有量和永久基本农田保护面积目标。县级人民政府应组织编制年度耕地“进出平衡”总体方案，明确耕地转为林地、草地、园地等其他农用地及农业设施建设用地的规模、布局、时序和年度内落实“进出平衡”的安排，并组织实施。原文未涉及经费安排
4.湘自资发〔2022〕15号文件原文内容：县级人民政府负责编制本区域年度耕地进出平衡总体方案，原文未涉及经费安排</t>
  </si>
  <si>
    <t>填报人：</t>
  </si>
  <si>
    <t>鲁晔宾</t>
  </si>
  <si>
    <t>联系电话：13975389097</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</si>
</sst>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8">
    <font>
      <sz val="11"/>
      <color theme="1"/>
      <name val="宋体"/>
      <charset val="134"/>
      <scheme val="minor"/>
    </font>
    <font>
      <sz val="9"/>
      <name val="宋体"/>
      <charset val="134"/>
    </font>
    <font>
      <sz val="12"/>
      <name val="黑体"/>
      <charset val="134"/>
    </font>
    <font>
      <sz val="18"/>
      <name val="方正小标宋简体"/>
      <charset val="134"/>
    </font>
    <font>
      <sz val="11"/>
      <name val="宋体"/>
      <charset val="134"/>
      <scheme val="minor"/>
    </font>
    <font>
      <sz val="9"/>
      <color theme="1"/>
      <name val="宋体"/>
      <charset val="134"/>
    </font>
    <font>
      <sz val="9"/>
      <color rgb="FF000000"/>
      <name val="宋体"/>
      <charset val="134"/>
    </font>
    <font>
      <b/>
      <sz val="18"/>
      <name val="宋体"/>
      <charset val="134"/>
    </font>
    <font>
      <sz val="10"/>
      <name val="宋体"/>
      <charset val="134"/>
    </font>
    <font>
      <b/>
      <sz val="10"/>
      <color indexed="8"/>
      <name val="宋体"/>
      <charset val="134"/>
    </font>
    <font>
      <sz val="10.5"/>
      <color indexed="8"/>
      <name val="Calibri"/>
      <charset val="0"/>
    </font>
    <font>
      <b/>
      <sz val="10"/>
      <color rgb="FFFF0000"/>
      <name val="宋体"/>
      <charset val="134"/>
    </font>
    <font>
      <b/>
      <sz val="11"/>
      <color rgb="FFFF0000"/>
      <name val="宋体"/>
      <charset val="134"/>
    </font>
    <font>
      <sz val="11"/>
      <color indexed="8"/>
      <name val="宋体"/>
      <charset val="134"/>
    </font>
    <font>
      <sz val="10"/>
      <color indexed="8"/>
      <name val="Times New Roman"/>
      <charset val="0"/>
    </font>
    <font>
      <sz val="10"/>
      <color indexed="8"/>
      <name val="宋体"/>
      <charset val="134"/>
    </font>
    <font>
      <b/>
      <sz val="10"/>
      <color rgb="FFFF0000"/>
      <name val="宋体"/>
      <charset val="0"/>
    </font>
    <font>
      <b/>
      <sz val="10.5"/>
      <color rgb="FFFF0000"/>
      <name val="Calibri"/>
      <charset val="0"/>
    </font>
    <font>
      <sz val="10.5"/>
      <color rgb="FF000000"/>
      <name val="宋体"/>
      <charset val="0"/>
    </font>
    <font>
      <sz val="10"/>
      <color rgb="FF000000"/>
      <name val="宋体"/>
      <charset val="0"/>
    </font>
    <font>
      <sz val="10.5"/>
      <name val="Calibri"/>
      <charset val="0"/>
    </font>
    <font>
      <sz val="10.5"/>
      <color rgb="FF000000"/>
      <name val="Calibri"/>
      <charset val="0"/>
    </font>
    <font>
      <sz val="10.5"/>
      <name val="宋体"/>
      <charset val="0"/>
    </font>
    <font>
      <sz val="10.5"/>
      <color indexed="8"/>
      <name val="仿宋_GB2312"/>
      <charset val="134"/>
    </font>
    <font>
      <b/>
      <sz val="14"/>
      <name val="方正小标宋简体"/>
      <charset val="134"/>
    </font>
    <font>
      <sz val="10"/>
      <name val="Times New Roman"/>
      <charset val="134"/>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0"/>
      <color rgb="FFFF0000"/>
      <name val="Times New Roman"/>
      <charset val="0"/>
    </font>
  </fonts>
  <fills count="34">
    <fill>
      <patternFill patternType="none"/>
    </fill>
    <fill>
      <patternFill patternType="gray125"/>
    </fill>
    <fill>
      <patternFill patternType="solid">
        <fgColor theme="4"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3" borderId="9"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0" applyNumberFormat="0" applyFill="0" applyAlignment="0" applyProtection="0">
      <alignment vertical="center"/>
    </xf>
    <xf numFmtId="0" fontId="33" fillId="0" borderId="10" applyNumberFormat="0" applyFill="0" applyAlignment="0" applyProtection="0">
      <alignment vertical="center"/>
    </xf>
    <xf numFmtId="0" fontId="34" fillId="0" borderId="11" applyNumberFormat="0" applyFill="0" applyAlignment="0" applyProtection="0">
      <alignment vertical="center"/>
    </xf>
    <xf numFmtId="0" fontId="34" fillId="0" borderId="0" applyNumberFormat="0" applyFill="0" applyBorder="0" applyAlignment="0" applyProtection="0">
      <alignment vertical="center"/>
    </xf>
    <xf numFmtId="0" fontId="35" fillId="4" borderId="12" applyNumberFormat="0" applyAlignment="0" applyProtection="0">
      <alignment vertical="center"/>
    </xf>
    <xf numFmtId="0" fontId="36" fillId="5" borderId="13" applyNumberFormat="0" applyAlignment="0" applyProtection="0">
      <alignment vertical="center"/>
    </xf>
    <xf numFmtId="0" fontId="37" fillId="5" borderId="12" applyNumberFormat="0" applyAlignment="0" applyProtection="0">
      <alignment vertical="center"/>
    </xf>
    <xf numFmtId="0" fontId="38" fillId="6" borderId="14" applyNumberFormat="0" applyAlignment="0" applyProtection="0">
      <alignment vertical="center"/>
    </xf>
    <xf numFmtId="0" fontId="39" fillId="0" borderId="15" applyNumberFormat="0" applyFill="0" applyAlignment="0" applyProtection="0">
      <alignment vertical="center"/>
    </xf>
    <xf numFmtId="0" fontId="40" fillId="0" borderId="16" applyNumberFormat="0" applyFill="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xf numFmtId="0" fontId="46" fillId="0" borderId="0">
      <alignment vertical="center"/>
    </xf>
    <xf numFmtId="0" fontId="46" fillId="0" borderId="0"/>
    <xf numFmtId="0" fontId="1" fillId="0" borderId="0">
      <alignment vertical="center"/>
    </xf>
    <xf numFmtId="0" fontId="13" fillId="0" borderId="0">
      <alignment vertical="center"/>
    </xf>
  </cellStyleXfs>
  <cellXfs count="125">
    <xf numFmtId="0" fontId="0" fillId="0" borderId="0" xfId="0">
      <alignment vertical="center"/>
    </xf>
    <xf numFmtId="0" fontId="0" fillId="0" borderId="0" xfId="0" applyFill="1" applyAlignment="1"/>
    <xf numFmtId="0" fontId="0" fillId="0" borderId="0" xfId="0" applyFont="1" applyFill="1" applyAlignment="1">
      <alignment wrapText="1"/>
    </xf>
    <xf numFmtId="0" fontId="1" fillId="2" borderId="0" xfId="0" applyFont="1" applyFill="1" applyAlignment="1">
      <alignment wrapText="1"/>
    </xf>
    <xf numFmtId="0" fontId="1" fillId="0" borderId="0" xfId="0" applyFont="1" applyFill="1" applyAlignment="1">
      <alignment wrapText="1"/>
    </xf>
    <xf numFmtId="0" fontId="1" fillId="2" borderId="0" xfId="0" applyFont="1" applyFill="1" applyAlignment="1">
      <alignment horizontal="center" wrapText="1"/>
    </xf>
    <xf numFmtId="0" fontId="2" fillId="0" borderId="0" xfId="0" applyFont="1" applyFill="1" applyAlignment="1">
      <alignment vertical="center"/>
    </xf>
    <xf numFmtId="0" fontId="0" fillId="0" borderId="0" xfId="0" applyFill="1" applyAlignment="1">
      <alignment vertical="center"/>
    </xf>
    <xf numFmtId="49" fontId="3" fillId="0" borderId="0" xfId="0" applyNumberFormat="1" applyFont="1" applyFill="1" applyAlignment="1" applyProtection="1">
      <alignment horizontal="center" vertical="center"/>
    </xf>
    <xf numFmtId="49" fontId="0" fillId="0" borderId="0" xfId="0" applyNumberFormat="1" applyFont="1" applyFill="1" applyAlignment="1" applyProtection="1">
      <alignment horizontal="right" vertical="center"/>
    </xf>
    <xf numFmtId="0" fontId="0" fillId="0" borderId="1" xfId="0" applyFont="1" applyFill="1" applyBorder="1" applyAlignment="1">
      <alignment horizontal="center" vertical="center" wrapText="1"/>
    </xf>
    <xf numFmtId="0" fontId="0" fillId="0" borderId="1" xfId="3" applyNumberFormat="1" applyFont="1" applyFill="1" applyBorder="1" applyAlignment="1" applyProtection="1">
      <alignment horizontal="center" vertical="center" wrapText="1"/>
    </xf>
    <xf numFmtId="49" fontId="0" fillId="0" borderId="1" xfId="0" applyNumberFormat="1" applyFont="1" applyFill="1" applyBorder="1" applyAlignment="1">
      <alignment horizontal="center" vertical="center" wrapText="1"/>
    </xf>
    <xf numFmtId="49" fontId="0"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lignment horizontal="center" vertical="center" wrapText="1"/>
    </xf>
    <xf numFmtId="0" fontId="0" fillId="0" borderId="1" xfId="0" applyNumberFormat="1" applyFont="1" applyFill="1" applyBorder="1" applyAlignment="1" applyProtection="1">
      <alignment horizontal="center" vertical="center"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1" fillId="2" borderId="1" xfId="0" applyFont="1" applyFill="1" applyBorder="1" applyAlignment="1">
      <alignment wrapText="1"/>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left" vertical="center" wrapText="1"/>
    </xf>
    <xf numFmtId="49" fontId="5" fillId="2" borderId="1" xfId="0" applyNumberFormat="1" applyFont="1" applyFill="1" applyBorder="1" applyAlignment="1">
      <alignment horizontal="center" vertical="center" wrapText="1"/>
    </xf>
    <xf numFmtId="0" fontId="5" fillId="2" borderId="1" xfId="0" applyFont="1" applyFill="1" applyBorder="1" applyAlignment="1">
      <alignment horizontal="left" vertical="center"/>
    </xf>
    <xf numFmtId="0" fontId="1"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0" fillId="0" borderId="0" xfId="0" applyFill="1" applyBorder="1" applyAlignment="1">
      <alignment horizontal="center" vertical="center" wrapText="1"/>
    </xf>
    <xf numFmtId="0" fontId="5" fillId="2"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1" fillId="0" borderId="1" xfId="0" applyFont="1" applyFill="1" applyBorder="1" applyAlignment="1">
      <alignment wrapText="1"/>
    </xf>
    <xf numFmtId="0" fontId="1"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1" fillId="0" borderId="1"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xf numFmtId="0" fontId="2" fillId="0" borderId="0" xfId="0" applyFont="1" applyFill="1" applyBorder="1" applyAlignment="1">
      <alignment horizontal="left" vertical="center"/>
    </xf>
    <xf numFmtId="0" fontId="3" fillId="0" borderId="0" xfId="0" applyFont="1" applyFill="1" applyAlignment="1">
      <alignment horizontal="center" vertical="center"/>
    </xf>
    <xf numFmtId="0" fontId="7" fillId="0" borderId="0" xfId="0" applyFont="1" applyFill="1" applyBorder="1" applyAlignment="1"/>
    <xf numFmtId="0" fontId="8" fillId="0" borderId="0" xfId="0" applyFont="1" applyFill="1" applyAlignment="1">
      <alignment horizontal="left"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1" xfId="0" applyFont="1" applyFill="1" applyBorder="1" applyAlignment="1">
      <alignment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vertical="center" wrapText="1"/>
    </xf>
    <xf numFmtId="0" fontId="19"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21" fillId="0" borderId="1" xfId="0" applyFont="1" applyFill="1" applyBorder="1" applyAlignment="1">
      <alignment vertical="center" wrapText="1"/>
    </xf>
    <xf numFmtId="0" fontId="20" fillId="0" borderId="1" xfId="0" applyFont="1" applyFill="1" applyBorder="1" applyAlignment="1">
      <alignment vertical="center" wrapText="1"/>
    </xf>
    <xf numFmtId="0" fontId="22" fillId="0" borderId="1" xfId="0" applyFont="1" applyFill="1" applyBorder="1" applyAlignment="1">
      <alignment vertical="center" wrapText="1"/>
    </xf>
    <xf numFmtId="0" fontId="8" fillId="0" borderId="1" xfId="0" applyFont="1" applyFill="1" applyBorder="1" applyAlignment="1">
      <alignment horizontal="left" vertical="center"/>
    </xf>
    <xf numFmtId="0" fontId="1" fillId="0" borderId="1" xfId="0" applyFont="1" applyFill="1" applyBorder="1" applyAlignment="1">
      <alignment horizontal="left" vertical="center"/>
    </xf>
    <xf numFmtId="0" fontId="23" fillId="0" borderId="0" xfId="0" applyFont="1" applyFill="1" applyAlignment="1">
      <alignment horizontal="left"/>
    </xf>
    <xf numFmtId="0" fontId="2" fillId="0" borderId="0" xfId="0" applyFont="1" applyFill="1" applyBorder="1" applyAlignment="1">
      <alignment vertical="center"/>
    </xf>
    <xf numFmtId="0" fontId="8" fillId="0" borderId="0" xfId="0" applyFont="1" applyFill="1" applyBorder="1" applyAlignment="1">
      <alignment horizontal="left"/>
    </xf>
    <xf numFmtId="0" fontId="8" fillId="0" borderId="0" xfId="0" applyFont="1" applyFill="1" applyBorder="1" applyAlignment="1">
      <alignment horizontal="center"/>
    </xf>
    <xf numFmtId="0" fontId="8" fillId="0" borderId="0" xfId="0" applyFont="1" applyFill="1" applyBorder="1" applyAlignment="1"/>
    <xf numFmtId="0" fontId="3" fillId="0" borderId="0" xfId="49" applyFont="1" applyFill="1" applyBorder="1" applyAlignment="1">
      <alignment horizontal="center" vertical="center" wrapText="1"/>
    </xf>
    <xf numFmtId="0" fontId="8" fillId="0" borderId="3" xfId="49" applyFont="1" applyFill="1" applyBorder="1" applyAlignment="1">
      <alignment horizontal="left" vertical="center" wrapText="1"/>
    </xf>
    <xf numFmtId="0" fontId="24" fillId="0" borderId="0" xfId="49" applyFont="1" applyFill="1" applyBorder="1" applyAlignment="1">
      <alignment horizontal="center" vertical="center" wrapText="1"/>
    </xf>
    <xf numFmtId="0" fontId="8" fillId="0" borderId="0" xfId="49" applyFont="1" applyFill="1" applyBorder="1" applyAlignment="1">
      <alignment horizontal="center" vertical="center" wrapText="1"/>
    </xf>
    <xf numFmtId="0" fontId="8" fillId="0" borderId="1" xfId="49" applyFont="1" applyFill="1" applyBorder="1" applyAlignment="1">
      <alignment horizontal="center" vertical="center" wrapText="1"/>
    </xf>
    <xf numFmtId="49" fontId="8" fillId="0" borderId="4" xfId="49" applyNumberFormat="1" applyFont="1" applyFill="1" applyBorder="1" applyAlignment="1">
      <alignment horizontal="left" vertical="center" wrapText="1"/>
    </xf>
    <xf numFmtId="49" fontId="8" fillId="0" borderId="5" xfId="49" applyNumberFormat="1" applyFont="1" applyFill="1" applyBorder="1" applyAlignment="1">
      <alignment horizontal="left" vertical="center" wrapText="1"/>
    </xf>
    <xf numFmtId="49" fontId="8" fillId="0" borderId="6" xfId="49" applyNumberFormat="1" applyFont="1" applyFill="1" applyBorder="1" applyAlignment="1">
      <alignment horizontal="left" vertical="center" wrapText="1"/>
    </xf>
    <xf numFmtId="0" fontId="8" fillId="0" borderId="2" xfId="51" applyFont="1" applyFill="1" applyBorder="1" applyAlignment="1" applyProtection="1">
      <alignment horizontal="center" vertical="center" wrapText="1"/>
    </xf>
    <xf numFmtId="0" fontId="8" fillId="0" borderId="4" xfId="0" applyFont="1" applyFill="1" applyBorder="1" applyAlignment="1">
      <alignment horizontal="left" vertical="center"/>
    </xf>
    <xf numFmtId="0" fontId="8" fillId="0" borderId="5" xfId="0" applyFont="1" applyFill="1" applyBorder="1" applyAlignment="1">
      <alignment horizontal="left" vertical="center"/>
    </xf>
    <xf numFmtId="0" fontId="8" fillId="0" borderId="6" xfId="0" applyFont="1" applyFill="1" applyBorder="1" applyAlignment="1">
      <alignment horizontal="left" vertical="center"/>
    </xf>
    <xf numFmtId="0" fontId="8" fillId="0" borderId="7" xfId="51" applyFont="1" applyFill="1" applyBorder="1" applyAlignment="1" applyProtection="1">
      <alignment horizontal="center" vertical="center" wrapText="1"/>
    </xf>
    <xf numFmtId="0" fontId="8" fillId="0" borderId="4" xfId="49" applyFont="1" applyFill="1" applyBorder="1" applyAlignment="1">
      <alignment horizontal="left" vertical="center" wrapText="1"/>
    </xf>
    <xf numFmtId="0" fontId="8" fillId="0" borderId="6" xfId="49" applyFont="1" applyFill="1" applyBorder="1" applyAlignment="1">
      <alignment horizontal="left" vertical="center" wrapText="1"/>
    </xf>
    <xf numFmtId="0" fontId="25" fillId="0" borderId="7" xfId="51" applyFont="1" applyFill="1" applyBorder="1" applyAlignment="1" applyProtection="1">
      <alignment horizontal="center" vertical="center" wrapText="1"/>
    </xf>
    <xf numFmtId="0" fontId="8" fillId="0" borderId="4" xfId="51" applyFont="1" applyFill="1" applyBorder="1" applyAlignment="1" applyProtection="1">
      <alignment horizontal="center" vertical="center"/>
    </xf>
    <xf numFmtId="0" fontId="8" fillId="0" borderId="6" xfId="51" applyFont="1" applyFill="1" applyBorder="1" applyAlignment="1" applyProtection="1">
      <alignment horizontal="center" vertical="center"/>
    </xf>
    <xf numFmtId="0" fontId="8" fillId="0" borderId="1" xfId="49" applyFont="1" applyFill="1" applyBorder="1" applyAlignment="1">
      <alignment vertical="center" wrapText="1"/>
    </xf>
    <xf numFmtId="176" fontId="8" fillId="0" borderId="1" xfId="49" applyNumberFormat="1" applyFont="1" applyFill="1" applyBorder="1" applyAlignment="1">
      <alignment horizontal="center" vertical="center" wrapText="1"/>
    </xf>
    <xf numFmtId="0" fontId="25" fillId="0" borderId="8" xfId="51" applyFont="1" applyFill="1" applyBorder="1" applyAlignment="1" applyProtection="1">
      <alignment horizontal="center" vertical="center" wrapText="1"/>
    </xf>
    <xf numFmtId="0" fontId="8" fillId="0" borderId="1" xfId="51" applyFont="1" applyFill="1" applyBorder="1" applyAlignment="1" applyProtection="1">
      <alignment horizontal="left" vertical="center"/>
    </xf>
    <xf numFmtId="0" fontId="8" fillId="0" borderId="2" xfId="51" applyFont="1" applyFill="1" applyBorder="1" applyAlignment="1" applyProtection="1">
      <alignment horizontal="left" vertical="center"/>
    </xf>
    <xf numFmtId="0" fontId="8" fillId="0" borderId="4" xfId="49" applyNumberFormat="1" applyFont="1" applyFill="1" applyBorder="1" applyAlignment="1">
      <alignment horizontal="left" vertical="center" wrapText="1"/>
    </xf>
    <xf numFmtId="0" fontId="8" fillId="0" borderId="5" xfId="49" applyNumberFormat="1" applyFont="1" applyFill="1" applyBorder="1" applyAlignment="1">
      <alignment horizontal="left" vertical="center" wrapText="1"/>
    </xf>
    <xf numFmtId="0" fontId="8" fillId="0" borderId="6" xfId="49" applyNumberFormat="1" applyFont="1" applyFill="1" applyBorder="1" applyAlignment="1">
      <alignment horizontal="left" vertical="center" wrapText="1"/>
    </xf>
    <xf numFmtId="0" fontId="8" fillId="0" borderId="2" xfId="49" applyFont="1" applyFill="1" applyBorder="1" applyAlignment="1">
      <alignment horizontal="center" vertical="center" wrapText="1"/>
    </xf>
    <xf numFmtId="0" fontId="8" fillId="0" borderId="1" xfId="49" applyNumberFormat="1" applyFont="1" applyFill="1" applyBorder="1" applyAlignment="1">
      <alignment horizontal="center" vertical="center" wrapText="1"/>
    </xf>
    <xf numFmtId="0" fontId="8" fillId="0" borderId="4" xfId="49" applyNumberFormat="1" applyFont="1" applyFill="1" applyBorder="1" applyAlignment="1">
      <alignment horizontal="center" vertical="center" wrapText="1"/>
    </xf>
    <xf numFmtId="0" fontId="8" fillId="0" borderId="5" xfId="49" applyNumberFormat="1" applyFont="1" applyFill="1" applyBorder="1" applyAlignment="1">
      <alignment horizontal="center" vertical="center" wrapText="1"/>
    </xf>
    <xf numFmtId="0" fontId="8" fillId="0" borderId="6" xfId="49" applyNumberFormat="1" applyFont="1" applyFill="1" applyBorder="1" applyAlignment="1">
      <alignment horizontal="center" vertical="center" wrapText="1"/>
    </xf>
    <xf numFmtId="0" fontId="8" fillId="0" borderId="7" xfId="49" applyFont="1" applyFill="1" applyBorder="1" applyAlignment="1">
      <alignment horizontal="center" vertical="center" wrapText="1"/>
    </xf>
    <xf numFmtId="0" fontId="8" fillId="0" borderId="4" xfId="49" applyFont="1" applyFill="1" applyBorder="1" applyAlignment="1">
      <alignment horizontal="center" vertical="center" wrapText="1"/>
    </xf>
    <xf numFmtId="0" fontId="8" fillId="0" borderId="6" xfId="49" applyFont="1" applyFill="1" applyBorder="1" applyAlignment="1">
      <alignment horizontal="center" vertical="center" wrapText="1"/>
    </xf>
    <xf numFmtId="49" fontId="8" fillId="0" borderId="2" xfId="50" applyNumberFormat="1" applyFont="1" applyFill="1" applyBorder="1" applyAlignment="1">
      <alignment horizontal="center" vertical="center" wrapText="1"/>
    </xf>
    <xf numFmtId="0" fontId="26" fillId="0" borderId="2" xfId="0" applyFont="1" applyFill="1" applyBorder="1" applyAlignment="1">
      <alignment horizontal="center" vertical="center"/>
    </xf>
    <xf numFmtId="49" fontId="8" fillId="0" borderId="7" xfId="50" applyNumberFormat="1" applyFont="1" applyFill="1" applyBorder="1" applyAlignment="1">
      <alignment horizontal="center" vertical="center" wrapText="1"/>
    </xf>
    <xf numFmtId="0" fontId="26" fillId="0" borderId="7" xfId="0" applyFont="1" applyFill="1" applyBorder="1" applyAlignment="1">
      <alignment horizontal="center" vertical="center"/>
    </xf>
    <xf numFmtId="0" fontId="8" fillId="0" borderId="4" xfId="50" applyFont="1" applyFill="1" applyBorder="1" applyAlignment="1">
      <alignment horizontal="center" vertical="center" wrapText="1"/>
    </xf>
    <xf numFmtId="0" fontId="8" fillId="0" borderId="6" xfId="50" applyFont="1" applyFill="1" applyBorder="1" applyAlignment="1">
      <alignment horizontal="center" vertical="center" wrapText="1"/>
    </xf>
    <xf numFmtId="0" fontId="8" fillId="0" borderId="1" xfId="50" applyFont="1" applyFill="1" applyBorder="1" applyAlignment="1">
      <alignment horizontal="center" vertical="center" wrapText="1"/>
    </xf>
    <xf numFmtId="9" fontId="8" fillId="0" borderId="1" xfId="50" applyNumberFormat="1" applyFont="1" applyFill="1" applyBorder="1" applyAlignment="1">
      <alignment horizontal="center" vertical="center" wrapText="1"/>
    </xf>
    <xf numFmtId="0" fontId="26" fillId="0" borderId="8" xfId="0" applyFont="1" applyFill="1" applyBorder="1" applyAlignment="1">
      <alignment horizontal="center" vertical="center"/>
    </xf>
    <xf numFmtId="0" fontId="26" fillId="0" borderId="1" xfId="0" applyFont="1" applyFill="1" applyBorder="1" applyAlignment="1">
      <alignment horizontal="center" vertical="center"/>
    </xf>
    <xf numFmtId="0" fontId="8" fillId="0" borderId="1" xfId="50" applyNumberFormat="1" applyFont="1" applyFill="1" applyBorder="1" applyAlignment="1">
      <alignment horizontal="center" vertical="center" wrapText="1"/>
    </xf>
    <xf numFmtId="57" fontId="8" fillId="0" borderId="1" xfId="50" applyNumberFormat="1" applyFont="1" applyFill="1" applyBorder="1" applyAlignment="1">
      <alignment horizontal="center" vertical="center" wrapText="1"/>
    </xf>
    <xf numFmtId="49" fontId="8" fillId="0" borderId="8" xfId="50" applyNumberFormat="1" applyFont="1" applyFill="1" applyBorder="1" applyAlignment="1">
      <alignment horizontal="center" vertical="center" wrapText="1"/>
    </xf>
    <xf numFmtId="0" fontId="8" fillId="0" borderId="4" xfId="50" applyNumberFormat="1" applyFont="1" applyFill="1" applyBorder="1" applyAlignment="1">
      <alignment horizontal="center" vertical="center" wrapText="1"/>
    </xf>
    <xf numFmtId="0" fontId="8" fillId="0" borderId="6" xfId="50" applyNumberFormat="1" applyFont="1" applyFill="1" applyBorder="1" applyAlignment="1">
      <alignment horizontal="center" vertical="center" wrapText="1"/>
    </xf>
    <xf numFmtId="49" fontId="8" fillId="0" borderId="1" xfId="5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专项资金预算绩效目标申报表" xfId="49"/>
    <cellStyle name="常规 2" xfId="50"/>
    <cellStyle name="常规_项目-新_1" xfId="51"/>
    <cellStyle name="常规 4 5" xf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2"/>
  <sheetViews>
    <sheetView workbookViewId="0">
      <selection activeCell="D8" sqref="D8"/>
    </sheetView>
  </sheetViews>
  <sheetFormatPr defaultColWidth="7.5" defaultRowHeight="12.75" customHeight="1" outlineLevelCol="5"/>
  <cols>
    <col min="1" max="1" width="24.8833333333333" style="42" customWidth="1"/>
    <col min="2" max="2" width="11.5" style="42" customWidth="1"/>
    <col min="3" max="3" width="13.5" style="42" customWidth="1"/>
    <col min="4" max="4" width="13.1333333333333" style="42" customWidth="1"/>
    <col min="5" max="5" width="13.3833333333333" style="42" customWidth="1"/>
    <col min="6" max="6" width="47.225" style="42" customWidth="1"/>
    <col min="7" max="222" width="7.5" style="42" customWidth="1"/>
    <col min="223" max="16384" width="7.5" style="42"/>
  </cols>
  <sheetData>
    <row r="1" ht="27.95" customHeight="1" spans="1:6">
      <c r="A1" s="71"/>
      <c r="B1" s="72"/>
      <c r="C1" s="73"/>
      <c r="D1" s="74"/>
    </row>
    <row r="2" ht="30.75" customHeight="1" spans="1:6">
      <c r="A2" s="75" t="s">
        <v>0</v>
      </c>
      <c r="B2" s="75"/>
      <c r="C2" s="75"/>
      <c r="D2" s="75"/>
      <c r="E2" s="75"/>
      <c r="F2" s="75"/>
    </row>
    <row r="3" ht="21.75" customHeight="1" spans="1:6">
      <c r="A3" s="76" t="s">
        <v>1</v>
      </c>
      <c r="B3" s="76"/>
      <c r="C3" s="76"/>
      <c r="D3" s="77"/>
      <c r="E3" s="77"/>
      <c r="F3" s="78"/>
    </row>
    <row r="4" ht="25.5" customHeight="1" spans="1:6">
      <c r="A4" s="79" t="s">
        <v>2</v>
      </c>
      <c r="B4" s="80" t="s">
        <v>3</v>
      </c>
      <c r="C4" s="81"/>
      <c r="D4" s="81"/>
      <c r="E4" s="81"/>
      <c r="F4" s="82"/>
    </row>
    <row r="5" s="42" customFormat="1" ht="25.5" customHeight="1" spans="1:6">
      <c r="A5" s="83" t="s">
        <v>4</v>
      </c>
      <c r="B5" s="84">
        <v>1243.25</v>
      </c>
      <c r="C5" s="85"/>
      <c r="D5" s="85"/>
      <c r="E5" s="85"/>
      <c r="F5" s="86"/>
    </row>
    <row r="6" s="42" customFormat="1" ht="25.5" customHeight="1" spans="1:6">
      <c r="A6" s="87"/>
      <c r="B6" s="84" t="s">
        <v>5</v>
      </c>
      <c r="C6" s="85"/>
      <c r="D6" s="86"/>
      <c r="E6" s="88" t="s">
        <v>6</v>
      </c>
      <c r="F6" s="89"/>
    </row>
    <row r="7" s="42" customFormat="1" ht="25.5" customHeight="1" spans="1:6">
      <c r="A7" s="90"/>
      <c r="B7" s="91" t="s">
        <v>7</v>
      </c>
      <c r="C7" s="92"/>
      <c r="D7" s="91">
        <v>1243.25</v>
      </c>
      <c r="E7" s="93" t="s">
        <v>8</v>
      </c>
      <c r="F7" s="79">
        <v>631.66</v>
      </c>
    </row>
    <row r="8" s="42" customFormat="1" ht="25.5" customHeight="1" spans="1:6">
      <c r="A8" s="90"/>
      <c r="B8" s="91" t="s">
        <v>9</v>
      </c>
      <c r="C8" s="92"/>
      <c r="D8" s="91"/>
      <c r="E8" s="93" t="s">
        <v>10</v>
      </c>
      <c r="F8" s="94">
        <v>611.59</v>
      </c>
    </row>
    <row r="9" s="42" customFormat="1" ht="25.5" customHeight="1" spans="1:6">
      <c r="A9" s="95"/>
      <c r="B9" s="96" t="s">
        <v>11</v>
      </c>
      <c r="C9" s="97"/>
      <c r="D9" s="91"/>
      <c r="E9" s="93"/>
      <c r="F9" s="79"/>
    </row>
    <row r="10" s="42" customFormat="1" ht="236" customHeight="1" spans="1:6">
      <c r="A10" s="79" t="s">
        <v>12</v>
      </c>
      <c r="B10" s="98" t="s">
        <v>13</v>
      </c>
      <c r="C10" s="99"/>
      <c r="D10" s="99"/>
      <c r="E10" s="99"/>
      <c r="F10" s="100"/>
    </row>
    <row r="11" ht="25.5" customHeight="1" spans="1:6">
      <c r="A11" s="101" t="s">
        <v>14</v>
      </c>
      <c r="B11" s="102" t="s">
        <v>15</v>
      </c>
      <c r="C11" s="103" t="s">
        <v>16</v>
      </c>
      <c r="D11" s="104"/>
      <c r="E11" s="104"/>
      <c r="F11" s="105"/>
    </row>
    <row r="12" ht="25.5" customHeight="1" spans="1:6">
      <c r="A12" s="106"/>
      <c r="B12" s="102" t="s">
        <v>17</v>
      </c>
      <c r="C12" s="103" t="s">
        <v>18</v>
      </c>
      <c r="D12" s="104"/>
      <c r="E12" s="104"/>
      <c r="F12" s="105"/>
    </row>
    <row r="13" ht="25.5" customHeight="1" spans="1:6">
      <c r="A13" s="106"/>
      <c r="B13" s="102" t="s">
        <v>19</v>
      </c>
      <c r="C13" s="103" t="s">
        <v>20</v>
      </c>
      <c r="D13" s="104"/>
      <c r="E13" s="104"/>
      <c r="F13" s="105"/>
    </row>
    <row r="14" ht="25.5" customHeight="1" spans="1:6">
      <c r="A14" s="106"/>
      <c r="B14" s="102" t="s">
        <v>21</v>
      </c>
      <c r="C14" s="103" t="s">
        <v>22</v>
      </c>
      <c r="D14" s="104"/>
      <c r="E14" s="104"/>
      <c r="F14" s="105"/>
    </row>
    <row r="15" ht="57" customHeight="1" spans="1:6">
      <c r="A15" s="106"/>
      <c r="B15" s="102" t="s">
        <v>23</v>
      </c>
      <c r="C15" s="103" t="s">
        <v>24</v>
      </c>
      <c r="D15" s="104"/>
      <c r="E15" s="104"/>
      <c r="F15" s="105"/>
    </row>
    <row r="16" ht="33" customHeight="1" spans="1:6">
      <c r="A16" s="106"/>
      <c r="B16" s="102" t="s">
        <v>25</v>
      </c>
      <c r="C16" s="103" t="s">
        <v>26</v>
      </c>
      <c r="D16" s="104"/>
      <c r="E16" s="104"/>
      <c r="F16" s="105"/>
    </row>
    <row r="17" ht="43.5" customHeight="1" spans="1:6">
      <c r="A17" s="106"/>
      <c r="B17" s="102" t="s">
        <v>27</v>
      </c>
      <c r="C17" s="103" t="s">
        <v>28</v>
      </c>
      <c r="D17" s="104"/>
      <c r="E17" s="104"/>
      <c r="F17" s="105"/>
    </row>
    <row r="18" ht="49.5" customHeight="1" spans="1:6">
      <c r="A18" s="106"/>
      <c r="B18" s="102" t="s">
        <v>29</v>
      </c>
      <c r="C18" s="103" t="s">
        <v>30</v>
      </c>
      <c r="D18" s="104"/>
      <c r="E18" s="104"/>
      <c r="F18" s="105"/>
    </row>
    <row r="19" ht="25.5" customHeight="1" spans="1:6">
      <c r="A19" s="106"/>
      <c r="B19" s="102" t="s">
        <v>31</v>
      </c>
      <c r="C19" s="103" t="s">
        <v>32</v>
      </c>
      <c r="D19" s="104"/>
      <c r="E19" s="104"/>
      <c r="F19" s="105"/>
    </row>
    <row r="20" ht="25.5" customHeight="1" spans="1:6">
      <c r="A20" s="79" t="s">
        <v>33</v>
      </c>
      <c r="B20" s="79" t="s">
        <v>34</v>
      </c>
      <c r="C20" s="79" t="s">
        <v>35</v>
      </c>
      <c r="D20" s="107" t="s">
        <v>36</v>
      </c>
      <c r="E20" s="108"/>
      <c r="F20" s="79" t="s">
        <v>37</v>
      </c>
    </row>
    <row r="21" ht="64" customHeight="1" spans="1:6">
      <c r="A21" s="79"/>
      <c r="B21" s="109" t="s">
        <v>38</v>
      </c>
      <c r="C21" s="110" t="s">
        <v>39</v>
      </c>
      <c r="D21" s="107" t="s">
        <v>40</v>
      </c>
      <c r="E21" s="108"/>
      <c r="F21" s="79" t="s">
        <v>41</v>
      </c>
    </row>
    <row r="22" ht="25.5" customHeight="1" spans="1:6">
      <c r="A22" s="79"/>
      <c r="B22" s="111"/>
      <c r="C22" s="112"/>
      <c r="D22" s="113" t="s">
        <v>42</v>
      </c>
      <c r="E22" s="114" t="s">
        <v>42</v>
      </c>
      <c r="F22" s="79" t="s">
        <v>43</v>
      </c>
    </row>
    <row r="23" ht="25.5" customHeight="1" spans="1:6">
      <c r="A23" s="79"/>
      <c r="B23" s="111"/>
      <c r="C23" s="112"/>
      <c r="D23" s="113" t="s">
        <v>44</v>
      </c>
      <c r="E23" s="114"/>
      <c r="F23" s="79" t="s">
        <v>45</v>
      </c>
    </row>
    <row r="24" ht="25.5" customHeight="1" spans="1:6">
      <c r="A24" s="79"/>
      <c r="B24" s="111"/>
      <c r="C24" s="112"/>
      <c r="D24" s="113" t="s">
        <v>46</v>
      </c>
      <c r="E24" s="114" t="s">
        <v>46</v>
      </c>
      <c r="F24" s="79" t="s">
        <v>47</v>
      </c>
    </row>
    <row r="25" ht="25.5" customHeight="1" spans="1:6">
      <c r="A25" s="79"/>
      <c r="B25" s="111"/>
      <c r="C25" s="112"/>
      <c r="D25" s="113" t="s">
        <v>48</v>
      </c>
      <c r="E25" s="114" t="s">
        <v>48</v>
      </c>
      <c r="F25" s="79" t="s">
        <v>49</v>
      </c>
    </row>
    <row r="26" ht="25.5" customHeight="1" spans="1:6">
      <c r="A26" s="79"/>
      <c r="B26" s="111"/>
      <c r="C26" s="112"/>
      <c r="D26" s="113" t="s">
        <v>50</v>
      </c>
      <c r="E26" s="114" t="s">
        <v>50</v>
      </c>
      <c r="F26" s="79" t="s">
        <v>51</v>
      </c>
    </row>
    <row r="27" ht="25.5" customHeight="1" spans="1:6">
      <c r="A27" s="79"/>
      <c r="B27" s="111"/>
      <c r="C27" s="112"/>
      <c r="D27" s="113" t="s">
        <v>52</v>
      </c>
      <c r="E27" s="114" t="s">
        <v>52</v>
      </c>
      <c r="F27" s="79" t="s">
        <v>53</v>
      </c>
    </row>
    <row r="28" ht="25.5" customHeight="1" spans="1:6">
      <c r="A28" s="79"/>
      <c r="B28" s="111"/>
      <c r="C28" s="112"/>
      <c r="D28" s="115" t="s">
        <v>54</v>
      </c>
      <c r="E28" s="115" t="s">
        <v>54</v>
      </c>
      <c r="F28" s="79" t="s">
        <v>55</v>
      </c>
    </row>
    <row r="29" ht="25.5" customHeight="1" spans="1:6">
      <c r="A29" s="79"/>
      <c r="B29" s="111"/>
      <c r="C29" s="112"/>
      <c r="D29" s="113" t="s">
        <v>56</v>
      </c>
      <c r="E29" s="114" t="s">
        <v>57</v>
      </c>
      <c r="F29" s="79" t="s">
        <v>58</v>
      </c>
    </row>
    <row r="30" ht="25.5" customHeight="1" spans="1:6">
      <c r="A30" s="79"/>
      <c r="B30" s="111"/>
      <c r="C30" s="112"/>
      <c r="D30" s="113" t="s">
        <v>59</v>
      </c>
      <c r="E30" s="114"/>
      <c r="F30" s="115" t="s">
        <v>60</v>
      </c>
    </row>
    <row r="31" ht="55" customHeight="1" spans="1:6">
      <c r="A31" s="79"/>
      <c r="B31" s="111"/>
      <c r="C31" s="112"/>
      <c r="D31" s="113" t="s">
        <v>61</v>
      </c>
      <c r="E31" s="114"/>
      <c r="F31" s="115" t="s">
        <v>62</v>
      </c>
    </row>
    <row r="32" ht="25.5" customHeight="1" spans="1:6">
      <c r="A32" s="79"/>
      <c r="B32" s="111"/>
      <c r="C32" s="112"/>
      <c r="D32" s="113" t="s">
        <v>63</v>
      </c>
      <c r="E32" s="114" t="s">
        <v>64</v>
      </c>
      <c r="F32" s="115" t="s">
        <v>65</v>
      </c>
    </row>
    <row r="33" ht="25.5" customHeight="1" spans="1:6">
      <c r="A33" s="79"/>
      <c r="B33" s="111"/>
      <c r="C33" s="112"/>
      <c r="D33" s="113" t="s">
        <v>66</v>
      </c>
      <c r="E33" s="114" t="s">
        <v>67</v>
      </c>
      <c r="F33" s="115" t="s">
        <v>68</v>
      </c>
    </row>
    <row r="34" ht="25.5" customHeight="1" spans="1:6">
      <c r="A34" s="79"/>
      <c r="B34" s="111"/>
      <c r="C34" s="112"/>
      <c r="D34" s="113" t="s">
        <v>69</v>
      </c>
      <c r="E34" s="114"/>
      <c r="F34" s="115" t="s">
        <v>70</v>
      </c>
    </row>
    <row r="35" ht="25.5" customHeight="1" spans="1:6">
      <c r="A35" s="79"/>
      <c r="B35" s="111"/>
      <c r="C35" s="112"/>
      <c r="D35" s="113" t="s">
        <v>71</v>
      </c>
      <c r="E35" s="114"/>
      <c r="F35" s="115" t="s">
        <v>72</v>
      </c>
    </row>
    <row r="36" ht="25.5" customHeight="1" spans="1:6">
      <c r="A36" s="79"/>
      <c r="B36" s="111"/>
      <c r="C36" s="112"/>
      <c r="D36" s="113" t="s">
        <v>73</v>
      </c>
      <c r="E36" s="114"/>
      <c r="F36" s="115" t="s">
        <v>74</v>
      </c>
    </row>
    <row r="37" ht="25.5" customHeight="1" spans="1:6">
      <c r="A37" s="79"/>
      <c r="B37" s="111"/>
      <c r="C37" s="112"/>
      <c r="D37" s="113" t="s">
        <v>75</v>
      </c>
      <c r="E37" s="114"/>
      <c r="F37" s="115" t="s">
        <v>74</v>
      </c>
    </row>
    <row r="38" ht="25.5" customHeight="1" spans="1:6">
      <c r="A38" s="79"/>
      <c r="B38" s="111"/>
      <c r="C38" s="112"/>
      <c r="D38" s="113" t="s">
        <v>76</v>
      </c>
      <c r="E38" s="114"/>
      <c r="F38" s="116" t="s">
        <v>77</v>
      </c>
    </row>
    <row r="39" ht="25.5" customHeight="1" spans="1:6">
      <c r="A39" s="79"/>
      <c r="B39" s="111"/>
      <c r="C39" s="112"/>
      <c r="D39" s="113" t="s">
        <v>78</v>
      </c>
      <c r="E39" s="114" t="s">
        <v>79</v>
      </c>
      <c r="F39" s="116">
        <v>0.95</v>
      </c>
    </row>
    <row r="40" ht="36" customHeight="1" spans="1:6">
      <c r="A40" s="79"/>
      <c r="B40" s="111"/>
      <c r="C40" s="112"/>
      <c r="D40" s="113" t="s">
        <v>80</v>
      </c>
      <c r="E40" s="114"/>
      <c r="F40" s="115" t="s">
        <v>81</v>
      </c>
    </row>
    <row r="41" ht="36" customHeight="1" spans="1:6">
      <c r="A41" s="79"/>
      <c r="B41" s="111"/>
      <c r="C41" s="117"/>
      <c r="D41" s="113" t="s">
        <v>82</v>
      </c>
      <c r="E41" s="114"/>
      <c r="F41" s="116" t="s">
        <v>83</v>
      </c>
    </row>
    <row r="42" ht="25.5" customHeight="1" spans="1:6">
      <c r="A42" s="79"/>
      <c r="B42" s="111"/>
      <c r="C42" s="118" t="s">
        <v>84</v>
      </c>
      <c r="D42" s="119" t="s">
        <v>85</v>
      </c>
      <c r="E42" s="119"/>
      <c r="F42" s="120" t="s">
        <v>86</v>
      </c>
    </row>
    <row r="43" ht="25.5" customHeight="1" spans="1:6">
      <c r="A43" s="79"/>
      <c r="B43" s="111"/>
      <c r="C43" s="110" t="s">
        <v>87</v>
      </c>
      <c r="D43" s="113" t="s">
        <v>88</v>
      </c>
      <c r="E43" s="114" t="s">
        <v>89</v>
      </c>
      <c r="F43" s="120" t="s">
        <v>90</v>
      </c>
    </row>
    <row r="44" ht="49" customHeight="1" spans="1:6">
      <c r="A44" s="79"/>
      <c r="B44" s="121"/>
      <c r="C44" s="117"/>
      <c r="D44" s="113" t="s">
        <v>91</v>
      </c>
      <c r="E44" s="114"/>
      <c r="F44" s="119" t="s">
        <v>92</v>
      </c>
    </row>
    <row r="45" ht="25.5" customHeight="1" spans="1:6">
      <c r="A45" s="79"/>
      <c r="B45" s="111"/>
      <c r="C45" s="109" t="s">
        <v>93</v>
      </c>
      <c r="D45" s="113" t="s">
        <v>94</v>
      </c>
      <c r="E45" s="114" t="s">
        <v>95</v>
      </c>
      <c r="F45" s="119" t="s">
        <v>96</v>
      </c>
    </row>
    <row r="46" ht="61" customHeight="1" spans="1:6">
      <c r="A46" s="79"/>
      <c r="B46" s="111"/>
      <c r="C46" s="111"/>
      <c r="D46" s="113" t="s">
        <v>97</v>
      </c>
      <c r="E46" s="114"/>
      <c r="F46" s="119" t="s">
        <v>98</v>
      </c>
    </row>
    <row r="47" ht="37" customHeight="1" spans="1:6">
      <c r="A47" s="79"/>
      <c r="B47" s="111"/>
      <c r="C47" s="111"/>
      <c r="D47" s="113" t="s">
        <v>99</v>
      </c>
      <c r="E47" s="114"/>
      <c r="F47" s="119" t="s">
        <v>100</v>
      </c>
    </row>
    <row r="48" ht="25.5" customHeight="1" spans="1:6">
      <c r="A48" s="79"/>
      <c r="B48" s="111"/>
      <c r="C48" s="109" t="s">
        <v>101</v>
      </c>
      <c r="D48" s="113" t="s">
        <v>102</v>
      </c>
      <c r="E48" s="114" t="s">
        <v>103</v>
      </c>
      <c r="F48" s="119" t="s">
        <v>104</v>
      </c>
    </row>
    <row r="49" ht="42" customHeight="1" spans="1:6">
      <c r="A49" s="79"/>
      <c r="B49" s="111"/>
      <c r="C49" s="111"/>
      <c r="D49" s="113" t="s">
        <v>105</v>
      </c>
      <c r="E49" s="114"/>
      <c r="F49" s="119" t="s">
        <v>106</v>
      </c>
    </row>
    <row r="50" ht="25.5" customHeight="1" spans="1:6">
      <c r="A50" s="79"/>
      <c r="B50" s="111"/>
      <c r="C50" s="109" t="s">
        <v>107</v>
      </c>
      <c r="D50" s="122" t="s">
        <v>108</v>
      </c>
      <c r="E50" s="123"/>
      <c r="F50" s="119" t="s">
        <v>109</v>
      </c>
    </row>
    <row r="51" ht="25.5" customHeight="1" spans="1:6">
      <c r="A51" s="79"/>
      <c r="B51" s="111"/>
      <c r="C51" s="121"/>
      <c r="D51" s="122" t="s">
        <v>110</v>
      </c>
      <c r="E51" s="123"/>
      <c r="F51" s="119" t="s">
        <v>111</v>
      </c>
    </row>
    <row r="52" ht="48" customHeight="1" spans="1:6">
      <c r="A52" s="79"/>
      <c r="B52" s="121"/>
      <c r="C52" s="124" t="s">
        <v>112</v>
      </c>
      <c r="D52" s="122" t="s">
        <v>113</v>
      </c>
      <c r="E52" s="123"/>
      <c r="F52" s="116" t="s">
        <v>74</v>
      </c>
    </row>
  </sheetData>
  <mergeCells count="63">
    <mergeCell ref="A2:F2"/>
    <mergeCell ref="A3:C3"/>
    <mergeCell ref="B4:F4"/>
    <mergeCell ref="B5:F5"/>
    <mergeCell ref="B6:D6"/>
    <mergeCell ref="E6:F6"/>
    <mergeCell ref="B7:C7"/>
    <mergeCell ref="B8:C8"/>
    <mergeCell ref="B9:C9"/>
    <mergeCell ref="B10:F10"/>
    <mergeCell ref="C11:F11"/>
    <mergeCell ref="C12:F12"/>
    <mergeCell ref="C13:F13"/>
    <mergeCell ref="C14:F14"/>
    <mergeCell ref="C15:F15"/>
    <mergeCell ref="C16:F16"/>
    <mergeCell ref="C17:F17"/>
    <mergeCell ref="C18:F18"/>
    <mergeCell ref="C19:F19"/>
    <mergeCell ref="D20:E20"/>
    <mergeCell ref="D21:E21"/>
    <mergeCell ref="D22:E22"/>
    <mergeCell ref="D23:E2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A5:A9"/>
    <mergeCell ref="A11:A19"/>
    <mergeCell ref="A20:A52"/>
    <mergeCell ref="B21:B44"/>
    <mergeCell ref="B45:B52"/>
    <mergeCell ref="C21:C36"/>
    <mergeCell ref="C37:C41"/>
    <mergeCell ref="C43:C44"/>
    <mergeCell ref="C45:C47"/>
    <mergeCell ref="C48:C49"/>
    <mergeCell ref="C50:C51"/>
  </mergeCells>
  <pageMargins left="0.7" right="0.7" top="0.75" bottom="0.275" header="0.3" footer="0.3"/>
  <pageSetup paperSize="9" scale="99"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2"/>
  <sheetViews>
    <sheetView workbookViewId="0">
      <pane ySplit="4" topLeftCell="A5" activePane="bottomLeft" state="frozen"/>
      <selection/>
      <selection pane="bottomLeft" activeCell="A31" sqref="A31:E31"/>
    </sheetView>
  </sheetViews>
  <sheetFormatPr defaultColWidth="7.275" defaultRowHeight="11.25" outlineLevelCol="5"/>
  <cols>
    <col min="1" max="1" width="6.53333333333333" style="42" customWidth="1"/>
    <col min="2" max="2" width="25.1333333333333" style="42" customWidth="1"/>
    <col min="3" max="3" width="12.8833333333333" style="42" customWidth="1"/>
    <col min="4" max="4" width="136" style="42" customWidth="1"/>
    <col min="5" max="5" width="122.133333333333" style="42" customWidth="1"/>
    <col min="6" max="6" width="21.4083333333333" style="42" customWidth="1"/>
    <col min="7" max="16384" width="7.275" style="42"/>
  </cols>
  <sheetData>
    <row r="1" s="42" customFormat="1" ht="27" customHeight="1" spans="1:6">
      <c r="A1" s="43"/>
      <c r="B1" s="43"/>
    </row>
    <row r="2" s="42" customFormat="1" ht="43.5" customHeight="1" spans="1:6">
      <c r="A2" s="44" t="s">
        <v>114</v>
      </c>
      <c r="B2" s="44"/>
      <c r="C2" s="44"/>
      <c r="D2" s="44"/>
      <c r="E2" s="44"/>
      <c r="F2" s="45"/>
    </row>
    <row r="3" s="42" customFormat="1" ht="26.25" customHeight="1" spans="1:6">
      <c r="A3" s="46" t="s">
        <v>115</v>
      </c>
      <c r="B3" s="46"/>
      <c r="C3" s="46"/>
      <c r="D3" s="46"/>
    </row>
    <row r="4" s="42" customFormat="1" ht="47.25" customHeight="1" spans="1:6">
      <c r="A4" s="47" t="s">
        <v>116</v>
      </c>
      <c r="B4" s="48" t="s">
        <v>117</v>
      </c>
      <c r="C4" s="49" t="s">
        <v>118</v>
      </c>
      <c r="D4" s="47" t="s">
        <v>119</v>
      </c>
      <c r="E4" s="47" t="s">
        <v>120</v>
      </c>
    </row>
    <row r="5" s="42" customFormat="1" ht="26" customHeight="1" spans="1:6">
      <c r="A5" s="50"/>
      <c r="B5" s="51" t="s">
        <v>121</v>
      </c>
      <c r="C5" s="52">
        <f>C6+C8+C9+C20+C21</f>
        <v>611.59</v>
      </c>
      <c r="D5" s="53"/>
      <c r="E5" s="53"/>
    </row>
    <row r="6" s="42" customFormat="1" ht="27" customHeight="1" spans="1:6">
      <c r="A6" s="51" t="s">
        <v>122</v>
      </c>
      <c r="B6" s="54" t="s">
        <v>123</v>
      </c>
      <c r="C6" s="52">
        <v>100</v>
      </c>
      <c r="D6" s="53"/>
      <c r="E6" s="53"/>
    </row>
    <row r="7" s="42" customFormat="1" ht="40" customHeight="1" spans="1:6">
      <c r="A7" s="55">
        <v>1</v>
      </c>
      <c r="B7" s="56" t="s">
        <v>124</v>
      </c>
      <c r="C7" s="53">
        <v>100</v>
      </c>
      <c r="D7" s="57" t="s">
        <v>125</v>
      </c>
      <c r="E7" s="57" t="s">
        <v>125</v>
      </c>
    </row>
    <row r="8" s="42" customFormat="1" ht="40" customHeight="1" spans="1:6">
      <c r="A8" s="58" t="s">
        <v>126</v>
      </c>
      <c r="B8" s="54" t="s">
        <v>127</v>
      </c>
      <c r="C8" s="59">
        <v>142</v>
      </c>
      <c r="D8" s="60" t="s">
        <v>128</v>
      </c>
      <c r="E8" s="50" t="s">
        <v>128</v>
      </c>
    </row>
    <row r="9" s="42" customFormat="1" ht="40" customHeight="1" spans="1:6">
      <c r="A9" s="58" t="s">
        <v>129</v>
      </c>
      <c r="B9" s="54" t="s">
        <v>130</v>
      </c>
      <c r="C9" s="59">
        <f>SUM(C10:C19)</f>
        <v>190.61</v>
      </c>
      <c r="D9" s="50"/>
      <c r="E9" s="50"/>
    </row>
    <row r="10" s="42" customFormat="1" ht="64" customHeight="1" spans="1:6">
      <c r="A10" s="61">
        <v>1</v>
      </c>
      <c r="B10" s="62" t="s">
        <v>131</v>
      </c>
      <c r="C10" s="63">
        <v>16</v>
      </c>
      <c r="D10" s="60" t="s">
        <v>132</v>
      </c>
      <c r="E10" s="50" t="s">
        <v>133</v>
      </c>
    </row>
    <row r="11" s="42" customFormat="1" ht="40" customHeight="1" spans="1:6">
      <c r="A11" s="61">
        <v>2</v>
      </c>
      <c r="B11" s="62" t="s">
        <v>134</v>
      </c>
      <c r="C11" s="63">
        <v>13.02</v>
      </c>
      <c r="D11" s="60" t="s">
        <v>135</v>
      </c>
      <c r="E11" s="60" t="s">
        <v>135</v>
      </c>
    </row>
    <row r="12" s="42" customFormat="1" ht="40" customHeight="1" spans="1:6">
      <c r="A12" s="61">
        <v>3</v>
      </c>
      <c r="B12" s="62" t="s">
        <v>136</v>
      </c>
      <c r="C12" s="63">
        <v>12</v>
      </c>
      <c r="D12" s="50" t="s">
        <v>137</v>
      </c>
      <c r="E12" s="50" t="s">
        <v>138</v>
      </c>
    </row>
    <row r="13" s="42" customFormat="1" ht="40" customHeight="1" spans="1:6">
      <c r="A13" s="61">
        <v>4</v>
      </c>
      <c r="B13" s="62" t="s">
        <v>139</v>
      </c>
      <c r="C13" s="64">
        <v>0.54</v>
      </c>
      <c r="D13" s="50" t="s">
        <v>140</v>
      </c>
      <c r="E13" s="50" t="s">
        <v>140</v>
      </c>
    </row>
    <row r="14" s="42" customFormat="1" ht="64" customHeight="1" spans="1:6">
      <c r="A14" s="61">
        <v>5</v>
      </c>
      <c r="B14" s="62" t="s">
        <v>141</v>
      </c>
      <c r="C14" s="64">
        <v>62.82</v>
      </c>
      <c r="D14" s="60" t="s">
        <v>142</v>
      </c>
      <c r="E14" s="60" t="s">
        <v>143</v>
      </c>
    </row>
    <row r="15" s="42" customFormat="1" ht="40" customHeight="1" spans="1:6">
      <c r="A15" s="61">
        <v>6</v>
      </c>
      <c r="B15" s="62" t="s">
        <v>144</v>
      </c>
      <c r="C15" s="64">
        <v>3</v>
      </c>
      <c r="D15" s="50" t="s">
        <v>145</v>
      </c>
      <c r="E15" s="50" t="s">
        <v>146</v>
      </c>
    </row>
    <row r="16" s="42" customFormat="1" ht="40" customHeight="1" spans="1:6">
      <c r="A16" s="61">
        <v>7</v>
      </c>
      <c r="B16" s="62" t="s">
        <v>147</v>
      </c>
      <c r="C16" s="64">
        <v>9</v>
      </c>
      <c r="D16" s="60" t="s">
        <v>148</v>
      </c>
      <c r="E16" s="60" t="s">
        <v>149</v>
      </c>
    </row>
    <row r="17" s="42" customFormat="1" ht="40" customHeight="1" spans="1:5">
      <c r="A17" s="61">
        <v>8</v>
      </c>
      <c r="B17" s="62" t="s">
        <v>150</v>
      </c>
      <c r="C17" s="64">
        <v>14.4</v>
      </c>
      <c r="D17" s="60" t="s">
        <v>151</v>
      </c>
      <c r="E17" s="50" t="s">
        <v>152</v>
      </c>
    </row>
    <row r="18" s="42" customFormat="1" ht="40" customHeight="1" spans="1:5">
      <c r="A18" s="61">
        <v>9</v>
      </c>
      <c r="B18" s="62" t="s">
        <v>153</v>
      </c>
      <c r="C18" s="64">
        <v>38.53</v>
      </c>
      <c r="D18" s="50" t="s">
        <v>154</v>
      </c>
      <c r="E18" s="60" t="s">
        <v>155</v>
      </c>
    </row>
    <row r="19" s="42" customFormat="1" ht="83" customHeight="1" spans="1:5">
      <c r="A19" s="61">
        <v>10</v>
      </c>
      <c r="B19" s="62" t="s">
        <v>156</v>
      </c>
      <c r="C19" s="64">
        <v>21.3</v>
      </c>
      <c r="D19" s="50" t="s">
        <v>157</v>
      </c>
      <c r="E19" s="50" t="s">
        <v>158</v>
      </c>
    </row>
    <row r="20" s="42" customFormat="1" ht="40" customHeight="1" spans="1:5">
      <c r="A20" s="51" t="s">
        <v>159</v>
      </c>
      <c r="B20" s="54" t="s">
        <v>160</v>
      </c>
      <c r="C20" s="59">
        <v>53.58</v>
      </c>
      <c r="D20" s="50" t="s">
        <v>161</v>
      </c>
      <c r="E20" s="50" t="s">
        <v>162</v>
      </c>
    </row>
    <row r="21" s="42" customFormat="1" ht="40" customHeight="1" spans="1:5">
      <c r="A21" s="58" t="s">
        <v>163</v>
      </c>
      <c r="B21" s="54" t="s">
        <v>164</v>
      </c>
      <c r="C21" s="59">
        <f>SUM(C22:C29)</f>
        <v>125.4</v>
      </c>
      <c r="D21" s="50"/>
      <c r="E21" s="50"/>
    </row>
    <row r="22" s="42" customFormat="1" ht="98" customHeight="1" spans="1:5">
      <c r="A22" s="61">
        <v>1</v>
      </c>
      <c r="B22" s="65" t="s">
        <v>165</v>
      </c>
      <c r="C22" s="64">
        <v>12.26</v>
      </c>
      <c r="D22" s="65" t="s">
        <v>166</v>
      </c>
      <c r="E22" s="50" t="s">
        <v>167</v>
      </c>
    </row>
    <row r="23" s="42" customFormat="1" ht="98" customHeight="1" spans="1:5">
      <c r="A23" s="61">
        <v>2</v>
      </c>
      <c r="B23" s="65" t="s">
        <v>168</v>
      </c>
      <c r="C23" s="64">
        <v>9.3</v>
      </c>
      <c r="D23" s="65" t="s">
        <v>169</v>
      </c>
      <c r="E23" s="60" t="s">
        <v>170</v>
      </c>
    </row>
    <row r="24" s="42" customFormat="1" ht="98" customHeight="1" spans="1:5">
      <c r="A24" s="61">
        <v>3</v>
      </c>
      <c r="B24" s="65" t="s">
        <v>171</v>
      </c>
      <c r="C24" s="63">
        <v>46.84</v>
      </c>
      <c r="D24" s="50" t="s">
        <v>172</v>
      </c>
      <c r="E24" s="60" t="s">
        <v>173</v>
      </c>
    </row>
    <row r="25" s="42" customFormat="1" ht="73" customHeight="1" spans="1:5">
      <c r="A25" s="61">
        <v>4</v>
      </c>
      <c r="B25" s="65" t="s">
        <v>174</v>
      </c>
      <c r="C25" s="64">
        <v>21</v>
      </c>
      <c r="D25" s="50" t="s">
        <v>175</v>
      </c>
      <c r="E25" s="50" t="s">
        <v>175</v>
      </c>
    </row>
    <row r="26" s="42" customFormat="1" ht="51" customHeight="1" spans="1:5">
      <c r="A26" s="61">
        <v>5</v>
      </c>
      <c r="B26" s="65" t="s">
        <v>176</v>
      </c>
      <c r="C26" s="64">
        <v>3</v>
      </c>
      <c r="D26" s="50" t="s">
        <v>145</v>
      </c>
      <c r="E26" s="50" t="s">
        <v>146</v>
      </c>
    </row>
    <row r="27" s="42" customFormat="1" ht="54" customHeight="1" spans="1:5">
      <c r="A27" s="61">
        <v>6</v>
      </c>
      <c r="B27" s="65" t="s">
        <v>177</v>
      </c>
      <c r="C27" s="64">
        <v>16</v>
      </c>
      <c r="D27" s="60" t="s">
        <v>178</v>
      </c>
      <c r="E27" s="60" t="s">
        <v>179</v>
      </c>
    </row>
    <row r="28" s="42" customFormat="1" ht="57" customHeight="1" spans="1:5">
      <c r="A28" s="61">
        <v>7</v>
      </c>
      <c r="B28" s="66" t="s">
        <v>180</v>
      </c>
      <c r="C28" s="63">
        <v>8.32</v>
      </c>
      <c r="D28" s="50" t="s">
        <v>181</v>
      </c>
      <c r="E28" s="50" t="s">
        <v>182</v>
      </c>
    </row>
    <row r="29" s="42" customFormat="1" ht="90" customHeight="1" spans="1:5">
      <c r="A29" s="61">
        <v>8</v>
      </c>
      <c r="B29" s="67" t="s">
        <v>183</v>
      </c>
      <c r="C29" s="63">
        <v>8.68</v>
      </c>
      <c r="D29" s="65" t="s">
        <v>184</v>
      </c>
      <c r="E29" s="50" t="s">
        <v>185</v>
      </c>
    </row>
    <row r="30" s="42" customFormat="1" ht="55" customHeight="1" spans="1:5">
      <c r="A30" s="68" t="s">
        <v>186</v>
      </c>
      <c r="B30" s="69"/>
      <c r="C30" s="69"/>
      <c r="D30" s="69"/>
      <c r="E30" s="69"/>
    </row>
    <row r="31" ht="30" customHeight="1" spans="1:5">
      <c r="A31" s="70" t="s">
        <v>187</v>
      </c>
      <c r="B31" s="70"/>
      <c r="C31" s="70"/>
      <c r="D31" s="70"/>
      <c r="E31" s="70"/>
    </row>
    <row r="32" ht="16" customHeight="1"/>
  </sheetData>
  <autoFilter xmlns:etc="http://www.wps.cn/officeDocument/2017/etCustomData" ref="A4:F31" etc:filterBottomFollowUsedRange="0">
    <extLst/>
  </autoFilter>
  <mergeCells count="5">
    <mergeCell ref="A1:B1"/>
    <mergeCell ref="A2:E2"/>
    <mergeCell ref="A3:D3"/>
    <mergeCell ref="A30:E30"/>
    <mergeCell ref="A31:E31"/>
  </mergeCells>
  <pageMargins left="0.7" right="0.7" top="0.75" bottom="0.75" header="0.3" footer="0.3"/>
  <pageSetup paperSize="9" scale="45"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32"/>
  <sheetViews>
    <sheetView tabSelected="1" topLeftCell="S1" workbookViewId="0">
      <pane ySplit="6" topLeftCell="A21" activePane="bottomLeft" state="frozen"/>
      <selection/>
      <selection pane="bottomLeft" activeCell="W22" sqref="W22"/>
    </sheetView>
  </sheetViews>
  <sheetFormatPr defaultColWidth="9" defaultRowHeight="13.5"/>
  <cols>
    <col min="1" max="1" width="7.25" style="1" customWidth="1"/>
    <col min="2" max="2" width="7.13333333333333" style="1" customWidth="1"/>
    <col min="3" max="3" width="11.5" style="1" customWidth="1"/>
    <col min="4" max="4" width="14.1333333333333" style="1" customWidth="1"/>
    <col min="5" max="5" width="6.88333333333333" style="1" customWidth="1"/>
    <col min="6" max="7" width="10.25" style="1" customWidth="1"/>
    <col min="8" max="8" width="11.6333333333333" style="1" customWidth="1"/>
    <col min="9" max="9" width="48.25" style="1" customWidth="1"/>
    <col min="10" max="10" width="46.3833333333333" style="1" customWidth="1"/>
    <col min="11" max="11" width="13.25" style="1" customWidth="1"/>
    <col min="12" max="12" width="10.1333333333333" style="1" customWidth="1"/>
    <col min="13" max="13" width="9.5" style="1" customWidth="1"/>
    <col min="14" max="14" width="12.8833333333333" style="1" customWidth="1"/>
    <col min="15" max="15" width="15.1333333333333" style="1" customWidth="1"/>
    <col min="16" max="16" width="8.38333333333333" style="1" customWidth="1"/>
    <col min="17" max="17" width="10.6333333333333" style="1" customWidth="1"/>
    <col min="18" max="18" width="10.3833333333333" style="1" customWidth="1"/>
    <col min="19" max="19" width="11.6333333333333" style="1" customWidth="1"/>
    <col min="20" max="20" width="9.38333333333333" style="1" customWidth="1"/>
    <col min="21" max="21" width="79.1333333333333" style="1" customWidth="1"/>
    <col min="22" max="22" width="9.88333333333333" style="1" customWidth="1"/>
    <col min="23" max="23" width="71.25" style="1" customWidth="1"/>
    <col min="24" max="16384" width="9" style="1"/>
  </cols>
  <sheetData>
    <row r="1" s="1" customFormat="1" ht="14.25" spans="1:24">
      <c r="B1" s="6" t="s">
        <v>188</v>
      </c>
      <c r="C1" s="7"/>
      <c r="D1" s="7"/>
      <c r="E1" s="7"/>
      <c r="F1" s="7"/>
      <c r="G1" s="7"/>
      <c r="H1" s="7"/>
      <c r="I1" s="7"/>
      <c r="J1" s="7"/>
      <c r="K1" s="7"/>
      <c r="L1" s="7"/>
      <c r="M1" s="7"/>
      <c r="N1" s="7"/>
      <c r="O1" s="7"/>
      <c r="P1" s="7"/>
      <c r="Q1" s="7"/>
      <c r="R1" s="7"/>
      <c r="S1" s="7"/>
    </row>
    <row r="2" s="1" customFormat="1" ht="39" customHeight="1" spans="1:24">
      <c r="B2" s="8" t="s">
        <v>189</v>
      </c>
      <c r="C2" s="8"/>
      <c r="D2" s="8"/>
      <c r="E2" s="8"/>
      <c r="F2" s="8"/>
      <c r="G2" s="8"/>
      <c r="H2" s="8"/>
      <c r="I2" s="8"/>
      <c r="J2" s="8"/>
      <c r="K2" s="8"/>
      <c r="L2" s="8"/>
      <c r="M2" s="8"/>
      <c r="N2" s="8"/>
      <c r="O2" s="8"/>
      <c r="P2" s="8"/>
      <c r="Q2" s="8"/>
      <c r="R2" s="8"/>
      <c r="S2" s="8"/>
      <c r="T2" s="8"/>
      <c r="U2" s="8"/>
      <c r="V2" s="8"/>
      <c r="W2" s="8"/>
    </row>
    <row r="3" s="1" customFormat="1" ht="27" customHeight="1" spans="1:24">
      <c r="B3" s="9" t="s">
        <v>190</v>
      </c>
      <c r="C3" s="9"/>
      <c r="D3" s="9"/>
      <c r="E3" s="9"/>
      <c r="F3" s="9"/>
      <c r="G3" s="9"/>
      <c r="H3" s="9"/>
      <c r="I3" s="9"/>
      <c r="J3" s="9"/>
      <c r="K3" s="9"/>
      <c r="L3" s="9"/>
      <c r="M3" s="9"/>
      <c r="N3" s="9"/>
      <c r="O3" s="9"/>
      <c r="P3" s="9"/>
      <c r="Q3" s="9"/>
      <c r="R3" s="9"/>
      <c r="S3" s="9"/>
      <c r="T3" s="9"/>
      <c r="U3" s="9"/>
      <c r="V3" s="9"/>
      <c r="W3" s="9"/>
    </row>
    <row r="4" s="2" customFormat="1" spans="1:24">
      <c r="A4" s="10" t="s">
        <v>116</v>
      </c>
      <c r="B4" s="11" t="s">
        <v>191</v>
      </c>
      <c r="C4" s="12" t="s">
        <v>192</v>
      </c>
      <c r="D4" s="11" t="s">
        <v>193</v>
      </c>
      <c r="E4" s="11" t="s">
        <v>194</v>
      </c>
      <c r="F4" s="13" t="s">
        <v>195</v>
      </c>
      <c r="G4" s="13"/>
      <c r="H4" s="13"/>
      <c r="I4" s="12" t="s">
        <v>119</v>
      </c>
      <c r="J4" s="12" t="s">
        <v>120</v>
      </c>
      <c r="K4" s="12" t="s">
        <v>196</v>
      </c>
      <c r="L4" s="12"/>
      <c r="M4" s="12"/>
      <c r="N4" s="12"/>
      <c r="O4" s="12"/>
      <c r="P4" s="12"/>
      <c r="Q4" s="12"/>
      <c r="R4" s="12"/>
      <c r="S4" s="12"/>
      <c r="T4" s="10" t="s">
        <v>197</v>
      </c>
      <c r="U4" s="10"/>
      <c r="V4" s="10"/>
      <c r="W4" s="10"/>
    </row>
    <row r="5" s="2" customFormat="1" spans="1:24">
      <c r="A5" s="10"/>
      <c r="B5" s="11"/>
      <c r="C5" s="12"/>
      <c r="D5" s="11"/>
      <c r="E5" s="11"/>
      <c r="F5" s="14" t="s">
        <v>198</v>
      </c>
      <c r="G5" s="14" t="s">
        <v>199</v>
      </c>
      <c r="H5" s="14" t="s">
        <v>200</v>
      </c>
      <c r="I5" s="12"/>
      <c r="J5" s="12"/>
      <c r="K5" s="12" t="s">
        <v>38</v>
      </c>
      <c r="L5" s="12"/>
      <c r="M5" s="12"/>
      <c r="N5" s="12"/>
      <c r="O5" s="12" t="s">
        <v>201</v>
      </c>
      <c r="P5" s="12"/>
      <c r="Q5" s="12"/>
      <c r="R5" s="12"/>
      <c r="S5" s="12"/>
      <c r="T5" s="10" t="s">
        <v>202</v>
      </c>
      <c r="U5" s="10" t="s">
        <v>203</v>
      </c>
      <c r="V5" s="10" t="s">
        <v>118</v>
      </c>
      <c r="W5" s="10" t="s">
        <v>204</v>
      </c>
    </row>
    <row r="6" s="2" customFormat="1" ht="40.5" spans="1:24">
      <c r="A6" s="10"/>
      <c r="B6" s="15"/>
      <c r="C6" s="12"/>
      <c r="D6" s="15"/>
      <c r="E6" s="15"/>
      <c r="F6" s="14"/>
      <c r="G6" s="14"/>
      <c r="H6" s="14"/>
      <c r="I6" s="12"/>
      <c r="J6" s="12"/>
      <c r="K6" s="12" t="s">
        <v>39</v>
      </c>
      <c r="L6" s="12" t="s">
        <v>205</v>
      </c>
      <c r="M6" s="12" t="s">
        <v>84</v>
      </c>
      <c r="N6" s="12" t="s">
        <v>87</v>
      </c>
      <c r="O6" s="12" t="s">
        <v>206</v>
      </c>
      <c r="P6" s="12" t="s">
        <v>93</v>
      </c>
      <c r="Q6" s="12" t="s">
        <v>101</v>
      </c>
      <c r="R6" s="12" t="s">
        <v>107</v>
      </c>
      <c r="S6" s="12" t="s">
        <v>207</v>
      </c>
      <c r="T6" s="10"/>
      <c r="U6" s="10"/>
      <c r="V6" s="10"/>
      <c r="W6" s="10"/>
    </row>
    <row r="7" s="2" customFormat="1" spans="1:24">
      <c r="A7" s="16"/>
      <c r="B7" s="17"/>
      <c r="C7" s="18"/>
      <c r="D7" s="17"/>
      <c r="E7" s="19" t="s">
        <v>208</v>
      </c>
      <c r="F7" s="19">
        <f>G7+H7</f>
        <v>611.59</v>
      </c>
      <c r="G7" s="19">
        <f>G8+G10+G11+G22+G23</f>
        <v>469.59</v>
      </c>
      <c r="H7" s="19">
        <f>H8+H10+H11+H22+H23</f>
        <v>142</v>
      </c>
      <c r="I7" s="18"/>
      <c r="J7" s="18"/>
      <c r="K7" s="18"/>
      <c r="L7" s="18"/>
      <c r="M7" s="18"/>
      <c r="N7" s="18"/>
      <c r="O7" s="18"/>
      <c r="P7" s="18"/>
      <c r="Q7" s="18"/>
      <c r="R7" s="18"/>
      <c r="S7" s="18"/>
      <c r="T7" s="16"/>
      <c r="U7" s="16"/>
      <c r="V7" s="16">
        <f>V8+V10+V22+V23+V11</f>
        <v>611.59</v>
      </c>
      <c r="W7" s="16"/>
    </row>
    <row r="8" s="3" customFormat="1" ht="22.5" spans="1:24">
      <c r="A8" s="19" t="s">
        <v>122</v>
      </c>
      <c r="B8" s="19" t="s">
        <v>209</v>
      </c>
      <c r="C8" s="20" t="s">
        <v>210</v>
      </c>
      <c r="D8" s="19" t="s">
        <v>123</v>
      </c>
      <c r="E8" s="21">
        <v>2025</v>
      </c>
      <c r="F8" s="21">
        <f>F9</f>
        <v>100</v>
      </c>
      <c r="G8" s="21">
        <f>G9</f>
        <v>100</v>
      </c>
      <c r="H8" s="22"/>
      <c r="I8" s="23"/>
      <c r="J8" s="23"/>
      <c r="K8" s="24"/>
      <c r="L8" s="25"/>
      <c r="M8" s="24"/>
      <c r="N8" s="24"/>
      <c r="O8" s="22"/>
      <c r="P8" s="23"/>
      <c r="Q8" s="22"/>
      <c r="R8" s="22"/>
      <c r="S8" s="23"/>
      <c r="T8" s="25"/>
      <c r="U8" s="24"/>
      <c r="V8" s="19">
        <f>V9</f>
        <v>100</v>
      </c>
      <c r="W8" s="19"/>
    </row>
    <row r="9" ht="45" spans="1:24">
      <c r="A9" s="26">
        <v>1</v>
      </c>
      <c r="B9" s="18" t="s">
        <v>209</v>
      </c>
      <c r="C9" s="18" t="s">
        <v>210</v>
      </c>
      <c r="D9" s="18" t="s">
        <v>124</v>
      </c>
      <c r="E9" s="18">
        <v>2025</v>
      </c>
      <c r="F9" s="18">
        <v>100</v>
      </c>
      <c r="G9" s="18">
        <v>100</v>
      </c>
      <c r="H9" s="18"/>
      <c r="I9" s="27" t="s">
        <v>125</v>
      </c>
      <c r="J9" s="27" t="s">
        <v>125</v>
      </c>
      <c r="K9" s="18" t="s">
        <v>211</v>
      </c>
      <c r="L9" s="18" t="s">
        <v>212</v>
      </c>
      <c r="M9" s="18" t="s">
        <v>213</v>
      </c>
      <c r="N9" s="18" t="s">
        <v>214</v>
      </c>
      <c r="O9" s="18" t="s">
        <v>215</v>
      </c>
      <c r="P9" s="18" t="s">
        <v>216</v>
      </c>
      <c r="Q9" s="18" t="s">
        <v>217</v>
      </c>
      <c r="R9" s="18" t="s">
        <v>218</v>
      </c>
      <c r="S9" s="18" t="s">
        <v>219</v>
      </c>
      <c r="T9" s="18"/>
      <c r="U9" s="27" t="s">
        <v>220</v>
      </c>
      <c r="V9" s="18">
        <v>100</v>
      </c>
      <c r="W9" s="27" t="s">
        <v>221</v>
      </c>
    </row>
    <row r="10" s="3" customFormat="1" ht="78.75" spans="1:24">
      <c r="A10" s="19" t="s">
        <v>126</v>
      </c>
      <c r="B10" s="28" t="s">
        <v>209</v>
      </c>
      <c r="C10" s="20" t="s">
        <v>210</v>
      </c>
      <c r="D10" s="21" t="s">
        <v>127</v>
      </c>
      <c r="E10" s="20">
        <v>2025</v>
      </c>
      <c r="F10" s="20">
        <f>H10</f>
        <v>142</v>
      </c>
      <c r="G10" s="20">
        <v>0</v>
      </c>
      <c r="H10" s="20">
        <v>142</v>
      </c>
      <c r="I10" s="29" t="s">
        <v>128</v>
      </c>
      <c r="J10" s="29" t="s">
        <v>128</v>
      </c>
      <c r="K10" s="20"/>
      <c r="L10" s="20"/>
      <c r="M10" s="20" t="s">
        <v>222</v>
      </c>
      <c r="N10" s="21" t="s">
        <v>223</v>
      </c>
      <c r="O10" s="20"/>
      <c r="P10" s="20"/>
      <c r="Q10" s="20"/>
      <c r="R10" s="20"/>
      <c r="S10" s="23" t="s">
        <v>224</v>
      </c>
      <c r="T10" s="25"/>
      <c r="U10" s="27" t="s">
        <v>225</v>
      </c>
      <c r="V10" s="19">
        <v>142</v>
      </c>
      <c r="W10" s="27" t="s">
        <v>226</v>
      </c>
    </row>
    <row r="11" s="3" customFormat="1" ht="22.5" spans="1:24">
      <c r="A11" s="19" t="s">
        <v>129</v>
      </c>
      <c r="B11" s="28" t="s">
        <v>209</v>
      </c>
      <c r="C11" s="20" t="s">
        <v>210</v>
      </c>
      <c r="D11" s="21" t="s">
        <v>130</v>
      </c>
      <c r="E11" s="20"/>
      <c r="F11" s="20">
        <f>SUM(F12:F21)</f>
        <v>190.61</v>
      </c>
      <c r="G11" s="20">
        <f>SUM(G12:G21)</f>
        <v>190.61</v>
      </c>
      <c r="H11" s="20"/>
      <c r="I11" s="29"/>
      <c r="J11" s="29"/>
      <c r="K11" s="20"/>
      <c r="L11" s="20"/>
      <c r="M11" s="20"/>
      <c r="N11" s="21"/>
      <c r="O11" s="20"/>
      <c r="P11" s="20"/>
      <c r="Q11" s="20"/>
      <c r="R11" s="20"/>
      <c r="S11" s="23"/>
      <c r="T11" s="25"/>
      <c r="U11" s="24"/>
      <c r="V11" s="19">
        <f>SUM(V12:V21)</f>
        <v>190.61</v>
      </c>
      <c r="W11" s="19"/>
    </row>
    <row r="12" s="4" customFormat="1" ht="56.25" spans="1:24">
      <c r="A12" s="30">
        <v>1</v>
      </c>
      <c r="B12" s="30" t="s">
        <v>209</v>
      </c>
      <c r="C12" s="26" t="s">
        <v>210</v>
      </c>
      <c r="D12" s="16" t="s">
        <v>131</v>
      </c>
      <c r="E12" s="16">
        <v>2024</v>
      </c>
      <c r="F12" s="16">
        <f t="shared" ref="F12:F22" si="0">G12</f>
        <v>16</v>
      </c>
      <c r="G12" s="30">
        <v>16</v>
      </c>
      <c r="H12" s="31"/>
      <c r="I12" s="32" t="s">
        <v>227</v>
      </c>
      <c r="J12" s="32" t="s">
        <v>133</v>
      </c>
      <c r="K12" s="16" t="s">
        <v>228</v>
      </c>
      <c r="L12" s="16" t="s">
        <v>229</v>
      </c>
      <c r="M12" s="16" t="s">
        <v>230</v>
      </c>
      <c r="N12" s="30" t="s">
        <v>231</v>
      </c>
      <c r="O12" s="16" t="s">
        <v>232</v>
      </c>
      <c r="P12" s="16" t="s">
        <v>233</v>
      </c>
      <c r="Q12" s="16" t="s">
        <v>234</v>
      </c>
      <c r="R12" s="16" t="s">
        <v>235</v>
      </c>
      <c r="S12" s="16" t="s">
        <v>236</v>
      </c>
      <c r="T12" s="16"/>
      <c r="U12" s="32" t="s">
        <v>237</v>
      </c>
      <c r="V12" s="30">
        <v>16</v>
      </c>
      <c r="W12" s="32" t="s">
        <v>238</v>
      </c>
    </row>
    <row r="13" s="4" customFormat="1" ht="45" spans="1:24">
      <c r="A13" s="30">
        <v>2</v>
      </c>
      <c r="B13" s="30" t="s">
        <v>209</v>
      </c>
      <c r="C13" s="26" t="s">
        <v>210</v>
      </c>
      <c r="D13" s="16" t="s">
        <v>134</v>
      </c>
      <c r="E13" s="16">
        <v>2024</v>
      </c>
      <c r="F13" s="16">
        <f t="shared" si="0"/>
        <v>13.02</v>
      </c>
      <c r="G13" s="16">
        <v>13.02</v>
      </c>
      <c r="H13" s="16">
        <v>0</v>
      </c>
      <c r="I13" s="32" t="s">
        <v>135</v>
      </c>
      <c r="J13" s="32" t="s">
        <v>135</v>
      </c>
      <c r="K13" s="16" t="s">
        <v>239</v>
      </c>
      <c r="L13" s="16" t="s">
        <v>229</v>
      </c>
      <c r="M13" s="16" t="s">
        <v>230</v>
      </c>
      <c r="N13" s="16" t="s">
        <v>240</v>
      </c>
      <c r="O13" s="16"/>
      <c r="P13" s="16"/>
      <c r="Q13" s="16" t="s">
        <v>234</v>
      </c>
      <c r="R13" s="16" t="s">
        <v>235</v>
      </c>
      <c r="S13" s="16" t="s">
        <v>236</v>
      </c>
      <c r="T13" s="16"/>
      <c r="U13" s="32" t="s">
        <v>241</v>
      </c>
      <c r="V13" s="16">
        <v>13.02</v>
      </c>
      <c r="W13" s="32" t="s">
        <v>242</v>
      </c>
    </row>
    <row r="14" s="4" customFormat="1" ht="33.75" spans="1:24">
      <c r="A14" s="30">
        <v>3</v>
      </c>
      <c r="B14" s="30" t="s">
        <v>209</v>
      </c>
      <c r="C14" s="26" t="s">
        <v>210</v>
      </c>
      <c r="D14" s="16" t="s">
        <v>136</v>
      </c>
      <c r="E14" s="16">
        <v>2025</v>
      </c>
      <c r="F14" s="16">
        <f t="shared" si="0"/>
        <v>12</v>
      </c>
      <c r="G14" s="16">
        <v>12</v>
      </c>
      <c r="H14" s="16"/>
      <c r="I14" s="32" t="s">
        <v>137</v>
      </c>
      <c r="J14" s="32" t="s">
        <v>138</v>
      </c>
      <c r="K14" s="16" t="s">
        <v>243</v>
      </c>
      <c r="L14" s="16" t="s">
        <v>244</v>
      </c>
      <c r="M14" s="16" t="s">
        <v>245</v>
      </c>
      <c r="N14" s="16" t="s">
        <v>246</v>
      </c>
      <c r="O14" s="16" t="s">
        <v>247</v>
      </c>
      <c r="P14" s="16" t="s">
        <v>248</v>
      </c>
      <c r="Q14" s="16" t="s">
        <v>249</v>
      </c>
      <c r="R14" s="16" t="s">
        <v>250</v>
      </c>
      <c r="S14" s="16" t="s">
        <v>251</v>
      </c>
      <c r="T14" s="16"/>
      <c r="U14" s="32" t="s">
        <v>252</v>
      </c>
      <c r="V14" s="16">
        <v>12</v>
      </c>
      <c r="W14" s="32" t="s">
        <v>253</v>
      </c>
    </row>
    <row r="15" s="4" customFormat="1" ht="45" spans="1:24">
      <c r="A15" s="30">
        <v>4</v>
      </c>
      <c r="B15" s="16" t="s">
        <v>209</v>
      </c>
      <c r="C15" s="16" t="s">
        <v>210</v>
      </c>
      <c r="D15" s="16" t="s">
        <v>139</v>
      </c>
      <c r="E15" s="16">
        <v>2025</v>
      </c>
      <c r="F15" s="16">
        <f t="shared" si="0"/>
        <v>0.54</v>
      </c>
      <c r="G15" s="16">
        <v>0.54</v>
      </c>
      <c r="H15" s="16"/>
      <c r="I15" s="32" t="s">
        <v>140</v>
      </c>
      <c r="J15" s="32" t="s">
        <v>140</v>
      </c>
      <c r="K15" s="16" t="s">
        <v>254</v>
      </c>
      <c r="L15" s="16" t="s">
        <v>255</v>
      </c>
      <c r="M15" s="16" t="s">
        <v>245</v>
      </c>
      <c r="N15" s="16" t="s">
        <v>256</v>
      </c>
      <c r="O15" s="16" t="s">
        <v>254</v>
      </c>
      <c r="P15" s="16" t="s">
        <v>254</v>
      </c>
      <c r="Q15" s="16" t="s">
        <v>254</v>
      </c>
      <c r="R15" s="16" t="s">
        <v>257</v>
      </c>
      <c r="S15" s="16" t="s">
        <v>236</v>
      </c>
      <c r="T15" s="16"/>
      <c r="U15" s="32" t="s">
        <v>258</v>
      </c>
      <c r="V15" s="16">
        <v>0.54</v>
      </c>
      <c r="W15" s="32" t="s">
        <v>259</v>
      </c>
    </row>
    <row r="16" s="4" customFormat="1" ht="45" spans="1:24">
      <c r="A16" s="30">
        <v>5</v>
      </c>
      <c r="B16" s="30" t="s">
        <v>209</v>
      </c>
      <c r="C16" s="26" t="s">
        <v>210</v>
      </c>
      <c r="D16" s="16" t="s">
        <v>141</v>
      </c>
      <c r="E16" s="16">
        <v>2025</v>
      </c>
      <c r="F16" s="16">
        <f t="shared" si="0"/>
        <v>62.82</v>
      </c>
      <c r="G16" s="16">
        <v>62.82</v>
      </c>
      <c r="H16" s="16"/>
      <c r="I16" s="32" t="s">
        <v>142</v>
      </c>
      <c r="J16" s="32" t="s">
        <v>143</v>
      </c>
      <c r="K16" s="16" t="s">
        <v>260</v>
      </c>
      <c r="L16" s="16" t="s">
        <v>260</v>
      </c>
      <c r="M16" s="16" t="s">
        <v>222</v>
      </c>
      <c r="N16" s="16" t="s">
        <v>261</v>
      </c>
      <c r="O16" s="16"/>
      <c r="P16" s="16"/>
      <c r="Q16" s="16" t="s">
        <v>262</v>
      </c>
      <c r="R16" s="16"/>
      <c r="S16" s="16" t="s">
        <v>263</v>
      </c>
      <c r="T16" s="16"/>
      <c r="U16" s="32" t="s">
        <v>264</v>
      </c>
      <c r="V16" s="16">
        <v>62.82</v>
      </c>
      <c r="W16" s="32" t="s">
        <v>265</v>
      </c>
      <c r="X16" s="33"/>
    </row>
    <row r="17" s="4" customFormat="1" ht="45" spans="1:23">
      <c r="A17" s="30">
        <v>6</v>
      </c>
      <c r="B17" s="30" t="s">
        <v>209</v>
      </c>
      <c r="C17" s="26" t="s">
        <v>210</v>
      </c>
      <c r="D17" s="16" t="s">
        <v>144</v>
      </c>
      <c r="E17" s="16">
        <v>2025</v>
      </c>
      <c r="F17" s="16">
        <f t="shared" si="0"/>
        <v>3</v>
      </c>
      <c r="G17" s="16">
        <v>3</v>
      </c>
      <c r="H17" s="31"/>
      <c r="I17" s="32" t="s">
        <v>145</v>
      </c>
      <c r="J17" s="32" t="s">
        <v>146</v>
      </c>
      <c r="K17" s="16" t="s">
        <v>266</v>
      </c>
      <c r="L17" s="16" t="s">
        <v>267</v>
      </c>
      <c r="M17" s="16" t="s">
        <v>268</v>
      </c>
      <c r="N17" s="16" t="s">
        <v>269</v>
      </c>
      <c r="O17" s="16" t="s">
        <v>215</v>
      </c>
      <c r="P17" s="16" t="s">
        <v>270</v>
      </c>
      <c r="Q17" s="16" t="s">
        <v>271</v>
      </c>
      <c r="R17" s="16"/>
      <c r="S17" s="16" t="s">
        <v>263</v>
      </c>
      <c r="T17" s="16"/>
      <c r="U17" s="32" t="s">
        <v>272</v>
      </c>
      <c r="V17" s="16">
        <v>3</v>
      </c>
      <c r="W17" s="32" t="s">
        <v>273</v>
      </c>
    </row>
    <row r="18" s="4" customFormat="1" ht="78.75" spans="1:23">
      <c r="A18" s="30">
        <v>7</v>
      </c>
      <c r="B18" s="30" t="s">
        <v>209</v>
      </c>
      <c r="C18" s="26" t="s">
        <v>210</v>
      </c>
      <c r="D18" s="16" t="s">
        <v>147</v>
      </c>
      <c r="E18" s="16">
        <v>2025</v>
      </c>
      <c r="F18" s="16">
        <f t="shared" si="0"/>
        <v>9</v>
      </c>
      <c r="G18" s="30">
        <v>9</v>
      </c>
      <c r="H18" s="31"/>
      <c r="I18" s="32" t="s">
        <v>149</v>
      </c>
      <c r="J18" s="32" t="s">
        <v>149</v>
      </c>
      <c r="K18" s="16" t="s">
        <v>274</v>
      </c>
      <c r="L18" s="16" t="s">
        <v>229</v>
      </c>
      <c r="M18" s="16" t="s">
        <v>230</v>
      </c>
      <c r="N18" s="16" t="s">
        <v>275</v>
      </c>
      <c r="O18" s="16" t="s">
        <v>276</v>
      </c>
      <c r="P18" s="16"/>
      <c r="Q18" s="16" t="s">
        <v>234</v>
      </c>
      <c r="R18" s="16"/>
      <c r="S18" s="16" t="s">
        <v>236</v>
      </c>
      <c r="T18" s="16"/>
      <c r="U18" s="32" t="s">
        <v>277</v>
      </c>
      <c r="V18" s="16">
        <v>9</v>
      </c>
      <c r="W18" s="32" t="s">
        <v>278</v>
      </c>
    </row>
    <row r="19" s="4" customFormat="1" ht="33.75" spans="1:23">
      <c r="A19" s="30">
        <v>8</v>
      </c>
      <c r="B19" s="30" t="s">
        <v>209</v>
      </c>
      <c r="C19" s="26" t="s">
        <v>210</v>
      </c>
      <c r="D19" s="16" t="s">
        <v>150</v>
      </c>
      <c r="E19" s="16">
        <v>2025</v>
      </c>
      <c r="F19" s="16">
        <f t="shared" si="0"/>
        <v>14.4</v>
      </c>
      <c r="G19" s="16">
        <v>14.4</v>
      </c>
      <c r="H19" s="16"/>
      <c r="I19" s="32" t="s">
        <v>279</v>
      </c>
      <c r="J19" s="32" t="s">
        <v>152</v>
      </c>
      <c r="K19" s="16" t="s">
        <v>280</v>
      </c>
      <c r="L19" s="16" t="s">
        <v>281</v>
      </c>
      <c r="M19" s="16" t="s">
        <v>230</v>
      </c>
      <c r="N19" s="16" t="s">
        <v>282</v>
      </c>
      <c r="O19" s="16" t="s">
        <v>276</v>
      </c>
      <c r="P19" s="16" t="s">
        <v>283</v>
      </c>
      <c r="Q19" s="16" t="s">
        <v>234</v>
      </c>
      <c r="R19" s="16"/>
      <c r="S19" s="16" t="s">
        <v>236</v>
      </c>
      <c r="T19" s="16"/>
      <c r="U19" s="32" t="s">
        <v>284</v>
      </c>
      <c r="V19" s="16">
        <v>14.4</v>
      </c>
      <c r="W19" s="32" t="s">
        <v>285</v>
      </c>
    </row>
    <row r="20" s="4" customFormat="1" ht="45" spans="1:23">
      <c r="A20" s="30">
        <v>9</v>
      </c>
      <c r="B20" s="30" t="s">
        <v>209</v>
      </c>
      <c r="C20" s="26" t="s">
        <v>210</v>
      </c>
      <c r="D20" s="16" t="s">
        <v>153</v>
      </c>
      <c r="E20" s="16">
        <v>2025</v>
      </c>
      <c r="F20" s="16">
        <f t="shared" si="0"/>
        <v>38.53</v>
      </c>
      <c r="G20" s="16">
        <v>38.53</v>
      </c>
      <c r="H20" s="16"/>
      <c r="I20" s="32" t="s">
        <v>154</v>
      </c>
      <c r="J20" s="32" t="s">
        <v>154</v>
      </c>
      <c r="K20" s="16" t="s">
        <v>286</v>
      </c>
      <c r="L20" s="16" t="s">
        <v>268</v>
      </c>
      <c r="M20" s="16" t="s">
        <v>287</v>
      </c>
      <c r="N20" s="16" t="s">
        <v>288</v>
      </c>
      <c r="O20" s="16" t="s">
        <v>215</v>
      </c>
      <c r="P20" s="16" t="s">
        <v>262</v>
      </c>
      <c r="Q20" s="16" t="s">
        <v>289</v>
      </c>
      <c r="R20" s="16"/>
      <c r="S20" s="16" t="s">
        <v>263</v>
      </c>
      <c r="T20" s="16"/>
      <c r="U20" s="32" t="s">
        <v>290</v>
      </c>
      <c r="V20" s="16">
        <v>38.53</v>
      </c>
      <c r="W20" s="32" t="s">
        <v>291</v>
      </c>
    </row>
    <row r="21" s="4" customFormat="1" ht="90" spans="1:23">
      <c r="A21" s="30">
        <v>10</v>
      </c>
      <c r="B21" s="30" t="s">
        <v>209</v>
      </c>
      <c r="C21" s="26" t="s">
        <v>210</v>
      </c>
      <c r="D21" s="16" t="s">
        <v>156</v>
      </c>
      <c r="E21" s="16">
        <v>2025</v>
      </c>
      <c r="F21" s="16">
        <f t="shared" si="0"/>
        <v>21.3</v>
      </c>
      <c r="G21" s="16">
        <v>21.3</v>
      </c>
      <c r="H21" s="16"/>
      <c r="I21" s="32" t="s">
        <v>157</v>
      </c>
      <c r="J21" s="32" t="s">
        <v>158</v>
      </c>
      <c r="K21" s="16" t="s">
        <v>292</v>
      </c>
      <c r="L21" s="16" t="s">
        <v>293</v>
      </c>
      <c r="M21" s="16" t="s">
        <v>294</v>
      </c>
      <c r="N21" s="16" t="s">
        <v>295</v>
      </c>
      <c r="O21" s="16" t="s">
        <v>296</v>
      </c>
      <c r="P21" s="16" t="s">
        <v>297</v>
      </c>
      <c r="Q21" s="16" t="s">
        <v>298</v>
      </c>
      <c r="R21" s="16" t="s">
        <v>299</v>
      </c>
      <c r="S21" s="16" t="s">
        <v>300</v>
      </c>
      <c r="T21" s="16"/>
      <c r="U21" s="32" t="s">
        <v>301</v>
      </c>
      <c r="V21" s="16">
        <v>21.3</v>
      </c>
      <c r="W21" s="32" t="s">
        <v>302</v>
      </c>
    </row>
    <row r="22" s="5" customFormat="1" ht="78.75" spans="1:23">
      <c r="A22" s="19" t="s">
        <v>159</v>
      </c>
      <c r="B22" s="19" t="s">
        <v>209</v>
      </c>
      <c r="C22" s="21" t="s">
        <v>210</v>
      </c>
      <c r="D22" s="21" t="s">
        <v>160</v>
      </c>
      <c r="E22" s="16">
        <v>2025</v>
      </c>
      <c r="F22" s="21">
        <f t="shared" si="0"/>
        <v>53.58</v>
      </c>
      <c r="G22" s="21">
        <v>53.58</v>
      </c>
      <c r="H22" s="21"/>
      <c r="I22" s="34" t="s">
        <v>161</v>
      </c>
      <c r="J22" s="34" t="s">
        <v>162</v>
      </c>
      <c r="K22" s="21" t="s">
        <v>303</v>
      </c>
      <c r="L22" s="21" t="s">
        <v>304</v>
      </c>
      <c r="M22" s="21" t="s">
        <v>305</v>
      </c>
      <c r="N22" s="21" t="s">
        <v>306</v>
      </c>
      <c r="O22" s="21" t="s">
        <v>307</v>
      </c>
      <c r="P22" s="21" t="s">
        <v>308</v>
      </c>
      <c r="Q22" s="21" t="s">
        <v>309</v>
      </c>
      <c r="R22" s="21" t="s">
        <v>310</v>
      </c>
      <c r="S22" s="21" t="s">
        <v>311</v>
      </c>
      <c r="T22" s="21"/>
      <c r="U22" s="34" t="s">
        <v>312</v>
      </c>
      <c r="V22" s="21">
        <v>53.58</v>
      </c>
      <c r="W22" s="34" t="s">
        <v>313</v>
      </c>
    </row>
    <row r="23" s="5" customFormat="1" ht="22.5" spans="1:23">
      <c r="A23" s="19" t="s">
        <v>163</v>
      </c>
      <c r="B23" s="19" t="s">
        <v>209</v>
      </c>
      <c r="C23" s="21" t="s">
        <v>210</v>
      </c>
      <c r="D23" s="21" t="s">
        <v>164</v>
      </c>
      <c r="E23" s="16">
        <v>2025</v>
      </c>
      <c r="F23" s="21">
        <f>SUM(F24:F31)</f>
        <v>125.4</v>
      </c>
      <c r="G23" s="21">
        <f>SUM(G24:G31)</f>
        <v>125.4</v>
      </c>
      <c r="H23" s="21"/>
      <c r="I23" s="34"/>
      <c r="J23" s="34"/>
      <c r="K23" s="21"/>
      <c r="L23" s="21"/>
      <c r="M23" s="21"/>
      <c r="N23" s="21"/>
      <c r="O23" s="21"/>
      <c r="P23" s="21"/>
      <c r="Q23" s="21"/>
      <c r="R23" s="21"/>
      <c r="S23" s="21"/>
      <c r="T23" s="21"/>
      <c r="U23" s="34"/>
      <c r="V23" s="21">
        <f>SUM(V24:V31)</f>
        <v>125.4</v>
      </c>
      <c r="W23" s="34"/>
    </row>
    <row r="24" s="4" customFormat="1" ht="157.5" spans="1:23">
      <c r="A24" s="30">
        <v>1</v>
      </c>
      <c r="B24" s="30" t="s">
        <v>209</v>
      </c>
      <c r="C24" s="26" t="s">
        <v>210</v>
      </c>
      <c r="D24" s="31" t="s">
        <v>165</v>
      </c>
      <c r="E24" s="16">
        <v>2025</v>
      </c>
      <c r="F24" s="16">
        <f t="shared" ref="F24:F31" si="1">G24</f>
        <v>12.26</v>
      </c>
      <c r="G24" s="16">
        <v>12.26</v>
      </c>
      <c r="H24" s="31"/>
      <c r="I24" s="35" t="s">
        <v>314</v>
      </c>
      <c r="J24" s="35" t="s">
        <v>167</v>
      </c>
      <c r="K24" s="31" t="s">
        <v>315</v>
      </c>
      <c r="L24" s="31" t="s">
        <v>316</v>
      </c>
      <c r="M24" s="31" t="s">
        <v>222</v>
      </c>
      <c r="N24" s="31" t="s">
        <v>317</v>
      </c>
      <c r="O24" s="31"/>
      <c r="P24" s="36"/>
      <c r="Q24" s="31"/>
      <c r="R24" s="31"/>
      <c r="S24" s="36" t="s">
        <v>263</v>
      </c>
      <c r="T24" s="37"/>
      <c r="U24" s="38" t="s">
        <v>318</v>
      </c>
      <c r="V24" s="30">
        <v>12.26</v>
      </c>
      <c r="W24" s="38" t="s">
        <v>319</v>
      </c>
    </row>
    <row r="25" s="4" customFormat="1" ht="90" spans="1:23">
      <c r="A25" s="30">
        <v>2</v>
      </c>
      <c r="B25" s="30" t="s">
        <v>209</v>
      </c>
      <c r="C25" s="26" t="s">
        <v>210</v>
      </c>
      <c r="D25" s="17" t="s">
        <v>320</v>
      </c>
      <c r="E25" s="16">
        <v>2025</v>
      </c>
      <c r="F25" s="16">
        <f t="shared" si="1"/>
        <v>9.3</v>
      </c>
      <c r="G25" s="16">
        <v>9.3</v>
      </c>
      <c r="H25" s="16"/>
      <c r="I25" s="32" t="s">
        <v>321</v>
      </c>
      <c r="J25" s="32" t="s">
        <v>170</v>
      </c>
      <c r="K25" s="16" t="s">
        <v>322</v>
      </c>
      <c r="L25" s="16" t="s">
        <v>323</v>
      </c>
      <c r="M25" s="16" t="s">
        <v>324</v>
      </c>
      <c r="N25" s="16" t="s">
        <v>325</v>
      </c>
      <c r="O25" s="16"/>
      <c r="P25" s="16" t="s">
        <v>216</v>
      </c>
      <c r="Q25" s="16" t="s">
        <v>217</v>
      </c>
      <c r="R25" s="16"/>
      <c r="S25" s="16" t="s">
        <v>263</v>
      </c>
      <c r="T25" s="16"/>
      <c r="U25" s="32" t="s">
        <v>326</v>
      </c>
      <c r="V25" s="16">
        <v>9.3</v>
      </c>
      <c r="W25" s="32" t="s">
        <v>327</v>
      </c>
    </row>
    <row r="26" s="4" customFormat="1" ht="146.25" spans="1:23">
      <c r="A26" s="30">
        <v>3</v>
      </c>
      <c r="B26" s="30" t="s">
        <v>209</v>
      </c>
      <c r="C26" s="26" t="s">
        <v>210</v>
      </c>
      <c r="D26" s="31" t="s">
        <v>171</v>
      </c>
      <c r="E26" s="16">
        <v>2025</v>
      </c>
      <c r="F26" s="31">
        <f t="shared" si="1"/>
        <v>46.84</v>
      </c>
      <c r="G26" s="31">
        <v>46.84</v>
      </c>
      <c r="H26" s="31"/>
      <c r="I26" s="32" t="s">
        <v>172</v>
      </c>
      <c r="J26" s="32" t="s">
        <v>172</v>
      </c>
      <c r="K26" s="31" t="s">
        <v>328</v>
      </c>
      <c r="L26" s="31" t="s">
        <v>329</v>
      </c>
      <c r="M26" s="31" t="s">
        <v>330</v>
      </c>
      <c r="N26" s="31" t="s">
        <v>331</v>
      </c>
      <c r="O26" s="31"/>
      <c r="P26" s="31" t="s">
        <v>332</v>
      </c>
      <c r="Q26" s="31"/>
      <c r="R26" s="31"/>
      <c r="S26" s="31" t="s">
        <v>333</v>
      </c>
      <c r="T26" s="31"/>
      <c r="U26" s="32" t="s">
        <v>334</v>
      </c>
      <c r="V26" s="16">
        <v>46.84</v>
      </c>
      <c r="W26" s="32" t="s">
        <v>335</v>
      </c>
    </row>
    <row r="27" s="4" customFormat="1" ht="101.25" spans="1:23">
      <c r="A27" s="30">
        <v>4</v>
      </c>
      <c r="B27" s="30" t="s">
        <v>209</v>
      </c>
      <c r="C27" s="26" t="s">
        <v>210</v>
      </c>
      <c r="D27" s="31" t="s">
        <v>174</v>
      </c>
      <c r="E27" s="16">
        <v>2025</v>
      </c>
      <c r="F27" s="16">
        <f t="shared" si="1"/>
        <v>21</v>
      </c>
      <c r="G27" s="16">
        <v>21</v>
      </c>
      <c r="H27" s="31"/>
      <c r="I27" s="35" t="s">
        <v>175</v>
      </c>
      <c r="J27" s="35" t="s">
        <v>175</v>
      </c>
      <c r="K27" s="39" t="s">
        <v>336</v>
      </c>
      <c r="L27" s="39" t="s">
        <v>337</v>
      </c>
      <c r="M27" s="39" t="s">
        <v>324</v>
      </c>
      <c r="N27" s="39" t="s">
        <v>338</v>
      </c>
      <c r="O27" s="31"/>
      <c r="P27" s="36" t="s">
        <v>339</v>
      </c>
      <c r="Q27" s="31" t="s">
        <v>340</v>
      </c>
      <c r="R27" s="31" t="s">
        <v>341</v>
      </c>
      <c r="S27" s="36" t="s">
        <v>342</v>
      </c>
      <c r="T27" s="37"/>
      <c r="U27" s="38" t="s">
        <v>343</v>
      </c>
      <c r="V27" s="30">
        <v>21</v>
      </c>
      <c r="W27" s="38" t="s">
        <v>344</v>
      </c>
    </row>
    <row r="28" s="4" customFormat="1" ht="45" spans="1:23">
      <c r="A28" s="30">
        <v>5</v>
      </c>
      <c r="B28" s="30" t="s">
        <v>209</v>
      </c>
      <c r="C28" s="26" t="s">
        <v>210</v>
      </c>
      <c r="D28" s="31" t="s">
        <v>176</v>
      </c>
      <c r="E28" s="16">
        <v>2025</v>
      </c>
      <c r="F28" s="16">
        <f t="shared" si="1"/>
        <v>3</v>
      </c>
      <c r="G28" s="16">
        <v>3</v>
      </c>
      <c r="H28" s="31"/>
      <c r="I28" s="35" t="s">
        <v>145</v>
      </c>
      <c r="J28" s="35" t="s">
        <v>146</v>
      </c>
      <c r="K28" s="39" t="s">
        <v>266</v>
      </c>
      <c r="L28" s="39" t="s">
        <v>267</v>
      </c>
      <c r="M28" s="39" t="s">
        <v>268</v>
      </c>
      <c r="N28" s="39" t="s">
        <v>269</v>
      </c>
      <c r="O28" s="31"/>
      <c r="P28" s="36" t="s">
        <v>270</v>
      </c>
      <c r="Q28" s="31" t="s">
        <v>271</v>
      </c>
      <c r="R28" s="31"/>
      <c r="S28" s="36" t="s">
        <v>263</v>
      </c>
      <c r="T28" s="37"/>
      <c r="U28" s="38" t="s">
        <v>272</v>
      </c>
      <c r="V28" s="30">
        <v>3</v>
      </c>
      <c r="W28" s="38" t="s">
        <v>273</v>
      </c>
    </row>
    <row r="29" s="4" customFormat="1" ht="33.75" spans="1:23">
      <c r="A29" s="30">
        <v>6</v>
      </c>
      <c r="B29" s="30" t="s">
        <v>209</v>
      </c>
      <c r="C29" s="26" t="s">
        <v>210</v>
      </c>
      <c r="D29" s="31" t="s">
        <v>177</v>
      </c>
      <c r="E29" s="16">
        <v>2025</v>
      </c>
      <c r="F29" s="16">
        <f t="shared" si="1"/>
        <v>16</v>
      </c>
      <c r="G29" s="16">
        <v>16</v>
      </c>
      <c r="H29" s="31"/>
      <c r="I29" s="35" t="s">
        <v>179</v>
      </c>
      <c r="J29" s="35" t="s">
        <v>179</v>
      </c>
      <c r="K29" s="39" t="s">
        <v>274</v>
      </c>
      <c r="L29" s="39" t="s">
        <v>229</v>
      </c>
      <c r="M29" s="39" t="s">
        <v>230</v>
      </c>
      <c r="N29" s="39" t="s">
        <v>345</v>
      </c>
      <c r="O29" s="31"/>
      <c r="P29" s="36"/>
      <c r="Q29" s="31" t="s">
        <v>234</v>
      </c>
      <c r="R29" s="31"/>
      <c r="S29" s="36" t="s">
        <v>219</v>
      </c>
      <c r="T29" s="37"/>
      <c r="U29" s="38" t="s">
        <v>346</v>
      </c>
      <c r="V29" s="30">
        <v>16</v>
      </c>
      <c r="W29" s="38" t="s">
        <v>278</v>
      </c>
    </row>
    <row r="30" s="4" customFormat="1" ht="135" spans="1:23">
      <c r="A30" s="30">
        <v>7</v>
      </c>
      <c r="B30" s="30" t="s">
        <v>209</v>
      </c>
      <c r="C30" s="26" t="s">
        <v>210</v>
      </c>
      <c r="D30" s="39" t="s">
        <v>347</v>
      </c>
      <c r="E30" s="30">
        <v>2025</v>
      </c>
      <c r="F30" s="30">
        <f t="shared" si="1"/>
        <v>8.32</v>
      </c>
      <c r="G30" s="30">
        <v>8.32</v>
      </c>
      <c r="H30" s="31"/>
      <c r="I30" s="35" t="s">
        <v>181</v>
      </c>
      <c r="J30" s="35" t="s">
        <v>182</v>
      </c>
      <c r="K30" s="39" t="s">
        <v>348</v>
      </c>
      <c r="L30" s="39" t="s">
        <v>212</v>
      </c>
      <c r="M30" s="39" t="s">
        <v>324</v>
      </c>
      <c r="N30" s="39" t="s">
        <v>349</v>
      </c>
      <c r="O30" s="31"/>
      <c r="P30" s="36" t="s">
        <v>216</v>
      </c>
      <c r="Q30" s="31" t="s">
        <v>217</v>
      </c>
      <c r="R30" s="31" t="s">
        <v>350</v>
      </c>
      <c r="S30" s="36" t="s">
        <v>219</v>
      </c>
      <c r="T30" s="37"/>
      <c r="U30" s="38" t="s">
        <v>351</v>
      </c>
      <c r="V30" s="30">
        <v>8.32</v>
      </c>
      <c r="W30" s="38" t="s">
        <v>352</v>
      </c>
    </row>
    <row r="31" s="4" customFormat="1" ht="112.5" spans="1:23">
      <c r="A31" s="30">
        <v>8</v>
      </c>
      <c r="B31" s="30" t="s">
        <v>209</v>
      </c>
      <c r="C31" s="26" t="s">
        <v>210</v>
      </c>
      <c r="D31" s="39" t="s">
        <v>353</v>
      </c>
      <c r="E31" s="40">
        <v>2025</v>
      </c>
      <c r="F31" s="30">
        <f t="shared" si="1"/>
        <v>8.68</v>
      </c>
      <c r="G31" s="30">
        <v>8.68</v>
      </c>
      <c r="H31" s="31"/>
      <c r="I31" s="35" t="s">
        <v>354</v>
      </c>
      <c r="J31" s="35" t="s">
        <v>185</v>
      </c>
      <c r="K31" s="39" t="s">
        <v>355</v>
      </c>
      <c r="L31" s="39" t="s">
        <v>356</v>
      </c>
      <c r="M31" s="39" t="s">
        <v>324</v>
      </c>
      <c r="N31" s="39" t="s">
        <v>357</v>
      </c>
      <c r="O31" s="31"/>
      <c r="P31" s="36" t="s">
        <v>216</v>
      </c>
      <c r="Q31" s="31" t="s">
        <v>217</v>
      </c>
      <c r="R31" s="31" t="s">
        <v>350</v>
      </c>
      <c r="S31" s="36" t="s">
        <v>358</v>
      </c>
      <c r="T31" s="37"/>
      <c r="U31" s="39" t="s">
        <v>359</v>
      </c>
      <c r="V31" s="30">
        <v>8.68</v>
      </c>
      <c r="W31" s="38" t="s">
        <v>360</v>
      </c>
    </row>
    <row r="32" spans="1:23">
      <c r="C32" s="1" t="s">
        <v>361</v>
      </c>
      <c r="D32" s="1" t="s">
        <v>362</v>
      </c>
      <c r="E32" s="41"/>
      <c r="I32" s="1" t="s">
        <v>363</v>
      </c>
    </row>
  </sheetData>
  <autoFilter xmlns:etc="http://www.wps.cn/officeDocument/2017/etCustomData" ref="A4:W32" etc:filterBottomFollowUsedRange="0">
    <extLst/>
  </autoFilter>
  <mergeCells count="22">
    <mergeCell ref="B1:C1"/>
    <mergeCell ref="B2:W2"/>
    <mergeCell ref="B3:W3"/>
    <mergeCell ref="F4:H4"/>
    <mergeCell ref="K4:S4"/>
    <mergeCell ref="T4:W4"/>
    <mergeCell ref="K5:N5"/>
    <mergeCell ref="O5:S5"/>
    <mergeCell ref="A4:A6"/>
    <mergeCell ref="B4:B6"/>
    <mergeCell ref="C4:C6"/>
    <mergeCell ref="D4:D6"/>
    <mergeCell ref="E4:E6"/>
    <mergeCell ref="F5:F6"/>
    <mergeCell ref="G5:G6"/>
    <mergeCell ref="H5:H6"/>
    <mergeCell ref="I4:I6"/>
    <mergeCell ref="J4:J6"/>
    <mergeCell ref="T5:T6"/>
    <mergeCell ref="U5:U6"/>
    <mergeCell ref="V5:V6"/>
    <mergeCell ref="W5:W6"/>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2025年单位整体绩效目标表</vt:lpstr>
      <vt:lpstr>2025年专项资金绩效目标汇总表</vt:lpstr>
      <vt:lpstr>2025年专项资金绩效目标明细表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Ming</cp:lastModifiedBy>
  <dcterms:created xsi:type="dcterms:W3CDTF">2021-01-29T00:29:00Z</dcterms:created>
  <dcterms:modified xsi:type="dcterms:W3CDTF">2026-01-15T03:32:46Z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8B0B191BBB7D4245BAC917574E1A4010_13</vt:lpwstr>
  </property>
  <property fmtid="{D5CDD505-2E9C-101B-9397-08002B2CF9AE}" pid="4" name="CalculationRule">
    <vt:i4>0</vt:i4>
  </property>
</Properties>
</file>