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总表" sheetId="1" r:id="rId1"/>
  </sheets>
  <definedNames>
    <definedName name="_xlnm._FilterDatabase" localSheetId="0" hidden="1">总表!$A$3:$I$68</definedName>
    <definedName name="_xlnm.Print_Titles" localSheetId="0">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<sst xmlns="http://schemas.openxmlformats.org/spreadsheetml/2006/main" count="240" uniqueCount="118">
  <si>
    <t>2023年油茶抚育资金发放表</t>
  </si>
  <si>
    <t>总  表</t>
  </si>
  <si>
    <t>乡镇</t>
  </si>
  <si>
    <t>村</t>
  </si>
  <si>
    <t>融合后面积</t>
  </si>
  <si>
    <t>造林业主</t>
  </si>
  <si>
    <t>补贴标准</t>
  </si>
  <si>
    <t>补贴金额</t>
  </si>
  <si>
    <t>备  注</t>
  </si>
  <si>
    <t>攸县</t>
  </si>
  <si>
    <t>合计</t>
  </si>
  <si>
    <t>菜花坪镇</t>
  </si>
  <si>
    <t>高和社区</t>
  </si>
  <si>
    <t>张石春</t>
  </si>
  <si>
    <r>
      <rPr>
        <sz val="10"/>
        <rFont val="Arial"/>
        <charset val="0"/>
      </rPr>
      <t>300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亩</t>
    </r>
  </si>
  <si>
    <t>小计</t>
  </si>
  <si>
    <t>春联街道</t>
  </si>
  <si>
    <t>巨洲</t>
  </si>
  <si>
    <t xml:space="preserve"> 谭道华</t>
  </si>
  <si>
    <t xml:space="preserve"> 王春方</t>
  </si>
  <si>
    <t xml:space="preserve"> 谭国平</t>
  </si>
  <si>
    <t>皇图岭镇</t>
  </si>
  <si>
    <t>芳田村</t>
  </si>
  <si>
    <t>陈忠鸿</t>
  </si>
  <si>
    <t>市坪村</t>
  </si>
  <si>
    <t>丁新明</t>
  </si>
  <si>
    <t>港口村</t>
  </si>
  <si>
    <t>谭爱平</t>
  </si>
  <si>
    <t>麻城村</t>
  </si>
  <si>
    <t>陈归</t>
  </si>
  <si>
    <t>刘足华</t>
  </si>
  <si>
    <t>龙和村</t>
  </si>
  <si>
    <t>张伟雄</t>
  </si>
  <si>
    <t>李家铺</t>
  </si>
  <si>
    <t>刘饶滨</t>
  </si>
  <si>
    <t>酒埠江镇</t>
  </si>
  <si>
    <t>柘桑村</t>
  </si>
  <si>
    <t xml:space="preserve"> 柘桑村合作社</t>
  </si>
  <si>
    <t>联塘村</t>
  </si>
  <si>
    <t xml:space="preserve"> 刘正连</t>
  </si>
  <si>
    <t>东田社区</t>
  </si>
  <si>
    <t>虞朝阳</t>
  </si>
  <si>
    <t>莲塘坳镇</t>
  </si>
  <si>
    <t>南水</t>
  </si>
  <si>
    <t xml:space="preserve"> 陈新乐</t>
  </si>
  <si>
    <t>新潮</t>
  </si>
  <si>
    <t xml:space="preserve"> 尹春生</t>
  </si>
  <si>
    <t>先锋</t>
  </si>
  <si>
    <t xml:space="preserve"> 陈湘云</t>
  </si>
  <si>
    <t>监测户</t>
  </si>
  <si>
    <t>山田</t>
  </si>
  <si>
    <t xml:space="preserve"> 刘桂平</t>
  </si>
  <si>
    <t>联星街道</t>
  </si>
  <si>
    <t>上云桥</t>
  </si>
  <si>
    <t xml:space="preserve"> 彭金林</t>
  </si>
  <si>
    <t>沙陵陂</t>
  </si>
  <si>
    <t xml:space="preserve"> 刘清福</t>
  </si>
  <si>
    <t>泰青塘</t>
  </si>
  <si>
    <t xml:space="preserve"> 泰青塘村</t>
  </si>
  <si>
    <t>渌田镇</t>
  </si>
  <si>
    <t>陂垅村</t>
  </si>
  <si>
    <t>攸县陂垅农林专业合作社</t>
  </si>
  <si>
    <t>存养村</t>
  </si>
  <si>
    <t>颜年仔</t>
  </si>
  <si>
    <t>宁家坪镇</t>
  </si>
  <si>
    <t>田心村</t>
  </si>
  <si>
    <t>坳里组</t>
  </si>
  <si>
    <t>坪塘村</t>
  </si>
  <si>
    <t>宁家坪社区</t>
  </si>
  <si>
    <t>化香组</t>
  </si>
  <si>
    <t>石羊塘镇</t>
  </si>
  <si>
    <t>南田村</t>
  </si>
  <si>
    <t>杨松柏</t>
  </si>
  <si>
    <t>老虎岩村</t>
  </si>
  <si>
    <t>廖文华</t>
  </si>
  <si>
    <t>廖三明</t>
  </si>
  <si>
    <t>市大村</t>
  </si>
  <si>
    <t>周浩轩</t>
  </si>
  <si>
    <t>谭桥街道</t>
  </si>
  <si>
    <t>万美村</t>
  </si>
  <si>
    <t>张向东</t>
  </si>
  <si>
    <t>马址陂村</t>
  </si>
  <si>
    <t>株洲展旺农业科技发展有限公司</t>
  </si>
  <si>
    <t>桃水镇</t>
  </si>
  <si>
    <t>桃水村</t>
  </si>
  <si>
    <t>周爱武</t>
  </si>
  <si>
    <t>谢家坪村</t>
  </si>
  <si>
    <t>谭涛勇</t>
  </si>
  <si>
    <t>褚家桥村</t>
  </si>
  <si>
    <t>褚站忠</t>
  </si>
  <si>
    <t>网岭镇</t>
  </si>
  <si>
    <t>北联村</t>
  </si>
  <si>
    <t xml:space="preserve"> 江亮</t>
  </si>
  <si>
    <t>江塘村</t>
  </si>
  <si>
    <t>易丁顺</t>
  </si>
  <si>
    <t>易春芬</t>
  </si>
  <si>
    <t>里旺村</t>
  </si>
  <si>
    <t>杨曼娇</t>
  </si>
  <si>
    <t>新市镇</t>
  </si>
  <si>
    <t>新联村</t>
  </si>
  <si>
    <t xml:space="preserve"> 易金兰</t>
  </si>
  <si>
    <t>芳溪村</t>
  </si>
  <si>
    <t>刘恩华</t>
  </si>
  <si>
    <t>庚子村</t>
  </si>
  <si>
    <t xml:space="preserve"> 杨和国</t>
  </si>
  <si>
    <t>土楼村</t>
  </si>
  <si>
    <t xml:space="preserve"> 谭建荣</t>
  </si>
  <si>
    <t>刘年华</t>
  </si>
  <si>
    <t>文和村</t>
  </si>
  <si>
    <t xml:space="preserve"> 谭多云</t>
  </si>
  <si>
    <t>桐树村</t>
  </si>
  <si>
    <t xml:space="preserve"> 邱国青</t>
  </si>
  <si>
    <t>协塘村</t>
  </si>
  <si>
    <t xml:space="preserve"> 王俊安</t>
  </si>
  <si>
    <t>善化村</t>
  </si>
  <si>
    <t xml:space="preserve"> 石新明</t>
  </si>
  <si>
    <t>丫江桥镇</t>
  </si>
  <si>
    <t>联胜村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</si>
</sst>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Arial"/>
      <charset val="0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仿宋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2"/>
      <name val="仿宋"/>
      <charset val="134"/>
    </font>
    <font>
      <b/>
      <sz val="12"/>
      <name val="仿宋"/>
      <charset val="134"/>
    </font>
    <font>
      <sz val="10"/>
      <name val="宋体"/>
      <charset val="0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A69" sqref="$A69:$XFD69"/>
    </sheetView>
  </sheetViews>
  <sheetFormatPr defaultColWidth="8" defaultRowHeight="12.75" outlineLevelCol="7"/>
  <cols>
    <col min="1" max="1" width="10.875" style="1" customWidth="1"/>
    <col min="2" max="2" width="9" style="1" customWidth="1"/>
    <col min="3" max="3" width="11.375" style="1" customWidth="1"/>
    <col min="4" max="4" width="12" style="1" customWidth="1"/>
    <col min="5" max="5" width="9.625" style="1" customWidth="1"/>
    <col min="6" max="6" width="17.25" style="1" customWidth="1"/>
    <col min="7" max="7" width="10.375" style="1" customWidth="1"/>
    <col min="8" max="16384" width="8" style="1"/>
  </cols>
  <sheetData>
    <row r="1" s="1" customFormat="1" ht="36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8">
      <c r="A2" s="5" t="s">
        <v>1</v>
      </c>
      <c r="B2" s="5"/>
      <c r="C2" s="5"/>
      <c r="D2" s="5"/>
      <c r="E2" s="5"/>
      <c r="F2" s="5"/>
      <c r="G2" s="5"/>
    </row>
    <row r="3" s="2" customFormat="1" ht="1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s="2" customFormat="1" ht="14.25" spans="1:8">
      <c r="A4" s="6" t="s">
        <v>9</v>
      </c>
      <c r="B4" s="6" t="s">
        <v>10</v>
      </c>
      <c r="C4" s="6">
        <v>1780.2</v>
      </c>
      <c r="D4" s="6"/>
      <c r="E4" s="6"/>
      <c r="F4" s="6">
        <v>534060</v>
      </c>
      <c r="G4" s="8"/>
    </row>
    <row r="5" s="1" customFormat="1" ht="18" customHeight="1" spans="1:8">
      <c r="A5" s="9" t="s">
        <v>11</v>
      </c>
      <c r="B5" s="9" t="s">
        <v>12</v>
      </c>
      <c r="C5" s="9">
        <v>10.7</v>
      </c>
      <c r="D5" s="9" t="s">
        <v>13</v>
      </c>
      <c r="E5" s="10" t="s">
        <v>14</v>
      </c>
      <c r="F5" s="9">
        <f>C5*300</f>
        <v>3210</v>
      </c>
      <c r="G5" s="11"/>
    </row>
    <row r="6" s="1" customFormat="1" ht="18" customHeight="1" spans="1:8">
      <c r="A6" s="12" t="s">
        <v>11</v>
      </c>
      <c r="B6" s="13" t="s">
        <v>15</v>
      </c>
      <c r="C6" s="13">
        <f>SUM(C5:C5)</f>
        <v>10.7</v>
      </c>
      <c r="D6" s="14"/>
      <c r="E6" s="10"/>
      <c r="F6" s="12">
        <f t="shared" ref="F6:F40" si="0">C6*300</f>
        <v>3210</v>
      </c>
      <c r="G6" s="11"/>
    </row>
    <row r="7" s="1" customFormat="1" ht="18" customHeight="1" spans="1:8">
      <c r="A7" s="9" t="s">
        <v>16</v>
      </c>
      <c r="B7" s="9" t="s">
        <v>17</v>
      </c>
      <c r="C7" s="9">
        <v>5.7</v>
      </c>
      <c r="D7" s="9" t="s">
        <v>18</v>
      </c>
      <c r="E7" s="10" t="s">
        <v>14</v>
      </c>
      <c r="F7" s="9">
        <f t="shared" si="0"/>
        <v>1710</v>
      </c>
      <c r="G7" s="11"/>
    </row>
    <row r="8" s="1" customFormat="1" ht="18" customHeight="1" spans="1:8">
      <c r="A8" s="9" t="s">
        <v>16</v>
      </c>
      <c r="B8" s="9" t="s">
        <v>17</v>
      </c>
      <c r="C8" s="9">
        <v>6.7</v>
      </c>
      <c r="D8" s="9" t="s">
        <v>19</v>
      </c>
      <c r="E8" s="10" t="s">
        <v>14</v>
      </c>
      <c r="F8" s="9">
        <f t="shared" si="0"/>
        <v>2010</v>
      </c>
      <c r="G8" s="11"/>
    </row>
    <row r="9" s="1" customFormat="1" ht="18" customHeight="1" spans="1:8">
      <c r="A9" s="9" t="s">
        <v>16</v>
      </c>
      <c r="B9" s="9" t="s">
        <v>17</v>
      </c>
      <c r="C9" s="9">
        <v>10.8</v>
      </c>
      <c r="D9" s="9" t="s">
        <v>20</v>
      </c>
      <c r="E9" s="10" t="s">
        <v>14</v>
      </c>
      <c r="F9" s="9">
        <f t="shared" si="0"/>
        <v>3240</v>
      </c>
      <c r="G9" s="11"/>
    </row>
    <row r="10" s="1" customFormat="1" ht="18" customHeight="1" spans="1:8">
      <c r="A10" s="12" t="s">
        <v>16</v>
      </c>
      <c r="B10" s="13" t="s">
        <v>15</v>
      </c>
      <c r="C10" s="13">
        <f>SUM(C7:C9)</f>
        <v>23.2</v>
      </c>
      <c r="D10" s="14"/>
      <c r="E10" s="10"/>
      <c r="F10" s="12">
        <f t="shared" si="0"/>
        <v>6960</v>
      </c>
      <c r="G10" s="11"/>
    </row>
    <row r="11" s="1" customFormat="1" ht="18" customHeight="1" spans="1:8">
      <c r="A11" s="9" t="s">
        <v>21</v>
      </c>
      <c r="B11" s="9" t="s">
        <v>22</v>
      </c>
      <c r="C11" s="9">
        <v>41.8</v>
      </c>
      <c r="D11" s="9" t="s">
        <v>23</v>
      </c>
      <c r="E11" s="10" t="s">
        <v>14</v>
      </c>
      <c r="F11" s="9">
        <f t="shared" si="0"/>
        <v>12540</v>
      </c>
      <c r="G11" s="11"/>
    </row>
    <row r="12" s="1" customFormat="1" ht="18" customHeight="1" spans="1:8">
      <c r="A12" s="9" t="s">
        <v>21</v>
      </c>
      <c r="B12" s="9" t="s">
        <v>24</v>
      </c>
      <c r="C12" s="9">
        <v>29.5</v>
      </c>
      <c r="D12" s="9" t="s">
        <v>25</v>
      </c>
      <c r="E12" s="10" t="s">
        <v>14</v>
      </c>
      <c r="F12" s="9">
        <f t="shared" si="0"/>
        <v>8850</v>
      </c>
      <c r="G12" s="11"/>
    </row>
    <row r="13" s="1" customFormat="1" ht="18" customHeight="1" spans="1:8">
      <c r="A13" s="9" t="s">
        <v>21</v>
      </c>
      <c r="B13" s="9" t="s">
        <v>26</v>
      </c>
      <c r="C13" s="9">
        <v>30.1</v>
      </c>
      <c r="D13" s="9" t="s">
        <v>27</v>
      </c>
      <c r="E13" s="10" t="s">
        <v>14</v>
      </c>
      <c r="F13" s="9">
        <f t="shared" si="0"/>
        <v>9030</v>
      </c>
      <c r="G13" s="15"/>
    </row>
    <row r="14" s="1" customFormat="1" ht="18" customHeight="1" spans="1:8">
      <c r="A14" s="9" t="s">
        <v>21</v>
      </c>
      <c r="B14" s="9" t="s">
        <v>28</v>
      </c>
      <c r="C14" s="9">
        <v>9.7</v>
      </c>
      <c r="D14" s="9" t="s">
        <v>29</v>
      </c>
      <c r="E14" s="10" t="s">
        <v>14</v>
      </c>
      <c r="F14" s="9">
        <f t="shared" si="0"/>
        <v>2910</v>
      </c>
      <c r="G14" s="11"/>
    </row>
    <row r="15" s="1" customFormat="1" ht="18" customHeight="1" spans="1:8">
      <c r="A15" s="9" t="s">
        <v>21</v>
      </c>
      <c r="B15" s="9" t="s">
        <v>28</v>
      </c>
      <c r="C15" s="9">
        <v>6.8</v>
      </c>
      <c r="D15" s="9" t="s">
        <v>30</v>
      </c>
      <c r="E15" s="10" t="s">
        <v>14</v>
      </c>
      <c r="F15" s="9">
        <f t="shared" si="0"/>
        <v>2040</v>
      </c>
      <c r="G15" s="11"/>
    </row>
    <row r="16" s="1" customFormat="1" ht="18" customHeight="1" spans="1:8">
      <c r="A16" s="9" t="s">
        <v>21</v>
      </c>
      <c r="B16" s="9" t="s">
        <v>31</v>
      </c>
      <c r="C16" s="9">
        <v>8</v>
      </c>
      <c r="D16" s="9" t="s">
        <v>32</v>
      </c>
      <c r="E16" s="10" t="s">
        <v>14</v>
      </c>
      <c r="F16" s="9">
        <f t="shared" si="0"/>
        <v>2400</v>
      </c>
      <c r="G16" s="11"/>
      <c r="H16" s="16"/>
    </row>
    <row r="17" s="3" customFormat="1" ht="22" customHeight="1" spans="1:8">
      <c r="A17" s="9" t="s">
        <v>21</v>
      </c>
      <c r="B17" s="9" t="s">
        <v>33</v>
      </c>
      <c r="C17" s="9">
        <v>61.9</v>
      </c>
      <c r="D17" s="9" t="s">
        <v>34</v>
      </c>
      <c r="E17" s="10" t="s">
        <v>14</v>
      </c>
      <c r="F17" s="9">
        <f t="shared" si="0"/>
        <v>18570</v>
      </c>
      <c r="G17" s="17"/>
      <c r="H17" s="18"/>
    </row>
    <row r="18" s="1" customFormat="1" ht="18" customHeight="1" spans="1:8">
      <c r="A18" s="12" t="s">
        <v>21</v>
      </c>
      <c r="B18" s="13" t="s">
        <v>15</v>
      </c>
      <c r="C18" s="13">
        <f>SUM(C11:C17)</f>
        <v>187.8</v>
      </c>
      <c r="D18" s="14"/>
      <c r="E18" s="10"/>
      <c r="F18" s="12">
        <f t="shared" si="0"/>
        <v>56340</v>
      </c>
      <c r="G18" s="11"/>
      <c r="H18" s="16"/>
    </row>
    <row r="19" s="1" customFormat="1" ht="18" customHeight="1" spans="1:8">
      <c r="A19" s="9" t="s">
        <v>35</v>
      </c>
      <c r="B19" s="9" t="s">
        <v>36</v>
      </c>
      <c r="C19" s="9">
        <v>102.8</v>
      </c>
      <c r="D19" s="9" t="s">
        <v>37</v>
      </c>
      <c r="E19" s="10" t="s">
        <v>14</v>
      </c>
      <c r="F19" s="9">
        <f t="shared" si="0"/>
        <v>30840</v>
      </c>
      <c r="G19" s="11"/>
    </row>
    <row r="20" s="1" customFormat="1" ht="18" customHeight="1" spans="1:8">
      <c r="A20" s="9" t="s">
        <v>35</v>
      </c>
      <c r="B20" s="9" t="s">
        <v>38</v>
      </c>
      <c r="C20" s="9">
        <v>39.4</v>
      </c>
      <c r="D20" s="9" t="s">
        <v>39</v>
      </c>
      <c r="E20" s="10" t="s">
        <v>14</v>
      </c>
      <c r="F20" s="9">
        <f t="shared" si="0"/>
        <v>11820</v>
      </c>
      <c r="G20" s="11"/>
    </row>
    <row r="21" s="1" customFormat="1" ht="18" customHeight="1" spans="1:8">
      <c r="A21" s="9" t="s">
        <v>35</v>
      </c>
      <c r="B21" s="9" t="s">
        <v>40</v>
      </c>
      <c r="C21" s="9">
        <v>27.5</v>
      </c>
      <c r="D21" s="9" t="s">
        <v>41</v>
      </c>
      <c r="E21" s="10" t="s">
        <v>14</v>
      </c>
      <c r="F21" s="9">
        <f t="shared" si="0"/>
        <v>8250</v>
      </c>
      <c r="G21" s="11"/>
    </row>
    <row r="22" s="1" customFormat="1" ht="18" customHeight="1" spans="1:8">
      <c r="A22" s="12" t="s">
        <v>35</v>
      </c>
      <c r="B22" s="13" t="s">
        <v>15</v>
      </c>
      <c r="C22" s="13">
        <f>SUM(C19:C21)</f>
        <v>169.7</v>
      </c>
      <c r="D22" s="14"/>
      <c r="E22" s="10"/>
      <c r="F22" s="12">
        <f t="shared" si="0"/>
        <v>50910</v>
      </c>
      <c r="G22" s="11"/>
    </row>
    <row r="23" s="1" customFormat="1" ht="18" customHeight="1" spans="1:8">
      <c r="A23" s="9" t="s">
        <v>42</v>
      </c>
      <c r="B23" s="9" t="s">
        <v>43</v>
      </c>
      <c r="C23" s="9">
        <v>5</v>
      </c>
      <c r="D23" s="9" t="s">
        <v>44</v>
      </c>
      <c r="E23" s="10" t="s">
        <v>14</v>
      </c>
      <c r="F23" s="9">
        <f t="shared" si="0"/>
        <v>1500</v>
      </c>
      <c r="G23" s="11"/>
    </row>
    <row r="24" s="1" customFormat="1" ht="18" customHeight="1" spans="1:8">
      <c r="A24" s="9" t="s">
        <v>42</v>
      </c>
      <c r="B24" s="9" t="s">
        <v>45</v>
      </c>
      <c r="C24" s="9">
        <v>12.8</v>
      </c>
      <c r="D24" s="9" t="s">
        <v>46</v>
      </c>
      <c r="E24" s="10" t="s">
        <v>14</v>
      </c>
      <c r="F24" s="9">
        <f t="shared" si="0"/>
        <v>3840</v>
      </c>
      <c r="G24" s="11"/>
    </row>
    <row r="25" s="1" customFormat="1" ht="18" customHeight="1" spans="1:8">
      <c r="A25" s="9" t="s">
        <v>42</v>
      </c>
      <c r="B25" s="9" t="s">
        <v>47</v>
      </c>
      <c r="C25" s="9">
        <v>2.3</v>
      </c>
      <c r="D25" s="9" t="s">
        <v>48</v>
      </c>
      <c r="E25" s="10" t="s">
        <v>14</v>
      </c>
      <c r="F25" s="9">
        <f t="shared" si="0"/>
        <v>690</v>
      </c>
      <c r="G25" s="9" t="s">
        <v>49</v>
      </c>
    </row>
    <row r="26" s="1" customFormat="1" ht="18" customHeight="1" spans="1:8">
      <c r="A26" s="9" t="s">
        <v>42</v>
      </c>
      <c r="B26" s="9" t="s">
        <v>50</v>
      </c>
      <c r="C26" s="9">
        <v>7.4</v>
      </c>
      <c r="D26" s="9" t="s">
        <v>51</v>
      </c>
      <c r="E26" s="10" t="s">
        <v>14</v>
      </c>
      <c r="F26" s="9">
        <f t="shared" si="0"/>
        <v>2220</v>
      </c>
      <c r="G26" s="11"/>
    </row>
    <row r="27" s="1" customFormat="1" ht="18" customHeight="1" spans="1:8">
      <c r="A27" s="12" t="s">
        <v>42</v>
      </c>
      <c r="B27" s="13" t="s">
        <v>15</v>
      </c>
      <c r="C27" s="13">
        <f>SUM(C23:C26)</f>
        <v>27.5</v>
      </c>
      <c r="D27" s="14"/>
      <c r="E27" s="10"/>
      <c r="F27" s="12">
        <f t="shared" si="0"/>
        <v>8250</v>
      </c>
      <c r="G27" s="11"/>
    </row>
    <row r="28" s="1" customFormat="1" ht="18" customHeight="1" spans="1:8">
      <c r="A28" s="9" t="s">
        <v>52</v>
      </c>
      <c r="B28" s="9" t="s">
        <v>53</v>
      </c>
      <c r="C28" s="9">
        <v>71.5</v>
      </c>
      <c r="D28" s="9" t="s">
        <v>54</v>
      </c>
      <c r="E28" s="10" t="s">
        <v>14</v>
      </c>
      <c r="F28" s="9">
        <f t="shared" si="0"/>
        <v>21450</v>
      </c>
      <c r="G28" s="11"/>
    </row>
    <row r="29" s="1" customFormat="1" ht="18" customHeight="1" spans="1:8">
      <c r="A29" s="9" t="s">
        <v>52</v>
      </c>
      <c r="B29" s="9" t="s">
        <v>55</v>
      </c>
      <c r="C29" s="9">
        <v>20.3</v>
      </c>
      <c r="D29" s="9" t="s">
        <v>56</v>
      </c>
      <c r="E29" s="10" t="s">
        <v>14</v>
      </c>
      <c r="F29" s="9">
        <f t="shared" si="0"/>
        <v>6090</v>
      </c>
      <c r="G29" s="11"/>
    </row>
    <row r="30" s="1" customFormat="1" ht="18" customHeight="1" spans="1:8">
      <c r="A30" s="9" t="s">
        <v>52</v>
      </c>
      <c r="B30" s="9" t="s">
        <v>57</v>
      </c>
      <c r="C30" s="9">
        <v>28</v>
      </c>
      <c r="D30" s="9" t="s">
        <v>58</v>
      </c>
      <c r="E30" s="10" t="s">
        <v>14</v>
      </c>
      <c r="F30" s="9">
        <f t="shared" si="0"/>
        <v>8400</v>
      </c>
      <c r="G30" s="11"/>
    </row>
    <row r="31" s="1" customFormat="1" ht="18" customHeight="1" spans="1:8">
      <c r="A31" s="12" t="s">
        <v>52</v>
      </c>
      <c r="B31" s="13" t="s">
        <v>15</v>
      </c>
      <c r="C31" s="13">
        <f>SUM(C28:C30)</f>
        <v>119.8</v>
      </c>
      <c r="D31" s="14"/>
      <c r="E31" s="10"/>
      <c r="F31" s="12">
        <f t="shared" si="0"/>
        <v>35940</v>
      </c>
      <c r="G31" s="11"/>
    </row>
    <row r="32" s="1" customFormat="1" ht="34" customHeight="1" spans="1:8">
      <c r="A32" s="9" t="s">
        <v>59</v>
      </c>
      <c r="B32" s="9" t="s">
        <v>60</v>
      </c>
      <c r="C32" s="9">
        <v>18.6</v>
      </c>
      <c r="D32" s="19" t="s">
        <v>61</v>
      </c>
      <c r="E32" s="10" t="s">
        <v>14</v>
      </c>
      <c r="F32" s="9">
        <f t="shared" si="0"/>
        <v>5580</v>
      </c>
      <c r="G32" s="11"/>
    </row>
    <row r="33" s="1" customFormat="1" ht="18" customHeight="1" spans="1:7">
      <c r="A33" s="9" t="s">
        <v>59</v>
      </c>
      <c r="B33" s="9" t="s">
        <v>62</v>
      </c>
      <c r="C33" s="9">
        <v>34.6</v>
      </c>
      <c r="D33" s="9" t="s">
        <v>63</v>
      </c>
      <c r="E33" s="10" t="s">
        <v>14</v>
      </c>
      <c r="F33" s="9">
        <f t="shared" si="0"/>
        <v>10380</v>
      </c>
      <c r="G33" s="11"/>
    </row>
    <row r="34" s="1" customFormat="1" ht="18" customHeight="1" spans="1:7">
      <c r="A34" s="12" t="s">
        <v>59</v>
      </c>
      <c r="B34" s="13" t="s">
        <v>15</v>
      </c>
      <c r="C34" s="13">
        <f>SUM(C32:C33)</f>
        <v>53.2</v>
      </c>
      <c r="D34" s="14"/>
      <c r="E34" s="10"/>
      <c r="F34" s="12">
        <f t="shared" si="0"/>
        <v>15960</v>
      </c>
      <c r="G34" s="11"/>
    </row>
    <row r="35" s="1" customFormat="1" ht="18" customHeight="1" spans="1:7">
      <c r="A35" s="9" t="s">
        <v>64</v>
      </c>
      <c r="B35" s="9" t="s">
        <v>65</v>
      </c>
      <c r="C35" s="9">
        <v>34.4</v>
      </c>
      <c r="D35" s="9" t="s">
        <v>66</v>
      </c>
      <c r="E35" s="10" t="s">
        <v>14</v>
      </c>
      <c r="F35" s="9">
        <f t="shared" si="0"/>
        <v>10320</v>
      </c>
      <c r="G35" s="11"/>
    </row>
    <row r="36" s="1" customFormat="1" ht="18" customHeight="1" spans="1:7">
      <c r="A36" s="9" t="s">
        <v>64</v>
      </c>
      <c r="B36" s="9" t="s">
        <v>67</v>
      </c>
      <c r="C36" s="9">
        <v>202.6</v>
      </c>
      <c r="D36" s="9" t="s">
        <v>67</v>
      </c>
      <c r="E36" s="10" t="s">
        <v>14</v>
      </c>
      <c r="F36" s="9">
        <f t="shared" si="0"/>
        <v>60780</v>
      </c>
      <c r="G36" s="11"/>
    </row>
    <row r="37" s="1" customFormat="1" ht="18" customHeight="1" spans="1:7">
      <c r="A37" s="9" t="s">
        <v>64</v>
      </c>
      <c r="B37" s="9" t="s">
        <v>68</v>
      </c>
      <c r="C37" s="9">
        <v>6.3</v>
      </c>
      <c r="D37" s="9" t="s">
        <v>69</v>
      </c>
      <c r="E37" s="10" t="s">
        <v>14</v>
      </c>
      <c r="F37" s="9">
        <f t="shared" si="0"/>
        <v>1890</v>
      </c>
      <c r="G37" s="11"/>
    </row>
    <row r="38" s="1" customFormat="1" ht="18" customHeight="1" spans="1:7">
      <c r="A38" s="9" t="s">
        <v>64</v>
      </c>
      <c r="B38" s="9" t="s">
        <v>68</v>
      </c>
      <c r="C38" s="9">
        <v>83.5</v>
      </c>
      <c r="D38" s="9" t="s">
        <v>68</v>
      </c>
      <c r="E38" s="10" t="s">
        <v>14</v>
      </c>
      <c r="F38" s="9">
        <f t="shared" si="0"/>
        <v>25050</v>
      </c>
      <c r="G38" s="11"/>
    </row>
    <row r="39" s="1" customFormat="1" ht="18" customHeight="1" spans="1:7">
      <c r="A39" s="12" t="s">
        <v>64</v>
      </c>
      <c r="B39" s="13" t="s">
        <v>15</v>
      </c>
      <c r="C39" s="13">
        <f>SUM(C35:C38)</f>
        <v>326.8</v>
      </c>
      <c r="D39" s="14"/>
      <c r="E39" s="10"/>
      <c r="F39" s="12">
        <f t="shared" si="0"/>
        <v>98040</v>
      </c>
      <c r="G39" s="11"/>
    </row>
    <row r="40" s="1" customFormat="1" ht="18" customHeight="1" spans="1:7">
      <c r="A40" s="9" t="s">
        <v>70</v>
      </c>
      <c r="B40" s="9" t="s">
        <v>71</v>
      </c>
      <c r="C40" s="9">
        <v>11.4</v>
      </c>
      <c r="D40" s="9" t="s">
        <v>72</v>
      </c>
      <c r="E40" s="10" t="s">
        <v>14</v>
      </c>
      <c r="F40" s="9">
        <f t="shared" si="0"/>
        <v>3420</v>
      </c>
      <c r="G40" s="11"/>
    </row>
    <row r="41" s="1" customFormat="1" ht="18" customHeight="1" spans="1:7">
      <c r="A41" s="9" t="s">
        <v>70</v>
      </c>
      <c r="B41" s="9" t="s">
        <v>73</v>
      </c>
      <c r="C41" s="9">
        <v>29.7</v>
      </c>
      <c r="D41" s="9" t="s">
        <v>74</v>
      </c>
      <c r="E41" s="10" t="s">
        <v>14</v>
      </c>
      <c r="F41" s="9">
        <f t="shared" ref="F41:F67" si="1">C41*300</f>
        <v>8910</v>
      </c>
      <c r="G41" s="11"/>
    </row>
    <row r="42" s="1" customFormat="1" ht="25" customHeight="1" spans="1:7">
      <c r="A42" s="9" t="s">
        <v>70</v>
      </c>
      <c r="B42" s="9" t="s">
        <v>73</v>
      </c>
      <c r="C42" s="9">
        <v>13.1</v>
      </c>
      <c r="D42" s="9" t="s">
        <v>75</v>
      </c>
      <c r="E42" s="10" t="s">
        <v>14</v>
      </c>
      <c r="F42" s="9">
        <f t="shared" si="1"/>
        <v>3930</v>
      </c>
      <c r="G42" s="11"/>
    </row>
    <row r="43" s="1" customFormat="1" ht="18" customHeight="1" spans="1:7">
      <c r="A43" s="9" t="s">
        <v>70</v>
      </c>
      <c r="B43" s="9" t="s">
        <v>76</v>
      </c>
      <c r="C43" s="9">
        <v>51.9</v>
      </c>
      <c r="D43" s="9" t="s">
        <v>77</v>
      </c>
      <c r="E43" s="10" t="s">
        <v>14</v>
      </c>
      <c r="F43" s="9">
        <f t="shared" si="1"/>
        <v>15570</v>
      </c>
      <c r="G43" s="11"/>
    </row>
    <row r="44" s="1" customFormat="1" ht="18" customHeight="1" spans="1:7">
      <c r="A44" s="12" t="s">
        <v>70</v>
      </c>
      <c r="B44" s="13" t="s">
        <v>15</v>
      </c>
      <c r="C44" s="13">
        <f>SUM(C40:C43)</f>
        <v>106.1</v>
      </c>
      <c r="D44" s="14"/>
      <c r="E44" s="10"/>
      <c r="F44" s="12">
        <f t="shared" si="1"/>
        <v>31830</v>
      </c>
      <c r="G44" s="11"/>
    </row>
    <row r="45" s="1" customFormat="1" ht="18" customHeight="1" spans="1:7">
      <c r="A45" s="9" t="s">
        <v>78</v>
      </c>
      <c r="B45" s="9" t="s">
        <v>79</v>
      </c>
      <c r="C45" s="9">
        <v>115.6</v>
      </c>
      <c r="D45" s="9" t="s">
        <v>80</v>
      </c>
      <c r="E45" s="10" t="s">
        <v>14</v>
      </c>
      <c r="F45" s="9">
        <f t="shared" si="1"/>
        <v>34680</v>
      </c>
      <c r="G45" s="11"/>
    </row>
    <row r="46" s="1" customFormat="1" ht="27" customHeight="1" spans="1:7">
      <c r="A46" s="9" t="s">
        <v>78</v>
      </c>
      <c r="B46" s="9" t="s">
        <v>81</v>
      </c>
      <c r="C46" s="9">
        <v>27.4</v>
      </c>
      <c r="D46" s="20" t="s">
        <v>82</v>
      </c>
      <c r="E46" s="10" t="s">
        <v>14</v>
      </c>
      <c r="F46" s="9">
        <f t="shared" si="1"/>
        <v>8220</v>
      </c>
      <c r="G46" s="11"/>
    </row>
    <row r="47" s="1" customFormat="1" ht="18" customHeight="1" spans="1:7">
      <c r="A47" s="12" t="s">
        <v>78</v>
      </c>
      <c r="B47" s="13" t="s">
        <v>15</v>
      </c>
      <c r="C47" s="13">
        <f>SUM(C45:C46)</f>
        <v>143</v>
      </c>
      <c r="D47" s="14"/>
      <c r="E47" s="10"/>
      <c r="F47" s="12">
        <f t="shared" si="1"/>
        <v>42900</v>
      </c>
      <c r="G47" s="11"/>
    </row>
    <row r="48" s="1" customFormat="1" ht="18" customHeight="1" spans="1:7">
      <c r="A48" s="9" t="s">
        <v>83</v>
      </c>
      <c r="B48" s="9" t="s">
        <v>84</v>
      </c>
      <c r="C48" s="9">
        <v>27.2</v>
      </c>
      <c r="D48" s="9" t="s">
        <v>85</v>
      </c>
      <c r="E48" s="10" t="s">
        <v>14</v>
      </c>
      <c r="F48" s="9">
        <f t="shared" si="1"/>
        <v>8160</v>
      </c>
      <c r="G48" s="11"/>
    </row>
    <row r="49" s="1" customFormat="1" ht="18" customHeight="1" spans="1:7">
      <c r="A49" s="9" t="s">
        <v>83</v>
      </c>
      <c r="B49" s="9" t="s">
        <v>86</v>
      </c>
      <c r="C49" s="9">
        <v>91.7</v>
      </c>
      <c r="D49" s="9" t="s">
        <v>87</v>
      </c>
      <c r="E49" s="10" t="s">
        <v>14</v>
      </c>
      <c r="F49" s="9">
        <f t="shared" si="1"/>
        <v>27510</v>
      </c>
      <c r="G49" s="11"/>
    </row>
    <row r="50" s="1" customFormat="1" ht="18" customHeight="1" spans="1:7">
      <c r="A50" s="9" t="s">
        <v>83</v>
      </c>
      <c r="B50" s="9" t="s">
        <v>88</v>
      </c>
      <c r="C50" s="9">
        <v>31.2</v>
      </c>
      <c r="D50" s="9" t="s">
        <v>89</v>
      </c>
      <c r="E50" s="10" t="s">
        <v>14</v>
      </c>
      <c r="F50" s="9">
        <f t="shared" si="1"/>
        <v>9360</v>
      </c>
      <c r="G50" s="11"/>
    </row>
    <row r="51" s="1" customFormat="1" ht="18" customHeight="1" spans="1:7">
      <c r="A51" s="12" t="s">
        <v>83</v>
      </c>
      <c r="B51" s="13" t="s">
        <v>15</v>
      </c>
      <c r="C51" s="13">
        <f>SUM(C48:C50)</f>
        <v>150.1</v>
      </c>
      <c r="D51" s="14"/>
      <c r="E51" s="10"/>
      <c r="F51" s="12">
        <f t="shared" si="1"/>
        <v>45030</v>
      </c>
      <c r="G51" s="11"/>
    </row>
    <row r="52" s="1" customFormat="1" ht="18" customHeight="1" spans="1:7">
      <c r="A52" s="9" t="s">
        <v>90</v>
      </c>
      <c r="B52" s="9" t="s">
        <v>91</v>
      </c>
      <c r="C52" s="9">
        <v>70.9</v>
      </c>
      <c r="D52" s="9" t="s">
        <v>92</v>
      </c>
      <c r="E52" s="10" t="s">
        <v>14</v>
      </c>
      <c r="F52" s="9">
        <f t="shared" si="1"/>
        <v>21270</v>
      </c>
      <c r="G52" s="11"/>
    </row>
    <row r="53" s="1" customFormat="1" ht="18" customHeight="1" spans="1:7">
      <c r="A53" s="9" t="s">
        <v>90</v>
      </c>
      <c r="B53" s="9" t="s">
        <v>93</v>
      </c>
      <c r="C53" s="9">
        <v>6.7</v>
      </c>
      <c r="D53" s="9" t="s">
        <v>94</v>
      </c>
      <c r="E53" s="10" t="s">
        <v>14</v>
      </c>
      <c r="F53" s="9">
        <f t="shared" si="1"/>
        <v>2010</v>
      </c>
      <c r="G53" s="11"/>
    </row>
    <row r="54" s="1" customFormat="1" ht="18" customHeight="1" spans="1:7">
      <c r="A54" s="9" t="s">
        <v>90</v>
      </c>
      <c r="B54" s="9" t="s">
        <v>93</v>
      </c>
      <c r="C54" s="9">
        <v>5.1</v>
      </c>
      <c r="D54" s="9" t="s">
        <v>95</v>
      </c>
      <c r="E54" s="10" t="s">
        <v>14</v>
      </c>
      <c r="F54" s="9">
        <f t="shared" si="1"/>
        <v>1530</v>
      </c>
      <c r="G54" s="11"/>
    </row>
    <row r="55" s="1" customFormat="1" ht="18" customHeight="1" spans="1:7">
      <c r="A55" s="21" t="s">
        <v>90</v>
      </c>
      <c r="B55" s="21" t="s">
        <v>96</v>
      </c>
      <c r="C55" s="21">
        <v>9.2</v>
      </c>
      <c r="D55" s="21" t="s">
        <v>97</v>
      </c>
      <c r="E55" s="10" t="s">
        <v>14</v>
      </c>
      <c r="F55" s="9">
        <f t="shared" si="1"/>
        <v>2760</v>
      </c>
      <c r="G55" s="11"/>
    </row>
    <row r="56" s="1" customFormat="1" ht="18" customHeight="1" spans="1:7">
      <c r="A56" s="12" t="s">
        <v>90</v>
      </c>
      <c r="B56" s="13" t="s">
        <v>15</v>
      </c>
      <c r="C56" s="13">
        <f>SUM(C52:C55)</f>
        <v>91.9</v>
      </c>
      <c r="D56" s="14"/>
      <c r="E56" s="10"/>
      <c r="F56" s="12">
        <f t="shared" si="1"/>
        <v>27570</v>
      </c>
      <c r="G56" s="11"/>
    </row>
    <row r="57" s="1" customFormat="1" ht="18" customHeight="1" spans="1:7">
      <c r="A57" s="9" t="s">
        <v>98</v>
      </c>
      <c r="B57" s="9" t="s">
        <v>99</v>
      </c>
      <c r="C57" s="9">
        <v>6.3</v>
      </c>
      <c r="D57" s="9" t="s">
        <v>100</v>
      </c>
      <c r="E57" s="10" t="s">
        <v>14</v>
      </c>
      <c r="F57" s="9">
        <f t="shared" si="1"/>
        <v>1890</v>
      </c>
      <c r="G57" s="11"/>
    </row>
    <row r="58" s="1" customFormat="1" ht="18" customHeight="1" spans="1:7">
      <c r="A58" s="9" t="s">
        <v>98</v>
      </c>
      <c r="B58" s="9" t="s">
        <v>101</v>
      </c>
      <c r="C58" s="9">
        <v>15.7</v>
      </c>
      <c r="D58" s="9" t="s">
        <v>102</v>
      </c>
      <c r="E58" s="10" t="s">
        <v>14</v>
      </c>
      <c r="F58" s="9">
        <f t="shared" si="1"/>
        <v>4710</v>
      </c>
      <c r="G58" s="11"/>
    </row>
    <row r="59" s="1" customFormat="1" ht="18" customHeight="1" spans="1:7">
      <c r="A59" s="9" t="s">
        <v>98</v>
      </c>
      <c r="B59" s="9" t="s">
        <v>103</v>
      </c>
      <c r="C59" s="9">
        <v>8.6</v>
      </c>
      <c r="D59" s="9" t="s">
        <v>104</v>
      </c>
      <c r="E59" s="10" t="s">
        <v>14</v>
      </c>
      <c r="F59" s="9">
        <f t="shared" si="1"/>
        <v>2580</v>
      </c>
      <c r="G59" s="11"/>
    </row>
    <row r="60" s="1" customFormat="1" ht="18" customHeight="1" spans="1:7">
      <c r="A60" s="9" t="s">
        <v>98</v>
      </c>
      <c r="B60" s="9" t="s">
        <v>105</v>
      </c>
      <c r="C60" s="9">
        <v>59.6</v>
      </c>
      <c r="D60" s="9" t="s">
        <v>106</v>
      </c>
      <c r="E60" s="10" t="s">
        <v>14</v>
      </c>
      <c r="F60" s="9">
        <f t="shared" si="1"/>
        <v>17880</v>
      </c>
      <c r="G60" s="11"/>
    </row>
    <row r="61" s="1" customFormat="1" ht="18" customHeight="1" spans="1:7">
      <c r="A61" s="9" t="s">
        <v>98</v>
      </c>
      <c r="B61" s="9" t="s">
        <v>101</v>
      </c>
      <c r="C61" s="9">
        <v>59.5</v>
      </c>
      <c r="D61" s="9" t="s">
        <v>107</v>
      </c>
      <c r="E61" s="10" t="s">
        <v>14</v>
      </c>
      <c r="F61" s="9">
        <f t="shared" si="1"/>
        <v>17850</v>
      </c>
      <c r="G61" s="11"/>
    </row>
    <row r="62" s="1" customFormat="1" ht="18" customHeight="1" spans="1:7">
      <c r="A62" s="9" t="s">
        <v>98</v>
      </c>
      <c r="B62" s="9" t="s">
        <v>108</v>
      </c>
      <c r="C62" s="9">
        <v>23.3</v>
      </c>
      <c r="D62" s="9" t="s">
        <v>109</v>
      </c>
      <c r="E62" s="10" t="s">
        <v>14</v>
      </c>
      <c r="F62" s="9">
        <f t="shared" si="1"/>
        <v>6990</v>
      </c>
      <c r="G62" s="11"/>
    </row>
    <row r="63" s="1" customFormat="1" ht="18" customHeight="1" spans="1:7">
      <c r="A63" s="9" t="s">
        <v>98</v>
      </c>
      <c r="B63" s="9" t="s">
        <v>110</v>
      </c>
      <c r="C63" s="9">
        <v>27.8</v>
      </c>
      <c r="D63" s="9" t="s">
        <v>111</v>
      </c>
      <c r="E63" s="10" t="s">
        <v>14</v>
      </c>
      <c r="F63" s="9">
        <f t="shared" si="1"/>
        <v>8340</v>
      </c>
      <c r="G63" s="15"/>
    </row>
    <row r="64" s="1" customFormat="1" ht="18" customHeight="1" spans="1:7">
      <c r="A64" s="9" t="s">
        <v>98</v>
      </c>
      <c r="B64" s="9" t="s">
        <v>112</v>
      </c>
      <c r="C64" s="9">
        <v>44.7</v>
      </c>
      <c r="D64" s="9" t="s">
        <v>113</v>
      </c>
      <c r="E64" s="10" t="s">
        <v>14</v>
      </c>
      <c r="F64" s="9">
        <f t="shared" si="1"/>
        <v>13410</v>
      </c>
      <c r="G64" s="15"/>
    </row>
    <row r="65" s="1" customFormat="1" ht="18" customHeight="1" spans="1:7">
      <c r="A65" s="9" t="s">
        <v>98</v>
      </c>
      <c r="B65" s="9" t="s">
        <v>114</v>
      </c>
      <c r="C65" s="9">
        <v>20.6</v>
      </c>
      <c r="D65" s="9" t="s">
        <v>115</v>
      </c>
      <c r="E65" s="10" t="s">
        <v>14</v>
      </c>
      <c r="F65" s="9">
        <f t="shared" si="1"/>
        <v>6180</v>
      </c>
      <c r="G65" s="11"/>
    </row>
    <row r="66" s="1" customFormat="1" ht="18" customHeight="1" spans="1:7">
      <c r="A66" s="12" t="s">
        <v>98</v>
      </c>
      <c r="B66" s="13" t="s">
        <v>15</v>
      </c>
      <c r="C66" s="12">
        <f>SUM(C57:C65)</f>
        <v>266.1</v>
      </c>
      <c r="D66" s="9"/>
      <c r="E66" s="10"/>
      <c r="F66" s="12">
        <f t="shared" si="1"/>
        <v>79830</v>
      </c>
      <c r="G66" s="11"/>
    </row>
    <row r="67" s="1" customFormat="1" ht="18" customHeight="1" spans="1:7">
      <c r="A67" s="9" t="s">
        <v>116</v>
      </c>
      <c r="B67" s="9" t="s">
        <v>117</v>
      </c>
      <c r="C67" s="9">
        <v>104.3</v>
      </c>
      <c r="D67" s="9" t="s">
        <v>117</v>
      </c>
      <c r="E67" s="10" t="s">
        <v>14</v>
      </c>
      <c r="F67" s="9">
        <f t="shared" si="1"/>
        <v>31290</v>
      </c>
      <c r="G67" s="11"/>
    </row>
    <row r="68" s="1" customFormat="1" ht="18" customHeight="1" spans="1:7">
      <c r="A68" s="12" t="s">
        <v>116</v>
      </c>
      <c r="B68" s="13" t="s">
        <v>15</v>
      </c>
      <c r="C68" s="13">
        <f>SUM(C67:C67)</f>
        <v>104.3</v>
      </c>
      <c r="D68" s="14"/>
      <c r="E68" s="14"/>
      <c r="F68" s="13">
        <v>31290</v>
      </c>
      <c r="G68" s="11"/>
    </row>
  </sheetData>
  <autoFilter xmlns:etc="http://www.wps.cn/officeDocument/2017/etCustomData" ref="A3:I68" etc:filterBottomFollowUsedRange="0">
    <extLst/>
  </autoFilter>
  <mergeCells count="2">
    <mergeCell ref="A1:G1"/>
    <mergeCell ref="A2:G2"/>
  </mergeCells>
  <printOptions horizontalCentered="1"/>
  <pageMargins left="0.161111111111111" right="0.161111111111111" top="0.606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2023-07-22T02:02:00Z</dcterms:created>
  <dcterms:modified xsi:type="dcterms:W3CDTF">2025-12-30T11:20:49Z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977AC57862B717B4E6415369C76AC5D7_43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