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50" windowHeight="574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_xlnm.Print_Area" localSheetId="0">Sheet1!$A$1:$I$31</definedName>
    <definedName name="_xlnm.Print_Area" localSheetId="3">'Sheet1 (2)'!$A$1:$I$31</definedName>
  </definedNames>
  <calcPr calcId="144525"/>
</workbook>
</file>

<file path=xl/sharedStrings.xml><?xml version="1.0" encoding="utf-8"?>
<sst xmlns="http://schemas.openxmlformats.org/spreadsheetml/2006/main" count="166" uniqueCount="94">
  <si>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</si>
  <si>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</si>
  <si>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</si>
  <si>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</si>
  <si>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炎陵县自然资源局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</si>
  <si>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</si>
  <si>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</si>
  <si>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</si>
  <si>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</si>
  <si>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</si>
  <si>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</si>
  <si>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</si>
  <si>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</si>
  <si>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</si>
  <si>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</si>
  <si>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一般公共预算：7432.8466</t>
  </si>
  <si>
    <t>其中：基本支出：1185.5194</t>
  </si>
  <si>
    <t xml:space="preserve">            政府性基金拨款：2332.9436</t>
  </si>
  <si>
    <t xml:space="preserve">     项目支出：8580.2708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</si>
  <si>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</si>
  <si>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</si>
  <si>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</si>
  <si>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</si>
  <si>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</si>
  <si>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1、进一步严格保护耕地资源，落实耕地保护责任制；2、加强土地储备、做好土地经营工作，实现土地出让收入目标；3、加强地质灾害防治，保障群众生命财产安全；4、做好规划、用地保障工作，做好执法监察工作，全面清理查处违法违规行为，维护良好发展秩序。</t>
  </si>
  <si>
    <t>整体完成情况良好，详见明细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</si>
  <si>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</si>
  <si>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</si>
  <si>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</si>
  <si>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</si>
  <si>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</si>
  <si>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</si>
  <si>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</si>
  <si>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</si>
  <si>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</si>
  <si>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预计完成非税收入</t>
  </si>
  <si>
    <t>590.56万元</t>
  </si>
  <si>
    <t>618.35万元</t>
  </si>
  <si>
    <t>完成储备土地</t>
  </si>
  <si>
    <t>268亩</t>
  </si>
  <si>
    <t>1275亩</t>
  </si>
  <si>
    <t>保护耕地，对炎陵县境内耕地质量等别进行更新评价</t>
  </si>
  <si>
    <t>15.8100万亩</t>
  </si>
  <si>
    <t>15.38万亩</t>
  </si>
  <si>
    <t>耕地流失，需加大耕地恢复力度</t>
  </si>
  <si>
    <t>质量
指标</t>
  </si>
  <si>
    <t>耕地保护</t>
  </si>
  <si>
    <t>土地出让收入目标完成</t>
  </si>
  <si>
    <t>1.572亿</t>
  </si>
  <si>
    <t>0.6115亿</t>
  </si>
  <si>
    <t>土地市场遇冷，加大力度推进工作</t>
  </si>
  <si>
    <t>部门整体支出支付进度　</t>
  </si>
  <si>
    <t>时效
指标</t>
  </si>
  <si>
    <t>完成时间</t>
  </si>
  <si>
    <t>一年</t>
  </si>
  <si>
    <t>本年度完成</t>
  </si>
  <si>
    <t>成本
指标</t>
  </si>
  <si>
    <t>本年度预算支出</t>
  </si>
  <si>
    <t>948.5346万元</t>
  </si>
  <si>
    <t>9765.7902万元</t>
  </si>
  <si>
    <t>效益指标
(30分)</t>
  </si>
  <si>
    <t>经济效
益指标</t>
  </si>
  <si>
    <t>完成土地出让收入</t>
  </si>
  <si>
    <t>土地出让收入</t>
  </si>
  <si>
    <t>社会效
益指标</t>
  </si>
  <si>
    <t>做好自然资源规划、管理，促进经济发展</t>
  </si>
  <si>
    <t>任务完成100%</t>
  </si>
  <si>
    <t>生态效
益指标</t>
  </si>
  <si>
    <t>保障耕地占补平衡</t>
  </si>
  <si>
    <t>可持续影
响指标</t>
  </si>
  <si>
    <t>增加财政收入，促进县域经济发展</t>
  </si>
  <si>
    <t>满意度指标
(10分)</t>
  </si>
  <si>
    <t>服务对象
满意度指
标</t>
  </si>
  <si>
    <t>满意度95%以上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</si>
  <si>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</si>
  <si>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</si>
  <si>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</si>
  <si>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填表人：胡晓敏    填报日期：2025年7月24日   联系电话：18975315915  单位负责人签字：</t>
  </si>
  <si>
    <t>(  2023 年度)</t>
  </si>
  <si>
    <t>其中          一般公共预算：18138436.14</t>
  </si>
  <si>
    <t>其中：基本支出：15888364.9</t>
  </si>
  <si>
    <t xml:space="preserve">            政府性基金拨款：33176839.57</t>
  </si>
  <si>
    <t xml:space="preserve">      项目支出：35426910.81</t>
  </si>
  <si>
    <t>6796000元</t>
  </si>
  <si>
    <t>7308521.66元</t>
  </si>
  <si>
    <t>200亩</t>
  </si>
  <si>
    <t>626亩</t>
  </si>
  <si>
    <t>158100亩</t>
  </si>
  <si>
    <t>153111亩</t>
  </si>
  <si>
    <t>2.34亿</t>
  </si>
  <si>
    <t>1.35亿</t>
  </si>
  <si>
    <t>7784319元</t>
  </si>
  <si>
    <t>51315275.71元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</si>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</sst>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  <numFmt numFmtId="178" formatCode="0.0_ "/>
  </numFmts>
  <fonts count="3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"/>
      <charset val="204"/>
    </font>
    <font>
      <sz val="11"/>
      <color rgb="FF000000"/>
      <name val="仿宋"/>
      <charset val="20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1" borderId="4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5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0" fillId="0" borderId="3" xfId="2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3" xfId="5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2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9" fontId="17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6" workbookViewId="0">
      <selection activeCell="F33" sqref="F33"/>
    </sheetView>
  </sheetViews>
  <sheetFormatPr defaultColWidth="9" defaultRowHeight="14"/>
  <cols>
    <col min="4" max="4" width="14.4545454545455" customWidth="1"/>
    <col min="5" max="8" width="12.8727272727273" customWidth="1"/>
    <col min="9" max="9" width="14.6636363636364" customWidth="1"/>
  </cols>
  <sheetData>
    <row r="1" ht="15" customHeight="1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36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36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36" customFormat="1" ht="27" customHeight="1" spans="1:9">
      <c r="A6" s="10"/>
      <c r="B6" s="9" t="s">
        <v>12</v>
      </c>
      <c r="C6" s="10"/>
      <c r="D6" s="10">
        <v>948.5346</v>
      </c>
      <c r="E6" s="10">
        <v>9765.7902</v>
      </c>
      <c r="F6" s="10">
        <v>9765.7902</v>
      </c>
      <c r="G6" s="11">
        <v>10</v>
      </c>
      <c r="H6" s="10">
        <v>100</v>
      </c>
      <c r="I6" s="10">
        <v>10</v>
      </c>
    </row>
    <row r="7" s="36" customFormat="1" ht="27" customHeight="1" spans="1:9">
      <c r="A7" s="10"/>
      <c r="B7" s="12" t="s">
        <v>13</v>
      </c>
      <c r="C7" s="13"/>
      <c r="D7" s="13"/>
      <c r="E7" s="13"/>
      <c r="F7" s="12" t="s">
        <v>14</v>
      </c>
      <c r="G7" s="13"/>
      <c r="H7" s="13"/>
      <c r="I7" s="13"/>
    </row>
    <row r="8" s="36" customFormat="1" ht="27" customHeight="1" spans="1:9">
      <c r="A8" s="10"/>
      <c r="B8" s="12" t="s">
        <v>15</v>
      </c>
      <c r="C8" s="13"/>
      <c r="D8" s="13"/>
      <c r="E8" s="13"/>
      <c r="F8" s="12" t="s">
        <v>16</v>
      </c>
      <c r="G8" s="13"/>
      <c r="H8" s="13"/>
      <c r="I8" s="13"/>
    </row>
    <row r="9" s="36" customFormat="1" ht="27" customHeight="1" spans="1:9">
      <c r="A9" s="10"/>
      <c r="B9" s="12" t="s">
        <v>17</v>
      </c>
      <c r="C9" s="13"/>
      <c r="D9" s="13"/>
      <c r="E9" s="13"/>
      <c r="F9" s="14" t="s">
        <v>18</v>
      </c>
      <c r="G9" s="13"/>
      <c r="H9" s="13"/>
      <c r="I9" s="13"/>
    </row>
    <row r="10" s="36" customFormat="1" ht="27" customHeight="1" spans="1:9">
      <c r="A10" s="10"/>
      <c r="B10" s="12" t="s">
        <v>19</v>
      </c>
      <c r="C10" s="13"/>
      <c r="D10" s="13"/>
      <c r="E10" s="13"/>
      <c r="F10" s="13"/>
      <c r="G10" s="13"/>
      <c r="H10" s="13"/>
      <c r="I10" s="13"/>
    </row>
    <row r="11" s="36" customFormat="1" ht="27" customHeight="1" spans="1:9">
      <c r="A11" s="10"/>
      <c r="B11" s="12" t="s">
        <v>20</v>
      </c>
      <c r="C11" s="13"/>
      <c r="D11" s="13"/>
      <c r="E11" s="13"/>
      <c r="F11" s="13"/>
      <c r="G11" s="13"/>
      <c r="H11" s="13"/>
      <c r="I11" s="13"/>
    </row>
    <row r="12" s="36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36" customFormat="1" ht="89" customHeight="1" spans="1:9">
      <c r="A13" s="10"/>
      <c r="B13" s="15" t="s">
        <v>24</v>
      </c>
      <c r="C13" s="15"/>
      <c r="D13" s="15"/>
      <c r="E13" s="15"/>
      <c r="F13" s="10" t="s">
        <v>25</v>
      </c>
      <c r="G13" s="10"/>
      <c r="H13" s="10"/>
      <c r="I13" s="10"/>
    </row>
    <row r="14" s="36" customFormat="1" ht="28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36" customFormat="1" ht="29" customHeight="1" spans="1:9">
      <c r="A15" s="18"/>
      <c r="B15" s="19" t="s">
        <v>33</v>
      </c>
      <c r="C15" s="20" t="s">
        <v>34</v>
      </c>
      <c r="D15" s="38" t="s">
        <v>35</v>
      </c>
      <c r="E15" s="39" t="s">
        <v>36</v>
      </c>
      <c r="F15" s="39" t="s">
        <v>37</v>
      </c>
      <c r="G15" s="23">
        <v>5</v>
      </c>
      <c r="H15" s="23">
        <v>5</v>
      </c>
      <c r="I15" s="23"/>
    </row>
    <row r="16" s="36" customFormat="1" ht="33" customHeight="1" spans="1:9">
      <c r="A16" s="18"/>
      <c r="B16" s="19"/>
      <c r="C16" s="20"/>
      <c r="D16" s="40" t="s">
        <v>38</v>
      </c>
      <c r="E16" s="39" t="s">
        <v>39</v>
      </c>
      <c r="F16" s="41" t="s">
        <v>40</v>
      </c>
      <c r="G16" s="23">
        <v>5</v>
      </c>
      <c r="H16" s="23">
        <v>5</v>
      </c>
      <c r="I16" s="23"/>
    </row>
    <row r="17" s="36" customFormat="1" ht="51" customHeight="1" spans="1:9">
      <c r="A17" s="18"/>
      <c r="B17" s="25"/>
      <c r="C17" s="26"/>
      <c r="D17" s="38" t="s">
        <v>41</v>
      </c>
      <c r="E17" s="39" t="s">
        <v>42</v>
      </c>
      <c r="F17" s="41" t="s">
        <v>43</v>
      </c>
      <c r="G17" s="23">
        <v>5</v>
      </c>
      <c r="H17" s="27">
        <f>153111/158100*5</f>
        <v>4.84222011385199</v>
      </c>
      <c r="I17" s="23" t="s">
        <v>44</v>
      </c>
    </row>
    <row r="18" s="36" customFormat="1" ht="23" customHeight="1" spans="1:9">
      <c r="A18" s="18"/>
      <c r="B18" s="25"/>
      <c r="C18" s="20" t="s">
        <v>45</v>
      </c>
      <c r="D18" s="38" t="s">
        <v>46</v>
      </c>
      <c r="E18" s="42">
        <v>1</v>
      </c>
      <c r="F18" s="42">
        <v>1</v>
      </c>
      <c r="G18" s="23">
        <v>5</v>
      </c>
      <c r="H18" s="23">
        <v>5</v>
      </c>
      <c r="I18" s="23"/>
    </row>
    <row r="19" s="36" customFormat="1" ht="36" customHeight="1" spans="1:9">
      <c r="A19" s="18"/>
      <c r="B19" s="25"/>
      <c r="C19" s="20"/>
      <c r="D19" s="38" t="s">
        <v>47</v>
      </c>
      <c r="E19" s="42" t="s">
        <v>48</v>
      </c>
      <c r="F19" s="41" t="s">
        <v>49</v>
      </c>
      <c r="G19" s="23">
        <v>5</v>
      </c>
      <c r="H19" s="27">
        <f>0.6115/1.572*5</f>
        <v>1.94497455470738</v>
      </c>
      <c r="I19" s="23" t="s">
        <v>50</v>
      </c>
    </row>
    <row r="20" s="36" customFormat="1" ht="23" customHeight="1" spans="1:9">
      <c r="A20" s="18"/>
      <c r="B20" s="25"/>
      <c r="C20" s="26"/>
      <c r="D20" s="38" t="s">
        <v>51</v>
      </c>
      <c r="E20" s="42">
        <v>1</v>
      </c>
      <c r="F20" s="42">
        <v>1</v>
      </c>
      <c r="G20" s="23">
        <v>5</v>
      </c>
      <c r="H20" s="23">
        <v>5</v>
      </c>
      <c r="I20" s="23"/>
    </row>
    <row r="21" s="36" customFormat="1" ht="31" customHeight="1" spans="1:9">
      <c r="A21" s="18"/>
      <c r="B21" s="25"/>
      <c r="C21" s="20" t="s">
        <v>52</v>
      </c>
      <c r="D21" s="38" t="s">
        <v>53</v>
      </c>
      <c r="E21" s="39" t="s">
        <v>54</v>
      </c>
      <c r="F21" s="39" t="s">
        <v>55</v>
      </c>
      <c r="G21" s="23">
        <v>10</v>
      </c>
      <c r="H21" s="23">
        <v>10</v>
      </c>
      <c r="I21" s="23"/>
    </row>
    <row r="22" s="36" customFormat="1" ht="31" customHeight="1" spans="1:9">
      <c r="A22" s="18"/>
      <c r="B22" s="25"/>
      <c r="C22" s="20" t="s">
        <v>56</v>
      </c>
      <c r="D22" s="38" t="s">
        <v>57</v>
      </c>
      <c r="E22" s="39" t="s">
        <v>58</v>
      </c>
      <c r="F22" s="39" t="s">
        <v>59</v>
      </c>
      <c r="G22" s="23">
        <v>10</v>
      </c>
      <c r="H22" s="23">
        <v>10</v>
      </c>
      <c r="I22" s="23"/>
    </row>
    <row r="23" s="36" customFormat="1" ht="31" customHeight="1" spans="1:9">
      <c r="A23" s="18"/>
      <c r="B23" s="19" t="s">
        <v>60</v>
      </c>
      <c r="C23" s="20" t="s">
        <v>61</v>
      </c>
      <c r="D23" s="38" t="s">
        <v>62</v>
      </c>
      <c r="E23" s="39" t="s">
        <v>63</v>
      </c>
      <c r="F23" s="41" t="s">
        <v>49</v>
      </c>
      <c r="G23" s="23">
        <v>7.5</v>
      </c>
      <c r="H23" s="23">
        <v>5</v>
      </c>
      <c r="I23" s="23"/>
    </row>
    <row r="24" s="36" customFormat="1" ht="31" customHeight="1" spans="1:9">
      <c r="A24" s="18"/>
      <c r="B24" s="25"/>
      <c r="C24" s="20" t="s">
        <v>64</v>
      </c>
      <c r="D24" s="38" t="s">
        <v>65</v>
      </c>
      <c r="E24" s="39" t="s">
        <v>66</v>
      </c>
      <c r="F24" s="30">
        <v>1</v>
      </c>
      <c r="G24" s="23">
        <v>7.5</v>
      </c>
      <c r="H24" s="23">
        <v>7.5</v>
      </c>
      <c r="I24" s="23"/>
    </row>
    <row r="25" s="36" customFormat="1" ht="31" customHeight="1" spans="1:9">
      <c r="A25" s="18"/>
      <c r="B25" s="25"/>
      <c r="C25" s="20" t="s">
        <v>67</v>
      </c>
      <c r="D25" s="38" t="s">
        <v>68</v>
      </c>
      <c r="E25" s="39" t="s">
        <v>68</v>
      </c>
      <c r="F25" s="30">
        <v>0.98</v>
      </c>
      <c r="G25" s="23">
        <v>7.5</v>
      </c>
      <c r="H25" s="23">
        <v>7.3</v>
      </c>
      <c r="I25" s="23"/>
    </row>
    <row r="26" s="36" customFormat="1" ht="31" customHeight="1" spans="1:9">
      <c r="A26" s="18"/>
      <c r="B26" s="25"/>
      <c r="C26" s="20" t="s">
        <v>69</v>
      </c>
      <c r="D26" s="38" t="s">
        <v>70</v>
      </c>
      <c r="E26" s="38" t="s">
        <v>70</v>
      </c>
      <c r="F26" s="30">
        <v>1</v>
      </c>
      <c r="G26" s="23">
        <v>7.5</v>
      </c>
      <c r="H26" s="23">
        <v>7.5</v>
      </c>
      <c r="I26" s="23"/>
    </row>
    <row r="27" s="36" customFormat="1" ht="32" customHeight="1" spans="1:9">
      <c r="A27" s="18"/>
      <c r="B27" s="19" t="s">
        <v>71</v>
      </c>
      <c r="C27" s="20" t="s">
        <v>72</v>
      </c>
      <c r="D27" s="23" t="s">
        <v>73</v>
      </c>
      <c r="E27" s="30">
        <v>0.95</v>
      </c>
      <c r="F27" s="30">
        <v>0.95</v>
      </c>
      <c r="G27" s="23">
        <v>10</v>
      </c>
      <c r="H27" s="23">
        <v>10</v>
      </c>
      <c r="I27" s="23"/>
    </row>
    <row r="28" s="36" customFormat="1" ht="33" customHeight="1" spans="1:9">
      <c r="A28" s="19" t="s">
        <v>74</v>
      </c>
      <c r="B28" s="25"/>
      <c r="C28" s="25"/>
      <c r="D28" s="25"/>
      <c r="E28" s="25"/>
      <c r="F28" s="25"/>
      <c r="G28" s="31">
        <v>100</v>
      </c>
      <c r="H28" s="32">
        <f>SUM(H15:H27)+10</f>
        <v>94.0871946685594</v>
      </c>
      <c r="I28" s="25"/>
    </row>
    <row r="29" s="36" customFormat="1" ht="43" customHeight="1" spans="1:9">
      <c r="A29" s="19" t="s">
        <v>75</v>
      </c>
      <c r="B29" s="19"/>
      <c r="C29" s="19"/>
      <c r="D29" s="43"/>
      <c r="E29" s="43"/>
      <c r="F29" s="43"/>
      <c r="G29" s="43"/>
      <c r="H29" s="43"/>
      <c r="I29" s="43"/>
    </row>
    <row r="30" s="36" customFormat="1" ht="43" customHeight="1" spans="1:9">
      <c r="A30" s="34" t="s">
        <v>76</v>
      </c>
      <c r="B30" s="34"/>
      <c r="C30" s="34"/>
      <c r="D30" s="34"/>
      <c r="E30" s="34"/>
      <c r="F30" s="34"/>
      <c r="G30" s="34"/>
      <c r="H30" s="34"/>
      <c r="I30" s="34"/>
    </row>
    <row r="31" s="37" customFormat="1" ht="25" customHeight="1" spans="1:9">
      <c r="A31" s="35" t="s">
        <v>77</v>
      </c>
      <c r="B31" s="8"/>
      <c r="C31" s="8"/>
      <c r="D31" s="8"/>
      <c r="E31" s="8"/>
      <c r="F31" s="8"/>
      <c r="G31" s="8"/>
      <c r="H31" s="8"/>
      <c r="I31" s="8"/>
    </row>
  </sheetData>
  <mergeCells count="31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8:F28"/>
    <mergeCell ref="A29:C29"/>
    <mergeCell ref="D29:I29"/>
    <mergeCell ref="A30:I30"/>
    <mergeCell ref="A31:I31"/>
    <mergeCell ref="A5:A11"/>
    <mergeCell ref="A12:A13"/>
    <mergeCell ref="A14:A27"/>
    <mergeCell ref="B15:B22"/>
    <mergeCell ref="B23:B26"/>
    <mergeCell ref="C15:C17"/>
    <mergeCell ref="C18:C20"/>
  </mergeCells>
  <pageMargins left="0.66875" right="0.7" top="0.432638888888889" bottom="0.196527777777778" header="0.3" footer="0.236111111111111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topLeftCell="A8" workbookViewId="0">
      <selection activeCell="K13" sqref="K13"/>
    </sheetView>
  </sheetViews>
  <sheetFormatPr defaultColWidth="9" defaultRowHeight="14"/>
  <cols>
    <col min="4" max="4" width="14.4545454545455" customWidth="1"/>
    <col min="5" max="8" width="12.8727272727273" customWidth="1"/>
    <col min="9" max="9" width="14.6636363636364" customWidth="1"/>
  </cols>
  <sheetData>
    <row r="1" ht="15" customHeight="1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78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7784319</v>
      </c>
      <c r="E6" s="10">
        <v>51315275.71</v>
      </c>
      <c r="F6" s="10">
        <v>51315275.71</v>
      </c>
      <c r="G6" s="11">
        <v>10</v>
      </c>
      <c r="H6" s="10">
        <v>100</v>
      </c>
      <c r="I6" s="10">
        <v>10</v>
      </c>
    </row>
    <row r="7" s="1" customFormat="1" ht="27" customHeight="1" spans="1:9">
      <c r="A7" s="10"/>
      <c r="B7" s="12" t="s">
        <v>13</v>
      </c>
      <c r="C7" s="13"/>
      <c r="D7" s="13"/>
      <c r="E7" s="13"/>
      <c r="F7" s="12" t="s">
        <v>14</v>
      </c>
      <c r="G7" s="13"/>
      <c r="H7" s="13"/>
      <c r="I7" s="13"/>
    </row>
    <row r="8" s="1" customFormat="1" ht="27" customHeight="1" spans="1:9">
      <c r="A8" s="10"/>
      <c r="B8" s="12" t="s">
        <v>79</v>
      </c>
      <c r="C8" s="13"/>
      <c r="D8" s="13"/>
      <c r="E8" s="13"/>
      <c r="F8" s="12" t="s">
        <v>80</v>
      </c>
      <c r="G8" s="13"/>
      <c r="H8" s="13"/>
      <c r="I8" s="13"/>
    </row>
    <row r="9" s="1" customFormat="1" ht="27" customHeight="1" spans="1:9">
      <c r="A9" s="10"/>
      <c r="B9" s="12" t="s">
        <v>81</v>
      </c>
      <c r="C9" s="13"/>
      <c r="D9" s="13"/>
      <c r="E9" s="13"/>
      <c r="F9" s="14" t="s">
        <v>82</v>
      </c>
      <c r="G9" s="13"/>
      <c r="H9" s="13"/>
      <c r="I9" s="13"/>
    </row>
    <row r="10" s="1" customFormat="1" ht="27" customHeight="1" spans="1:9">
      <c r="A10" s="10"/>
      <c r="B10" s="12" t="s">
        <v>19</v>
      </c>
      <c r="C10" s="13"/>
      <c r="D10" s="13"/>
      <c r="E10" s="13"/>
      <c r="F10" s="13"/>
      <c r="G10" s="13"/>
      <c r="H10" s="13"/>
      <c r="I10" s="13"/>
    </row>
    <row r="11" s="1" customFormat="1" ht="27" customHeight="1" spans="1:9">
      <c r="A11" s="10"/>
      <c r="B11" s="12" t="s">
        <v>20</v>
      </c>
      <c r="C11" s="13"/>
      <c r="D11" s="13"/>
      <c r="E11" s="13"/>
      <c r="F11" s="13"/>
      <c r="G11" s="13"/>
      <c r="H11" s="13"/>
      <c r="I11" s="13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89" customHeight="1" spans="1:9">
      <c r="A13" s="10"/>
      <c r="B13" s="15" t="s">
        <v>24</v>
      </c>
      <c r="C13" s="15"/>
      <c r="D13" s="15"/>
      <c r="E13" s="15"/>
      <c r="F13" s="10" t="s">
        <v>25</v>
      </c>
      <c r="G13" s="10"/>
      <c r="H13" s="10"/>
      <c r="I13" s="10"/>
    </row>
    <row r="14" s="1" customFormat="1" ht="28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9" customHeight="1" spans="1:9">
      <c r="A15" s="18"/>
      <c r="B15" s="19" t="s">
        <v>33</v>
      </c>
      <c r="C15" s="20" t="s">
        <v>34</v>
      </c>
      <c r="D15" s="21" t="s">
        <v>35</v>
      </c>
      <c r="E15" s="22" t="s">
        <v>83</v>
      </c>
      <c r="F15" s="22" t="s">
        <v>84</v>
      </c>
      <c r="G15" s="23">
        <v>5</v>
      </c>
      <c r="H15" s="23">
        <v>5</v>
      </c>
      <c r="I15" s="23"/>
    </row>
    <row r="16" s="1" customFormat="1" ht="33" customHeight="1" spans="1:9">
      <c r="A16" s="18"/>
      <c r="B16" s="19"/>
      <c r="C16" s="20"/>
      <c r="D16" s="24" t="s">
        <v>38</v>
      </c>
      <c r="E16" s="22" t="s">
        <v>85</v>
      </c>
      <c r="F16" s="22" t="s">
        <v>86</v>
      </c>
      <c r="G16" s="23">
        <v>5</v>
      </c>
      <c r="H16" s="23">
        <v>5</v>
      </c>
      <c r="I16" s="23"/>
    </row>
    <row r="17" s="1" customFormat="1" ht="51" customHeight="1" spans="1:9">
      <c r="A17" s="18"/>
      <c r="B17" s="25"/>
      <c r="C17" s="26"/>
      <c r="D17" s="21" t="s">
        <v>41</v>
      </c>
      <c r="E17" s="22" t="s">
        <v>87</v>
      </c>
      <c r="F17" s="22" t="s">
        <v>88</v>
      </c>
      <c r="G17" s="23">
        <v>5</v>
      </c>
      <c r="H17" s="27">
        <f>153111/158100*5</f>
        <v>4.84222011385199</v>
      </c>
      <c r="I17" s="23" t="s">
        <v>44</v>
      </c>
    </row>
    <row r="18" s="1" customFormat="1" ht="23" customHeight="1" spans="1:9">
      <c r="A18" s="18"/>
      <c r="B18" s="25"/>
      <c r="C18" s="20" t="s">
        <v>45</v>
      </c>
      <c r="D18" s="21" t="s">
        <v>46</v>
      </c>
      <c r="E18" s="28">
        <v>1</v>
      </c>
      <c r="F18" s="28">
        <v>1</v>
      </c>
      <c r="G18" s="23">
        <v>5</v>
      </c>
      <c r="H18" s="23">
        <v>5</v>
      </c>
      <c r="I18" s="23"/>
    </row>
    <row r="19" s="1" customFormat="1" ht="36" customHeight="1" spans="1:9">
      <c r="A19" s="18"/>
      <c r="B19" s="25"/>
      <c r="C19" s="20"/>
      <c r="D19" s="21" t="s">
        <v>47</v>
      </c>
      <c r="E19" s="28" t="s">
        <v>89</v>
      </c>
      <c r="F19" s="22" t="s">
        <v>90</v>
      </c>
      <c r="G19" s="23">
        <v>5</v>
      </c>
      <c r="H19" s="27">
        <f>1.35/2.34*5</f>
        <v>2.88461538461538</v>
      </c>
      <c r="I19" s="23" t="s">
        <v>50</v>
      </c>
    </row>
    <row r="20" s="1" customFormat="1" ht="23" customHeight="1" spans="1:9">
      <c r="A20" s="18"/>
      <c r="B20" s="25"/>
      <c r="C20" s="26"/>
      <c r="D20" s="21" t="s">
        <v>51</v>
      </c>
      <c r="E20" s="28">
        <v>1</v>
      </c>
      <c r="F20" s="28">
        <v>1</v>
      </c>
      <c r="G20" s="23">
        <v>5</v>
      </c>
      <c r="H20" s="23">
        <v>5</v>
      </c>
      <c r="I20" s="23"/>
    </row>
    <row r="21" s="1" customFormat="1" ht="31" customHeight="1" spans="1:9">
      <c r="A21" s="18"/>
      <c r="B21" s="25"/>
      <c r="C21" s="20" t="s">
        <v>52</v>
      </c>
      <c r="D21" s="21" t="s">
        <v>53</v>
      </c>
      <c r="E21" s="22" t="s">
        <v>54</v>
      </c>
      <c r="F21" s="22" t="s">
        <v>55</v>
      </c>
      <c r="G21" s="23">
        <v>10</v>
      </c>
      <c r="H21" s="23">
        <v>10</v>
      </c>
      <c r="I21" s="23"/>
    </row>
    <row r="22" s="1" customFormat="1" ht="31" customHeight="1" spans="1:9">
      <c r="A22" s="18"/>
      <c r="B22" s="25"/>
      <c r="C22" s="20" t="s">
        <v>56</v>
      </c>
      <c r="D22" s="21" t="s">
        <v>57</v>
      </c>
      <c r="E22" s="22" t="s">
        <v>91</v>
      </c>
      <c r="F22" s="22" t="s">
        <v>92</v>
      </c>
      <c r="G22" s="23">
        <v>10</v>
      </c>
      <c r="H22" s="23">
        <v>10</v>
      </c>
      <c r="I22" s="23"/>
    </row>
    <row r="23" s="1" customFormat="1" ht="31" customHeight="1" spans="1:9">
      <c r="A23" s="18"/>
      <c r="B23" s="19" t="s">
        <v>60</v>
      </c>
      <c r="C23" s="20" t="s">
        <v>61</v>
      </c>
      <c r="D23" s="21" t="s">
        <v>62</v>
      </c>
      <c r="E23" s="29" t="s">
        <v>63</v>
      </c>
      <c r="F23" s="23" t="s">
        <v>90</v>
      </c>
      <c r="G23" s="23">
        <v>7.5</v>
      </c>
      <c r="H23" s="23">
        <v>5</v>
      </c>
      <c r="I23" s="23"/>
    </row>
    <row r="24" s="1" customFormat="1" ht="31" customHeight="1" spans="1:9">
      <c r="A24" s="18"/>
      <c r="B24" s="25"/>
      <c r="C24" s="20" t="s">
        <v>64</v>
      </c>
      <c r="D24" s="21" t="s">
        <v>65</v>
      </c>
      <c r="E24" s="29" t="s">
        <v>66</v>
      </c>
      <c r="F24" s="30">
        <v>1</v>
      </c>
      <c r="G24" s="23">
        <v>7.5</v>
      </c>
      <c r="H24" s="23">
        <v>7.5</v>
      </c>
      <c r="I24" s="23"/>
    </row>
    <row r="25" s="1" customFormat="1" ht="31" customHeight="1" spans="1:9">
      <c r="A25" s="18"/>
      <c r="B25" s="25"/>
      <c r="C25" s="20" t="s">
        <v>67</v>
      </c>
      <c r="D25" s="21" t="s">
        <v>68</v>
      </c>
      <c r="E25" s="29" t="s">
        <v>68</v>
      </c>
      <c r="F25" s="30">
        <v>0.97</v>
      </c>
      <c r="G25" s="23">
        <v>7.5</v>
      </c>
      <c r="H25" s="23">
        <v>7.3</v>
      </c>
      <c r="I25" s="23"/>
    </row>
    <row r="26" s="1" customFormat="1" ht="31" customHeight="1" spans="1:9">
      <c r="A26" s="18"/>
      <c r="B26" s="25"/>
      <c r="C26" s="20" t="s">
        <v>69</v>
      </c>
      <c r="D26" s="21" t="s">
        <v>70</v>
      </c>
      <c r="E26" s="21" t="s">
        <v>70</v>
      </c>
      <c r="F26" s="30">
        <v>1</v>
      </c>
      <c r="G26" s="23">
        <v>7.5</v>
      </c>
      <c r="H26" s="23">
        <v>7.5</v>
      </c>
      <c r="I26" s="23"/>
    </row>
    <row r="27" s="1" customFormat="1" ht="32" customHeight="1" spans="1:9">
      <c r="A27" s="18"/>
      <c r="B27" s="19" t="s">
        <v>71</v>
      </c>
      <c r="C27" s="20" t="s">
        <v>72</v>
      </c>
      <c r="D27" s="23" t="s">
        <v>73</v>
      </c>
      <c r="E27" s="30">
        <v>0.95</v>
      </c>
      <c r="F27" s="30">
        <v>0.95</v>
      </c>
      <c r="G27" s="23">
        <v>10</v>
      </c>
      <c r="H27" s="23">
        <v>10</v>
      </c>
      <c r="I27" s="23"/>
    </row>
    <row r="28" s="1" customFormat="1" ht="33" customHeight="1" spans="1:9">
      <c r="A28" s="19" t="s">
        <v>74</v>
      </c>
      <c r="B28" s="25"/>
      <c r="C28" s="25"/>
      <c r="D28" s="25"/>
      <c r="E28" s="25"/>
      <c r="F28" s="25"/>
      <c r="G28" s="31">
        <v>100</v>
      </c>
      <c r="H28" s="32">
        <f>SUM(H15:H27)+10</f>
        <v>95.0268354984674</v>
      </c>
      <c r="I28" s="25"/>
    </row>
    <row r="29" s="1" customFormat="1" ht="43" customHeight="1" spans="1:9">
      <c r="A29" s="19" t="s">
        <v>75</v>
      </c>
      <c r="B29" s="19"/>
      <c r="C29" s="19"/>
      <c r="D29" s="33"/>
      <c r="E29" s="33"/>
      <c r="F29" s="33"/>
      <c r="G29" s="33"/>
      <c r="H29" s="33"/>
      <c r="I29" s="33"/>
    </row>
    <row r="30" s="1" customFormat="1" ht="43" customHeight="1" spans="1:9">
      <c r="A30" s="34" t="s">
        <v>76</v>
      </c>
      <c r="B30" s="34"/>
      <c r="C30" s="34"/>
      <c r="D30" s="34"/>
      <c r="E30" s="34"/>
      <c r="F30" s="34"/>
      <c r="G30" s="34"/>
      <c r="H30" s="34"/>
      <c r="I30" s="34"/>
    </row>
    <row r="31" ht="25" customHeight="1" spans="1:9">
      <c r="A31" s="35" t="s">
        <v>93</v>
      </c>
      <c r="B31" s="8"/>
      <c r="C31" s="8"/>
      <c r="D31" s="8"/>
      <c r="E31" s="8"/>
      <c r="F31" s="8"/>
      <c r="G31" s="8"/>
      <c r="H31" s="8"/>
      <c r="I31" s="8"/>
    </row>
  </sheetData>
  <mergeCells count="31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8:F28"/>
    <mergeCell ref="A29:C29"/>
    <mergeCell ref="D29:I29"/>
    <mergeCell ref="A30:I30"/>
    <mergeCell ref="A31:I31"/>
    <mergeCell ref="A5:A11"/>
    <mergeCell ref="A12:A13"/>
    <mergeCell ref="A14:A27"/>
    <mergeCell ref="B15:B22"/>
    <mergeCell ref="B23:B26"/>
    <mergeCell ref="C15:C17"/>
    <mergeCell ref="C18:C20"/>
  </mergeCells>
  <pageMargins left="0.66875" right="0.7" top="0.432638888888889" bottom="0.196527777777778" header="0.3" footer="0.2361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</cp:lastModifiedBy>
  <dcterms:created xsi:type="dcterms:W3CDTF">2023-05-12T11:15:00Z</dcterms:created>
  <dcterms:modified xsi:type="dcterms:W3CDTF">2025-07-24T03:20:11Z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92EFDA423A664F9F91936DBA9B1D898A_12</vt:lpwstr>
  </property>
</Properties>
</file>