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812" firstSheet="10" activeTab="3"/>
  </bookViews>
  <sheets>
    <sheet name="目录" sheetId="12" r:id="rId1"/>
    <sheet name="1" sheetId="29" r:id="rId2"/>
    <sheet name="2" sheetId="30" r:id="rId3"/>
    <sheet name="3" sheetId="31" r:id="rId4"/>
    <sheet name="4" sheetId="32" r:id="rId5"/>
    <sheet name="5" sheetId="33" r:id="rId6"/>
    <sheet name="6" sheetId="34" r:id="rId7"/>
    <sheet name="7" sheetId="35" r:id="rId8"/>
    <sheet name="8" sheetId="36" r:id="rId9"/>
    <sheet name="9" sheetId="37" r:id="rId10"/>
    <sheet name="10" sheetId="38" r:id="rId11"/>
    <sheet name="11" sheetId="39" r:id="rId12"/>
    <sheet name="12" sheetId="23" r:id="rId13"/>
    <sheet name="13" sheetId="24" r:id="rId14"/>
    <sheet name="14" sheetId="41" r:id="rId15"/>
    <sheet name="15" sheetId="25" r:id="rId16"/>
    <sheet name="16" sheetId="43" r:id="rId17"/>
    <sheet name="17" sheetId="42" r:id="rId18"/>
    <sheet name="18" sheetId="28"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s>
  <definedNames>
    <definedName name="g">#N/A</definedName>
    <definedName name="\q">[40]国家!#REF!</definedName>
    <definedName name="\z">[41]中央!#REF!</definedName>
    <definedName name="_">#REF!</definedName>
    <definedName name="_1">#REF!</definedName>
    <definedName name="_121">#REF!</definedName>
    <definedName name="_13101">#REF!</definedName>
    <definedName name="_13102">#REF!</definedName>
    <definedName name="_133">#REF!</definedName>
    <definedName name="_13302">#REF!</definedName>
    <definedName name="_13398">#REF!</definedName>
    <definedName name="_144">#REF!</definedName>
    <definedName name="_1501">#REF!</definedName>
    <definedName name="_15102">#REF!</definedName>
    <definedName name="_15202">#REF!</definedName>
    <definedName name="_18101">#REF!</definedName>
    <definedName name="_18102">#REF!</definedName>
    <definedName name="_18198">#REF!</definedName>
    <definedName name="_2">#REF!</definedName>
    <definedName name="_21114">#REF!</definedName>
    <definedName name="_6_其他">#REF!</definedName>
    <definedName name="_999年12月31日股份应收帐款.dbf">#REF!</definedName>
    <definedName name="_Fill" hidden="1">[42]eqpmad2!#REF!</definedName>
    <definedName name="_xlnm._FilterDatabase" hidden="1">#REF!</definedName>
    <definedName name="_Key1" hidden="1">#REF!</definedName>
    <definedName name="_Order1" hidden="1">255</definedName>
    <definedName name="_Order2" hidden="1">255</definedName>
    <definedName name="_Sort" hidden="1">#REF!</definedName>
    <definedName name="a">#N/A</definedName>
    <definedName name="aa">#REF!</definedName>
    <definedName name="aaa">[41]中央!#REF!</definedName>
    <definedName name="aaaagfdsafsd">#N/A</definedName>
    <definedName name="ABC">#REF!</definedName>
    <definedName name="ABD">#REF!</definedName>
    <definedName name="AccessDatabase" hidden="1">"D:\文_件\省长专项\2000省长专项审批.mdb"</definedName>
    <definedName name="addsdsads">#N/A</definedName>
    <definedName name="adsafs">#N/A</definedName>
    <definedName name="adsdsaas">#N/A</definedName>
    <definedName name="after_tax">#REF!</definedName>
    <definedName name="agasdgaksdk">#N/A</definedName>
    <definedName name="agsdsawae">#N/A</definedName>
    <definedName name="ajgfdajfajd">#N/A</definedName>
    <definedName name="AP">#REF!</definedName>
    <definedName name="as">#N/A</definedName>
    <definedName name="AS2DocOpenMode" hidden="1">"AS2DocumentEdit"</definedName>
    <definedName name="asda">#N/A</definedName>
    <definedName name="asdfas">#N/A</definedName>
    <definedName name="asdfasf">#N/A</definedName>
    <definedName name="asdfkaskfda">#N/A</definedName>
    <definedName name="asdg\">#N/A</definedName>
    <definedName name="asdga">#N/A</definedName>
    <definedName name="asdgadsf">#N/A</definedName>
    <definedName name="asdgadsfa">#N/A</definedName>
    <definedName name="asdgas">#N/A</definedName>
    <definedName name="asdgasdfc">#N/A</definedName>
    <definedName name="asdgasfd">#N/A</definedName>
    <definedName name="asdgf">#N/A</definedName>
    <definedName name="asdgfdsafa">#N/A</definedName>
    <definedName name="asdgha">#N/A</definedName>
    <definedName name="asfdfdsfdsg">#N/A</definedName>
    <definedName name="asfdfdw">#N/A</definedName>
    <definedName name="asfsfga">#N/A</definedName>
    <definedName name="asgafaf">#N/A</definedName>
    <definedName name="asgasfda">#N/A</definedName>
    <definedName name="asgasfdaf">#N/A</definedName>
    <definedName name="asgasfdsad">#N/A</definedName>
    <definedName name="asjfda">#N/A</definedName>
    <definedName name="az">#REF!</definedName>
    <definedName name="AZX">#REF!</definedName>
    <definedName name="b">#N/A</definedName>
    <definedName name="Back">[1]信息技术资本性支出!$D$77:$D$78</definedName>
    <definedName name="bb">#REF!</definedName>
    <definedName name="before_tax">#REF!</definedName>
    <definedName name="BF">#REF!</definedName>
    <definedName name="c1.dbf">#REF!</definedName>
    <definedName name="cb.dbf">#REF!</definedName>
    <definedName name="ccc">#REF!</definedName>
    <definedName name="cccc">#REF!</definedName>
    <definedName name="chengbenfu.dbf">#REF!</definedName>
    <definedName name="Cop">[1]信息技术资本性支出!$D$62:$D$64</definedName>
    <definedName name="county">#REF!</definedName>
    <definedName name="csb">#REF!</definedName>
    <definedName name="current_asset">#REF!</definedName>
    <definedName name="d">#N/A</definedName>
    <definedName name="da">#N/A</definedName>
    <definedName name="dadaf">#N/A</definedName>
    <definedName name="dads">#N/A</definedName>
    <definedName name="daggaga">#N/A</definedName>
    <definedName name="dasdfasd">#N/A</definedName>
    <definedName name="data">#REF!</definedName>
    <definedName name="Database" hidden="1">[2]PKx!$A$1:$AP$622</definedName>
    <definedName name="database2">#REF!</definedName>
    <definedName name="database3">#REF!</definedName>
    <definedName name="_db2">'[3]综合成本分析01.01-0205'!$A$3:$K$57</definedName>
    <definedName name="_db3">'[3]FY02'!$A$1:$I$31</definedName>
    <definedName name="dd">#N/A</definedName>
    <definedName name="ddad">#N/A</definedName>
    <definedName name="ddagagsgdsa">#N/A</definedName>
    <definedName name="dddsaga">#N/A</definedName>
    <definedName name="dddsagsa">#N/A</definedName>
    <definedName name="ddsadafs">#N/A</definedName>
    <definedName name="ddsass">#N/A</definedName>
    <definedName name="ddydhg">#N/A</definedName>
    <definedName name="dfadfsfds">#N/A</definedName>
    <definedName name="dfadsaf">#N/A</definedName>
    <definedName name="dfadsas">#N/A</definedName>
    <definedName name="dfasfw">#N/A</definedName>
    <definedName name="dfasggasf">#N/A</definedName>
    <definedName name="dfaxc">#N/A</definedName>
    <definedName name="dff">#REF!</definedName>
    <definedName name="dfgh">#N/A</definedName>
    <definedName name="dfghdhj">#N/A</definedName>
    <definedName name="dfgsdf">#N/A</definedName>
    <definedName name="dfh">#N/A</definedName>
    <definedName name="dfhgkj">#N/A</definedName>
    <definedName name="dfj">#N/A</definedName>
    <definedName name="dfjajsfd">#N/A</definedName>
    <definedName name="dfrg">#REF!</definedName>
    <definedName name="dfwaa">#N/A</definedName>
    <definedName name="DG">#REF!</definedName>
    <definedName name="dgadsfd">#N/A</definedName>
    <definedName name="dgafk">#N/A</definedName>
    <definedName name="dgafsj">#N/A</definedName>
    <definedName name="dgah">#N/A</definedName>
    <definedName name="dgasdfa">#N/A</definedName>
    <definedName name="dgasdhf">#N/A</definedName>
    <definedName name="dgh">#N/A</definedName>
    <definedName name="dghadfha">#N/A</definedName>
    <definedName name="dghadhf">#N/A</definedName>
    <definedName name="dgkgfkdsafka">#N/A</definedName>
    <definedName name="dh">#N/A</definedName>
    <definedName name="dj">#N/A</definedName>
    <definedName name="djfadsjf">#N/A</definedName>
    <definedName name="djfajdsf">#N/A</definedName>
    <definedName name="djfajdsfj">#N/A</definedName>
    <definedName name="djfjadsfja">#N/A</definedName>
    <definedName name="djfjadsjfw">#N/A</definedName>
    <definedName name="djfjdafjas">#N/A</definedName>
    <definedName name="djfjdafsja">#N/A</definedName>
    <definedName name="djfjdsafjs">#N/A</definedName>
    <definedName name="djfjdsaj">#N/A</definedName>
    <definedName name="djjdjjd">#N/A</definedName>
    <definedName name="djjjafjas">#N/A</definedName>
    <definedName name="djllfjasfd">#N/A</definedName>
    <definedName name="DM">#REF!</definedName>
    <definedName name="drafd">#N/A</definedName>
    <definedName name="dsaad">#REF!</definedName>
    <definedName name="dsaasagf">#N/A</definedName>
    <definedName name="dsadsadsa">#N/A</definedName>
    <definedName name="dsadsafag">#N/A</definedName>
    <definedName name="dsadshf">#N/A</definedName>
    <definedName name="dsafdfdgas">#N/A</definedName>
    <definedName name="dsafdfdsfds">#N/A</definedName>
    <definedName name="dsafdsafdsa">#N/A</definedName>
    <definedName name="dsaffdsa">#N/A</definedName>
    <definedName name="dsagagw">#N/A</definedName>
    <definedName name="dsagas">#N/A</definedName>
    <definedName name="dsagasfwq">#N/A</definedName>
    <definedName name="dsagqf">#N/A</definedName>
    <definedName name="dsccc">#N/A</definedName>
    <definedName name="dsdaa">#N/A</definedName>
    <definedName name="dsdsaddsa">#N/A</definedName>
    <definedName name="dsdsagggf">#N/A</definedName>
    <definedName name="dsfacx">#N/A</definedName>
    <definedName name="dsfag">#N/A</definedName>
    <definedName name="dsfasf">#N/A</definedName>
    <definedName name="dsfdcc">#N/A</definedName>
    <definedName name="dsfdsaga">#N/A</definedName>
    <definedName name="dsffadsgad">#N/A</definedName>
    <definedName name="dsffdsafdas">#N/A</definedName>
    <definedName name="dsfggsa">#N/A</definedName>
    <definedName name="dsfgh">#N/A</definedName>
    <definedName name="dsfgs">#N/A</definedName>
    <definedName name="dsfkadskf">#N/A</definedName>
    <definedName name="dsfwfxx">#N/A</definedName>
    <definedName name="dsgadsfa">#N/A</definedName>
    <definedName name="dsgafsafd">#N/A</definedName>
    <definedName name="dsgagas">#N/A</definedName>
    <definedName name="dsgasdf">#N/A</definedName>
    <definedName name="dsgdas">#N/A</definedName>
    <definedName name="dsgdsagfdsag">#N/A</definedName>
    <definedName name="dsggasfd">#N/A</definedName>
    <definedName name="dsggassddd">#N/A</definedName>
    <definedName name="dsgh">#N/A</definedName>
    <definedName name="dsjgakdsf">#N/A</definedName>
    <definedName name="dss" hidden="1">#REF!</definedName>
    <definedName name="dssasaww">#N/A</definedName>
    <definedName name="e">#N/A</definedName>
    <definedName name="E206.">#REF!</definedName>
    <definedName name="ee">#REF!</definedName>
    <definedName name="eee">#REF!</definedName>
    <definedName name="f">#N/A</definedName>
    <definedName name="fdsafdsafdsa">#N/A</definedName>
    <definedName name="fdsafdsafdsfdsa">#N/A</definedName>
    <definedName name="fdsafdsfdsafdsa">#N/A</definedName>
    <definedName name="fdsfdsafdcdx">#N/A</definedName>
    <definedName name="fdsfdsafdfdsa">#N/A</definedName>
    <definedName name="ff">#REF!</definedName>
    <definedName name="ffdfdsaafds">#N/A</definedName>
    <definedName name="fff">#REF!</definedName>
    <definedName name="fg">#N/A</definedName>
    <definedName name="fgdh">#N/A</definedName>
    <definedName name="fgj">#N/A</definedName>
    <definedName name="fgjd">#N/A</definedName>
    <definedName name="fgjk">#N/A</definedName>
    <definedName name="fhdjk">#N/A</definedName>
    <definedName name="Fixed_assests">#REF!</definedName>
    <definedName name="fjafjs">#N/A</definedName>
    <definedName name="fjajsfdja">#N/A</definedName>
    <definedName name="fjdajsdjfa">#N/A</definedName>
    <definedName name="fjjafsjaj">#N/A</definedName>
    <definedName name="fjk">#N/A</definedName>
    <definedName name="fsa">#N/A</definedName>
    <definedName name="fsafffdsfdsa">#N/A</definedName>
    <definedName name="fsafsdfdsa">#N/A</definedName>
    <definedName name="gadsfawe">#N/A</definedName>
    <definedName name="gafsafas">#N/A</definedName>
    <definedName name="gagssd">#N/A</definedName>
    <definedName name="gasdgfasgas">#N/A</definedName>
    <definedName name="gfagajfas">#N/A</definedName>
    <definedName name="gfh">#N/A</definedName>
    <definedName name="gg">#REF!</definedName>
    <definedName name="ggasfdasf">#N/A</definedName>
    <definedName name="gggg">#N/A</definedName>
    <definedName name="ggggggggg">#N/A</definedName>
    <definedName name="gh">#N/A</definedName>
    <definedName name="ghjk">#N/A</definedName>
    <definedName name="ghk">#N/A</definedName>
    <definedName name="gj">#N/A</definedName>
    <definedName name="gjhk">#N/A</definedName>
    <definedName name="gjk">#N/A</definedName>
    <definedName name="gjklh">#N/A</definedName>
    <definedName name="gxxe2003">'[5]P1012001'!$A$6:$E$117</definedName>
    <definedName name="gxxe20032">'[6]P1012001'!$A$6:$E$117</definedName>
    <definedName name="h">#N/A</definedName>
    <definedName name="hdfgh">#N/A</definedName>
    <definedName name="hdiaodsadas">#REF!</definedName>
    <definedName name="hg">#N/A</definedName>
    <definedName name="hgfh">#N/A</definedName>
    <definedName name="hgj">#N/A</definedName>
    <definedName name="hh">#REF!</definedName>
    <definedName name="hhfk">#N/A</definedName>
    <definedName name="hhhh">#REF!</definedName>
    <definedName name="hj">#N/A</definedName>
    <definedName name="hjhgj">#N/A</definedName>
    <definedName name="hjk">#N/A</definedName>
    <definedName name="hjkjhl">#N/A</definedName>
    <definedName name="hjkl">#N/A</definedName>
    <definedName name="hkjfgkjhkhj">#N/A</definedName>
    <definedName name="HWSheet">1</definedName>
    <definedName name="i">#N/A</definedName>
    <definedName name="ii">#REF!</definedName>
    <definedName name="IL">#REF!</definedName>
    <definedName name="Inf">[1]信息技术资本性支出!$D$83:$D$87</definedName>
    <definedName name="j">#N/A</definedName>
    <definedName name="jdfajsfdj">#N/A</definedName>
    <definedName name="jdjfadsjf">#N/A</definedName>
    <definedName name="jgh">#N/A</definedName>
    <definedName name="jhgj">#N/A</definedName>
    <definedName name="jhkf">#N/A</definedName>
    <definedName name="jhkljl">#N/A</definedName>
    <definedName name="jj">#REF!</definedName>
    <definedName name="jjgajsdfjasd">#N/A</definedName>
    <definedName name="jjjjj">#N/A</definedName>
    <definedName name="jk">#N/A</definedName>
    <definedName name="jl">#N/A</definedName>
    <definedName name="jmjkhjkl">#N/A</definedName>
    <definedName name="k">#N/A</definedName>
    <definedName name="kdfkasj">#N/A</definedName>
    <definedName name="kg">#N/A</definedName>
    <definedName name="kgak">#N/A</definedName>
    <definedName name="kjhljk">#N/A</definedName>
    <definedName name="kjhluyi">#N/A</definedName>
    <definedName name="kjlhj">#N/A</definedName>
    <definedName name="kk">#REF!</definedName>
    <definedName name="收入表">#REF!</definedName>
    <definedName name="_____________kk3">#REF!</definedName>
    <definedName name="kkkk">#REF!</definedName>
    <definedName name="_km1">'[7]合并抵销或调整分录（1）'!$C$2:$C$260</definedName>
    <definedName name="KW">[43]Erection!#REF!</definedName>
    <definedName name="l">#N/A</definedName>
    <definedName name="lili">#N/A</definedName>
    <definedName name="lkghjk">#N/A</definedName>
    <definedName name="lkjhh">#N/A</definedName>
    <definedName name="Long_term_investment">#REF!</definedName>
    <definedName name="luil">#N/A</definedName>
    <definedName name="mm">#NAME?</definedName>
    <definedName name="Module.Prix_SMC">Module.Prix_SMC</definedName>
    <definedName name="MR">#REF!</definedName>
    <definedName name="NK">#REF!</definedName>
    <definedName name="NN">#REF!</definedName>
    <definedName name="NONECAS">#REF!</definedName>
    <definedName name="Null">[1]信息技术资本性支出!$D$60</definedName>
    <definedName name="Other_assets">#REF!</definedName>
    <definedName name="owners_equity">#REF!</definedName>
    <definedName name="_P23" hidden="1">#N/A</definedName>
    <definedName name="Per">[1]信息技术资本性支出!$D$68:$D$71</definedName>
    <definedName name="pp">#REF!</definedName>
    <definedName name="Print_Area_MI">#REF!</definedName>
    <definedName name="_xlnm.Print_Titles">#N/A</definedName>
    <definedName name="qq">#REF!</definedName>
    <definedName name="qqqq">#REF!</definedName>
    <definedName name="rr">#REF!</definedName>
    <definedName name="rrrr">#REF!</definedName>
    <definedName name="s">#REF!</definedName>
    <definedName name="saagasf">#N/A</definedName>
    <definedName name="sadfaffdas">#N/A</definedName>
    <definedName name="sadfas">#N/A</definedName>
    <definedName name="sadfasdf">#N/A</definedName>
    <definedName name="sadffdag">#N/A</definedName>
    <definedName name="sadgafasdd">#N/A</definedName>
    <definedName name="sadgafasfd">#N/A</definedName>
    <definedName name="sadgafsdwa">#N/A</definedName>
    <definedName name="sadgasfdwad">#N/A</definedName>
    <definedName name="sadgfsafda">#N/A</definedName>
    <definedName name="sadjfajfds">#N/A</definedName>
    <definedName name="sadsaga">#N/A</definedName>
    <definedName name="safdafsd">#N/A</definedName>
    <definedName name="saffdsafdsafds">#N/A</definedName>
    <definedName name="sagadfx">#N/A</definedName>
    <definedName name="sagafafd">#N/A</definedName>
    <definedName name="sagasdfasdf">#N/A</definedName>
    <definedName name="sdafg">#N/A</definedName>
    <definedName name="sdd">#N/A</definedName>
    <definedName name="sddfsadgas">#N/A</definedName>
    <definedName name="sdfadsfxf">#N/A</definedName>
    <definedName name="sdfas">#N/A</definedName>
    <definedName name="sdfascx">#N/A</definedName>
    <definedName name="sdfasdg">#N/A</definedName>
    <definedName name="sdfasdgas">#N/A</definedName>
    <definedName name="sdfasfdaga">#N/A</definedName>
    <definedName name="sdfdasdf">#N/A</definedName>
    <definedName name="sdfg">#N/A</definedName>
    <definedName name="sdfgs">#N/A</definedName>
    <definedName name="sdfkasfka">#N/A</definedName>
    <definedName name="sdfsdafaw">#N/A</definedName>
    <definedName name="sdgaasd">#N/A</definedName>
    <definedName name="sdgadsfasf">#N/A</definedName>
    <definedName name="sdgafs">#N/A</definedName>
    <definedName name="sdgasd">#N/A</definedName>
    <definedName name="sdgasdf">#N/A</definedName>
    <definedName name="sdgasdfasfd">#N/A</definedName>
    <definedName name="sdgasfa">#N/A</definedName>
    <definedName name="sdgdaga">#N/A</definedName>
    <definedName name="sdgdasfasdf">#N/A</definedName>
    <definedName name="sdgfdf">#N/A</definedName>
    <definedName name="sdgfw">#N/A</definedName>
    <definedName name="sdsaaa">#N/A</definedName>
    <definedName name="sdsfccxxx">#N/A</definedName>
    <definedName name="sfdg">#N/A</definedName>
    <definedName name="sfdsafdfdsa">#N/A</definedName>
    <definedName name="sfdsafdsaafds">#N/A</definedName>
    <definedName name="sfeggsafasfas">#REF!</definedName>
    <definedName name="sfsadd">#N/A</definedName>
    <definedName name="sgafax">#N/A</definedName>
    <definedName name="sgafwa">#N/A</definedName>
    <definedName name="sgasdfasd">#N/A</definedName>
    <definedName name="sgasdfwf">#N/A</definedName>
    <definedName name="sgasfwa">#N/A</definedName>
    <definedName name="sgasgda">#N/A</definedName>
    <definedName name="sgdadsfwd">#N/A</definedName>
    <definedName name="sgdfg">#N/A</definedName>
    <definedName name="sgdh">#N/A</definedName>
    <definedName name="Sheet1">#REF!</definedName>
    <definedName name="Sheet11">#REF!</definedName>
    <definedName name="shgd">#N/A</definedName>
    <definedName name="Short_term_liability">#REF!</definedName>
    <definedName name="shouru1.dbf">#REF!</definedName>
    <definedName name="ss">#REF!</definedName>
    <definedName name="ssfafag">#N/A</definedName>
    <definedName name="ssss">#REF!</definedName>
    <definedName name="T04036Z">'[8]T04'!$E$42</definedName>
    <definedName name="T12007_SUM">#REF!</definedName>
    <definedName name="T12008_SUM">#REF!</definedName>
    <definedName name="T12011_SUM">#REF!</definedName>
    <definedName name="T12050_SUM">#REF!</definedName>
    <definedName name="TextRefCopy1">#REF!</definedName>
    <definedName name="TextRefCopyRangeCount" hidden="1">1</definedName>
    <definedName name="try">#N/A</definedName>
    <definedName name="tt">#REF!</definedName>
    <definedName name="ttt">#REF!</definedName>
    <definedName name="tttt">#REF!</definedName>
    <definedName name="UD">#REF!</definedName>
    <definedName name="UFPrn20010103130336">#REF!</definedName>
    <definedName name="UFPrn20011105150820">#REF!</definedName>
    <definedName name="UFPrn20020109154935">#REF!</definedName>
    <definedName name="UFPrn20020109162810">#REF!</definedName>
    <definedName name="UFPrn20020109162826">#REF!</definedName>
    <definedName name="UFPrn20020111124510">#REF!</definedName>
    <definedName name="UFPrn20020402144808">#REF!</definedName>
    <definedName name="UFPrn20020402144841">#REF!</definedName>
    <definedName name="UFPrn20020402144932">#REF!</definedName>
    <definedName name="UFPrn20020402145009">#REF!</definedName>
    <definedName name="UFPrn20020403125644">#REF!</definedName>
    <definedName name="UFPrn20021008134934">#REF!</definedName>
    <definedName name="UFPrn20021227160254">#REF!</definedName>
    <definedName name="UFPrn20021227161905">#REF!</definedName>
    <definedName name="UFPrn20021228105341">#REF!</definedName>
    <definedName name="UFPrn20021231153747">#REF!</definedName>
    <definedName name="UFPrn20021231153959">#REF!</definedName>
    <definedName name="UFPrn20030113152008">#REF!</definedName>
    <definedName name="UFPrn20030115152607">#REF!</definedName>
    <definedName name="UFPrn20030115152656">#REF!</definedName>
    <definedName name="UFPrn20030115152908">#REF!</definedName>
    <definedName name="UFPrn20030115152952">#REF!</definedName>
    <definedName name="UFPrn20030119152443">#REF!</definedName>
    <definedName name="UFPrn20030119152726">#REF!</definedName>
    <definedName name="UFPrn20030119153059">#REF!</definedName>
    <definedName name="UFPrn20030121151455">[44]内部往来!#REF!</definedName>
    <definedName name="UFPrn20030121151542">#REF!</definedName>
    <definedName name="UFPrn20040109171439">#REF!</definedName>
    <definedName name="UFPrn20040109172410">#REF!</definedName>
    <definedName name="UFPrn20040111104024">#REF!</definedName>
    <definedName name="UFPrn20040115171222">#REF!</definedName>
    <definedName name="UFPrn20040115171308">#REF!</definedName>
    <definedName name="UFPrn20040202094722">#REF!</definedName>
    <definedName name="UFPrn20040202095020">#REF!</definedName>
    <definedName name="UFPrn20040202095452">#REF!</definedName>
    <definedName name="UFPrn20040220172044">[45]其他利润明细!#REF!</definedName>
    <definedName name="UFPrn20040221093001">#REF!</definedName>
    <definedName name="UFPrn20040221093031">#REF!</definedName>
    <definedName name="UFPrn20040303152252">#REF!</definedName>
    <definedName name="UFPrn20040311120926">#REF!</definedName>
    <definedName name="UFPrn20040311172157">#REF!</definedName>
    <definedName name="UFPrn20040315152132">#REF!</definedName>
    <definedName name="UFPrn20040315163739">#REF!</definedName>
    <definedName name="UFPrn20040315170450">#REF!</definedName>
    <definedName name="UFPrn20040403204923">[9]数量对比!$A$1:$E$25</definedName>
    <definedName name="UFPrn20040817090340">#REF!</definedName>
    <definedName name="UFPrn20040831085047">#REF!</definedName>
    <definedName name="UFPrn20040912100543">#REF!</definedName>
    <definedName name="UFPrn20041030161322">#REF!</definedName>
    <definedName name="UFPrn20041123212744">#REF!</definedName>
    <definedName name="UFPrn20041126111508">#REF!</definedName>
    <definedName name="UFPrn20041126134435">#REF!</definedName>
    <definedName name="UFPrn20041128113442">#REF!</definedName>
    <definedName name="UFPrn20041128162815">#REF!</definedName>
    <definedName name="UFPrn20041128163326">#REF!</definedName>
    <definedName name="UFPrn20041128163449">#REF!</definedName>
    <definedName name="UFPrn20041128164154">#REF!</definedName>
    <definedName name="UFPrn20041219145313">#REF!</definedName>
    <definedName name="UFPrn20041219145413">#REF!</definedName>
    <definedName name="UFPrn20041219145458">#REF!</definedName>
    <definedName name="UFPrn20041219145539">#REF!</definedName>
    <definedName name="UFPrn20041219145624">#REF!</definedName>
    <definedName name="UFPrn20050105112035">#REF!</definedName>
    <definedName name="UFPrn20050107095110">#REF!</definedName>
    <definedName name="UFPrn20050107095219">#REF!</definedName>
    <definedName name="UFPrn20050107103205">#REF!</definedName>
    <definedName name="UFPrn20050112155740">#REF!</definedName>
    <definedName name="UFPrn20050820150507">#REF!</definedName>
    <definedName name="UFPrn20051122094548">#REF!</definedName>
    <definedName name="UFPrn20051122094820">#REF!</definedName>
    <definedName name="UFPrn20051122094926">#REF!</definedName>
    <definedName name="UFPrn20051122152032">#REF!</definedName>
    <definedName name="UFPrn20051122164544">#REF!</definedName>
    <definedName name="UFPrn20051122165502">#REF!</definedName>
    <definedName name="UFPrn20051124125839">#REF!</definedName>
    <definedName name="UFPrn20051201135839">#REF!</definedName>
    <definedName name="UFPrn20060112102205">#REF!</definedName>
    <definedName name="UFPrn20060112102331">#REF!</definedName>
    <definedName name="UFPrn20060121093858">[10]设备采购01!$A$1:$E$42</definedName>
    <definedName name="UFPrn20060121094027">#REF!</definedName>
    <definedName name="UFPrn20060121094244">[10]设备采购02!$A$1:$E$61</definedName>
    <definedName name="UFPrn20060121094649">[10]设备采购03!$A$1:$E$51</definedName>
    <definedName name="UFPrn20060307163131">#REF!</definedName>
    <definedName name="UFPrn20060307163224">#REF!</definedName>
    <definedName name="UFPrn20060307171830">#REF!</definedName>
    <definedName name="UFPrn20060309110914">#REF!</definedName>
    <definedName name="UFPrn20060309234405">#REF!</definedName>
    <definedName name="uyi">#N/A</definedName>
    <definedName name="vv">[11]FSM!$A$2:$F$52,[11]FSM!$A$54:$F$93,[11]FSM!$A$94:$F$128</definedName>
    <definedName name="w">IF(IF(MOD(COLUMN(),26)=0,INT(COLUMN()/26)-1,INT(COLUMN()/26))=0,"",CHAR(IF(MOD(COLUMN(),26)=0,INT(COLUMN()/26)-1,INT(COLUMN()/26))+64))&amp;CHAR(IF(MOD(COLUMN(),26)=0,26,MOD(COLUMN(),26))+64)</definedName>
    <definedName name="wangdian1">[12]列表!$B$55:$B$171</definedName>
    <definedName name="www">#REF!</definedName>
    <definedName name="xx">#REF!</definedName>
    <definedName name="y.dbf">#REF!</definedName>
    <definedName name="_YA002">'[8]T02'!$E$9</definedName>
    <definedName name="_YA008">'[8]T02'!$E$23</definedName>
    <definedName name="_YA009">'[8]T02'!$E$24</definedName>
    <definedName name="_YA015">'[8]T02'!$E$33</definedName>
    <definedName name="_YA020">'[8]T02'!$E$40</definedName>
    <definedName name="_YA024">'[8]T02'!$E$44</definedName>
    <definedName name="_YA028">'[8]T02'!$E$49</definedName>
    <definedName name="_YA035">'[8]T02'!$E$56</definedName>
    <definedName name="_YA045">'[8]T02'!$E$62</definedName>
    <definedName name="_YC001">'[8]T02'!$E$45</definedName>
    <definedName name="_YC101">'[8]T02'!$E$48</definedName>
    <definedName name="_YE208">'[8]T02'!$E$63</definedName>
    <definedName name="_YE210">'[8]T02'!$E$64</definedName>
    <definedName name="_YE215">'[8]T02'!$E$65</definedName>
    <definedName name="yi.dbf">#REF!</definedName>
    <definedName name="YM">#REF!</definedName>
    <definedName name="yy">#REF!</definedName>
    <definedName name="yyyy">#REF!</definedName>
    <definedName name="z">#REF!</definedName>
    <definedName name="啊啊啊">#REF!</definedName>
    <definedName name="报表">[3]关联方一览表!#REF!</definedName>
    <definedName name="备___注">#REF!</definedName>
    <definedName name="备用金.dbf">#REF!</definedName>
    <definedName name="被审单位CAS">#REF!</definedName>
    <definedName name="本级标准收入2004年">[13]本年收入合计!$E$4:$E$184</definedName>
    <definedName name="拨款汇总_合计">SUM([46]汇总!#REF!)</definedName>
    <definedName name="财力">#REF!</definedName>
    <definedName name="财政供养">#REF!</definedName>
    <definedName name="财政供养人员增幅2004年">[14]财政供养人员增幅!$E$6</definedName>
    <definedName name="财政供养人员增幅2004年分县">[14]财政供养人员增幅!$E$4:$E$184</definedName>
    <definedName name="刹">#REF!</definedName>
    <definedName name="产品销售成本.dbf">#REF!</definedName>
    <definedName name="产品销售成本1">#REF!</definedName>
    <definedName name="产品销售收入.dbf">#REF!</definedName>
    <definedName name="产品销售收入2">'[15]产品销售收入成本明细表（合同）'!$A$1:$C$417</definedName>
    <definedName name="处室">#REF!</definedName>
    <definedName name="村级标准支出">[16]村级支出!$E$4:$E$184</definedName>
    <definedName name="存出保证金.dbf">#REF!</definedName>
    <definedName name="存货合计">#REF!</definedName>
    <definedName name="存货明细">#REF!</definedName>
    <definedName name="大多数">[17]Sheet2!$A$15</definedName>
    <definedName name="大幅度">#REF!</definedName>
    <definedName name="大学">'[18]FY02'!$A$1:$I$31</definedName>
    <definedName name="代垫运费.dbf">#REF!</definedName>
    <definedName name="当前明细账">#REF!</definedName>
    <definedName name="地区名称">[47]封面!#REF!</definedName>
    <definedName name="第二产业分县2003年">[19]GDP!$G$4:$G$184</definedName>
    <definedName name="第二产业合计2003年">[19]GDP!$G$4</definedName>
    <definedName name="第三产业分县2003年">[19]GDP!$H$4:$H$184</definedName>
    <definedName name="第三产业合计2003年">[19]GDP!$H$4</definedName>
    <definedName name="飞过海">[3]母公司账套名称!$C$4</definedName>
    <definedName name="非合并被投资企业CAS">#REF!</definedName>
    <definedName name="抚顺分院02年">#REF!</definedName>
    <definedName name="辅助材料.dbf">#REF!</definedName>
    <definedName name="负债项目CAS">#REF!</definedName>
    <definedName name="高科技02年">#REF!</definedName>
    <definedName name="高科技余额表">#REF!</definedName>
    <definedName name="耕地占用税分县2003年">[20]一般预算收入!$U$4:$U$184</definedName>
    <definedName name="耕地占用税合计2003年">[20]一般预算收入!$U$4</definedName>
    <definedName name="工程物资1">'[4]收入明细表1 '!$A$1:$K$8324</definedName>
    <definedName name="工商税收2004年">[21]工商税收!$S$4:$S$184</definedName>
    <definedName name="工商税收合计2004年">[21]工商税收!$S$4</definedName>
    <definedName name="公检法司部门编制数">[22]公检法司编制!$E$4:$E$184</definedName>
    <definedName name="公用标准支出">[23]合计!$E$4:$E$184</definedName>
    <definedName name="股东权益2">#REF!</definedName>
    <definedName name="固定资产变动情况表">#REF!</definedName>
    <definedName name="固定资产到期提示表">#REF!</definedName>
    <definedName name="固定资产卡片">#REF!</definedName>
    <definedName name="固定资产清单">#REF!</definedName>
    <definedName name="还有">#REF!</definedName>
    <definedName name="行政管理部门编制数">[22]行政编制!$E$4:$E$184</definedName>
    <definedName name="合___计">#REF!</definedName>
    <definedName name="合并被审单位CAS">#REF!</definedName>
    <definedName name="核算方法">[24]DATA!$A$2:$A$4</definedName>
    <definedName name="核算项目分类总账">#REF!</definedName>
    <definedName name="核算项目明细账">#REF!</definedName>
    <definedName name="核算项目余额表">#REF!</definedName>
    <definedName name="汇率">#REF!</definedName>
    <definedName name="汇总合并CAS">#REF!</definedName>
    <definedName name="会计分录序时簿">[25]数字视频并帐!$A$1:$D$25</definedName>
    <definedName name="基金处室">#REF!</definedName>
    <definedName name="基金金额">#REF!</definedName>
    <definedName name="基金科目">#REF!</definedName>
    <definedName name="基金类型">#REF!</definedName>
    <definedName name="疾">#REF!</definedName>
    <definedName name="金额">#REF!</definedName>
    <definedName name="科目">[26]调用表!$B$3:$B$125</definedName>
    <definedName name="科目编码">[27]编码!$A$2:$A$145</definedName>
    <definedName name="科目余额表">#REF!</definedName>
    <definedName name="空压机3m3">#REF!</definedName>
    <definedName name="类型">#REF!</definedName>
    <definedName name="明细分类账">[28]在产品2001!$A$1:$J$211</definedName>
    <definedName name="明细账">#REF!</definedName>
    <definedName name="母公司被审单位CAS">#REF!</definedName>
    <definedName name="农业人口2003年">[29]农业人口!$E$4:$E$184</definedName>
    <definedName name="农业税分县2003年">[20]一般预算收入!$S$4:$S$184</definedName>
    <definedName name="农业税合计2003年">[20]一般预算收入!$S$4</definedName>
    <definedName name="农业特产税分县2003年">[20]一般预算收入!$T$4:$T$184</definedName>
    <definedName name="农业特产税合计2003年">[20]一般预算收入!$T$4</definedName>
    <definedName name="农业用地面积">[30]农业用地!$E$4:$E$184</definedName>
    <definedName name="其他应收自动化所.dbf">#REF!</definedName>
    <definedName name="其它应收款03">#REF!</definedName>
    <definedName name="契税分县2003年">[20]一般预算收入!$V$4:$V$184</definedName>
    <definedName name="契税合计2003年">[20]一般预算收入!$V$4</definedName>
    <definedName name="全额差额比例">'[49]C01-1'!#REF!</definedName>
    <definedName name="人员标准支出">[31]人员支出!$E$4:$E$184</definedName>
    <definedName name="沈玉环">#REF!</definedName>
    <definedName name="审计结论">#REF!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500">[48]资产负债表!#REF!</definedName>
    <definedName name="生产期6">#REF!</definedName>
    <definedName name="生产期7">#REF!</definedName>
    <definedName name="生产期8">#REF!</definedName>
    <definedName name="生产期9">#REF!</definedName>
    <definedName name="事业发展支出">[32]事业发展!$E$4:$E$184</definedName>
    <definedName name="是">#REF!</definedName>
    <definedName name="是否审计">[24]DATA!$B$2:$B$4</definedName>
    <definedName name="数量金额总账">#REF!</definedName>
    <definedName name="四季度">'[49]C01-1'!#REF!</definedName>
    <definedName name="所得税">#REF!</definedName>
    <definedName name="索引号">#REF!</definedName>
    <definedName name="调整分录">[33]本部!$A$132:$A$135,[33]本部!$A$126:$A$130,[33]本部!$A$123:$A$124,[33]本部!$A$120:$A$121,[33]本部!$A$115:$A$118,[33]本部!$A$110:$A$113,[33]本部!$A$4:$A$6,[33]本部!$A$8:$A$12,[33]本部!$A$14:$A$15,[33]本部!$A$17:$A$20,[33]本部!$A$22:$A$25,[33]本部!$A$28:$A$29,[33]本部!$A$31:$A$32,[33]本部!$A$37:$A$38,[33]本部!$A$40,[33]本部!$A$42:$A$44,[33]本部!$A$46:$A$47,[33]本部!$A$51:$A$52,[33]本部!$A$54:$A$56,[33]本部!$A$59,[33]本部!$A$64:$A$78</definedName>
    <definedName name="未弥补亏损CAS">#REF!</definedName>
    <definedName name="未审合计">#REF!</definedName>
    <definedName name="未审数">#REF!</definedName>
    <definedName name="位次d">[50]四月份月报!#REF!</definedName>
    <definedName name="我">#REF!</definedName>
    <definedName name="我们">#REF!</definedName>
    <definedName name="乡镇个数">[34]行政区划!$D$6:$D$184</definedName>
    <definedName name="项目类别CAS">#REF!</definedName>
    <definedName name="性别">[35]基础编码!$H$2:$H$3</definedName>
    <definedName name="序号">#REF!</definedName>
    <definedName name="学历">[35]基础编码!$S$2:$S$9</definedName>
    <definedName name="业务从属">[24]DATA!$C$2:$C$21</definedName>
    <definedName name="业务量_外">#REF!</definedName>
    <definedName name="一般预算收入2002年">'[36]2002年一般预算收入'!$AC$4:$AC$184</definedName>
    <definedName name="一般预算收入2003年">[20]一般预算收入!$AD$4:$AD$184</definedName>
    <definedName name="一般预算收入合计2003年">[20]一般预算收入!$AC$4</definedName>
    <definedName name="应付款汇总表">#REF!</definedName>
    <definedName name="应付债券审定表">#REF!</definedName>
    <definedName name="应交所得税03">#REF!</definedName>
    <definedName name="应收账款">#REF!</definedName>
    <definedName name="支出">'[37]P1012001'!$A$6:$E$117</definedName>
    <definedName name="中国">#REF!</definedName>
    <definedName name="中小学生人数2003年">[38]中小学生!$E$4:$E$184</definedName>
    <definedName name="主要材料.dbf">#REF!</definedName>
    <definedName name="咨询02年">#REF!</definedName>
    <definedName name="咨询公司">#REF!</definedName>
    <definedName name="资产项目CAS">#REF!</definedName>
    <definedName name="总人口2003年">[39]总人口!$E$4:$E$184</definedName>
    <definedName name="전">#REF!</definedName>
    <definedName name="주택사업본부">#REF!</definedName>
    <definedName name="철구사업본부">#REF!</definedName>
    <definedName name="__db2">'[3]综合成本分析01.01-0205'!$A$3:$K$57</definedName>
    <definedName name="__db3">'[3]FY02'!$A$1:$I$31</definedName>
    <definedName name="______kk2">#REF!</definedName>
    <definedName name="______________kk3">#REF!</definedName>
    <definedName name="__km1">'[7]合并抵销或调整分录（1）'!$C$2:$C$260</definedName>
    <definedName name="__P23" hidden="1">#N/A</definedName>
    <definedName name="__YA002">'[8]T02'!$E$9</definedName>
    <definedName name="__YA008">'[8]T02'!$E$23</definedName>
    <definedName name="__YA009">'[8]T02'!$E$24</definedName>
    <definedName name="__YA015">'[8]T02'!$E$33</definedName>
    <definedName name="__YA020">'[8]T02'!$E$40</definedName>
    <definedName name="__YA024">'[8]T02'!$E$44</definedName>
    <definedName name="__YA028">'[8]T02'!$E$49</definedName>
    <definedName name="__YA035">'[8]T02'!$E$56</definedName>
    <definedName name="__YA045">'[8]T02'!$E$62</definedName>
    <definedName name="__YC001">'[8]T02'!$E$45</definedName>
    <definedName name="__YC101">'[8]T02'!$E$48</definedName>
    <definedName name="__YE208">'[8]T02'!$E$63</definedName>
    <definedName name="__YE210">'[8]T02'!$E$64</definedName>
    <definedName name="__YE215">'[8]T02'!$E$65</definedName>
    <definedName name="Module.Prix_SMC" localSheetId="13">Module.Prix_SMC</definedName>
    <definedName name="Module.Prix_SMC" localSheetId="15">Module.Prix_SMC</definedName>
    <definedName name="Module.Prix_SMC" localSheetId="18">Module.Prix_SMC</definedName>
    <definedName name="Module.Prix_SMC" localSheetId="3">Module.Prix_SMC</definedName>
    <definedName name="Module.Prix_SMC" localSheetId="9">Module.Prix_SMC</definedName>
    <definedName name="Module.Prix_SMC" localSheetId="14">Module.Prix_SMC</definedName>
    <definedName name="Module.Prix_SMC" localSheetId="16">Module.Prix_SMC</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<sst xmlns="http://schemas.openxmlformats.org/spreadsheetml/2006/main" count="4551" uniqueCount="2355">
  <si>
    <t>目 录</t>
  </si>
  <si>
    <t>1</t>
  </si>
  <si>
    <t xml:space="preserve">2024年度荷塘区一般公共预算收入明细表 </t>
  </si>
  <si>
    <t>2</t>
  </si>
  <si>
    <t>2024年度荷塘区一般公共预算支出明细表</t>
  </si>
  <si>
    <t>3</t>
  </si>
  <si>
    <t>2024年度荷塘区一般公共预算本级支出明细表</t>
  </si>
  <si>
    <t>4</t>
  </si>
  <si>
    <t>2024年荷塘区一般公共预算本级基本支出明细表</t>
  </si>
  <si>
    <t>5</t>
  </si>
  <si>
    <t>2024年度荷塘区一般公共预算税收返还和转移支付表</t>
  </si>
  <si>
    <t>6</t>
  </si>
  <si>
    <t>2024年度荷塘区地方政府一般债务限额和余额情况表</t>
  </si>
  <si>
    <t>7</t>
  </si>
  <si>
    <t>2024年度荷塘区政府性基金收入表</t>
  </si>
  <si>
    <t>8</t>
  </si>
  <si>
    <t>2024年度荷塘区政府性基金预算支出表</t>
  </si>
  <si>
    <t>9</t>
  </si>
  <si>
    <t>2024年度荷塘区本级政府性基金预算支出表</t>
  </si>
  <si>
    <t>10</t>
  </si>
  <si>
    <t>2024年度荷塘区政府性基金预算转移支付表</t>
  </si>
  <si>
    <t>11</t>
  </si>
  <si>
    <t>2024年度荷塘区地方政府专项债务限额和余额情况表</t>
  </si>
  <si>
    <t>12</t>
  </si>
  <si>
    <t>2024年荷塘区国有资本经营预算收入表</t>
  </si>
  <si>
    <t>13</t>
  </si>
  <si>
    <t>2024年度荷塘区国有资本经营预算支出表</t>
  </si>
  <si>
    <t>14</t>
  </si>
  <si>
    <t>2024年度荷塘区本级国有资本经营预算支出表</t>
  </si>
  <si>
    <t>15</t>
  </si>
  <si>
    <t>2024年荷塘区国有资本经营预算对下安排转移支付表</t>
  </si>
  <si>
    <t>16</t>
  </si>
  <si>
    <t>2024年度荷塘区社会保险基金预算收入表</t>
  </si>
  <si>
    <t>17</t>
  </si>
  <si>
    <t>2024年度荷塘区社会保险基金预算支出表</t>
  </si>
  <si>
    <t>18</t>
  </si>
  <si>
    <t>2024年度株洲市荷塘区“三公”经费支出决算表</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</si>
  <si>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</si>
  <si>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</si>
  <si>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</si>
  <si>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</si>
  <si>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</si>
  <si>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</si>
  <si>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</si>
  <si>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</si>
  <si>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</si>
  <si>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</si>
  <si>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</si>
  <si>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</si>
  <si>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</si>
  <si>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</si>
  <si>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</si>
  <si>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</si>
  <si>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</si>
  <si>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</si>
  <si>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</si>
  <si>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</si>
  <si>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</si>
  <si>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</si>
  <si>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</si>
  <si>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</si>
  <si>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</si>
  <si>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</si>
  <si>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</si>
  <si>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</si>
  <si>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</si>
  <si>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</si>
  <si>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</si>
  <si>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</si>
  <si>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</si>
  <si>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</si>
  <si>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</si>
  <si>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</si>
  <si>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</si>
  <si>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</si>
  <si>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</si>
  <si>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</si>
  <si>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</si>
  <si>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</si>
  <si>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</si>
  <si>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</si>
  <si>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</si>
  <si>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</si>
  <si>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</si>
  <si>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</si>
  <si>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</si>
  <si>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</si>
  <si>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</si>
  <si>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</si>
  <si>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</si>
  <si>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</si>
  <si>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</si>
  <si>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</si>
  <si>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</si>
  <si>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</si>
  <si>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</si>
  <si>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</si>
  <si>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</si>
  <si>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</si>
  <si>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</si>
  <si>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</si>
  <si>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</si>
  <si>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</si>
  <si>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</si>
  <si>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</si>
  <si>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</si>
  <si>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</si>
  <si>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</si>
  <si>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</si>
  <si>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</si>
  <si>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</si>
  <si>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</si>
  <si>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</si>
  <si>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</si>
  <si>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</si>
  <si>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</si>
  <si>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</si>
  <si>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</si>
  <si>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</si>
  <si>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</si>
  <si>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</si>
  <si>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</si>
  <si>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</si>
  <si>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</si>
  <si>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</si>
  <si>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</si>
  <si>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</si>
  <si>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</si>
  <si>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</si>
  <si>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</si>
  <si>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</si>
  <si>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</si>
  <si>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</si>
  <si>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</si>
  <si>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</si>
  <si>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</si>
  <si>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</si>
  <si>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</si>
  <si>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</si>
  <si>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</si>
  <si>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</si>
  <si>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</si>
  <si>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</si>
  <si>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</si>
  <si>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</si>
  <si>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</si>
  <si>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</si>
  <si>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</si>
  <si>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</si>
  <si>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</si>
  <si>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</si>
  <si>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</si>
  <si>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</si>
  <si>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</si>
  <si>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</si>
  <si>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</si>
  <si>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</si>
  <si>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</si>
  <si>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</si>
  <si>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</si>
  <si>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</si>
  <si>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</si>
  <si>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</si>
  <si>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</si>
  <si>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</si>
  <si>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</si>
  <si>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</si>
  <si>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</si>
  <si>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</si>
  <si>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</si>
  <si>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</si>
  <si>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</si>
  <si>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</si>
  <si>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</si>
  <si>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</si>
  <si>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</si>
  <si>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</si>
  <si>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</si>
  <si>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</si>
  <si>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</si>
  <si>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</si>
  <si>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</si>
  <si>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</si>
  <si>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</si>
  <si>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</si>
  <si>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</si>
  <si>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</si>
  <si>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</si>
  <si>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</si>
  <si>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</si>
  <si>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</si>
  <si>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</si>
  <si>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</si>
  <si>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</si>
  <si>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</si>
  <si>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</si>
  <si>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</si>
  <si>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</si>
  <si>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</si>
  <si>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</si>
  <si>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</si>
  <si>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</si>
  <si>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</si>
  <si>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</si>
  <si>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</si>
  <si>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</si>
  <si>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</si>
  <si>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</si>
  <si>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</si>
  <si>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</si>
  <si>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</si>
  <si>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</si>
  <si>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</si>
  <si>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</si>
  <si>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</si>
  <si>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</si>
  <si>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</si>
  <si>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</si>
  <si>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</si>
  <si>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</si>
  <si>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</si>
  <si>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</si>
  <si>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</si>
  <si>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</si>
  <si>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</si>
  <si>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</si>
  <si>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</si>
  <si>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</si>
  <si>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</si>
  <si>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</si>
  <si>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</si>
  <si>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</si>
  <si>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</si>
  <si>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</si>
  <si>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</si>
  <si>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</si>
  <si>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</si>
  <si>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</si>
  <si>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</si>
  <si>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</si>
  <si>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</si>
  <si>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</si>
  <si>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</si>
  <si>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</si>
  <si>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</si>
  <si>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</si>
  <si>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</si>
  <si>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</si>
  <si>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</si>
  <si>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</si>
  <si>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</si>
  <si>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</si>
  <si>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</si>
  <si>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</si>
  <si>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</si>
  <si>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</si>
  <si>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</si>
  <si>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</si>
  <si>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</si>
  <si>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</si>
  <si>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</si>
  <si>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</si>
  <si>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</si>
  <si>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</si>
  <si>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</si>
  <si>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</si>
  <si>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</si>
  <si>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</si>
  <si>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</si>
  <si>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</si>
  <si>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</si>
  <si>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</si>
  <si>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</si>
  <si>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</si>
  <si>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</si>
  <si>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</si>
  <si>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</si>
  <si>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</si>
  <si>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</si>
  <si>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</si>
  <si>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</si>
  <si>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</si>
  <si>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</si>
  <si>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</si>
  <si>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</si>
  <si>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</si>
  <si>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</si>
  <si>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</si>
  <si>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</si>
  <si>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</si>
  <si>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</si>
  <si>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</si>
  <si>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</si>
  <si>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</si>
  <si>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</si>
  <si>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</si>
  <si>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</si>
  <si>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</si>
  <si>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</si>
  <si>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</si>
  <si>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</si>
  <si>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</si>
  <si>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</si>
  <si>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</si>
  <si>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</si>
  <si>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</si>
  <si>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</si>
  <si>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</si>
  <si>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</si>
  <si>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</si>
  <si>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</si>
  <si>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</si>
  <si>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</si>
  <si>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</si>
  <si>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</si>
  <si>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</si>
  <si>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</si>
  <si>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</si>
  <si>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</si>
  <si>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</si>
  <si>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</si>
  <si>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</si>
  <si>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</si>
  <si>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</si>
  <si>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</si>
  <si>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</si>
  <si>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</si>
  <si>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</si>
  <si>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</si>
  <si>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</si>
  <si>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</si>
  <si>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</si>
  <si>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</si>
  <si>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</si>
  <si>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</si>
  <si>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</si>
  <si>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</si>
  <si>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</si>
  <si>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</si>
  <si>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</si>
  <si>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</si>
  <si>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</si>
  <si>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</si>
  <si>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</si>
  <si>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</si>
  <si>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</si>
  <si>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</si>
  <si>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</si>
  <si>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</si>
  <si>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</si>
  <si>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</si>
  <si>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</si>
  <si>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</si>
  <si>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</si>
  <si>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</si>
  <si>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</si>
  <si>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</si>
  <si>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</si>
  <si>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</si>
  <si>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</si>
  <si>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</si>
  <si>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</si>
  <si>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</si>
  <si>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</si>
  <si>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</si>
  <si>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</si>
  <si>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</si>
  <si>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</si>
  <si>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</si>
  <si>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</si>
  <si>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</si>
  <si>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</si>
  <si>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</si>
  <si>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</si>
  <si>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</si>
  <si>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</si>
  <si>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</si>
  <si>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</si>
  <si>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</si>
  <si>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</si>
  <si>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</si>
  <si>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</si>
  <si>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</si>
  <si>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</si>
  <si>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</si>
  <si>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</si>
  <si>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</si>
  <si>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</si>
  <si>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</si>
  <si>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</si>
  <si>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</si>
  <si>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</si>
  <si>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</si>
  <si>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</si>
  <si>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</si>
  <si>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</si>
  <si>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</si>
  <si>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</si>
  <si>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</si>
  <si>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</si>
  <si>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</si>
  <si>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</si>
  <si>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</si>
  <si>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</si>
  <si>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</si>
  <si>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</si>
  <si>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</si>
  <si>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</si>
  <si>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</si>
  <si>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</si>
  <si>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</si>
  <si>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</si>
  <si>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</si>
  <si>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</si>
  <si>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</si>
  <si>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</si>
  <si>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</si>
  <si>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</si>
  <si>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</si>
  <si>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</si>
  <si>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</si>
  <si>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</si>
  <si>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</si>
  <si>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</si>
  <si>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</si>
  <si>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</si>
  <si>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</si>
  <si>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</si>
  <si>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</si>
  <si>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</si>
  <si>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</si>
  <si>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</si>
  <si>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</si>
  <si>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</si>
  <si>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</si>
  <si>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</si>
  <si>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</si>
  <si>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</si>
  <si>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</si>
  <si>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</si>
  <si>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</si>
  <si>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</si>
  <si>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</si>
  <si>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</si>
  <si>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</si>
  <si>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</si>
  <si>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</si>
  <si>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</si>
  <si>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</si>
  <si>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</si>
  <si>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</si>
  <si>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</si>
  <si>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</si>
  <si>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</si>
  <si>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</si>
  <si>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</si>
  <si>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</si>
  <si>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</si>
  <si>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</si>
  <si>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</si>
  <si>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</si>
  <si>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</si>
  <si>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</si>
  <si>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</si>
  <si>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</si>
  <si>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</si>
  <si>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</si>
  <si>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</si>
  <si>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</si>
  <si>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</si>
  <si>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</si>
  <si>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</si>
  <si>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</si>
  <si>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</si>
  <si>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</si>
  <si>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</si>
  <si>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</si>
  <si>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</si>
  <si>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</si>
  <si>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</si>
  <si>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</si>
  <si>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</si>
  <si>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</si>
  <si>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</si>
  <si>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</si>
  <si>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</si>
  <si>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</si>
  <si>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</si>
  <si>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</si>
  <si>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</si>
  <si>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</si>
  <si>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</si>
  <si>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</si>
  <si>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</si>
  <si>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</si>
  <si>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</si>
  <si>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</si>
  <si>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</si>
  <si>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</si>
  <si>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</si>
  <si>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</si>
  <si>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</si>
  <si>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</si>
  <si>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</si>
  <si>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</si>
  <si>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</si>
  <si>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</si>
  <si>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</si>
  <si>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</si>
  <si>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</si>
  <si>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</si>
  <si>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</si>
  <si>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</si>
  <si>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</si>
  <si>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</si>
  <si>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</si>
  <si>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</si>
  <si>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</si>
  <si>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</si>
  <si>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</si>
  <si>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</si>
  <si>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</si>
  <si>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</si>
  <si>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</si>
  <si>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</si>
  <si>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</si>
  <si>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</si>
  <si>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</si>
  <si>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</si>
  <si>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</si>
  <si>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</si>
  <si>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</si>
  <si>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</si>
  <si>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</si>
  <si>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</si>
  <si>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</si>
  <si>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</si>
  <si>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</si>
  <si>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</si>
  <si>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</si>
  <si>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</si>
  <si>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</si>
  <si>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</si>
  <si>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</si>
  <si>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</si>
  <si>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</si>
  <si>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</si>
  <si>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</si>
  <si>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</si>
  <si>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</si>
  <si>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</si>
  <si>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</si>
  <si>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</si>
  <si>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</si>
  <si>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</si>
  <si>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</si>
  <si>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</si>
  <si>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</si>
  <si>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金融监管行政事业性收费收入</t>
  </si>
  <si>
    <t xml:space="preserve">      机构监管费</t>
  </si>
  <si>
    <t xml:space="preserve">      业务监管费</t>
  </si>
  <si>
    <t xml:space="preserve">      其他缴入国库的金融监管行政事业性收费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</si>
  <si>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</si>
  <si>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</si>
  <si>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</si>
  <si>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</si>
  <si>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</si>
  <si>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</si>
  <si>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</si>
  <si>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</si>
  <si>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</si>
  <si>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</si>
  <si>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</si>
  <si>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</si>
  <si>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</si>
  <si>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</si>
  <si>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</si>
  <si>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</si>
  <si>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</si>
  <si>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</si>
  <si>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</si>
  <si>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</si>
  <si>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</si>
  <si>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</si>
  <si>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</si>
  <si>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</si>
  <si>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</si>
  <si>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</si>
  <si>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</si>
  <si>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</si>
  <si>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</si>
  <si>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</si>
  <si>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</si>
  <si>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</si>
  <si>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</si>
  <si>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</si>
  <si>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</si>
  <si>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</si>
  <si>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</si>
  <si>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</si>
  <si>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</si>
  <si>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</si>
  <si>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</si>
  <si>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</si>
  <si>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</si>
  <si>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</si>
  <si>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</si>
  <si>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</si>
  <si>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</si>
  <si>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</si>
  <si>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</si>
  <si>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</si>
  <si>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</si>
  <si>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</si>
  <si>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</si>
  <si>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</si>
  <si>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</si>
  <si>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</si>
  <si>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</si>
  <si>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</si>
  <si>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</si>
  <si>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</si>
  <si>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</si>
  <si>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</si>
  <si>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</si>
  <si>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</si>
  <si>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</si>
  <si>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</si>
  <si>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</si>
  <si>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</si>
  <si>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</si>
  <si>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</si>
  <si>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</si>
  <si>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</si>
  <si>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</si>
  <si>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</si>
  <si>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</si>
  <si>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</si>
  <si>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</si>
  <si>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</si>
  <si>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</si>
  <si>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</si>
  <si>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</si>
  <si>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</si>
  <si>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</si>
  <si>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</si>
  <si>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</si>
  <si>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</si>
  <si>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</si>
  <si>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</si>
  <si>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</si>
  <si>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</si>
  <si>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</si>
  <si>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</si>
  <si>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</si>
  <si>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</si>
  <si>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</si>
  <si>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</si>
  <si>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</si>
  <si>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</si>
  <si>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</si>
  <si>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</si>
  <si>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</si>
  <si>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</si>
  <si>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</si>
  <si>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</si>
  <si>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</si>
  <si>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</si>
  <si>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</si>
  <si>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</si>
  <si>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</si>
  <si>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</si>
  <si>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</si>
  <si>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</si>
  <si>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</si>
  <si>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</si>
  <si>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</si>
  <si>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</si>
  <si>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</si>
  <si>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</si>
  <si>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</si>
  <si>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</si>
  <si>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</si>
  <si>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</si>
  <si>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</si>
  <si>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</si>
  <si>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</si>
  <si>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</si>
  <si>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</si>
  <si>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</si>
  <si>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</si>
  <si>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</si>
  <si>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</si>
  <si>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</si>
  <si>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</si>
  <si>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</si>
  <si>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</si>
  <si>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</si>
  <si>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</si>
  <si>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</si>
  <si>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</si>
  <si>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</si>
  <si>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</si>
  <si>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</si>
  <si>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</si>
  <si>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</si>
  <si>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</si>
  <si>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</si>
  <si>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</si>
  <si>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</si>
  <si>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</si>
  <si>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</si>
  <si>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</si>
  <si>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</si>
  <si>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</si>
  <si>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</si>
  <si>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</si>
  <si>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</si>
  <si>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</si>
  <si>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</si>
  <si>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</si>
  <si>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</si>
  <si>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</si>
  <si>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</si>
  <si>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</si>
  <si>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</si>
  <si>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</si>
  <si>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</si>
  <si>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</si>
  <si>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</si>
  <si>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</si>
  <si>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</si>
  <si>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</si>
  <si>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</si>
  <si>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</si>
  <si>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</si>
  <si>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</si>
  <si>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</si>
  <si>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</si>
  <si>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</si>
  <si>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</si>
  <si>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</si>
  <si>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</si>
  <si>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</si>
  <si>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</si>
  <si>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</si>
  <si>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</si>
  <si>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</si>
  <si>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</si>
  <si>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</si>
  <si>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</si>
  <si>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</si>
  <si>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</si>
  <si>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</si>
  <si>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</si>
  <si>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</si>
  <si>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</si>
  <si>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</si>
  <si>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</si>
  <si>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</si>
  <si>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</si>
  <si>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</si>
  <si>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</si>
  <si>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</si>
  <si>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</si>
  <si>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</si>
  <si>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</si>
  <si>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</si>
  <si>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</si>
  <si>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</si>
  <si>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</si>
  <si>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</si>
  <si>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</si>
  <si>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</si>
  <si>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</si>
  <si>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</si>
  <si>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</si>
  <si>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</si>
  <si>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</si>
  <si>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</si>
  <si>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</si>
  <si>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</si>
  <si>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</si>
  <si>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</si>
  <si>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</si>
  <si>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</si>
  <si>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</si>
  <si>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</si>
  <si>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</si>
  <si>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</si>
  <si>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</si>
  <si>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</si>
  <si>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</si>
  <si>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</si>
  <si>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</si>
  <si>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</si>
  <si>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</si>
  <si>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</si>
  <si>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</si>
  <si>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</si>
  <si>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</si>
  <si>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</si>
  <si>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</si>
  <si>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</si>
  <si>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</si>
  <si>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</si>
  <si>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</si>
  <si>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</si>
  <si>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</si>
  <si>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</si>
  <si>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</si>
  <si>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</si>
  <si>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</si>
  <si>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</si>
  <si>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</si>
  <si>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</si>
  <si>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</si>
  <si>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</si>
  <si>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</si>
  <si>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</si>
  <si>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</si>
  <si>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</si>
  <si>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</si>
  <si>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</si>
  <si>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</si>
  <si>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</si>
  <si>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</si>
  <si>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</si>
  <si>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</si>
  <si>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</si>
  <si>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</si>
  <si>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</si>
  <si>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</si>
  <si>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</si>
  <si>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</si>
  <si>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</si>
  <si>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</si>
  <si>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</si>
  <si>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</si>
  <si>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</si>
  <si>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</si>
  <si>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</si>
  <si>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</si>
  <si>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</si>
  <si>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</si>
  <si>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</si>
  <si>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</si>
  <si>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</si>
  <si>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</si>
  <si>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</si>
  <si>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</si>
  <si>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</si>
  <si>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</si>
  <si>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</si>
  <si>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</si>
  <si>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</si>
  <si>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</si>
  <si>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</si>
  <si>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</si>
  <si>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</si>
  <si>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</si>
  <si>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</si>
  <si>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</si>
  <si>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</si>
  <si>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</si>
  <si>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</si>
  <si>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</si>
  <si>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</si>
  <si>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</si>
  <si>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</si>
  <si>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</si>
  <si>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</si>
  <si>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</si>
  <si>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</si>
  <si>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</si>
  <si>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</si>
  <si>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</si>
  <si>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</si>
  <si>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</si>
  <si>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</si>
  <si>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</si>
  <si>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</si>
  <si>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</si>
  <si>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</si>
  <si>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</si>
  <si>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</si>
  <si>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</si>
  <si>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</si>
  <si>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</si>
  <si>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</si>
  <si>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</si>
  <si>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</si>
  <si>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</si>
  <si>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</si>
  <si>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</si>
  <si>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</si>
  <si>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</si>
  <si>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</si>
  <si>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</si>
  <si>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</si>
  <si>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</si>
  <si>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</si>
  <si>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</si>
  <si>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</si>
  <si>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</si>
  <si>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</si>
  <si>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</si>
  <si>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</si>
  <si>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</si>
  <si>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</si>
  <si>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</si>
  <si>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</si>
  <si>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</si>
  <si>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</si>
  <si>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</si>
  <si>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</si>
  <si>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</si>
  <si>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</si>
  <si>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</si>
  <si>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</si>
  <si>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</si>
  <si>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</si>
  <si>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</si>
  <si>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</si>
  <si>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</si>
  <si>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</si>
  <si>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</si>
  <si>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</si>
  <si>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</si>
  <si>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</si>
  <si>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</si>
  <si>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</si>
  <si>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</si>
  <si>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</si>
  <si>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</si>
  <si>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</si>
  <si>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</si>
  <si>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</si>
  <si>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</si>
  <si>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</si>
  <si>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</si>
  <si>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</si>
  <si>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</si>
  <si>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</si>
  <si>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</si>
  <si>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</si>
  <si>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</si>
  <si>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</si>
  <si>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</si>
  <si>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</si>
  <si>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</si>
  <si>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</si>
  <si>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</si>
  <si>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</si>
  <si>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</si>
  <si>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</si>
  <si>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</si>
  <si>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</si>
  <si>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</si>
  <si>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</si>
  <si>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</si>
  <si>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</si>
  <si>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</si>
  <si>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</si>
  <si>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</si>
  <si>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</si>
  <si>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</si>
  <si>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</si>
  <si>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</si>
  <si>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</si>
  <si>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</si>
  <si>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</si>
  <si>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</si>
  <si>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</si>
  <si>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</si>
  <si>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</si>
  <si>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</si>
  <si>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</si>
  <si>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</si>
  <si>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</si>
  <si>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</si>
  <si>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</si>
  <si>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</si>
  <si>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</si>
  <si>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</si>
  <si>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</si>
  <si>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</si>
  <si>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</si>
  <si>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</si>
  <si>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</si>
  <si>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</si>
  <si>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</si>
  <si>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</si>
  <si>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</si>
  <si>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</si>
  <si>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</si>
  <si>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</si>
  <si>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</si>
  <si>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</si>
  <si>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</si>
  <si>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</si>
  <si>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</si>
  <si>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</si>
  <si>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</si>
  <si>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</si>
  <si>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</si>
  <si>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</si>
  <si>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</si>
  <si>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</si>
  <si>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</si>
  <si>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</si>
  <si>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</si>
  <si>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</si>
  <si>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</si>
  <si>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</si>
  <si>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</si>
  <si>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</si>
  <si>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</si>
  <si>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</si>
  <si>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</si>
  <si>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</si>
  <si>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</si>
  <si>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</si>
  <si>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</si>
  <si>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</si>
  <si>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</si>
  <si>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</si>
  <si>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</si>
  <si>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</si>
  <si>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</si>
  <si>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</si>
  <si>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</si>
  <si>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</si>
  <si>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</si>
  <si>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</si>
  <si>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</si>
  <si>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</si>
  <si>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</si>
  <si>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</si>
  <si>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</si>
  <si>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</si>
  <si>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</si>
  <si>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</si>
  <si>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</si>
  <si>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</si>
  <si>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</si>
  <si>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</si>
  <si>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</si>
  <si>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</si>
  <si>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</si>
  <si>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</si>
  <si>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</si>
  <si>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</si>
  <si>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</si>
  <si>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</si>
  <si>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</si>
  <si>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</si>
  <si>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</si>
  <si>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</si>
  <si>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</si>
  <si>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</si>
  <si>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</si>
  <si>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</si>
  <si>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</si>
  <si>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</si>
  <si>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</si>
  <si>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</si>
  <si>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</si>
  <si>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</si>
  <si>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</si>
  <si>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</si>
  <si>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</si>
  <si>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</si>
  <si>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</si>
  <si>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</si>
  <si>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</si>
  <si>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</si>
  <si>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</si>
  <si>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</si>
  <si>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</si>
  <si>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</si>
  <si>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</si>
  <si>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</si>
  <si>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</si>
  <si>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</si>
  <si>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</si>
  <si>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</si>
  <si>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</si>
  <si>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</si>
  <si>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</si>
  <si>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</si>
  <si>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</si>
  <si>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</si>
  <si>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</si>
  <si>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</si>
  <si>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</si>
  <si>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</si>
  <si>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</si>
  <si>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</si>
  <si>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</si>
  <si>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</si>
  <si>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</si>
  <si>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</si>
  <si>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</si>
  <si>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</si>
  <si>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</si>
  <si>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</si>
  <si>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</si>
  <si>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</si>
  <si>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</si>
  <si>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</si>
  <si>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</si>
  <si>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</si>
  <si>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</si>
  <si>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</si>
  <si>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</si>
  <si>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</si>
  <si>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</si>
  <si>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</si>
  <si>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</si>
  <si>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</si>
  <si>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</si>
  <si>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</si>
  <si>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</si>
  <si>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</si>
  <si>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</si>
  <si>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</si>
  <si>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</si>
  <si>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</si>
  <si>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</si>
  <si>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</si>
  <si>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</si>
  <si>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</si>
  <si>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</si>
  <si>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</si>
  <si>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</si>
  <si>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</si>
  <si>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</si>
  <si>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</si>
  <si>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</si>
  <si>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</si>
  <si>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</si>
  <si>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</si>
  <si>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</si>
  <si>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</si>
  <si>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</si>
  <si>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</si>
  <si>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</si>
  <si>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</si>
  <si>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</si>
  <si>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</si>
  <si>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</si>
  <si>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</si>
  <si>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</si>
  <si>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</si>
  <si>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</si>
  <si>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</si>
  <si>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</si>
  <si>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</si>
  <si>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</si>
  <si>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</si>
  <si>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</si>
  <si>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</si>
  <si>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</si>
  <si>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</si>
  <si>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</si>
  <si>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</si>
  <si>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</si>
  <si>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</si>
  <si>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</si>
  <si>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</si>
  <si>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</si>
  <si>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</si>
  <si>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</si>
  <si>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</si>
  <si>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</si>
  <si>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</si>
  <si>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</si>
  <si>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</si>
  <si>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</si>
  <si>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</si>
  <si>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</si>
  <si>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</si>
  <si>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</si>
  <si>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</si>
  <si>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</si>
  <si>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</si>
  <si>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</si>
  <si>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</si>
  <si>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</si>
  <si>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</si>
  <si>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</si>
  <si>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</si>
  <si>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</si>
  <si>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</si>
  <si>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</si>
  <si>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</si>
  <si>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</si>
  <si>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</si>
  <si>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</si>
  <si>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</si>
  <si>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</si>
  <si>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</si>
  <si>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</si>
  <si>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</si>
  <si>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</si>
  <si>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</si>
  <si>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</si>
  <si>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</si>
  <si>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</si>
  <si>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</si>
  <si>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</si>
  <si>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</si>
  <si>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</si>
  <si>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</si>
  <si>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</si>
  <si>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</si>
  <si>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</si>
  <si>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</si>
  <si>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</si>
  <si>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</si>
  <si>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</si>
  <si>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</si>
  <si>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</si>
  <si>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</si>
  <si>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</si>
  <si>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</si>
  <si>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</si>
  <si>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</si>
  <si>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</si>
  <si>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</si>
  <si>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</si>
  <si>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</si>
  <si>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</si>
  <si>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</si>
  <si>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</si>
  <si>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</si>
  <si>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</si>
  <si>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</si>
  <si>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</si>
  <si>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</si>
  <si>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</si>
  <si>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</si>
  <si>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</si>
  <si>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</si>
  <si>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</si>
  <si>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</si>
  <si>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</si>
  <si>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</si>
  <si>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</si>
  <si>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</si>
  <si>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</si>
  <si>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</si>
  <si>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</si>
  <si>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</si>
  <si>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</si>
  <si>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</si>
  <si>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</si>
  <si>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</si>
  <si>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</si>
  <si>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</si>
  <si>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</si>
  <si>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</si>
  <si>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</si>
  <si>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</si>
  <si>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</si>
  <si>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</si>
  <si>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</si>
  <si>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</si>
  <si>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</si>
  <si>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</si>
  <si>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</si>
  <si>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</si>
  <si>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</si>
  <si>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</si>
  <si>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</si>
  <si>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</si>
  <si>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</si>
  <si>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</si>
  <si>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</si>
  <si>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</si>
  <si>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</si>
  <si>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</si>
  <si>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</si>
  <si>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</si>
  <si>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</si>
  <si>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</si>
  <si>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</si>
  <si>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</si>
  <si>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</si>
  <si>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</si>
  <si>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</si>
  <si>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</si>
  <si>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</si>
  <si>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</si>
  <si>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</si>
  <si>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</si>
  <si>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</si>
  <si>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</si>
  <si>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</si>
  <si>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</si>
  <si>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</si>
  <si>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</si>
  <si>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</si>
  <si>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</si>
  <si>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</si>
  <si>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</si>
  <si>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</si>
  <si>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</si>
  <si>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</si>
  <si>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</si>
  <si>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</si>
  <si>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</si>
  <si>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</si>
  <si>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</si>
  <si>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</si>
  <si>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</si>
  <si>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</si>
  <si>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</si>
  <si>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</si>
  <si>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</si>
  <si>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</si>
  <si>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</si>
  <si>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</si>
  <si>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</si>
  <si>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</si>
  <si>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</si>
  <si>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</si>
  <si>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</si>
  <si>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</si>
  <si>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</si>
  <si>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</si>
  <si>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</si>
  <si>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</si>
  <si>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</si>
  <si>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</si>
  <si>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</si>
  <si>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</si>
  <si>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</si>
  <si>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</si>
  <si>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</si>
  <si>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</si>
  <si>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</si>
  <si>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</si>
  <si>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</si>
  <si>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</si>
  <si>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</si>
  <si>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</si>
  <si>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</si>
  <si>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</si>
  <si>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</si>
  <si>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</si>
  <si>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</si>
  <si>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</si>
  <si>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</si>
  <si>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</si>
  <si>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</si>
  <si>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</si>
  <si>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</si>
  <si>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</si>
  <si>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</si>
  <si>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</si>
  <si>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</si>
  <si>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</si>
  <si>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</si>
  <si>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</si>
  <si>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</si>
  <si>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</si>
  <si>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</si>
  <si>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</si>
  <si>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</si>
  <si>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</si>
  <si>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</si>
  <si>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</si>
  <si>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</si>
  <si>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</si>
  <si>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</si>
  <si>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</si>
  <si>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</si>
  <si>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</si>
  <si>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</si>
  <si>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</si>
  <si>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</si>
  <si>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</si>
  <si>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</si>
  <si>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</si>
  <si>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</si>
  <si>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</si>
  <si>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</si>
  <si>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</si>
  <si>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</si>
  <si>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</si>
  <si>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</si>
  <si>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</si>
  <si>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</si>
  <si>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</si>
  <si>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</si>
  <si>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</si>
  <si>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</si>
  <si>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</si>
  <si>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</si>
  <si>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</si>
  <si>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</si>
  <si>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</si>
  <si>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</si>
  <si>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</si>
  <si>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</si>
  <si>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巩固拓展脱贫攻坚成果衔接乡村振兴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</si>
  <si>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</si>
  <si>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</si>
  <si>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</si>
  <si>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</si>
  <si>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</si>
  <si>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其他巩固拓展脱贫攻坚成果衔接乡村振兴支出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</si>
  <si>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</si>
  <si>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</si>
  <si>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</si>
  <si>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</si>
  <si>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</si>
  <si>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</si>
  <si>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</si>
  <si>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</si>
  <si>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</si>
  <si>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</si>
  <si>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</si>
  <si>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</si>
  <si>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</si>
  <si>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</si>
  <si>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</si>
  <si>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</si>
  <si>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</si>
  <si>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</si>
  <si>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</si>
  <si>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</si>
  <si>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</si>
  <si>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</si>
  <si>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</si>
  <si>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</si>
  <si>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</si>
  <si>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</si>
  <si>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</si>
  <si>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</si>
  <si>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</si>
  <si>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</si>
  <si>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</si>
  <si>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</si>
  <si>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</si>
  <si>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</si>
  <si>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</si>
  <si>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</si>
  <si>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</si>
  <si>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</si>
  <si>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</si>
  <si>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</si>
  <si>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</si>
  <si>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</si>
  <si>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</si>
  <si>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</si>
  <si>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</si>
  <si>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</si>
  <si>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</si>
  <si>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</si>
  <si>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</si>
  <si>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</si>
  <si>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</si>
  <si>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</si>
  <si>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</si>
  <si>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</si>
  <si>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</si>
  <si>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</si>
  <si>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</si>
  <si>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</si>
  <si>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</si>
  <si>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</si>
  <si>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</si>
  <si>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</si>
  <si>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</si>
  <si>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</si>
  <si>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</si>
  <si>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</si>
  <si>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</si>
  <si>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</si>
  <si>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</si>
  <si>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</si>
  <si>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</si>
  <si>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</si>
  <si>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</si>
  <si>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</si>
  <si>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</si>
  <si>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</si>
  <si>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</si>
  <si>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</si>
  <si>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</si>
  <si>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</si>
  <si>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</si>
  <si>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</si>
  <si>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</si>
  <si>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</si>
  <si>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</si>
  <si>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</si>
  <si>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</si>
  <si>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</si>
  <si>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</si>
  <si>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</si>
  <si>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</si>
  <si>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</si>
  <si>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</si>
  <si>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</si>
  <si>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</si>
  <si>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</si>
  <si>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</si>
  <si>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</si>
  <si>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</si>
  <si>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</si>
  <si>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</si>
  <si>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</si>
  <si>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</si>
  <si>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</si>
  <si>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</si>
  <si>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</si>
  <si>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</si>
  <si>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</si>
  <si>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</si>
  <si>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</si>
  <si>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</si>
  <si>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</si>
  <si>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</si>
  <si>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</si>
  <si>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</si>
  <si>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</si>
  <si>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</si>
  <si>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</si>
  <si>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</si>
  <si>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</si>
  <si>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</si>
  <si>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</si>
  <si>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</si>
  <si>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</si>
  <si>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</si>
  <si>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</si>
  <si>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</si>
  <si>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</si>
  <si>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</si>
  <si>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</si>
  <si>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</si>
  <si>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</si>
  <si>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</si>
  <si>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</si>
  <si>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</si>
  <si>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</si>
  <si>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</si>
  <si>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</si>
  <si>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</si>
  <si>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</si>
  <si>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</si>
  <si>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</si>
  <si>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</si>
  <si>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</si>
  <si>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</si>
  <si>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</si>
  <si>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</si>
  <si>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</si>
  <si>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</si>
  <si>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</si>
  <si>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</si>
  <si>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</si>
  <si>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</si>
  <si>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</si>
  <si>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</si>
  <si>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</si>
  <si>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</si>
  <si>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</si>
  <si>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</si>
  <si>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</si>
  <si>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</si>
  <si>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</si>
  <si>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</si>
  <si>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</si>
  <si>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</si>
  <si>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</si>
  <si>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</si>
  <si>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</si>
  <si>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</si>
  <si>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</si>
  <si>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</si>
  <si>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</si>
  <si>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</si>
  <si>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</si>
  <si>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</si>
  <si>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</si>
  <si>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</si>
  <si>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</si>
  <si>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</si>
  <si>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</si>
  <si>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</si>
  <si>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</si>
  <si>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</si>
  <si>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</si>
  <si>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</si>
  <si>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</si>
  <si>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</si>
  <si>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</si>
  <si>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</si>
  <si>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</si>
  <si>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</si>
  <si>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</si>
  <si>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</si>
  <si>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</si>
  <si>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</si>
  <si>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</si>
  <si>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</si>
  <si>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</si>
  <si>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</si>
  <si>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</si>
  <si>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</si>
  <si>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</si>
  <si>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</si>
  <si>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</si>
  <si>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</si>
  <si>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</si>
  <si>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</si>
  <si>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</si>
  <si>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</si>
  <si>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</si>
  <si>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</si>
  <si>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</si>
  <si>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</si>
  <si>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</si>
  <si>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</si>
  <si>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</si>
  <si>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</si>
  <si>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</si>
  <si>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</si>
  <si>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</si>
  <si>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</si>
  <si>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</si>
  <si>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</si>
  <si>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</si>
  <si>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</si>
  <si>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</si>
  <si>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</si>
  <si>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</si>
  <si>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</si>
  <si>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</si>
  <si>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</si>
  <si>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</si>
  <si>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</si>
  <si>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</si>
  <si>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</si>
  <si>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</si>
  <si>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</si>
  <si>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</si>
  <si>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</si>
  <si>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</si>
  <si>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</si>
  <si>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</si>
  <si>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</si>
  <si>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</si>
  <si>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</si>
  <si>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</si>
  <si>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</si>
  <si>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</si>
  <si>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</si>
  <si>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</si>
  <si>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</si>
  <si>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</si>
  <si>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</si>
  <si>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</si>
  <si>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</si>
  <si>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</si>
  <si>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</si>
  <si>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</si>
  <si>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</si>
  <si>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</si>
  <si>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</si>
  <si>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</si>
  <si>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</si>
  <si>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</si>
  <si>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</si>
  <si>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</si>
  <si>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</si>
  <si>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</si>
  <si>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</si>
  <si>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</si>
  <si>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</si>
  <si>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</si>
  <si>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</si>
  <si>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</si>
  <si>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</si>
  <si>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</si>
  <si>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</si>
  <si>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</si>
  <si>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</si>
  <si>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</si>
  <si>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</si>
  <si>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</si>
  <si>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</si>
  <si>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</si>
  <si>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</si>
  <si>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</si>
  <si>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</si>
  <si>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</si>
  <si>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</si>
  <si>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</si>
  <si>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</si>
  <si>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</si>
  <si>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</si>
  <si>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</si>
  <si>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</si>
  <si>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</si>
  <si>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</si>
  <si>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</si>
  <si>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</si>
  <si>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</si>
  <si>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</si>
  <si>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</si>
  <si>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</si>
  <si>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</si>
  <si>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</si>
  <si>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</si>
  <si>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</si>
  <si>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</si>
  <si>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</si>
  <si>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2024年荷塘区一般公共预算本级基本支出明细表
（按经济分类）</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</si>
  <si>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</si>
  <si>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</si>
  <si>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</si>
  <si>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</si>
  <si>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</si>
  <si>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</si>
  <si>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</si>
  <si>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</si>
  <si>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</si>
  <si>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</si>
  <si>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</si>
  <si>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</si>
  <si>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</si>
  <si>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</si>
  <si>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</si>
  <si>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</si>
  <si>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</si>
  <si>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</si>
  <si>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</si>
  <si>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</si>
  <si>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</si>
  <si>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</si>
  <si>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</si>
  <si>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</si>
  <si>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</si>
  <si>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</si>
  <si>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</si>
  <si>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</si>
  <si>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</si>
  <si>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</si>
  <si>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</si>
  <si>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</si>
  <si>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</si>
  <si>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</si>
  <si>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</si>
  <si>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</si>
  <si>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</si>
  <si>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</si>
  <si>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</si>
  <si>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</si>
  <si>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</si>
  <si>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</si>
  <si>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</si>
  <si>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</si>
  <si>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</si>
  <si>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</si>
  <si>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</si>
  <si>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</si>
  <si>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</si>
  <si>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</si>
  <si>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</si>
  <si>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</si>
  <si>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</si>
  <si>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</si>
  <si>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</si>
  <si>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</si>
  <si>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</si>
  <si>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</si>
  <si>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</si>
  <si>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</si>
  <si>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</si>
  <si>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项目</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</si>
  <si>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</si>
  <si>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</si>
  <si>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</si>
  <si>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</si>
  <si>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</si>
  <si>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</si>
  <si>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</si>
  <si>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</si>
  <si>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</si>
  <si>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</si>
  <si>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</si>
  <si>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</si>
  <si>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</si>
  <si>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</si>
  <si>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</si>
  <si>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</si>
  <si>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</si>
  <si>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</si>
  <si>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</si>
  <si>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</si>
  <si>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</si>
  <si>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</si>
  <si>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</si>
  <si>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</si>
  <si>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</si>
  <si>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</si>
  <si>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</si>
  <si>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</si>
  <si>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</si>
  <si>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</si>
  <si>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</si>
  <si>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</si>
  <si>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</si>
  <si>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</si>
  <si>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</si>
  <si>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</si>
  <si>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</si>
  <si>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</si>
  <si>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</si>
  <si>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</si>
  <si>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</si>
  <si>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</si>
  <si>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</si>
  <si>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巩固拓展脱贫攻坚成果衔接乡村振兴转移支付收入</t>
  </si>
  <si>
    <t xml:space="preserve">    巩固拓展脱贫攻坚成果衔接乡村振兴转移支付支出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</si>
  <si>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</si>
  <si>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</si>
  <si>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</si>
  <si>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</si>
  <si>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</si>
  <si>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</si>
  <si>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</si>
  <si>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</si>
  <si>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</si>
  <si>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</si>
  <si>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</si>
  <si>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</si>
  <si>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</si>
  <si>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</si>
  <si>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</si>
  <si>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</si>
  <si>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</si>
  <si>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</si>
  <si>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</si>
  <si>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</si>
  <si>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</si>
  <si>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</si>
  <si>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</si>
  <si>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</si>
  <si>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</si>
  <si>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</si>
  <si>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</si>
  <si>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</si>
  <si>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</si>
  <si>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</si>
  <si>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</si>
  <si>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</si>
  <si>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</si>
  <si>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</si>
  <si>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</si>
  <si>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</si>
  <si>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</si>
  <si>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</si>
  <si>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</si>
  <si>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</si>
  <si>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</si>
  <si>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</si>
  <si>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</si>
  <si>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</si>
  <si>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</si>
  <si>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</si>
  <si>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</si>
  <si>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</si>
  <si>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</si>
  <si>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</si>
  <si>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</si>
  <si>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</si>
  <si>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</si>
  <si>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</si>
  <si>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</si>
  <si>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</si>
  <si>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</si>
  <si>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</si>
  <si>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</si>
  <si>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</si>
  <si>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</si>
  <si>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</si>
  <si>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</si>
  <si>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</si>
  <si>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</si>
  <si>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</si>
  <si>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</si>
  <si>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</si>
  <si>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</si>
  <si>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</si>
  <si>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</si>
  <si>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</si>
  <si>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</si>
  <si>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</si>
  <si>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</si>
  <si>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</si>
  <si>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</si>
  <si>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</si>
  <si>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调出用于补充超长期特别国债偿债备付金的资金</t>
  </si>
  <si>
    <t xml:space="preserve">  从国有资本经营预算调入</t>
  </si>
  <si>
    <t xml:space="preserve">  调出用于偿还超长期特别国债本金的资金</t>
  </si>
  <si>
    <t xml:space="preserve">  从其他资金调入</t>
  </si>
  <si>
    <t xml:space="preserve">  其他调出资金</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</si>
  <si>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</si>
  <si>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</si>
  <si>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</si>
  <si>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</si>
  <si>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</si>
  <si>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</si>
  <si>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</si>
  <si>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</si>
  <si>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</si>
  <si>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</si>
  <si>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</si>
  <si>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</si>
  <si>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</si>
  <si>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</si>
  <si>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</si>
  <si>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</si>
  <si>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</si>
  <si>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</si>
  <si>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</si>
  <si>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</si>
  <si>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</si>
  <si>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</si>
  <si>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</si>
  <si>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</si>
  <si>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</si>
  <si>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</si>
  <si>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</si>
  <si>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</si>
  <si>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</si>
  <si>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</si>
  <si>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</si>
  <si>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</si>
  <si>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</si>
  <si>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</si>
  <si>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</si>
  <si>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</si>
  <si>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</si>
  <si>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</si>
  <si>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</si>
  <si>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</si>
  <si>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</si>
  <si>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</si>
  <si>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</si>
  <si>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</si>
  <si>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</si>
  <si>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</si>
  <si>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</si>
  <si>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</si>
  <si>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</si>
  <si>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</si>
  <si>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</si>
  <si>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</si>
  <si>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</si>
  <si>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</si>
  <si>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</si>
  <si>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</si>
  <si>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</si>
  <si>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</si>
  <si>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</si>
  <si>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</si>
  <si>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</si>
  <si>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</si>
  <si>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</si>
  <si>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</si>
  <si>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</si>
  <si>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</si>
  <si>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</si>
  <si>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</si>
  <si>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</si>
  <si>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</si>
  <si>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</si>
  <si>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</si>
  <si>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</si>
  <si>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</si>
  <si>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</si>
  <si>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支  出  总  计</t>
  </si>
  <si>
    <t>一般债务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</si>
  <si>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</si>
  <si>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</si>
  <si>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</si>
  <si>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</si>
  <si>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</si>
  <si>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</si>
  <si>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政府性基金预算收入</t>
  </si>
  <si>
    <t>政府性基金预算上级补助收入</t>
  </si>
  <si>
    <t xml:space="preserve">  政府性基金转移支付收入</t>
  </si>
  <si>
    <t xml:space="preserve">    超长期特别国债转移支付收入</t>
  </si>
  <si>
    <t>政府性基金预算上年结余收入</t>
  </si>
  <si>
    <t>政府性基金预算调入资金</t>
  </si>
  <si>
    <t xml:space="preserve">  其他调入政府性基金预算资金</t>
  </si>
  <si>
    <t xml:space="preserve">    其他调入资金</t>
  </si>
  <si>
    <t xml:space="preserve">  地方政府专项债务转贷收入</t>
  </si>
  <si>
    <t>收　　入　　总　　计　</t>
  </si>
  <si>
    <t>政府性基金预算支出</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</si>
  <si>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</si>
  <si>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</si>
  <si>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</si>
  <si>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</si>
  <si>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</si>
  <si>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</si>
  <si>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</si>
  <si>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</si>
  <si>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</si>
  <si>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</si>
  <si>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</si>
  <si>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</si>
  <si>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</si>
  <si>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</si>
  <si>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</si>
  <si>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</si>
  <si>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</si>
  <si>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</si>
  <si>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</si>
  <si>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</si>
  <si>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</si>
  <si>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</si>
  <si>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</si>
  <si>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</si>
  <si>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</si>
  <si>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</si>
  <si>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</si>
  <si>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</si>
  <si>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</si>
  <si>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</si>
  <si>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</si>
  <si>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</si>
  <si>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</si>
  <si>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</si>
  <si>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</si>
  <si>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</si>
  <si>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</si>
  <si>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</si>
  <si>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</si>
  <si>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</si>
  <si>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</si>
  <si>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</si>
  <si>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</si>
  <si>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</si>
  <si>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</si>
  <si>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</si>
  <si>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</si>
  <si>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</si>
  <si>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</si>
  <si>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</si>
  <si>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</si>
  <si>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</si>
  <si>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</si>
  <si>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</si>
  <si>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</si>
  <si>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</si>
  <si>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</si>
  <si>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</si>
  <si>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</si>
  <si>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</si>
  <si>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</si>
  <si>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</si>
  <si>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</si>
  <si>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</si>
  <si>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</si>
  <si>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</si>
  <si>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</si>
  <si>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</si>
  <si>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</si>
  <si>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</si>
  <si>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</si>
  <si>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</si>
  <si>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</si>
  <si>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</si>
  <si>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</si>
  <si>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</si>
  <si>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</si>
  <si>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</si>
  <si>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</si>
  <si>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</si>
  <si>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</si>
  <si>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</si>
  <si>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</si>
  <si>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</si>
  <si>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</si>
  <si>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</si>
  <si>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</si>
  <si>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</si>
  <si>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</si>
  <si>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</si>
  <si>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</si>
  <si>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</si>
  <si>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</si>
  <si>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</si>
  <si>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</si>
  <si>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</si>
  <si>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</si>
  <si>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</si>
  <si>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</si>
  <si>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</si>
  <si>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</si>
  <si>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</si>
  <si>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</si>
  <si>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</si>
  <si>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</si>
  <si>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</si>
  <si>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</si>
  <si>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</si>
  <si>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</si>
  <si>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</si>
  <si>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</si>
  <si>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</si>
  <si>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</si>
  <si>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</si>
  <si>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</si>
  <si>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</si>
  <si>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</si>
  <si>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</si>
  <si>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</si>
  <si>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</si>
  <si>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</si>
  <si>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</si>
  <si>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</si>
  <si>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</si>
  <si>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</si>
  <si>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</si>
  <si>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</si>
  <si>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</si>
  <si>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</si>
  <si>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</si>
  <si>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</si>
  <si>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</si>
  <si>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</si>
  <si>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</si>
  <si>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</si>
  <si>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</si>
  <si>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</si>
  <si>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</si>
  <si>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</si>
  <si>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</si>
  <si>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</si>
  <si>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</si>
  <si>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</si>
  <si>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</si>
  <si>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</si>
  <si>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</si>
  <si>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</si>
  <si>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</si>
  <si>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</si>
  <si>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</si>
  <si>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</si>
  <si>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</si>
  <si>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</si>
  <si>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</si>
  <si>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</si>
  <si>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</si>
  <si>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</si>
  <si>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</si>
  <si>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</si>
  <si>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</si>
  <si>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</si>
  <si>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</si>
  <si>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</si>
  <si>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</si>
  <si>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</si>
  <si>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</si>
  <si>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</si>
  <si>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</si>
  <si>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</si>
  <si>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</si>
  <si>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</si>
  <si>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</si>
  <si>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</si>
  <si>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</si>
  <si>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</si>
  <si>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</si>
  <si>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</si>
  <si>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</si>
  <si>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</si>
  <si>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</si>
  <si>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</si>
  <si>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</si>
  <si>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</si>
  <si>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</si>
  <si>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</si>
  <si>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</si>
  <si>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</si>
  <si>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</si>
  <si>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</si>
  <si>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</si>
  <si>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</si>
  <si>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</si>
  <si>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</si>
  <si>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</si>
  <si>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</si>
  <si>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</si>
  <si>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</si>
  <si>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</si>
  <si>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</si>
  <si>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</si>
  <si>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</si>
  <si>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</si>
  <si>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</si>
  <si>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</si>
  <si>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</si>
  <si>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</si>
  <si>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</si>
  <si>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</si>
  <si>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</si>
  <si>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</si>
  <si>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</si>
  <si>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</si>
  <si>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</si>
  <si>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</si>
  <si>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</si>
  <si>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</si>
  <si>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</si>
  <si>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</si>
  <si>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</si>
  <si>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</si>
  <si>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</si>
  <si>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</si>
  <si>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</si>
  <si>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</si>
  <si>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用于巩固拓展脱贫攻坚成果衔接乡村振兴的彩票公益金支出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</si>
  <si>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</si>
  <si>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</si>
  <si>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</si>
  <si>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</si>
  <si>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</si>
  <si>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</si>
  <si>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</si>
  <si>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</si>
  <si>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</si>
  <si>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</si>
  <si>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</si>
  <si>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</si>
  <si>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</si>
  <si>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</si>
  <si>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</si>
  <si>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</si>
  <si>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</si>
  <si>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</si>
  <si>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</si>
  <si>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</si>
  <si>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</si>
  <si>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</si>
  <si>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</si>
  <si>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</si>
  <si>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</si>
  <si>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</si>
  <si>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</si>
  <si>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</si>
  <si>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</si>
  <si>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</si>
  <si>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</si>
  <si>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</si>
  <si>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</si>
  <si>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</si>
  <si>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</si>
  <si>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</si>
  <si>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</si>
  <si>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</si>
  <si>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</si>
  <si>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</si>
  <si>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</si>
  <si>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</si>
  <si>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</si>
  <si>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</si>
  <si>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</si>
  <si>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</si>
  <si>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</si>
  <si>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</si>
  <si>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</si>
  <si>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</si>
  <si>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</si>
  <si>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</si>
  <si>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</si>
  <si>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</si>
  <si>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单位：万元</t>
  </si>
  <si>
    <t>政府性基金预算补助下级支出</t>
  </si>
  <si>
    <t xml:space="preserve">  政府性基金转移支付支出</t>
  </si>
  <si>
    <t xml:space="preserve">    超长期特别国债转移支付支出</t>
  </si>
  <si>
    <t>政府性基金预算上解上级支出</t>
  </si>
  <si>
    <t xml:space="preserve">  其他政府性基金上解支出</t>
  </si>
  <si>
    <t>政府性基金预算调出资金</t>
  </si>
  <si>
    <t xml:space="preserve">  地方政府专项债务还本支出</t>
  </si>
  <si>
    <t xml:space="preserve">  抗疫特别国债还本支出</t>
  </si>
  <si>
    <t xml:space="preserve">  超长期特别国债还本支出</t>
  </si>
  <si>
    <t>政府性基金预算省补助计划单列市支出</t>
  </si>
  <si>
    <t>政府性基金预算计划单列市上解省支出</t>
  </si>
  <si>
    <t>偿债备付金</t>
  </si>
  <si>
    <t xml:space="preserve">  安排超长期特别国债偿债备付金</t>
  </si>
  <si>
    <t>待偿债再融资专项债券结余</t>
  </si>
  <si>
    <t>政府性基金预算年终结余</t>
  </si>
  <si>
    <t>支　　出　　总　　计　</t>
  </si>
  <si>
    <t>单位:万元</t>
  </si>
  <si>
    <t>专项债务</t>
  </si>
  <si>
    <t>预算科目</t>
  </si>
  <si>
    <t>一、</t>
  </si>
  <si>
    <t>国有资本经营预算收入</t>
  </si>
  <si>
    <t xml:space="preserve">    其他国有资本经营预算收入</t>
  </si>
  <si>
    <t>二、</t>
  </si>
  <si>
    <t>国有资本经营预算上级补助收入</t>
  </si>
  <si>
    <t>三、</t>
  </si>
  <si>
    <t>国有资本经营预算上年结余收入</t>
  </si>
  <si>
    <t>收入总计</t>
  </si>
  <si>
    <t>国有资本经营预算支出</t>
  </si>
  <si>
    <t xml:space="preserve">  解决历史遗留问题及改革成本支出</t>
  </si>
  <si>
    <t xml:space="preserve">    国有企业退休人员社会化管理补助支出</t>
  </si>
  <si>
    <t xml:space="preserve">  国有企业资本金注入</t>
  </si>
  <si>
    <t xml:space="preserve">    其他国有企业资本金注入</t>
  </si>
  <si>
    <t>国有资本经营预算调出资金</t>
  </si>
  <si>
    <t>国有资本经营预算年终结余</t>
  </si>
  <si>
    <t>支出总计</t>
  </si>
  <si>
    <r>
      <rPr>
        <b/>
        <sz val="14"/>
        <rFont val="仿宋_GB2312"/>
        <charset val="134"/>
      </rPr>
      <t>项</t>
    </r>
    <r>
      <rPr>
        <b/>
        <sz val="14"/>
        <rFont val="Times New Roman"/>
        <charset val="134"/>
      </rPr>
      <t xml:space="preserve">  </t>
    </r>
    <r>
      <rPr>
        <b/>
        <sz val="14"/>
        <rFont val="仿宋_GB2312"/>
        <charset val="134"/>
      </rPr>
      <t>目</t>
    </r>
  </si>
  <si>
    <t>说明：县区一级属于最末级，国有资本经营预算没有对下安排转移支付。</t>
  </si>
  <si>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</si>
  <si>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</si>
  <si>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</si>
  <si>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</si>
  <si>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</si>
  <si>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</si>
  <si>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</si>
  <si>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</si>
  <si>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</si>
  <si>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</si>
  <si>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</si>
  <si>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</si>
  <si>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</si>
  <si>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</si>
  <si>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</si>
  <si>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</si>
  <si>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</si>
  <si>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一、支出</t>
  </si>
  <si>
    <t xml:space="preserve">   其中:社会保险待遇支出</t>
  </si>
  <si>
    <t xml:space="preserve">        转移支出</t>
  </si>
  <si>
    <t xml:space="preserve">        其他支出</t>
  </si>
  <si>
    <t xml:space="preserve">        全国统筹调剂资金支出</t>
  </si>
  <si>
    <t>二、本年收支结余</t>
  </si>
  <si>
    <t>三、年末滚存结余</t>
  </si>
  <si>
    <t>因公出国（境）费用</t>
  </si>
  <si>
    <t>公务接待费</t>
  </si>
  <si>
    <t>公务用车购置及运行维护费</t>
  </si>
  <si>
    <t>小计</t>
  </si>
  <si>
    <t>公务用车运行维护费</t>
  </si>
  <si>
    <t>公务用车购置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</si>
</sst>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18"/>
      <name val="宋体"/>
      <charset val="134"/>
    </font>
    <font>
      <sz val="10"/>
      <name val="宋体"/>
      <charset val="134"/>
    </font>
    <font>
      <b/>
      <sz val="10"/>
      <name val="宋体"/>
      <charset val="134"/>
    </font>
    <font>
      <sz val="12"/>
      <name val="宋体"/>
      <charset val="134"/>
    </font>
    <font>
      <sz val="12"/>
      <color indexed="8"/>
      <name val="宋体"/>
      <charset val="134"/>
    </font>
    <font>
      <sz val="18"/>
      <name val="方正小标宋简体"/>
      <charset val="134"/>
    </font>
    <font>
      <sz val="14"/>
      <name val="Times New Roman"/>
      <charset val="134"/>
    </font>
    <font>
      <sz val="14"/>
      <name val="仿宋_GB2312"/>
      <charset val="134"/>
    </font>
    <font>
      <b/>
      <sz val="14"/>
      <name val="仿宋_GB2312"/>
      <charset val="134"/>
    </font>
    <font>
      <b/>
      <sz val="14"/>
      <name val="Times New Roman"/>
      <charset val="134"/>
    </font>
    <font>
      <b/>
      <sz val="11"/>
      <name val="宋体"/>
      <charset val="134"/>
    </font>
    <font>
      <sz val="11"/>
      <name val="宋体"/>
      <charset val="134"/>
    </font>
    <font>
      <b/>
      <sz val="12"/>
      <name val="宋体"/>
      <charset val="134"/>
    </font>
    <font>
      <b/>
      <sz val="11"/>
      <color theme="1"/>
      <name val="宋体"/>
      <charset val="134"/>
      <scheme val="minor"/>
    </font>
    <font>
      <b/>
      <sz val="12"/>
      <color indexed="8"/>
      <name val="宋体"/>
      <charset val="134"/>
    </font>
    <font>
      <b/>
      <sz val="2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auto="1"/>
      </left>
      <right style="thin">
        <color auto="1"/>
      </right>
      <top style="thin">
        <color indexed="0"/>
      </top>
      <bottom style="thin">
        <color auto="1"/>
      </bottom>
      <diagonal/>
    </border>
    <border>
      <left style="thin">
        <color auto="1"/>
      </left>
      <right style="thin">
        <color indexed="0"/>
      </right>
      <top style="thin">
        <color indexed="0"/>
      </top>
      <bottom style="thin">
        <color auto="1"/>
      </bottom>
      <diagonal/>
    </border>
    <border>
      <left style="thin">
        <color auto="1"/>
      </left>
      <right style="thin">
        <color indexed="0"/>
      </right>
      <top style="thin">
        <color indexed="0"/>
      </top>
      <bottom style="thin">
        <color indexed="0"/>
      </bottom>
      <diagonal/>
    </border>
    <border>
      <left style="thin">
        <color indexed="0"/>
      </left>
      <right style="thin">
        <color auto="1"/>
      </right>
      <top style="thin">
        <color indexed="0"/>
      </top>
      <bottom style="thin">
        <color indexed="0"/>
      </bottom>
      <diagonal/>
    </border>
    <border>
      <left style="thin">
        <color indexed="8"/>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21"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2" applyNumberFormat="0" applyFill="0" applyAlignment="0" applyProtection="0">
      <alignment vertical="center"/>
    </xf>
    <xf numFmtId="0" fontId="23" fillId="0" borderId="22" applyNumberFormat="0" applyFill="0" applyAlignment="0" applyProtection="0">
      <alignment vertical="center"/>
    </xf>
    <xf numFmtId="0" fontId="24" fillId="0" borderId="23" applyNumberFormat="0" applyFill="0" applyAlignment="0" applyProtection="0">
      <alignment vertical="center"/>
    </xf>
    <xf numFmtId="0" fontId="24" fillId="0" borderId="0" applyNumberFormat="0" applyFill="0" applyBorder="0" applyAlignment="0" applyProtection="0">
      <alignment vertical="center"/>
    </xf>
    <xf numFmtId="0" fontId="25" fillId="4" borderId="24" applyNumberFormat="0" applyAlignment="0" applyProtection="0">
      <alignment vertical="center"/>
    </xf>
    <xf numFmtId="0" fontId="26" fillId="5" borderId="25" applyNumberFormat="0" applyAlignment="0" applyProtection="0">
      <alignment vertical="center"/>
    </xf>
    <xf numFmtId="0" fontId="27" fillId="5" borderId="24" applyNumberFormat="0" applyAlignment="0" applyProtection="0">
      <alignment vertical="center"/>
    </xf>
    <xf numFmtId="0" fontId="28" fillId="6" borderId="26" applyNumberFormat="0" applyAlignment="0" applyProtection="0">
      <alignment vertical="center"/>
    </xf>
    <xf numFmtId="0" fontId="29" fillId="0" borderId="27" applyNumberFormat="0" applyFill="0" applyAlignment="0" applyProtection="0">
      <alignment vertical="center"/>
    </xf>
    <xf numFmtId="0" fontId="30" fillId="0" borderId="28"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4" fillId="0" borderId="0"/>
    <xf numFmtId="0" fontId="4" fillId="0" borderId="0"/>
  </cellStyleXfs>
  <cellXfs count="90">
    <xf numFmtId="0" fontId="0" fillId="0" borderId="0" xfId="0">
      <alignment vertical="center"/>
    </xf>
    <xf numFmtId="0" fontId="1"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vertical="center"/>
    </xf>
    <xf numFmtId="0" fontId="2" fillId="0" borderId="1" xfId="0" applyNumberFormat="1" applyFont="1" applyFill="1" applyBorder="1" applyAlignment="1" applyProtection="1">
      <alignment horizontal="right" vertical="center"/>
    </xf>
    <xf numFmtId="0" fontId="3" fillId="2" borderId="2" xfId="0" applyNumberFormat="1" applyFont="1" applyFill="1" applyBorder="1" applyAlignment="1" applyProtection="1">
      <alignment horizontal="center" vertical="center"/>
    </xf>
    <xf numFmtId="0" fontId="3" fillId="2" borderId="3" xfId="0" applyNumberFormat="1" applyFont="1" applyFill="1" applyBorder="1" applyAlignment="1" applyProtection="1">
      <alignment horizontal="center" vertical="center"/>
    </xf>
    <xf numFmtId="0" fontId="3" fillId="2" borderId="4" xfId="0" applyNumberFormat="1" applyFont="1" applyFill="1" applyBorder="1" applyAlignment="1" applyProtection="1">
      <alignment horizontal="center" vertical="center"/>
    </xf>
    <xf numFmtId="0" fontId="3" fillId="2" borderId="5" xfId="0" applyNumberFormat="1" applyFont="1" applyFill="1" applyBorder="1" applyAlignment="1" applyProtection="1">
      <alignment horizontal="center" vertical="center"/>
    </xf>
    <xf numFmtId="0" fontId="3" fillId="2" borderId="6" xfId="0" applyNumberFormat="1" applyFont="1" applyFill="1" applyBorder="1" applyAlignment="1" applyProtection="1">
      <alignment horizontal="center" vertical="center"/>
    </xf>
    <xf numFmtId="0" fontId="3" fillId="2" borderId="7" xfId="0" applyNumberFormat="1" applyFont="1" applyFill="1" applyBorder="1" applyAlignment="1" applyProtection="1">
      <alignment horizontal="center" vertical="center"/>
    </xf>
    <xf numFmtId="43" fontId="2" fillId="2" borderId="7" xfId="1" applyFont="1" applyFill="1" applyBorder="1" applyAlignment="1" applyProtection="1">
      <alignment horizontal="center" vertical="center"/>
    </xf>
    <xf numFmtId="0" fontId="4" fillId="0" borderId="0" xfId="0" applyNumberFormat="1" applyFont="1" applyFill="1" applyBorder="1" applyAlignment="1"/>
    <xf numFmtId="0" fontId="5" fillId="0" borderId="0" xfId="0" applyNumberFormat="1" applyFont="1" applyFill="1" applyBorder="1" applyAlignment="1"/>
    <xf numFmtId="0" fontId="6" fillId="0" borderId="0" xfId="0" applyNumberFormat="1" applyFont="1" applyFill="1" applyBorder="1" applyAlignment="1" applyProtection="1">
      <alignment horizontal="center" vertical="center"/>
    </xf>
    <xf numFmtId="0" fontId="2" fillId="0" borderId="0" xfId="0" applyNumberFormat="1" applyFont="1" applyFill="1" applyBorder="1" applyAlignment="1">
      <alignment horizontal="right" vertical="center"/>
    </xf>
    <xf numFmtId="0" fontId="3" fillId="0" borderId="8" xfId="0" applyNumberFormat="1" applyFont="1" applyFill="1" applyBorder="1" applyAlignment="1">
      <alignment horizontal="center" vertical="center"/>
    </xf>
    <xf numFmtId="0" fontId="3" fillId="0" borderId="8" xfId="0" applyNumberFormat="1" applyFont="1" applyFill="1" applyBorder="1" applyAlignment="1">
      <alignment horizontal="center" vertical="center" wrapText="1"/>
    </xf>
    <xf numFmtId="0" fontId="3" fillId="0" borderId="8" xfId="0" applyNumberFormat="1" applyFont="1" applyFill="1" applyBorder="1" applyAlignment="1">
      <alignment vertical="center"/>
    </xf>
    <xf numFmtId="3" fontId="3" fillId="0" borderId="8" xfId="0" applyNumberFormat="1" applyFont="1" applyFill="1" applyBorder="1" applyAlignment="1">
      <alignment horizontal="right" vertical="center"/>
    </xf>
    <xf numFmtId="3" fontId="2" fillId="0" borderId="8" xfId="0" applyNumberFormat="1" applyFont="1" applyFill="1" applyBorder="1" applyAlignment="1">
      <alignment horizontal="right" vertical="center"/>
    </xf>
    <xf numFmtId="0" fontId="2" fillId="0" borderId="8" xfId="0" applyNumberFormat="1" applyFont="1" applyFill="1" applyBorder="1" applyAlignment="1">
      <alignment vertical="center"/>
    </xf>
    <xf numFmtId="3" fontId="2" fillId="0" borderId="9" xfId="0" applyNumberFormat="1" applyFont="1" applyFill="1" applyBorder="1" applyAlignment="1">
      <alignment horizontal="right" vertical="center"/>
    </xf>
    <xf numFmtId="0" fontId="2" fillId="0" borderId="10" xfId="0" applyNumberFormat="1" applyFont="1" applyFill="1" applyBorder="1" applyAlignment="1">
      <alignment vertical="center"/>
    </xf>
    <xf numFmtId="3" fontId="2" fillId="0" borderId="11" xfId="0" applyNumberFormat="1" applyFont="1" applyFill="1" applyBorder="1" applyAlignment="1">
      <alignment horizontal="right" vertical="center"/>
    </xf>
    <xf numFmtId="0" fontId="2" fillId="0" borderId="0" xfId="0" applyNumberFormat="1" applyFont="1" applyFill="1" applyBorder="1" applyAlignment="1"/>
    <xf numFmtId="0" fontId="4" fillId="0" borderId="0" xfId="0" applyFont="1" applyFill="1" applyAlignment="1"/>
    <xf numFmtId="0" fontId="6" fillId="0" borderId="0" xfId="0" applyFont="1" applyFill="1" applyAlignment="1" applyProtection="1">
      <alignment horizontal="center" vertical="center"/>
    </xf>
    <xf numFmtId="0" fontId="7" fillId="0" borderId="0" xfId="0" applyFont="1" applyFill="1" applyAlignment="1">
      <alignment vertical="center"/>
    </xf>
    <xf numFmtId="0" fontId="8" fillId="0" borderId="0" xfId="0" applyFont="1" applyFill="1" applyAlignment="1">
      <alignment horizontal="right" vertical="center"/>
    </xf>
    <xf numFmtId="0" fontId="9" fillId="0" borderId="7" xfId="0" applyFont="1" applyFill="1" applyBorder="1" applyAlignment="1">
      <alignment horizontal="center" vertical="center"/>
    </xf>
    <xf numFmtId="0" fontId="7" fillId="0" borderId="7" xfId="0" applyFont="1" applyFill="1" applyBorder="1" applyAlignment="1">
      <alignment horizontal="center" vertical="center"/>
    </xf>
    <xf numFmtId="0" fontId="8" fillId="0" borderId="7" xfId="0" applyFont="1" applyFill="1" applyBorder="1" applyAlignment="1">
      <alignment vertical="center"/>
    </xf>
    <xf numFmtId="0" fontId="7" fillId="0" borderId="7" xfId="0" applyFont="1" applyFill="1" applyBorder="1" applyAlignment="1"/>
    <xf numFmtId="0" fontId="10" fillId="0" borderId="7" xfId="0" applyFont="1" applyFill="1" applyBorder="1" applyAlignment="1">
      <alignment horizontal="center" vertical="center"/>
    </xf>
    <xf numFmtId="0" fontId="4" fillId="0" borderId="0" xfId="0" applyFont="1" applyFill="1" applyBorder="1" applyAlignment="1">
      <alignment horizontal="center"/>
    </xf>
    <xf numFmtId="0" fontId="4" fillId="0" borderId="0" xfId="0" applyFont="1" applyFill="1" applyBorder="1" applyAlignment="1"/>
    <xf numFmtId="0" fontId="1"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right" vertical="center"/>
    </xf>
    <xf numFmtId="0" fontId="11" fillId="0" borderId="7" xfId="0" applyNumberFormat="1" applyFont="1" applyFill="1" applyBorder="1" applyAlignment="1" applyProtection="1">
      <alignment horizontal="center" vertical="center"/>
    </xf>
    <xf numFmtId="3" fontId="11" fillId="0" borderId="7" xfId="0" applyNumberFormat="1" applyFont="1" applyFill="1" applyBorder="1" applyAlignment="1" applyProtection="1">
      <alignment horizontal="center" vertical="center"/>
    </xf>
    <xf numFmtId="0" fontId="2" fillId="0" borderId="8" xfId="0" applyNumberFormat="1" applyFont="1" applyFill="1" applyBorder="1" applyAlignment="1">
      <alignment horizontal="center" vertical="center"/>
    </xf>
    <xf numFmtId="0" fontId="2" fillId="0" borderId="12" xfId="0" applyNumberFormat="1" applyFont="1" applyFill="1" applyBorder="1" applyAlignment="1">
      <alignment horizontal="center" vertical="center"/>
    </xf>
    <xf numFmtId="3" fontId="12" fillId="0" borderId="7" xfId="0" applyNumberFormat="1" applyFont="1" applyFill="1" applyBorder="1" applyAlignment="1" applyProtection="1">
      <alignment horizontal="center" vertical="center"/>
    </xf>
    <xf numFmtId="0" fontId="11" fillId="0" borderId="7" xfId="0" applyNumberFormat="1" applyFont="1" applyFill="1" applyBorder="1" applyAlignment="1" applyProtection="1">
      <alignment horizontal="left" vertical="center"/>
    </xf>
    <xf numFmtId="3" fontId="11" fillId="0" borderId="13" xfId="0" applyNumberFormat="1" applyFont="1" applyFill="1" applyBorder="1" applyAlignment="1" applyProtection="1">
      <alignment horizontal="center" vertical="center"/>
    </xf>
    <xf numFmtId="0" fontId="3" fillId="0" borderId="8" xfId="0" applyNumberFormat="1" applyFont="1" applyFill="1" applyBorder="1" applyAlignment="1">
      <alignment horizontal="left" vertical="center"/>
    </xf>
    <xf numFmtId="3" fontId="11" fillId="0" borderId="8" xfId="0" applyNumberFormat="1" applyFont="1" applyFill="1" applyBorder="1" applyAlignment="1">
      <alignment horizontal="center" vertical="center"/>
    </xf>
    <xf numFmtId="0" fontId="12" fillId="0" borderId="14" xfId="0" applyFont="1" applyFill="1" applyBorder="1" applyAlignment="1">
      <alignment horizont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0" fillId="0" borderId="0" xfId="0" applyFill="1">
      <alignment vertical="center"/>
    </xf>
    <xf numFmtId="0" fontId="13" fillId="0" borderId="16" xfId="0" applyNumberFormat="1" applyFont="1" applyFill="1" applyBorder="1" applyAlignment="1" applyProtection="1">
      <alignment horizontal="center" vertical="center"/>
    </xf>
    <xf numFmtId="0" fontId="13" fillId="0" borderId="17" xfId="0" applyNumberFormat="1" applyFont="1" applyFill="1" applyBorder="1" applyAlignment="1" applyProtection="1">
      <alignment horizontal="center" vertical="center"/>
    </xf>
    <xf numFmtId="0" fontId="13" fillId="0" borderId="7"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right" vertical="center"/>
    </xf>
    <xf numFmtId="0" fontId="13" fillId="0" borderId="7" xfId="0" applyFont="1" applyFill="1" applyBorder="1" applyAlignment="1">
      <alignment horizontal="center" vertical="center"/>
    </xf>
    <xf numFmtId="3" fontId="13" fillId="0" borderId="13" xfId="0" applyNumberFormat="1" applyFont="1" applyFill="1" applyBorder="1" applyAlignment="1" applyProtection="1">
      <alignment horizontal="center" vertical="center"/>
    </xf>
    <xf numFmtId="0" fontId="13" fillId="0" borderId="14" xfId="0" applyFont="1" applyFill="1" applyBorder="1" applyAlignment="1">
      <alignment horizontal="center" vertical="center"/>
    </xf>
    <xf numFmtId="0" fontId="13" fillId="0" borderId="14" xfId="0" applyNumberFormat="1" applyFont="1" applyFill="1" applyBorder="1" applyAlignment="1" applyProtection="1">
      <alignment horizontal="center" vertical="center"/>
    </xf>
    <xf numFmtId="3" fontId="13" fillId="0" borderId="15" xfId="0" applyNumberFormat="1" applyFont="1" applyFill="1" applyBorder="1" applyAlignment="1" applyProtection="1">
      <alignment horizontal="center" vertical="center"/>
    </xf>
    <xf numFmtId="0" fontId="13" fillId="0" borderId="18" xfId="0" applyFont="1" applyFill="1" applyBorder="1" applyAlignment="1">
      <alignment horizontal="center" vertical="center"/>
    </xf>
    <xf numFmtId="0" fontId="13" fillId="0" borderId="19" xfId="0" applyFont="1" applyFill="1" applyBorder="1" applyAlignment="1">
      <alignment horizontal="center" vertical="center"/>
    </xf>
    <xf numFmtId="0" fontId="6" fillId="0" borderId="0" xfId="0" applyNumberFormat="1" applyFont="1" applyFill="1" applyAlignment="1" applyProtection="1">
      <alignment horizontal="center" vertical="center"/>
    </xf>
    <xf numFmtId="0" fontId="2" fillId="0" borderId="0" xfId="0" applyNumberFormat="1" applyFont="1" applyFill="1" applyBorder="1" applyAlignment="1" applyProtection="1">
      <alignment horizontal="right" vertical="center" wrapText="1"/>
    </xf>
    <xf numFmtId="0" fontId="14" fillId="0" borderId="0" xfId="0" applyFont="1">
      <alignment vertical="center"/>
    </xf>
    <xf numFmtId="0" fontId="2" fillId="0" borderId="0" xfId="0" applyNumberFormat="1" applyFont="1" applyFill="1" applyBorder="1" applyAlignment="1" applyProtection="1">
      <alignment vertical="center"/>
    </xf>
    <xf numFmtId="0" fontId="15" fillId="0" borderId="0" xfId="0" applyNumberFormat="1" applyFont="1" applyFill="1" applyBorder="1" applyAlignment="1"/>
    <xf numFmtId="3" fontId="2" fillId="0" borderId="8" xfId="0" applyNumberFormat="1" applyFont="1" applyFill="1" applyBorder="1" applyAlignment="1">
      <alignment horizontal="right"/>
    </xf>
    <xf numFmtId="0" fontId="3" fillId="0" borderId="12" xfId="0" applyNumberFormat="1" applyFont="1" applyFill="1" applyBorder="1" applyAlignment="1">
      <alignment vertical="center"/>
    </xf>
    <xf numFmtId="0" fontId="14" fillId="0" borderId="0" xfId="0" applyFont="1" applyFill="1">
      <alignment vertical="center"/>
    </xf>
    <xf numFmtId="0" fontId="2" fillId="0" borderId="0" xfId="0" applyNumberFormat="1" applyFont="1" applyFill="1" applyBorder="1" applyAlignment="1">
      <alignment vertical="center"/>
    </xf>
    <xf numFmtId="0" fontId="2" fillId="0" borderId="8" xfId="0" applyNumberFormat="1" applyFont="1" applyFill="1" applyBorder="1" applyAlignment="1">
      <alignment horizontal="left" vertical="center"/>
    </xf>
    <xf numFmtId="3" fontId="3" fillId="0" borderId="11" xfId="0" applyNumberFormat="1" applyFont="1" applyFill="1" applyBorder="1" applyAlignment="1">
      <alignment horizontal="right" vertical="center"/>
    </xf>
    <xf numFmtId="0" fontId="6" fillId="0" borderId="0" xfId="0" applyNumberFormat="1" applyFont="1" applyFill="1" applyBorder="1" applyAlignment="1" applyProtection="1">
      <alignment horizontal="center" vertical="center" wrapText="1"/>
    </xf>
    <xf numFmtId="0" fontId="2" fillId="0" borderId="12" xfId="0" applyNumberFormat="1" applyFont="1" applyFill="1" applyBorder="1" applyAlignment="1">
      <alignment vertical="center"/>
    </xf>
    <xf numFmtId="0" fontId="4" fillId="0" borderId="0" xfId="0" applyNumberFormat="1" applyFont="1" applyFill="1" applyBorder="1" applyAlignment="1">
      <alignment wrapText="1"/>
    </xf>
    <xf numFmtId="0" fontId="1" fillId="0" borderId="0" xfId="0" applyNumberFormat="1" applyFont="1" applyFill="1" applyBorder="1" applyAlignment="1" applyProtection="1">
      <alignment horizontal="center" vertical="center" wrapText="1"/>
    </xf>
    <xf numFmtId="0" fontId="3" fillId="0" borderId="10"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3" fillId="0" borderId="20" xfId="0" applyNumberFormat="1" applyFont="1" applyFill="1" applyBorder="1" applyAlignment="1">
      <alignment horizontal="center" vertical="center" wrapText="1"/>
    </xf>
    <xf numFmtId="0" fontId="3" fillId="0" borderId="10" xfId="0" applyNumberFormat="1" applyFont="1" applyFill="1" applyBorder="1" applyAlignment="1">
      <alignment horizontal="left" vertical="center"/>
    </xf>
    <xf numFmtId="0" fontId="2" fillId="0" borderId="9" xfId="0" applyNumberFormat="1" applyFont="1" applyFill="1" applyBorder="1" applyAlignment="1">
      <alignment horizontal="left" vertical="center"/>
    </xf>
    <xf numFmtId="0" fontId="3" fillId="0" borderId="9" xfId="0" applyNumberFormat="1" applyFont="1" applyFill="1" applyBorder="1" applyAlignment="1">
      <alignment horizontal="left" vertical="center"/>
    </xf>
    <xf numFmtId="0" fontId="2" fillId="0" borderId="10" xfId="0" applyNumberFormat="1" applyFont="1" applyFill="1" applyBorder="1" applyAlignment="1">
      <alignment horizontal="left" vertical="center"/>
    </xf>
    <xf numFmtId="0" fontId="1" fillId="0" borderId="0" xfId="0" applyNumberFormat="1" applyFont="1" applyFill="1" applyBorder="1" applyAlignment="1">
      <alignment horizontal="center" vertical="center"/>
    </xf>
    <xf numFmtId="0" fontId="0" fillId="0" borderId="0" xfId="0" applyFont="1" applyFill="1" applyAlignment="1"/>
    <xf numFmtId="0" fontId="16"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12" xfId="49"/>
    <cellStyle name="常规_Sheet1"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3" Type="http://schemas.openxmlformats.org/officeDocument/2006/relationships/styles" Target="styles.xml"/><Relationship Id="rId72" Type="http://schemas.openxmlformats.org/officeDocument/2006/relationships/sharedStrings" Target="sharedStrings.xml"/><Relationship Id="rId71" Type="http://schemas.openxmlformats.org/officeDocument/2006/relationships/theme" Target="theme/theme1.xml"/><Relationship Id="rId70" Type="http://schemas.openxmlformats.org/officeDocument/2006/relationships/externalLink" Target="externalLinks/externalLink51.xml"/><Relationship Id="rId7" Type="http://schemas.openxmlformats.org/officeDocument/2006/relationships/worksheet" Target="worksheets/sheet7.xml"/><Relationship Id="rId69" Type="http://schemas.openxmlformats.org/officeDocument/2006/relationships/externalLink" Target="externalLinks/externalLink50.xml"/><Relationship Id="rId68" Type="http://schemas.openxmlformats.org/officeDocument/2006/relationships/externalLink" Target="externalLinks/externalLink49.xml"/><Relationship Id="rId67" Type="http://schemas.openxmlformats.org/officeDocument/2006/relationships/externalLink" Target="externalLinks/externalLink48.xml"/><Relationship Id="rId66" Type="http://schemas.openxmlformats.org/officeDocument/2006/relationships/externalLink" Target="externalLinks/externalLink47.xml"/><Relationship Id="rId65" Type="http://schemas.openxmlformats.org/officeDocument/2006/relationships/externalLink" Target="externalLinks/externalLink46.xml"/><Relationship Id="rId64" Type="http://schemas.openxmlformats.org/officeDocument/2006/relationships/externalLink" Target="externalLinks/externalLink45.xml"/><Relationship Id="rId63" Type="http://schemas.openxmlformats.org/officeDocument/2006/relationships/externalLink" Target="externalLinks/externalLink44.xml"/><Relationship Id="rId62" Type="http://schemas.openxmlformats.org/officeDocument/2006/relationships/externalLink" Target="externalLinks/externalLink43.xml"/><Relationship Id="rId61" Type="http://schemas.openxmlformats.org/officeDocument/2006/relationships/externalLink" Target="externalLinks/externalLink42.xml"/><Relationship Id="rId60" Type="http://schemas.openxmlformats.org/officeDocument/2006/relationships/externalLink" Target="externalLinks/externalLink41.xml"/><Relationship Id="rId6" Type="http://schemas.openxmlformats.org/officeDocument/2006/relationships/worksheet" Target="worksheets/sheet6.xml"/><Relationship Id="rId59" Type="http://schemas.openxmlformats.org/officeDocument/2006/relationships/externalLink" Target="externalLinks/externalLink40.xml"/><Relationship Id="rId58" Type="http://schemas.openxmlformats.org/officeDocument/2006/relationships/externalLink" Target="externalLinks/externalLink39.xml"/><Relationship Id="rId57" Type="http://schemas.openxmlformats.org/officeDocument/2006/relationships/externalLink" Target="externalLinks/externalLink38.xml"/><Relationship Id="rId56" Type="http://schemas.openxmlformats.org/officeDocument/2006/relationships/externalLink" Target="externalLinks/externalLink37.xml"/><Relationship Id="rId55" Type="http://schemas.openxmlformats.org/officeDocument/2006/relationships/externalLink" Target="externalLinks/externalLink36.xml"/><Relationship Id="rId54" Type="http://schemas.openxmlformats.org/officeDocument/2006/relationships/externalLink" Target="externalLinks/externalLink35.xml"/><Relationship Id="rId53" Type="http://schemas.openxmlformats.org/officeDocument/2006/relationships/externalLink" Target="externalLinks/externalLink34.xml"/><Relationship Id="rId52" Type="http://schemas.openxmlformats.org/officeDocument/2006/relationships/externalLink" Target="externalLinks/externalLink33.xml"/><Relationship Id="rId51" Type="http://schemas.openxmlformats.org/officeDocument/2006/relationships/externalLink" Target="externalLinks/externalLink32.xml"/><Relationship Id="rId50" Type="http://schemas.openxmlformats.org/officeDocument/2006/relationships/externalLink" Target="externalLinks/externalLink31.xml"/><Relationship Id="rId5" Type="http://schemas.openxmlformats.org/officeDocument/2006/relationships/worksheet" Target="worksheets/sheet5.xml"/><Relationship Id="rId49" Type="http://schemas.openxmlformats.org/officeDocument/2006/relationships/externalLink" Target="externalLinks/externalLink30.xml"/><Relationship Id="rId48" Type="http://schemas.openxmlformats.org/officeDocument/2006/relationships/externalLink" Target="externalLinks/externalLink29.xml"/><Relationship Id="rId47" Type="http://schemas.openxmlformats.org/officeDocument/2006/relationships/externalLink" Target="externalLinks/externalLink28.xml"/><Relationship Id="rId46" Type="http://schemas.openxmlformats.org/officeDocument/2006/relationships/externalLink" Target="externalLinks/externalLink27.xml"/><Relationship Id="rId45" Type="http://schemas.openxmlformats.org/officeDocument/2006/relationships/externalLink" Target="externalLinks/externalLink26.xml"/><Relationship Id="rId44" Type="http://schemas.openxmlformats.org/officeDocument/2006/relationships/externalLink" Target="externalLinks/externalLink25.xml"/><Relationship Id="rId43" Type="http://schemas.openxmlformats.org/officeDocument/2006/relationships/externalLink" Target="externalLinks/externalLink24.xml"/><Relationship Id="rId42" Type="http://schemas.openxmlformats.org/officeDocument/2006/relationships/externalLink" Target="externalLinks/externalLink23.xml"/><Relationship Id="rId41" Type="http://schemas.openxmlformats.org/officeDocument/2006/relationships/externalLink" Target="externalLinks/externalLink22.xml"/><Relationship Id="rId40" Type="http://schemas.openxmlformats.org/officeDocument/2006/relationships/externalLink" Target="externalLinks/externalLink21.xml"/><Relationship Id="rId4" Type="http://schemas.openxmlformats.org/officeDocument/2006/relationships/worksheet" Target="worksheets/sheet4.xml"/><Relationship Id="rId39" Type="http://schemas.openxmlformats.org/officeDocument/2006/relationships/externalLink" Target="externalLinks/externalLink20.xml"/><Relationship Id="rId38" Type="http://schemas.openxmlformats.org/officeDocument/2006/relationships/externalLink" Target="externalLinks/externalLink19.xml"/><Relationship Id="rId37" Type="http://schemas.openxmlformats.org/officeDocument/2006/relationships/externalLink" Target="externalLinks/externalLink18.xml"/><Relationship Id="rId36" Type="http://schemas.openxmlformats.org/officeDocument/2006/relationships/externalLink" Target="externalLinks/externalLink17.xml"/><Relationship Id="rId35" Type="http://schemas.openxmlformats.org/officeDocument/2006/relationships/externalLink" Target="externalLinks/externalLink16.xml"/><Relationship Id="rId34" Type="http://schemas.openxmlformats.org/officeDocument/2006/relationships/externalLink" Target="externalLinks/externalLink15.xml"/><Relationship Id="rId33" Type="http://schemas.openxmlformats.org/officeDocument/2006/relationships/externalLink" Target="externalLinks/externalLink14.xml"/><Relationship Id="rId32" Type="http://schemas.openxmlformats.org/officeDocument/2006/relationships/externalLink" Target="externalLinks/externalLink13.xml"/><Relationship Id="rId31" Type="http://schemas.openxmlformats.org/officeDocument/2006/relationships/externalLink" Target="externalLinks/externalLink12.xml"/><Relationship Id="rId30" Type="http://schemas.openxmlformats.org/officeDocument/2006/relationships/externalLink" Target="externalLinks/externalLink11.xml"/><Relationship Id="rId3" Type="http://schemas.openxmlformats.org/officeDocument/2006/relationships/worksheet" Target="worksheets/sheet3.xml"/><Relationship Id="rId29" Type="http://schemas.openxmlformats.org/officeDocument/2006/relationships/externalLink" Target="externalLinks/externalLink10.xml"/><Relationship Id="rId28" Type="http://schemas.openxmlformats.org/officeDocument/2006/relationships/externalLink" Target="externalLinks/externalLink9.xml"/><Relationship Id="rId27" Type="http://schemas.openxmlformats.org/officeDocument/2006/relationships/externalLink" Target="externalLinks/externalLink8.xml"/><Relationship Id="rId26" Type="http://schemas.openxmlformats.org/officeDocument/2006/relationships/externalLink" Target="externalLinks/externalLink7.xml"/><Relationship Id="rId25" Type="http://schemas.openxmlformats.org/officeDocument/2006/relationships/externalLink" Target="externalLinks/externalLink6.xml"/><Relationship Id="rId24" Type="http://schemas.openxmlformats.org/officeDocument/2006/relationships/externalLink" Target="externalLinks/externalLink5.xml"/><Relationship Id="rId23" Type="http://schemas.openxmlformats.org/officeDocument/2006/relationships/externalLink" Target="externalLinks/externalLink4.xml"/><Relationship Id="rId22" Type="http://schemas.openxmlformats.org/officeDocument/2006/relationships/externalLink" Target="externalLinks/externalLink3.xml"/><Relationship Id="rId21" Type="http://schemas.openxmlformats.org/officeDocument/2006/relationships/externalLink" Target="externalLinks/externalLink2.xml"/><Relationship Id="rId20" Type="http://schemas.openxmlformats.org/officeDocument/2006/relationships/externalLink" Target="externalLinks/externalLink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2010&#35745;&#21010;&#27979;&#31639;\2007.10&#23450;&#31295;\20071119&#32508;&#21512;&#32463;&#33829;&#35745;&#21010;&#34920;&#65288;&#31185;&#25216;&#20048;&#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DOCUME~1\wang.lan\LOCALS~1\Temp\Rar$DI00.968\&#24211;&#40836;&#32479;&#3574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23457;&#35745;&#36164;&#26009;\&#38901;&#21319;2000&#24180;1-5&#26376;\&#38901;&#21319;2000&#24180;1-5&#2637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2009&#24180;&#35745;&#21010;\&#26368;&#32456;&#19979;&#36798;&#20998;&#34892;\DOCUME~1\ccb\LOCALS~1\Temp\C.Lotus.Notes.Data\&#22235;&#24029;&#24314;&#34892;&#24037;&#31243;&#21253;&#19968;&#25253;&#20215;&#34920;V11-option1-deal-&#25552;&#20132;&#29256;&#2641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ZPERP7\client\&#27169;&#29256;&#25968;&#25454;\&#24037;&#20316;&#24213;&#31295;&#27169;&#29256;\Documents%20and%20Settings\XYZH%20USER\&#26700;&#38754;\Book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0.128.13.131\&#22320;&#26041;&#22788;&#20027;&#26426;\Documents%20and%20Settings\caiqiang\My%20Documents\&#21439;&#20065;&#36130;&#25919;&#22256;&#38590;&#27979;&#31639;&#26041;&#26696;\&#26041;&#26696;&#19977;&#31295;\&#26041;&#26696;&#20108;&#31295;\&#35774;&#22791;\&#21407;&#22987;\814\13%20&#38081;&#36335;&#37197;&#2021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0.0.32\&#24120;&#26519;&#32929;&#20221;&#20849;&#20139;\lb\&#27982;&#21335;&#38050;&#38081;\&#20108;&#27425;&#21453;&#39304;&#24847;&#35265;\&#25253;&#34920;&#38468;&#27880;&#21450;&#19987;&#39033;&#35828;&#26126;\&#38144;&#21806;\11.xlw"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AINSERVER\private\XHC\XLS\XJ.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28165;&#21326;&#21516;&#26041;\2006&#24180;&#23457;\&#23457;&#35745;&#25991;&#20214;\&#21516;&#26041;&#25237;&#36164;&#32467;&#2650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Documents%20and%20Settings\XYZH%20USER\&#26700;&#38754;\&#40718;&#26032;\&#20809;&#30424;2001\&#25253;&#34920;&#24213;&#3129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0219;&#34183;\&#24037;&#20316;\2007&#24180;\&#35760;&#24080;\2007&#24180;&#35760;&#24080;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DOCUME~1\zq\LOCALS~1\Temp\&#25919;&#27861;&#21475;&#24120;&#29992;&#32479;&#35745;&#36164;&#26009;\&#19977;&#23395;&#24230;&#27719;&#24635;\&#39044;&#31639;\2006&#39044;&#31639;&#25253;&#3492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lzhg\&#28895;&#21488;&#27688;&#32438;\2001&#24180;\&#24213;&#31295;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Audit\&#28165;&#21326;&#21516;&#26041;\&#27169;&#29256;04\&#21516;&#26041;2004&#38468;&#27880;&#27169;&#2649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0.0.0.32\&#24120;&#26519;&#32929;&#20221;&#20849;&#20139;\&#24120;&#26519;&#32929;&#20221;\&#35745;&#21010;&#25991;&#20214;\&#25253;&#34920;&#21450;&#38468;&#27880;&#27169;&#29256;\&#24120;&#26519;&#32929;&#20221;2006&#25253;&#34920;&#27169;&#2925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10.128.13.131\&#22320;&#26041;&#22788;&#20027;&#26426;\&#36130;&#25919;&#20379;&#20859;&#20154;&#21592;&#20449;&#24687;&#34920;\&#25945;&#32946;\&#27896;&#27700;&#22235;&#2001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2016&#24180;&#20915;&#31639;&#38468;&#3492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K:\Documents%20and%20Settings\User\&#26700;&#38754;\&#35838;&#39064;\&#21382;&#24180;&#22269;&#23478;&#20915;&#31639;\1993-2002&#24180;&#22269;&#23478;&#25910;&#20837;&#27604;&#36739;&#3492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K:\Documents%20and%20Settings\User\&#26700;&#38754;\&#35838;&#39064;\&#26032;&#24314;&#25991;&#20214;&#22841;\&#35838;&#39064;&#3492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24037;&#20316;\&#38136;&#31649;\3514\&#24180;&#23457;&#24213;&#31295;\WINDOWS\Desktop\mx\&#32467;&#26500;&#21378;\xda&#39033;&#30446;\CWE&#26495;&#26448;&#37319;&#36141;&#28165;&#21333;\WORKSHT\ESTIMATE\TIM\443\TUBESETC.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My%20Documents\&#20013;&#38081;&#24555;&#36816;IPO\&#20044;&#40065;&#26408;&#40784;CRE\&#20044;&#40065;&#26408;&#40784;&#24213;&#31295;&#65293;8&#22871;\&#22806;&#36816;&#35199;&#21335;\ZYM\ZYM.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My%20Documents\&#20013;&#22269;&#24314;&#26448;IPO\&#24213;&#31295;\&#24213;&#31295;---04-9&#37041;\&#36830;&#20247;-ZJ1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http:\10.124.1.30\cgi-bin\read_attach\application\octet-stream1MKxqC5YTFM=\&#25509;&#25910;&#25991;&#20214;&#30446;&#24405;\&#39044;&#31639;&#32929;212052004-5-13%2016&#65306;33&#65306;36\2004&#24180;&#24120;&#29992;\2004&#26376;&#2525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DOCUME~1\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10.0.0.32\&#24120;&#26519;&#32929;&#20221;&#20849;&#20139;\&#29579;&#23706;\&#29702;&#24037;&#20013;&#20852;\&#29702;&#24037;&#20013;&#20852;2004\2004&#29702;&#24037;&#20013;&#20852;&#25253;&#34920;\Program%20Files\Microsoft%20Office\Templates\&#30005;&#23376;&#34920;&#26684;&#27169;&#26495;\&#24037;&#19994;&#20225;&#19994;&#36130;&#21153;&#25253;&#34920;.xlt"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BSERVER\&#39044;&#31639;&#21496;\&#20849;&#20139;&#25968;&#25454;\&#21382;&#24180;&#20915;&#31639;\1996&#24180;\1996&#24180;&#30465;&#25253;&#20915;&#31639;\2021&#28246;&#21271;&#3046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28.13.131\&#22320;&#26041;&#22788;&#20027;&#26426;\BY\YS3\97&#20915;&#31639;&#21306;&#21439;&#26368;&#21518;&#27719;&#24635;.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WINDOWS.000\Desktop\&#25105;&#30340;&#20844;&#25991;&#21253;\&#36213;&#21746;&#36132;&#25991;&#20214;&#22841;\&#25253;&#34920;.xls"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file:///C:\&#36130;&#25919;&#24635;&#20915;&#31639;&#25253;&#34920;\2024&#24180;\&#36130;&#25919;&#24635;&#20915;&#31639;&#25253;&#34920;_2024&#24180;_&#33655;&#22616;&#21306;_2025-07-02 &#65288;&#23450;&#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24037;&#20316;\2010-2011&#24180;&#24066;&#22330;&#37096;\&#24066;&#22330;&#25512;&#24191;&#32452;\4&#21508;&#29255;&#21306;&#23545;&#25509;\&#27963;&#21160;&#32479;&#35745;\&#26032;&#24314;&#25991;&#20214;&#22841;%20(2)\&#24453;&#22788;&#29702;\&#37070;&#29787;\2011&#20013;&#25253;&#30333;&#33647;&#23376;&#20844;&#21496;&#25552;&#20379;&#36164;&#26009;\&#30333;&#33647;&#21512;&#24182;&#25269;&#38144;2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DOCUME~1\&#37101;&#25391;&#40527;\LOCALS~1\Temp\&#23376;&#20844;&#21496;&#24773;&#20917;&#349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My%20Documents\&#20013;&#22269;&#24314;&#26448;IPO\&#24213;&#31295;\&#24213;&#31295;---04-9&#37041;\03&#38144;&#218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目录"/>
      <sheetName val="折旧"/>
      <sheetName val="资本支出"/>
      <sheetName val="网点建设"/>
      <sheetName val="基础设施建设及综合办公用房改造"/>
      <sheetName val="信息技术资本性支出"/>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库龄统计"/>
      <sheetName val="设备采购05"/>
      <sheetName val="设备采购04"/>
      <sheetName val="设备采购03"/>
      <sheetName val="设备采购02"/>
      <sheetName val="设备采购0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目录"/>
      <sheetName val="FSM"/>
      <sheetName val="FS"/>
      <sheetName val="合并H"/>
      <sheetName val="HH"/>
      <sheetName val="HF"/>
      <sheetName val="坏帐"/>
      <sheetName val="合并底稿"/>
      <sheetName val="本部合并B"/>
      <sheetName val="BH"/>
      <sheetName val="BF"/>
      <sheetName val="研究YJ"/>
      <sheetName val="YJH"/>
      <sheetName val="YJF"/>
      <sheetName val="外贸W"/>
      <sheetName val="WH"/>
      <sheetName val="WF"/>
      <sheetName val="韵美Y"/>
      <sheetName val="YH"/>
      <sheetName val="YF"/>
      <sheetName val="强磁QC"/>
      <sheetName val="QH"/>
      <sheetName val="QF"/>
      <sheetName val="本部Z"/>
      <sheetName val="ZH"/>
      <sheetName val="ZF"/>
      <sheetName val="准备和所得税"/>
      <sheetName val="投资收益"/>
      <sheetName val="事业S"/>
      <sheetName val="SH"/>
      <sheetName val="SF"/>
      <sheetName val="结算J"/>
      <sheetName val="JH"/>
      <sheetName val="JF"/>
      <sheetName val="资产附注"/>
      <sheetName val="负债损益附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汇总报价"/>
      <sheetName val="网点报价"/>
      <sheetName val="数量明细"/>
      <sheetName val="统计"/>
      <sheetName val="列表"/>
    </sheetNames>
    <sheetDataSet>
      <sheetData sheetId="0" refreshError="1"/>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refreshError="1"/>
      <sheetData sheetId="1"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产品销售收入成本明细表（合同）"/>
      <sheetName val="产品销售成本.dbf"/>
      <sheetName val="Sheet3"/>
      <sheetName val="收入成本测算"/>
      <sheetName val="零星合同—L"/>
      <sheetName val="成套合同—X"/>
      <sheetName val="软启动器—R"/>
      <sheetName val="软启动器—M"/>
      <sheetName val="基本生产明细账"/>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refreshError="1"/>
      <sheetData sheetId="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XL4Poppy"/>
      <sheetName val="P1012001"/>
      <sheetName val=""/>
      <sheetName val="13 铁路配件"/>
      <sheetName val="KKKKKKKK"/>
      <sheetName val="四月份月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01销售费用"/>
      <sheetName val="02销售费用"/>
      <sheetName val="fy01"/>
      <sheetName val="FY02"/>
      <sheetName val="02.5发出"/>
      <sheetName val="01.12发出"/>
      <sheetName val="盘点表"/>
      <sheetName val="宽厚普镇板计价"/>
      <sheetName val="普镇板计价"/>
      <sheetName val="25螺纹钢计价"/>
      <sheetName val="16螺纹钢"/>
      <sheetName val="16锰板"/>
      <sheetName val="连铸坯计价"/>
      <sheetName val="宽厚16锰板"/>
      <sheetName val="22螺纹钢"/>
      <sheetName val="02产成品"/>
      <sheetName val="Sheet2"/>
      <sheetName val="Sheet1"/>
      <sheetName val="01产成品"/>
      <sheetName val="01成本"/>
      <sheetName val="02成本"/>
      <sheetName val="其他业务支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Kx"/>
      <sheetName val="C01-1"/>
      <sheetName val="P1012001"/>
      <sheetName val="表二"/>
      <sheetName val="表五"/>
      <sheetName val="2012.2.2 (整合)"/>
      <sheetName val="2012.2.2"/>
      <sheetName val="全市结转"/>
      <sheetName val="提前告知数"/>
      <sheetName val="2012年财力"/>
      <sheetName val="类型"/>
      <sheetName val="人民银行"/>
      <sheetName val="中央"/>
      <sheetName val="2007"/>
      <sheetName val="#REF"/>
      <sheetName val="四月份月报"/>
      <sheetName val="单位编码"/>
      <sheetName val="DDETABLE "/>
      <sheetName val="13 铁路配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refreshError="1"/>
      <sheetData sheetId="1" refreshError="1"/>
      <sheetData sheetId="2" refreshError="1"/>
      <sheetData sheetId="3"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投资架构一览表"/>
      <sheetName val="DATA"/>
    </sheetNames>
    <sheetDataSet>
      <sheetData sheetId="0" refreshError="1"/>
      <sheetData sheetId="1"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报表"/>
      <sheetName val="数字视频并帐"/>
      <sheetName val="股本变化表"/>
      <sheetName val="原资产负债"/>
      <sheetName val="原损益"/>
      <sheetName val="分工"/>
      <sheetName val="期初调整"/>
      <sheetName val="总部+数字视频年初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总帐"/>
      <sheetName val="调用表"/>
      <sheetName val="拨款表-基建"/>
      <sheetName val="其他处"/>
      <sheetName val="市州"/>
      <sheetName val="环保"/>
      <sheetName val="发改委来文"/>
      <sheetName val="基础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调整分录"/>
      <sheetName val="生产成本核算"/>
      <sheetName val="存货"/>
      <sheetName val="Sheet2"/>
      <sheetName val="存货明细"/>
      <sheetName val="原材料"/>
      <sheetName val="主原材料"/>
      <sheetName val="产成品"/>
      <sheetName val="在产品2001"/>
      <sheetName val="在产品与产成品核算测试"/>
      <sheetName val="产成品之间分配测试"/>
      <sheetName val="计价测试"/>
      <sheetName val="2000年各存货明细分析"/>
      <sheetName val="2001年各存货明细分析"/>
      <sheetName val="2000年各存货明细2"/>
      <sheetName val="存货2001"/>
      <sheetName val="销售成本"/>
      <sheetName val="生产成本"/>
      <sheetName val="制造费用"/>
      <sheetName val="在产品分配"/>
      <sheetName val="应付帐款"/>
      <sheetName val="Sheet4 (2)"/>
      <sheetName val="Sheet2 (2)"/>
      <sheetName val="预付帐款前五名"/>
      <sheetName val="应付帐款前五名"/>
      <sheetName val="Sheet3 (2)"/>
      <sheetName val="1"/>
      <sheetName val="Sheet4 (3)"/>
      <sheetName val="Sheet2 (3)"/>
      <sheetName val="Sheet3 (3)"/>
      <sheetName val="(4)"/>
      <sheetName val="Sheet4 (4)"/>
      <sheetName val="Sheet2 (4)"/>
      <sheetName val="Sheet3 (4)"/>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农业人口"/>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母公司账套名称"/>
      <sheetName val="关联方一览表"/>
      <sheetName val="合并对帐表"/>
      <sheetName val="非合并关联往来"/>
      <sheetName val="非合并关联交易-资金占用"/>
      <sheetName val="非合并关联交易-销售商品"/>
      <sheetName val="非合并关联交易-提供劳务"/>
      <sheetName val="非合并关联交易-采购物资"/>
      <sheetName val="非合并关联交易-接受劳务"/>
      <sheetName val="非合并关联交易-销售商品以外其他资产"/>
      <sheetName val="非合并关联交易-购买商品以外其他资产"/>
      <sheetName val="非合并关联交易-资产租入"/>
      <sheetName val="非合并关联交易-资产出租"/>
      <sheetName val="非合并关联交易-技术转让"/>
      <sheetName val="非合并关联交易-商标许可"/>
      <sheetName val="非合并关联交易-研发项目转移"/>
      <sheetName val="非合并关联交易-综合管理服务"/>
      <sheetName val="非合并关联交易-业务合作"/>
      <sheetName val="减值准备"/>
      <sheetName val="货币资金"/>
      <sheetName val="短期投资"/>
      <sheetName val="应收票据"/>
      <sheetName val="应收票据质押"/>
      <sheetName val="应收账款"/>
      <sheetName val="应收账款前5名"/>
      <sheetName val="其他应收款"/>
      <sheetName val="其他应收款前5名"/>
      <sheetName val="预付账款"/>
      <sheetName val="存货"/>
      <sheetName val="待摊费用"/>
      <sheetName val="长期股权投资"/>
      <sheetName val="股权投资差额"/>
      <sheetName val="固定资产"/>
      <sheetName val="在建工程"/>
      <sheetName val="在建工程减值准备"/>
      <sheetName val="无形资产"/>
      <sheetName val="无形资产减值准备"/>
      <sheetName val="长期待摊费用"/>
      <sheetName val="短期借款"/>
      <sheetName val="短期借款-逾期"/>
      <sheetName val="提供担保"/>
      <sheetName val="应付票据"/>
      <sheetName val="应付账款"/>
      <sheetName val="预收账款"/>
      <sheetName val="应付股利"/>
      <sheetName val="应交税金"/>
      <sheetName val="其他应交款"/>
      <sheetName val="其他应付款"/>
      <sheetName val="预提费用"/>
      <sheetName val="一年内到期的长期负债"/>
      <sheetName val="一年内到期的长期借款-逾期"/>
      <sheetName val="长期借款"/>
      <sheetName val="专项应付款"/>
      <sheetName val="主营业务收入前5名"/>
      <sheetName val="主营业务税金及附加"/>
      <sheetName val="其他业务利润"/>
      <sheetName val="财务费用"/>
      <sheetName val="投资收益"/>
      <sheetName val="补贴收入"/>
      <sheetName val="营业外收支"/>
      <sheetName val="营业外收支03"/>
      <sheetName val="利润表补充资料"/>
      <sheetName val="非经常性损益"/>
      <sheetName val="#REF"/>
      <sheetName val="同方2004附注模板"/>
      <sheetName val="母公司报表"/>
      <sheetName val="综合成本分析01.01-0205"/>
      <sheetName val="FY02"/>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农业用地"/>
    </sheetNames>
    <sheetDataSet>
      <sheetData sheetId="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refreshError="1"/>
      <sheetData sheetId="1"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refreshError="1"/>
      <sheetData sheetId="1"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关联方明细表"/>
      <sheetName val="报告资产表"/>
      <sheetName val="报告负债表"/>
      <sheetName val="报告利润表"/>
      <sheetName val="报告现金流量表"/>
      <sheetName val="报告资产减值准备表"/>
      <sheetName val="减值准备过录表"/>
      <sheetName val="cf过录表"/>
      <sheetName val="cf-其他过录表"/>
      <sheetName val="cf调整分录"/>
      <sheetName val="过录表"/>
      <sheetName val="合并抵销"/>
      <sheetName val="汇总抵销"/>
      <sheetName val="本部"/>
      <sheetName val="本部SAD"/>
      <sheetName val="分公司1"/>
      <sheetName val="分公司1SAD"/>
      <sheetName val="分公司2"/>
      <sheetName val="分公司2SAD"/>
      <sheetName val="分公司3"/>
      <sheetName val="分公司3SAD"/>
      <sheetName val="分公司4"/>
      <sheetName val="分公司4SAD"/>
      <sheetName val="分公司5"/>
      <sheetName val="分公司5SAD"/>
      <sheetName val="分公司6"/>
      <sheetName val="分公司6SAD"/>
      <sheetName val="子公司1"/>
      <sheetName val="子公司1SAD"/>
      <sheetName val="子公司2"/>
      <sheetName val="子公司2SAD"/>
      <sheetName val="子公司3"/>
      <sheetName val="子公司3SAD"/>
      <sheetName val="子公司4"/>
      <sheetName val="子公司4SAD"/>
      <sheetName val="2005年未审报表"/>
      <sheetName val="未审合并抵销"/>
      <sheetName val="未审汇总抵销"/>
      <sheetName val="报表模版"/>
      <sheetName val="年审要求"/>
      <sheetName val="期初数核对底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行政区划"/>
    </sheetNames>
    <sheetDataSet>
      <sheetData sheetId="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 val="四月份月报"/>
      <sheetName val="C01-1"/>
    </sheetNames>
    <sheetDataSet>
      <sheetData sheetId="0" refreshError="1"/>
      <sheetData sheetId="1" refreshError="1"/>
      <sheetData sheetId="2" refreshError="1"/>
      <sheetData sheetId="3" refreshError="1"/>
      <sheetData sheetId="4"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Open"/>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2007"/>
      <sheetName val="农业人口"/>
      <sheetName val="本年收入合计"/>
      <sheetName val="事业发展"/>
      <sheetName val="基础数据"/>
      <sheetName val="1-4余额表"/>
      <sheetName val="Sheet1"/>
      <sheetName val="Toolbox"/>
      <sheetName val="合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refreshError="1"/>
      <sheetData sheetId="1"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总人口"/>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收入明细表1 "/>
      <sheetName val="全年支出额度2"/>
      <sheetName val="收支平衡表3"/>
      <sheetName val="政府性基金4"/>
      <sheetName val="政府性基金支出明细-8052万5"/>
      <sheetName val="社保基金收支表-6、2016"/>
      <sheetName val="社保基金收入表--7 、2016"/>
      <sheetName val="债务余额-8"/>
      <sheetName val="201706系统 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 val="PK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P101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Tubes"/>
      <sheetName val="Fittings"/>
      <sheetName val="Finning"/>
      <sheetName val="Erection"/>
    </sheetNames>
    <sheetDataSet>
      <sheetData sheetId="0" refreshError="1"/>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内部应付帐龄"/>
      <sheetName val="内部发生"/>
      <sheetName val="内部往来"/>
      <sheetName val="关联方"/>
      <sheetName val="内部往来余额"/>
      <sheetName val="应付泛太"/>
      <sheetName val="应付帐款"/>
      <sheetName val="航空公司应付"/>
      <sheetName val="予收主表"/>
      <sheetName val="予收"/>
      <sheetName val="应付主表"/>
      <sheetName val="应收主表"/>
      <sheetName val="应收"/>
      <sheetName val="应收帐龄"/>
      <sheetName val="其他应收帐龄"/>
      <sheetName val="坏帐"/>
      <sheetName val="函证控制表"/>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目录"/>
      <sheetName val="03报表审定"/>
      <sheetName val="本部资产负债表"/>
      <sheetName val="本部利润表"/>
      <sheetName val="调整分录汇总"/>
      <sheetName val="现金收支管理"/>
      <sheetName val="货币资金主表-1"/>
      <sheetName val="货币资金主表-2"/>
      <sheetName val="银行存款明细"/>
      <sheetName val="关于未达帐说明"/>
      <sheetName val="其他货币资金"/>
      <sheetName val="抽凭"/>
      <sheetName val="其他应收主表-1"/>
      <sheetName val="其他应收主表-2"/>
      <sheetName val="其他应收款-明细(未审)"/>
      <sheetName val="其他应收款-明细(审定)"/>
      <sheetName val="其他应收款-年初账龄"/>
      <sheetName val="其他应收变动-2004.1--9"/>
      <sheetName val="其他应收变动-个人"/>
      <sheetName val="往来涵证控制表"/>
      <sheetName val="其他流动资产主表-1"/>
      <sheetName val="其他流动资产主表-2"/>
      <sheetName val="其他流动资产明细"/>
      <sheetName val="待摊主表-1"/>
      <sheetName val="待摊费用主表-2"/>
      <sheetName val="待摊明细"/>
      <sheetName val="固定资产内控"/>
      <sheetName val="固定资产主表-1"/>
      <sheetName val="固定资产主表-2"/>
      <sheetName val="审计补提折旧表"/>
      <sheetName val="固定资产-审定后"/>
      <sheetName val="固定资产-企业"/>
      <sheetName val="房屋"/>
      <sheetName val="机器"/>
      <sheetName val="运输"/>
      <sheetName val="F.A.增加"/>
      <sheetName val="F.A.减少(报废)"/>
      <sheetName val="F.A.盘点"/>
      <sheetName val="固资抽凭"/>
      <sheetName val="盘点小结"/>
      <sheetName val="折旧分析"/>
      <sheetName val="固定资产减值准备-明细"/>
      <sheetName val="固定资产清理主表-1"/>
      <sheetName val="固定资产清理主表-2"/>
      <sheetName val="固定资产清理明细表"/>
      <sheetName val="房屋-核对房产证"/>
      <sheetName val="在建工程主表-1"/>
      <sheetName val="在建工程主表-2"/>
      <sheetName val="在建工程明细"/>
      <sheetName val="模具"/>
      <sheetName val="工程盘点"/>
      <sheetName val="基建工程支出明细表L6001"/>
      <sheetName val="无形资产主表-1"/>
      <sheetName val="无形资产主表-2"/>
      <sheetName val="无形资产摊销"/>
      <sheetName val="土地使用权"/>
      <sheetName val="长期待摊费用主表-1"/>
      <sheetName val="长期待摊费用主表-2"/>
      <sheetName val="长期待摊费用明细摊销"/>
      <sheetName val="短期借款主表-1"/>
      <sheetName val="短期借款主表-2"/>
      <sheetName val="长期借款主表-1"/>
      <sheetName val="长期借款主表-2"/>
      <sheetName val="借款流程"/>
      <sheetName val="借款明细表"/>
      <sheetName val="明细表"/>
      <sheetName val="财务费用主表-1"/>
      <sheetName val="财务费用主表-2"/>
      <sheetName val="财务费用明细"/>
      <sheetName val="财务费用核对-借款利息"/>
      <sheetName val="其他应付款主表-1"/>
      <sheetName val="其它应付款主表-2"/>
      <sheetName val="其它应付款-明细(重分类后)"/>
      <sheetName val="其他应付款变动"/>
      <sheetName val="应付工资主表-1"/>
      <sheetName val="应付工资主表-2"/>
      <sheetName val="问卷"/>
      <sheetName val="文字说明"/>
      <sheetName val="工资分析"/>
      <sheetName val="三险一金"/>
      <sheetName val="人数"/>
      <sheetName val="应付福利费主表-1"/>
      <sheetName val="应付福利费主表-2"/>
      <sheetName val="福利费明细"/>
      <sheetName val="预提费用主表-1"/>
      <sheetName val="预提费用主表-2"/>
      <sheetName val="预提费用明细表"/>
      <sheetName val="部分预提"/>
      <sheetName val="预提发生额分析"/>
      <sheetName val="其他业务利润主表-1"/>
      <sheetName val="其他业务利润主表-2"/>
      <sheetName val="其他利润明细"/>
      <sheetName val="其他利润明细-内部"/>
      <sheetName val="营业外收支主表-1"/>
      <sheetName val="营业外收入主表-2"/>
      <sheetName val="营业外收入明细"/>
      <sheetName val="营业外支出明细"/>
      <sheetName val="长期投资主表-1"/>
      <sheetName val="长期投资主表-2"/>
      <sheetName val="长期股权投资明细表√"/>
      <sheetName val="费用内控描述"/>
      <sheetName val="管理费用主表-1"/>
      <sheetName val="管理费用主表-2"/>
      <sheetName val="管理费用"/>
      <sheetName val="技术开发费"/>
      <sheetName val="销售费用主表-1"/>
      <sheetName val="销售费用主表-2"/>
      <sheetName val="销售费用"/>
      <sheetName val="应收票据主表-1"/>
      <sheetName val="应收票据主表-2"/>
      <sheetName val="应收票据明细表"/>
      <sheetName val="应付票据主表-1"/>
      <sheetName val="应付票据主表-2"/>
      <sheetName val="应付票据明细表"/>
      <sheetName val="应付股利主表-1"/>
      <sheetName val="应付股利主表-2"/>
      <sheetName val="应付股利明细表"/>
      <sheetName val="实收资本主表-1"/>
      <sheetName val="实收资本主表-2"/>
      <sheetName val="实收资本明细表"/>
      <sheetName val="资本公积主表-1"/>
      <sheetName val="资本公积主表-2"/>
      <sheetName val="资本公积明细表"/>
      <sheetName val="盈余公积主表-1"/>
      <sheetName val="盈余公积主表-2"/>
      <sheetName val="盈余公积明细表"/>
      <sheetName val="长期应付款主表-1"/>
      <sheetName val="长期应付款主表-2"/>
      <sheetName val="长期应付款明细表"/>
      <sheetName val="专项应付款主表-1"/>
      <sheetName val="专项应付款主表-2"/>
      <sheetName val="补贴收入主表-1"/>
      <sheetName val="补贴收入主表-2"/>
      <sheetName val="补贴收入明细"/>
      <sheetName val="所得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资产负债表"/>
      <sheetName val="损益表"/>
      <sheetName val="财务状况变动表"/>
      <sheetName val="利润分配表"/>
      <sheetName val="主营业务收支明细表"/>
    </sheetNames>
    <sheetDataSet>
      <sheetData sheetId="0" refreshError="1"/>
      <sheetData sheetId="1" refreshError="1"/>
      <sheetData sheetId="2" refreshError="1"/>
      <sheetData sheetId="3" refreshError="1"/>
      <sheetData sheetId="4"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P1012001"/>
      <sheetName val="PKx"/>
      <sheetName val="调用表"/>
    </sheetNames>
    <sheetDataSet>
      <sheetData sheetId="0" refreshError="1"/>
      <sheetData sheetId="1" refreshError="1"/>
      <sheetData sheetId="2"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四月份月报"/>
      <sheetName val="C01-1"/>
      <sheetName val="本年收入合计"/>
      <sheetName val="封面"/>
      <sheetName val="农业用地"/>
      <sheetName val="村级支出"/>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s>
    <sheetDataSet>
      <sheetData sheetId="0">
        <row r="19">
          <cell r="B19" t="str">
            <v>万元</v>
          </cell>
        </row>
      </sheetData>
      <sheetData sheetId="1"/>
      <sheetData sheetId="2"/>
      <sheetData sheetId="3"/>
      <sheetData sheetId="4">
        <row r="5">
          <cell r="C5">
            <v>42681</v>
          </cell>
        </row>
      </sheetData>
      <sheetData sheetId="5">
        <row r="5">
          <cell r="C5">
            <v>203660</v>
          </cell>
        </row>
      </sheetData>
      <sheetData sheetId="6"/>
      <sheetData sheetId="7"/>
      <sheetData sheetId="8"/>
      <sheetData sheetId="9"/>
      <sheetData sheetId="10"/>
      <sheetData sheetId="11"/>
      <sheetData sheetId="12"/>
      <sheetData sheetId="13"/>
      <sheetData sheetId="14">
        <row r="6">
          <cell r="C6">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2000地方"/>
      <sheetName val="一般预算收入"/>
      <sheetName val="Financ. Overview"/>
      <sheetName val="Toolbox"/>
      <sheetName val="Main"/>
      <sheetName val="中央"/>
      <sheetName val="01北京市"/>
      <sheetName val="有效性列表"/>
      <sheetName val="录入表"/>
      <sheetName val="DY-（调整特殊因素）增量对应重点（汇报）"/>
      <sheetName val="C01-1"/>
      <sheetName val="mx"/>
      <sheetName val="单位编码"/>
      <sheetName val="_ESList"/>
      <sheetName val="表二 汇总表（业务处填）"/>
      <sheetName val="KKKKKKKK"/>
      <sheetName val="农业人口"/>
      <sheetName val="Open"/>
      <sheetName val="事业发展"/>
      <sheetName val="差异系数"/>
      <sheetName val="data"/>
      <sheetName val="公检法司编制"/>
      <sheetName val="行政编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休息"/>
      <sheetName val="您好"/>
      <sheetName val="首页"/>
      <sheetName val="报表格式"/>
      <sheetName val="汇总底稿 资产负债表"/>
      <sheetName val="汇总底稿 利润表"/>
      <sheetName val="汇总底稿 现金流量表"/>
      <sheetName val="合并抵销或调整分录（1）"/>
      <sheetName val="合并抵销或调整分录（2）"/>
      <sheetName val="客户报出-资产负债表"/>
      <sheetName val="1"/>
      <sheetName val="客户报出-利润表"/>
      <sheetName val="2"/>
      <sheetName val=" "/>
      <sheetName val="客户报出-现金流量表"/>
      <sheetName val="3"/>
      <sheetName val="所有者权益增减变动表"/>
      <sheetName val="试算平衡表-期末数"/>
      <sheetName val="试算平衡表-期初数"/>
      <sheetName val="试算平衡表-现金流量表"/>
      <sheetName val="报表分析-资产负债表"/>
      <sheetName val="报表分析-利润表"/>
      <sheetName val="财务比率分析表"/>
      <sheetName val="审定表"/>
      <sheetName val="合并抵销分录指引"/>
      <sheetName val="审定表模板"/>
      <sheetName val="正式版信息"/>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BASE"/>
      <sheetName val="T02"/>
      <sheetName val="T03"/>
      <sheetName val="T04"/>
      <sheetName val="T12"/>
      <sheetName val="NY"/>
      <sheetName val="DATA"/>
      <sheetName val="T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heet1"/>
      <sheetName val="数量对比"/>
      <sheetName val="毛利"/>
      <sheetName val="月"/>
      <sheetName val="收入"/>
      <sheetName val="成本"/>
      <sheetName val="倒扎表03"/>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9"/>
  <sheetViews>
    <sheetView workbookViewId="0">
      <selection activeCell="F4" sqref="F4"/>
    </sheetView>
  </sheetViews>
  <sheetFormatPr defaultColWidth="9.125" defaultRowHeight="14.25" outlineLevelCol="1"/>
  <cols>
    <col min="1" max="1" width="3.875" style="25" customWidth="1"/>
    <col min="2" max="2" width="54.25" style="86" customWidth="1"/>
    <col min="3" max="256" width="9.125" style="86"/>
    <col min="257" max="257" width="3.875" style="86" customWidth="1"/>
    <col min="258" max="258" width="52.5083333333333" style="86" customWidth="1"/>
    <col min="259" max="512" width="9.125" style="86"/>
    <col min="513" max="513" width="3.875" style="86" customWidth="1"/>
    <col min="514" max="514" width="52.5083333333333" style="86" customWidth="1"/>
    <col min="515" max="768" width="9.125" style="86"/>
    <col min="769" max="769" width="3.875" style="86" customWidth="1"/>
    <col min="770" max="770" width="52.5083333333333" style="86" customWidth="1"/>
    <col min="771" max="1024" width="9.125" style="86"/>
    <col min="1025" max="1025" width="3.875" style="86" customWidth="1"/>
    <col min="1026" max="1026" width="52.5083333333333" style="86" customWidth="1"/>
    <col min="1027" max="1280" width="9.125" style="86"/>
    <col min="1281" max="1281" width="3.875" style="86" customWidth="1"/>
    <col min="1282" max="1282" width="52.5083333333333" style="86" customWidth="1"/>
    <col min="1283" max="1536" width="9.125" style="86"/>
    <col min="1537" max="1537" width="3.875" style="86" customWidth="1"/>
    <col min="1538" max="1538" width="52.5083333333333" style="86" customWidth="1"/>
    <col min="1539" max="1792" width="9.125" style="86"/>
    <col min="1793" max="1793" width="3.875" style="86" customWidth="1"/>
    <col min="1794" max="1794" width="52.5083333333333" style="86" customWidth="1"/>
    <col min="1795" max="2048" width="9.125" style="86"/>
    <col min="2049" max="2049" width="3.875" style="86" customWidth="1"/>
    <col min="2050" max="2050" width="52.5083333333333" style="86" customWidth="1"/>
    <col min="2051" max="2304" width="9.125" style="86"/>
    <col min="2305" max="2305" width="3.875" style="86" customWidth="1"/>
    <col min="2306" max="2306" width="52.5083333333333" style="86" customWidth="1"/>
    <col min="2307" max="2560" width="9.125" style="86"/>
    <col min="2561" max="2561" width="3.875" style="86" customWidth="1"/>
    <col min="2562" max="2562" width="52.5083333333333" style="86" customWidth="1"/>
    <col min="2563" max="2816" width="9.125" style="86"/>
    <col min="2817" max="2817" width="3.875" style="86" customWidth="1"/>
    <col min="2818" max="2818" width="52.5083333333333" style="86" customWidth="1"/>
    <col min="2819" max="3072" width="9.125" style="86"/>
    <col min="3073" max="3073" width="3.875" style="86" customWidth="1"/>
    <col min="3074" max="3074" width="52.5083333333333" style="86" customWidth="1"/>
    <col min="3075" max="3328" width="9.125" style="86"/>
    <col min="3329" max="3329" width="3.875" style="86" customWidth="1"/>
    <col min="3330" max="3330" width="52.5083333333333" style="86" customWidth="1"/>
    <col min="3331" max="3584" width="9.125" style="86"/>
    <col min="3585" max="3585" width="3.875" style="86" customWidth="1"/>
    <col min="3586" max="3586" width="52.5083333333333" style="86" customWidth="1"/>
    <col min="3587" max="3840" width="9.125" style="86"/>
    <col min="3841" max="3841" width="3.875" style="86" customWidth="1"/>
    <col min="3842" max="3842" width="52.5083333333333" style="86" customWidth="1"/>
    <col min="3843" max="4096" width="9.125" style="86"/>
    <col min="4097" max="4097" width="3.875" style="86" customWidth="1"/>
    <col min="4098" max="4098" width="52.5083333333333" style="86" customWidth="1"/>
    <col min="4099" max="4352" width="9.125" style="86"/>
    <col min="4353" max="4353" width="3.875" style="86" customWidth="1"/>
    <col min="4354" max="4354" width="52.5083333333333" style="86" customWidth="1"/>
    <col min="4355" max="4608" width="9.125" style="86"/>
    <col min="4609" max="4609" width="3.875" style="86" customWidth="1"/>
    <col min="4610" max="4610" width="52.5083333333333" style="86" customWidth="1"/>
    <col min="4611" max="4864" width="9.125" style="86"/>
    <col min="4865" max="4865" width="3.875" style="86" customWidth="1"/>
    <col min="4866" max="4866" width="52.5083333333333" style="86" customWidth="1"/>
    <col min="4867" max="5120" width="9.125" style="86"/>
    <col min="5121" max="5121" width="3.875" style="86" customWidth="1"/>
    <col min="5122" max="5122" width="52.5083333333333" style="86" customWidth="1"/>
    <col min="5123" max="5376" width="9.125" style="86"/>
    <col min="5377" max="5377" width="3.875" style="86" customWidth="1"/>
    <col min="5378" max="5378" width="52.5083333333333" style="86" customWidth="1"/>
    <col min="5379" max="5632" width="9.125" style="86"/>
    <col min="5633" max="5633" width="3.875" style="86" customWidth="1"/>
    <col min="5634" max="5634" width="52.5083333333333" style="86" customWidth="1"/>
    <col min="5635" max="5888" width="9.125" style="86"/>
    <col min="5889" max="5889" width="3.875" style="86" customWidth="1"/>
    <col min="5890" max="5890" width="52.5083333333333" style="86" customWidth="1"/>
    <col min="5891" max="6144" width="9.125" style="86"/>
    <col min="6145" max="6145" width="3.875" style="86" customWidth="1"/>
    <col min="6146" max="6146" width="52.5083333333333" style="86" customWidth="1"/>
    <col min="6147" max="6400" width="9.125" style="86"/>
    <col min="6401" max="6401" width="3.875" style="86" customWidth="1"/>
    <col min="6402" max="6402" width="52.5083333333333" style="86" customWidth="1"/>
    <col min="6403" max="6656" width="9.125" style="86"/>
    <col min="6657" max="6657" width="3.875" style="86" customWidth="1"/>
    <col min="6658" max="6658" width="52.5083333333333" style="86" customWidth="1"/>
    <col min="6659" max="6912" width="9.125" style="86"/>
    <col min="6913" max="6913" width="3.875" style="86" customWidth="1"/>
    <col min="6914" max="6914" width="52.5083333333333" style="86" customWidth="1"/>
    <col min="6915" max="7168" width="9.125" style="86"/>
    <col min="7169" max="7169" width="3.875" style="86" customWidth="1"/>
    <col min="7170" max="7170" width="52.5083333333333" style="86" customWidth="1"/>
    <col min="7171" max="7424" width="9.125" style="86"/>
    <col min="7425" max="7425" width="3.875" style="86" customWidth="1"/>
    <col min="7426" max="7426" width="52.5083333333333" style="86" customWidth="1"/>
    <col min="7427" max="7680" width="9.125" style="86"/>
    <col min="7681" max="7681" width="3.875" style="86" customWidth="1"/>
    <col min="7682" max="7682" width="52.5083333333333" style="86" customWidth="1"/>
    <col min="7683" max="7936" width="9.125" style="86"/>
    <col min="7937" max="7937" width="3.875" style="86" customWidth="1"/>
    <col min="7938" max="7938" width="52.5083333333333" style="86" customWidth="1"/>
    <col min="7939" max="8192" width="9.125" style="86"/>
    <col min="8193" max="8193" width="3.875" style="86" customWidth="1"/>
    <col min="8194" max="8194" width="52.5083333333333" style="86" customWidth="1"/>
    <col min="8195" max="8448" width="9.125" style="86"/>
    <col min="8449" max="8449" width="3.875" style="86" customWidth="1"/>
    <col min="8450" max="8450" width="52.5083333333333" style="86" customWidth="1"/>
    <col min="8451" max="8704" width="9.125" style="86"/>
    <col min="8705" max="8705" width="3.875" style="86" customWidth="1"/>
    <col min="8706" max="8706" width="52.5083333333333" style="86" customWidth="1"/>
    <col min="8707" max="8960" width="9.125" style="86"/>
    <col min="8961" max="8961" width="3.875" style="86" customWidth="1"/>
    <col min="8962" max="8962" width="52.5083333333333" style="86" customWidth="1"/>
    <col min="8963" max="9216" width="9.125" style="86"/>
    <col min="9217" max="9217" width="3.875" style="86" customWidth="1"/>
    <col min="9218" max="9218" width="52.5083333333333" style="86" customWidth="1"/>
    <col min="9219" max="9472" width="9.125" style="86"/>
    <col min="9473" max="9473" width="3.875" style="86" customWidth="1"/>
    <col min="9474" max="9474" width="52.5083333333333" style="86" customWidth="1"/>
    <col min="9475" max="9728" width="9.125" style="86"/>
    <col min="9729" max="9729" width="3.875" style="86" customWidth="1"/>
    <col min="9730" max="9730" width="52.5083333333333" style="86" customWidth="1"/>
    <col min="9731" max="9984" width="9.125" style="86"/>
    <col min="9985" max="9985" width="3.875" style="86" customWidth="1"/>
    <col min="9986" max="9986" width="52.5083333333333" style="86" customWidth="1"/>
    <col min="9987" max="10240" width="9.125" style="86"/>
    <col min="10241" max="10241" width="3.875" style="86" customWidth="1"/>
    <col min="10242" max="10242" width="52.5083333333333" style="86" customWidth="1"/>
    <col min="10243" max="10496" width="9.125" style="86"/>
    <col min="10497" max="10497" width="3.875" style="86" customWidth="1"/>
    <col min="10498" max="10498" width="52.5083333333333" style="86" customWidth="1"/>
    <col min="10499" max="10752" width="9.125" style="86"/>
    <col min="10753" max="10753" width="3.875" style="86" customWidth="1"/>
    <col min="10754" max="10754" width="52.5083333333333" style="86" customWidth="1"/>
    <col min="10755" max="11008" width="9.125" style="86"/>
    <col min="11009" max="11009" width="3.875" style="86" customWidth="1"/>
    <col min="11010" max="11010" width="52.5083333333333" style="86" customWidth="1"/>
    <col min="11011" max="11264" width="9.125" style="86"/>
    <col min="11265" max="11265" width="3.875" style="86" customWidth="1"/>
    <col min="11266" max="11266" width="52.5083333333333" style="86" customWidth="1"/>
    <col min="11267" max="11520" width="9.125" style="86"/>
    <col min="11521" max="11521" width="3.875" style="86" customWidth="1"/>
    <col min="11522" max="11522" width="52.5083333333333" style="86" customWidth="1"/>
    <col min="11523" max="11776" width="9.125" style="86"/>
    <col min="11777" max="11777" width="3.875" style="86" customWidth="1"/>
    <col min="11778" max="11778" width="52.5083333333333" style="86" customWidth="1"/>
    <col min="11779" max="12032" width="9.125" style="86"/>
    <col min="12033" max="12033" width="3.875" style="86" customWidth="1"/>
    <col min="12034" max="12034" width="52.5083333333333" style="86" customWidth="1"/>
    <col min="12035" max="12288" width="9.125" style="86"/>
    <col min="12289" max="12289" width="3.875" style="86" customWidth="1"/>
    <col min="12290" max="12290" width="52.5083333333333" style="86" customWidth="1"/>
    <col min="12291" max="12544" width="9.125" style="86"/>
    <col min="12545" max="12545" width="3.875" style="86" customWidth="1"/>
    <col min="12546" max="12546" width="52.5083333333333" style="86" customWidth="1"/>
    <col min="12547" max="12800" width="9.125" style="86"/>
    <col min="12801" max="12801" width="3.875" style="86" customWidth="1"/>
    <col min="12802" max="12802" width="52.5083333333333" style="86" customWidth="1"/>
    <col min="12803" max="13056" width="9.125" style="86"/>
    <col min="13057" max="13057" width="3.875" style="86" customWidth="1"/>
    <col min="13058" max="13058" width="52.5083333333333" style="86" customWidth="1"/>
    <col min="13059" max="13312" width="9.125" style="86"/>
    <col min="13313" max="13313" width="3.875" style="86" customWidth="1"/>
    <col min="13314" max="13314" width="52.5083333333333" style="86" customWidth="1"/>
    <col min="13315" max="13568" width="9.125" style="86"/>
    <col min="13569" max="13569" width="3.875" style="86" customWidth="1"/>
    <col min="13570" max="13570" width="52.5083333333333" style="86" customWidth="1"/>
    <col min="13571" max="13824" width="9.125" style="86"/>
    <col min="13825" max="13825" width="3.875" style="86" customWidth="1"/>
    <col min="13826" max="13826" width="52.5083333333333" style="86" customWidth="1"/>
    <col min="13827" max="14080" width="9.125" style="86"/>
    <col min="14081" max="14081" width="3.875" style="86" customWidth="1"/>
    <col min="14082" max="14082" width="52.5083333333333" style="86" customWidth="1"/>
    <col min="14083" max="14336" width="9.125" style="86"/>
    <col min="14337" max="14337" width="3.875" style="86" customWidth="1"/>
    <col min="14338" max="14338" width="52.5083333333333" style="86" customWidth="1"/>
    <col min="14339" max="14592" width="9.125" style="86"/>
    <col min="14593" max="14593" width="3.875" style="86" customWidth="1"/>
    <col min="14594" max="14594" width="52.5083333333333" style="86" customWidth="1"/>
    <col min="14595" max="14848" width="9.125" style="86"/>
    <col min="14849" max="14849" width="3.875" style="86" customWidth="1"/>
    <col min="14850" max="14850" width="52.5083333333333" style="86" customWidth="1"/>
    <col min="14851" max="15104" width="9.125" style="86"/>
    <col min="15105" max="15105" width="3.875" style="86" customWidth="1"/>
    <col min="15106" max="15106" width="52.5083333333333" style="86" customWidth="1"/>
    <col min="15107" max="15360" width="9.125" style="86"/>
    <col min="15361" max="15361" width="3.875" style="86" customWidth="1"/>
    <col min="15362" max="15362" width="52.5083333333333" style="86" customWidth="1"/>
    <col min="15363" max="15616" width="9.125" style="86"/>
    <col min="15617" max="15617" width="3.875" style="86" customWidth="1"/>
    <col min="15618" max="15618" width="52.5083333333333" style="86" customWidth="1"/>
    <col min="15619" max="15872" width="9.125" style="86"/>
    <col min="15873" max="15873" width="3.875" style="86" customWidth="1"/>
    <col min="15874" max="15874" width="52.5083333333333" style="86" customWidth="1"/>
    <col min="15875" max="16128" width="9.125" style="86"/>
    <col min="16129" max="16129" width="3.875" style="86" customWidth="1"/>
    <col min="16130" max="16130" width="52.5083333333333" style="86" customWidth="1"/>
    <col min="16131" max="16384" width="9.125" style="86"/>
  </cols>
  <sheetData>
    <row r="1" s="25" customFormat="1" ht="33.75" customHeight="1" spans="1:2">
      <c r="A1" s="87" t="s">
        <v>0</v>
      </c>
      <c r="B1" s="87"/>
    </row>
    <row r="2" s="25" customFormat="1" ht="23" customHeight="1" spans="1:2">
      <c r="A2" s="88" t="s">
        <v>1</v>
      </c>
      <c r="B2" s="89" t="s">
        <v>2</v>
      </c>
    </row>
    <row r="3" s="25" customFormat="1" ht="23" customHeight="1" spans="1:2">
      <c r="A3" s="88" t="s">
        <v>3</v>
      </c>
      <c r="B3" s="89" t="s">
        <v>4</v>
      </c>
    </row>
    <row r="4" s="25" customFormat="1" ht="23" customHeight="1" spans="1:2">
      <c r="A4" s="88" t="s">
        <v>5</v>
      </c>
      <c r="B4" s="89" t="s">
        <v>6</v>
      </c>
    </row>
    <row r="5" s="25" customFormat="1" ht="23" customHeight="1" spans="1:2">
      <c r="A5" s="88" t="s">
        <v>7</v>
      </c>
      <c r="B5" s="89" t="s">
        <v>8</v>
      </c>
    </row>
    <row r="6" s="25" customFormat="1" ht="23" customHeight="1" spans="1:2">
      <c r="A6" s="88" t="s">
        <v>9</v>
      </c>
      <c r="B6" s="89" t="s">
        <v>10</v>
      </c>
    </row>
    <row r="7" s="25" customFormat="1" ht="23" customHeight="1" spans="1:2">
      <c r="A7" s="88" t="s">
        <v>11</v>
      </c>
      <c r="B7" s="89" t="s">
        <v>12</v>
      </c>
    </row>
    <row r="8" s="25" customFormat="1" ht="23" customHeight="1" spans="1:2">
      <c r="A8" s="88" t="s">
        <v>13</v>
      </c>
      <c r="B8" s="89" t="s">
        <v>14</v>
      </c>
    </row>
    <row r="9" s="25" customFormat="1" ht="23" customHeight="1" spans="1:2">
      <c r="A9" s="88" t="s">
        <v>15</v>
      </c>
      <c r="B9" s="89" t="s">
        <v>16</v>
      </c>
    </row>
    <row r="10" s="25" customFormat="1" ht="23" customHeight="1" spans="1:2">
      <c r="A10" s="88" t="s">
        <v>17</v>
      </c>
      <c r="B10" s="89" t="s">
        <v>18</v>
      </c>
    </row>
    <row r="11" s="25" customFormat="1" ht="23" customHeight="1" spans="1:2">
      <c r="A11" s="88" t="s">
        <v>19</v>
      </c>
      <c r="B11" s="89" t="s">
        <v>20</v>
      </c>
    </row>
    <row r="12" s="25" customFormat="1" ht="23" customHeight="1" spans="1:2">
      <c r="A12" s="88" t="s">
        <v>21</v>
      </c>
      <c r="B12" s="89" t="s">
        <v>22</v>
      </c>
    </row>
    <row r="13" s="25" customFormat="1" ht="23" customHeight="1" spans="1:2">
      <c r="A13" s="88" t="s">
        <v>23</v>
      </c>
      <c r="B13" s="89" t="s">
        <v>24</v>
      </c>
    </row>
    <row r="14" s="25" customFormat="1" ht="23" customHeight="1" spans="1:2">
      <c r="A14" s="88" t="s">
        <v>25</v>
      </c>
      <c r="B14" s="89" t="s">
        <v>26</v>
      </c>
    </row>
    <row r="15" s="25" customFormat="1" ht="23" customHeight="1" spans="1:2">
      <c r="A15" s="88" t="s">
        <v>27</v>
      </c>
      <c r="B15" s="89" t="s">
        <v>28</v>
      </c>
    </row>
    <row r="16" s="25" customFormat="1" ht="23" customHeight="1" spans="1:2">
      <c r="A16" s="88" t="s">
        <v>29</v>
      </c>
      <c r="B16" s="89" t="s">
        <v>30</v>
      </c>
    </row>
    <row r="17" s="25" customFormat="1" ht="23" customHeight="1" spans="1:2">
      <c r="A17" s="88" t="s">
        <v>31</v>
      </c>
      <c r="B17" s="89" t="s">
        <v>32</v>
      </c>
    </row>
    <row r="18" s="25" customFormat="1" ht="23" customHeight="1" spans="1:2">
      <c r="A18" s="88" t="s">
        <v>33</v>
      </c>
      <c r="B18" s="89" t="s">
        <v>34</v>
      </c>
    </row>
    <row r="19" ht="23" customHeight="1" spans="1:2">
      <c r="A19" s="88" t="s">
        <v>35</v>
      </c>
      <c r="B19" s="89" t="s">
        <v>36</v>
      </c>
    </row>
  </sheetData>
  <mergeCells count="1">
    <mergeCell ref="A1:B1"/>
  </mergeCells>
  <pageMargins left="0.7" right="0.7" top="0.75" bottom="0.75" header="0.3" footer="0.3"/>
  <pageSetup paperSize="9" orientation="portrait" horizontalDpi="2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8"/>
  <sheetViews>
    <sheetView showGridLines="0" zoomScaleSheetLayoutView="60" topLeftCell="A41" workbookViewId="0">
      <selection activeCell="F8" sqref="F8"/>
    </sheetView>
  </sheetViews>
  <sheetFormatPr defaultColWidth="12.875" defaultRowHeight="15.65" customHeight="1" outlineLevelCol="2"/>
  <cols>
    <col min="1" max="1" width="10.15" style="11" customWidth="1"/>
    <col min="2" max="2" width="60.7666666666667" style="11" customWidth="1"/>
    <col min="3" max="3" width="23.9583333333333" style="11" customWidth="1"/>
    <col min="4" max="16384" width="12.875" style="12"/>
  </cols>
  <sheetData>
    <row r="1" ht="44.25" customHeight="1" spans="1:3">
      <c r="A1" s="36" t="s">
        <v>18</v>
      </c>
      <c r="B1" s="36"/>
      <c r="C1" s="36"/>
    </row>
    <row r="2" ht="17.25" customHeight="1" spans="1:3">
      <c r="A2" s="71"/>
      <c r="B2" s="71"/>
      <c r="C2" s="14" t="str">
        <f>"单位："&amp;'[51]##BASEINFO'!$B$19</f>
        <v>单位：万元</v>
      </c>
    </row>
    <row r="3" ht="16.5" customHeight="1" spans="1:3">
      <c r="A3" s="15" t="s">
        <v>37</v>
      </c>
      <c r="B3" s="15" t="s">
        <v>38</v>
      </c>
      <c r="C3" s="15" t="s">
        <v>39</v>
      </c>
    </row>
    <row r="4" ht="16.5" customHeight="1" spans="1:3">
      <c r="A4" s="45"/>
      <c r="B4" s="15" t="s">
        <v>2007</v>
      </c>
      <c r="C4" s="19">
        <f>SUM(C5,C12,C27,C43,C48,C55,C71,C132,C171,C221,C231,C235,C239,C243,C247,C252,C284,C301,C318)</f>
        <v>115402</v>
      </c>
    </row>
    <row r="5" ht="16.5" customHeight="1" spans="1:3">
      <c r="A5" s="72">
        <v>205</v>
      </c>
      <c r="B5" s="45" t="s">
        <v>942</v>
      </c>
      <c r="C5" s="19">
        <f>C6</f>
        <v>0</v>
      </c>
    </row>
    <row r="6" ht="16.5" customHeight="1" spans="1:3">
      <c r="A6" s="72">
        <v>20598</v>
      </c>
      <c r="B6" s="45" t="s">
        <v>2008</v>
      </c>
      <c r="C6" s="19">
        <f>SUM(C7:C11)</f>
        <v>0</v>
      </c>
    </row>
    <row r="7" ht="16.5" customHeight="1" spans="1:3">
      <c r="A7" s="72">
        <v>2059801</v>
      </c>
      <c r="B7" s="72" t="s">
        <v>2009</v>
      </c>
      <c r="C7" s="19"/>
    </row>
    <row r="8" ht="16.5" customHeight="1" spans="1:3">
      <c r="A8" s="72">
        <v>2059802</v>
      </c>
      <c r="B8" s="72" t="s">
        <v>950</v>
      </c>
      <c r="C8" s="19"/>
    </row>
    <row r="9" ht="16.5" customHeight="1" spans="1:3">
      <c r="A9" s="72">
        <v>2059803</v>
      </c>
      <c r="B9" s="72" t="s">
        <v>2010</v>
      </c>
      <c r="C9" s="19"/>
    </row>
    <row r="10" ht="16.5" customHeight="1" spans="1:3">
      <c r="A10" s="72">
        <v>2059804</v>
      </c>
      <c r="B10" s="72" t="s">
        <v>2011</v>
      </c>
      <c r="C10" s="19"/>
    </row>
    <row r="11" ht="16.5" customHeight="1" spans="1:3">
      <c r="A11" s="72">
        <v>2059899</v>
      </c>
      <c r="B11" s="72" t="s">
        <v>2012</v>
      </c>
      <c r="C11" s="19"/>
    </row>
    <row r="12" ht="16.5" customHeight="1" spans="1:3">
      <c r="A12" s="72">
        <v>206</v>
      </c>
      <c r="B12" s="17" t="s">
        <v>991</v>
      </c>
      <c r="C12" s="19">
        <f>C13+C20</f>
        <v>0</v>
      </c>
    </row>
    <row r="13" ht="16.5" customHeight="1" spans="1:3">
      <c r="A13" s="72">
        <v>20610</v>
      </c>
      <c r="B13" s="17" t="s">
        <v>2013</v>
      </c>
      <c r="C13" s="19">
        <f>SUM(C14:C19)</f>
        <v>0</v>
      </c>
    </row>
    <row r="14" ht="16.5" customHeight="1" spans="1:3">
      <c r="A14" s="72">
        <v>2061001</v>
      </c>
      <c r="B14" s="20" t="s">
        <v>2014</v>
      </c>
      <c r="C14" s="19"/>
    </row>
    <row r="15" ht="16.5" customHeight="1" spans="1:3">
      <c r="A15" s="72">
        <v>2061002</v>
      </c>
      <c r="B15" s="20" t="s">
        <v>2015</v>
      </c>
      <c r="C15" s="19"/>
    </row>
    <row r="16" ht="16.5" customHeight="1" spans="1:3">
      <c r="A16" s="72">
        <v>2061003</v>
      </c>
      <c r="B16" s="20" t="s">
        <v>2016</v>
      </c>
      <c r="C16" s="19"/>
    </row>
    <row r="17" ht="16.5" customHeight="1" spans="1:3">
      <c r="A17" s="72">
        <v>2061004</v>
      </c>
      <c r="B17" s="20" t="s">
        <v>2017</v>
      </c>
      <c r="C17" s="19"/>
    </row>
    <row r="18" ht="16.5" customHeight="1" spans="1:3">
      <c r="A18" s="72">
        <v>2061005</v>
      </c>
      <c r="B18" s="20" t="s">
        <v>2018</v>
      </c>
      <c r="C18" s="19"/>
    </row>
    <row r="19" ht="16.5" customHeight="1" spans="1:3">
      <c r="A19" s="72">
        <v>2061099</v>
      </c>
      <c r="B19" s="20" t="s">
        <v>2019</v>
      </c>
      <c r="C19" s="19"/>
    </row>
    <row r="20" ht="16.5" customHeight="1" spans="1:3">
      <c r="A20" s="72">
        <v>20698</v>
      </c>
      <c r="B20" s="17" t="s">
        <v>2008</v>
      </c>
      <c r="C20" s="19">
        <f>SUM(C21:C26)</f>
        <v>0</v>
      </c>
    </row>
    <row r="21" ht="16.5" customHeight="1" spans="1:3">
      <c r="A21" s="72">
        <v>2069801</v>
      </c>
      <c r="B21" s="20" t="s">
        <v>2020</v>
      </c>
      <c r="C21" s="19"/>
    </row>
    <row r="22" ht="16.5" customHeight="1" spans="1:3">
      <c r="A22" s="72">
        <v>2069802</v>
      </c>
      <c r="B22" s="20" t="s">
        <v>2021</v>
      </c>
      <c r="C22" s="19"/>
    </row>
    <row r="23" ht="16.5" customHeight="1" spans="1:3">
      <c r="A23" s="72">
        <v>2069803</v>
      </c>
      <c r="B23" s="20" t="s">
        <v>2022</v>
      </c>
      <c r="C23" s="19"/>
    </row>
    <row r="24" ht="16.5" customHeight="1" spans="1:3">
      <c r="A24" s="72">
        <v>2069804</v>
      </c>
      <c r="B24" s="20" t="s">
        <v>2023</v>
      </c>
      <c r="C24" s="19"/>
    </row>
    <row r="25" ht="16.5" customHeight="1" spans="1:3">
      <c r="A25" s="72">
        <v>2069805</v>
      </c>
      <c r="B25" s="20" t="s">
        <v>2024</v>
      </c>
      <c r="C25" s="19"/>
    </row>
    <row r="26" ht="16.5" customHeight="1" spans="1:3">
      <c r="A26" s="72">
        <v>2069899</v>
      </c>
      <c r="B26" s="20" t="s">
        <v>2025</v>
      </c>
      <c r="C26" s="19"/>
    </row>
    <row r="27" ht="16.5" customHeight="1" spans="1:3">
      <c r="A27" s="72">
        <v>207</v>
      </c>
      <c r="B27" s="17" t="s">
        <v>1040</v>
      </c>
      <c r="C27" s="19">
        <f>SUM(C28,C34,C40)</f>
        <v>6</v>
      </c>
    </row>
    <row r="28" ht="16.5" customHeight="1" spans="1:3">
      <c r="A28" s="72">
        <v>20707</v>
      </c>
      <c r="B28" s="17" t="s">
        <v>2026</v>
      </c>
      <c r="C28" s="19">
        <f>SUM(C29:C33)</f>
        <v>6</v>
      </c>
    </row>
    <row r="29" ht="16.5" customHeight="1" spans="1:3">
      <c r="A29" s="72">
        <v>2070701</v>
      </c>
      <c r="B29" s="20" t="s">
        <v>2027</v>
      </c>
      <c r="C29" s="19"/>
    </row>
    <row r="30" ht="16.5" customHeight="1" spans="1:3">
      <c r="A30" s="72">
        <v>2070702</v>
      </c>
      <c r="B30" s="20" t="s">
        <v>2028</v>
      </c>
      <c r="C30" s="19"/>
    </row>
    <row r="31" ht="16.5" customHeight="1" spans="1:3">
      <c r="A31" s="72">
        <v>2070703</v>
      </c>
      <c r="B31" s="20" t="s">
        <v>2029</v>
      </c>
      <c r="C31" s="19"/>
    </row>
    <row r="32" ht="16.5" customHeight="1" spans="1:3">
      <c r="A32" s="72">
        <v>2070704</v>
      </c>
      <c r="B32" s="20" t="s">
        <v>2030</v>
      </c>
      <c r="C32" s="19"/>
    </row>
    <row r="33" ht="16.5" customHeight="1" spans="1:3">
      <c r="A33" s="72">
        <v>2070799</v>
      </c>
      <c r="B33" s="20" t="s">
        <v>2031</v>
      </c>
      <c r="C33" s="19">
        <v>6</v>
      </c>
    </row>
    <row r="34" ht="16.5" customHeight="1" spans="1:3">
      <c r="A34" s="72">
        <v>20709</v>
      </c>
      <c r="B34" s="17" t="s">
        <v>2032</v>
      </c>
      <c r="C34" s="19">
        <f>SUM(C35:C39)</f>
        <v>0</v>
      </c>
    </row>
    <row r="35" ht="16.5" customHeight="1" spans="1:3">
      <c r="A35" s="72">
        <v>2070901</v>
      </c>
      <c r="B35" s="20" t="s">
        <v>2033</v>
      </c>
      <c r="C35" s="19"/>
    </row>
    <row r="36" ht="16.5" customHeight="1" spans="1:3">
      <c r="A36" s="72">
        <v>2070902</v>
      </c>
      <c r="B36" s="20" t="s">
        <v>2034</v>
      </c>
      <c r="C36" s="19"/>
    </row>
    <row r="37" ht="16.5" customHeight="1" spans="1:3">
      <c r="A37" s="72">
        <v>2070903</v>
      </c>
      <c r="B37" s="20" t="s">
        <v>2035</v>
      </c>
      <c r="C37" s="19"/>
    </row>
    <row r="38" ht="16.5" customHeight="1" spans="1:3">
      <c r="A38" s="72">
        <v>2070904</v>
      </c>
      <c r="B38" s="20" t="s">
        <v>2036</v>
      </c>
      <c r="C38" s="19"/>
    </row>
    <row r="39" ht="16.5" customHeight="1" spans="1:3">
      <c r="A39" s="72">
        <v>2070999</v>
      </c>
      <c r="B39" s="20" t="s">
        <v>2037</v>
      </c>
      <c r="C39" s="19"/>
    </row>
    <row r="40" ht="16.5" customHeight="1" spans="1:3">
      <c r="A40" s="72">
        <v>20710</v>
      </c>
      <c r="B40" s="17" t="s">
        <v>2038</v>
      </c>
      <c r="C40" s="19">
        <f>SUM(C41:C42)</f>
        <v>0</v>
      </c>
    </row>
    <row r="41" ht="16.5" customHeight="1" spans="1:3">
      <c r="A41" s="72">
        <v>2071001</v>
      </c>
      <c r="B41" s="20" t="s">
        <v>2039</v>
      </c>
      <c r="C41" s="19"/>
    </row>
    <row r="42" ht="16.5" customHeight="1" spans="1:3">
      <c r="A42" s="72">
        <v>2071099</v>
      </c>
      <c r="B42" s="20" t="s">
        <v>2040</v>
      </c>
      <c r="C42" s="19"/>
    </row>
    <row r="43" ht="16.5" customHeight="1" spans="1:3">
      <c r="A43" s="72">
        <v>208</v>
      </c>
      <c r="B43" s="45" t="s">
        <v>1082</v>
      </c>
      <c r="C43" s="19">
        <f>C44</f>
        <v>0</v>
      </c>
    </row>
    <row r="44" ht="16.5" customHeight="1" spans="1:3">
      <c r="A44" s="72">
        <v>20898</v>
      </c>
      <c r="B44" s="45" t="s">
        <v>2008</v>
      </c>
      <c r="C44" s="19">
        <f>SUM(C45:C47)</f>
        <v>0</v>
      </c>
    </row>
    <row r="45" ht="16.5" customHeight="1" spans="1:3">
      <c r="A45" s="72">
        <v>2089801</v>
      </c>
      <c r="B45" s="72" t="s">
        <v>2041</v>
      </c>
      <c r="C45" s="19"/>
    </row>
    <row r="46" ht="16.5" customHeight="1" spans="1:3">
      <c r="A46" s="72">
        <v>2089802</v>
      </c>
      <c r="B46" s="72" t="s">
        <v>2042</v>
      </c>
      <c r="C46" s="19"/>
    </row>
    <row r="47" ht="16.5" customHeight="1" spans="1:3">
      <c r="A47" s="72">
        <v>2089899</v>
      </c>
      <c r="B47" s="72" t="s">
        <v>2043</v>
      </c>
      <c r="C47" s="19"/>
    </row>
    <row r="48" ht="16.5" customHeight="1" spans="1:3">
      <c r="A48" s="72">
        <v>210</v>
      </c>
      <c r="B48" s="45" t="s">
        <v>1191</v>
      </c>
      <c r="C48" s="19">
        <f>C49</f>
        <v>0</v>
      </c>
    </row>
    <row r="49" ht="16.5" customHeight="1" spans="1:3">
      <c r="A49" s="72">
        <v>21098</v>
      </c>
      <c r="B49" s="45" t="s">
        <v>2008</v>
      </c>
      <c r="C49" s="19">
        <f>SUM(C50:C54)</f>
        <v>0</v>
      </c>
    </row>
    <row r="50" ht="16.5" customHeight="1" spans="1:3">
      <c r="A50" s="72">
        <v>2109801</v>
      </c>
      <c r="B50" s="72" t="s">
        <v>2044</v>
      </c>
      <c r="C50" s="19"/>
    </row>
    <row r="51" ht="16.5" customHeight="1" spans="1:3">
      <c r="A51" s="72">
        <v>2109802</v>
      </c>
      <c r="B51" s="72" t="s">
        <v>2045</v>
      </c>
      <c r="C51" s="19"/>
    </row>
    <row r="52" ht="16.5" customHeight="1" spans="1:3">
      <c r="A52" s="72">
        <v>2109803</v>
      </c>
      <c r="B52" s="72" t="s">
        <v>2046</v>
      </c>
      <c r="C52" s="19"/>
    </row>
    <row r="53" ht="16.5" customHeight="1" spans="1:3">
      <c r="A53" s="72">
        <v>2109804</v>
      </c>
      <c r="B53" s="72" t="s">
        <v>2047</v>
      </c>
      <c r="C53" s="19"/>
    </row>
    <row r="54" ht="16.5" customHeight="1" spans="1:3">
      <c r="A54" s="72">
        <v>2109899</v>
      </c>
      <c r="B54" s="72" t="s">
        <v>2048</v>
      </c>
      <c r="C54" s="19"/>
    </row>
    <row r="55" ht="16.5" customHeight="1" spans="1:3">
      <c r="A55" s="72">
        <v>211</v>
      </c>
      <c r="B55" s="17" t="s">
        <v>1258</v>
      </c>
      <c r="C55" s="19">
        <f>SUM(C56,C61,C66)</f>
        <v>0</v>
      </c>
    </row>
    <row r="56" ht="16.5" customHeight="1" spans="1:3">
      <c r="A56" s="72">
        <v>21160</v>
      </c>
      <c r="B56" s="17" t="s">
        <v>2049</v>
      </c>
      <c r="C56" s="19">
        <f>SUM(C57:C60)</f>
        <v>0</v>
      </c>
    </row>
    <row r="57" ht="16.5" customHeight="1" spans="1:3">
      <c r="A57" s="72">
        <v>2116001</v>
      </c>
      <c r="B57" s="20" t="s">
        <v>2050</v>
      </c>
      <c r="C57" s="19"/>
    </row>
    <row r="58" ht="16.5" customHeight="1" spans="1:3">
      <c r="A58" s="72">
        <v>2116002</v>
      </c>
      <c r="B58" s="20" t="s">
        <v>2051</v>
      </c>
      <c r="C58" s="19"/>
    </row>
    <row r="59" ht="16.5" customHeight="1" spans="1:3">
      <c r="A59" s="72">
        <v>2116003</v>
      </c>
      <c r="B59" s="20" t="s">
        <v>2052</v>
      </c>
      <c r="C59" s="19"/>
    </row>
    <row r="60" ht="16.5" customHeight="1" spans="1:3">
      <c r="A60" s="72">
        <v>2116099</v>
      </c>
      <c r="B60" s="20" t="s">
        <v>2053</v>
      </c>
      <c r="C60" s="19"/>
    </row>
    <row r="61" ht="16.5" customHeight="1" spans="1:3">
      <c r="A61" s="72">
        <v>21161</v>
      </c>
      <c r="B61" s="17" t="s">
        <v>2054</v>
      </c>
      <c r="C61" s="19">
        <f>SUM(C62:C65)</f>
        <v>0</v>
      </c>
    </row>
    <row r="62" ht="16.5" customHeight="1" spans="1:3">
      <c r="A62" s="72">
        <v>2116101</v>
      </c>
      <c r="B62" s="20" t="s">
        <v>2055</v>
      </c>
      <c r="C62" s="19"/>
    </row>
    <row r="63" ht="16.5" customHeight="1" spans="1:3">
      <c r="A63" s="72">
        <v>2116102</v>
      </c>
      <c r="B63" s="20" t="s">
        <v>2056</v>
      </c>
      <c r="C63" s="19"/>
    </row>
    <row r="64" ht="16.5" customHeight="1" spans="1:3">
      <c r="A64" s="72">
        <v>2116103</v>
      </c>
      <c r="B64" s="20" t="s">
        <v>2057</v>
      </c>
      <c r="C64" s="19"/>
    </row>
    <row r="65" ht="16.5" customHeight="1" spans="1:3">
      <c r="A65" s="72">
        <v>2116104</v>
      </c>
      <c r="B65" s="20" t="s">
        <v>2058</v>
      </c>
      <c r="C65" s="19"/>
    </row>
    <row r="66" ht="16.5" customHeight="1" spans="1:3">
      <c r="A66" s="72">
        <v>21198</v>
      </c>
      <c r="B66" s="17" t="s">
        <v>2008</v>
      </c>
      <c r="C66" s="19">
        <f>SUM(C67:C70)</f>
        <v>0</v>
      </c>
    </row>
    <row r="67" ht="16.5" customHeight="1" spans="1:3">
      <c r="A67" s="72">
        <v>2119801</v>
      </c>
      <c r="B67" s="20" t="s">
        <v>2059</v>
      </c>
      <c r="C67" s="19"/>
    </row>
    <row r="68" ht="16.5" customHeight="1" spans="1:3">
      <c r="A68" s="72">
        <v>2119802</v>
      </c>
      <c r="B68" s="20" t="s">
        <v>2060</v>
      </c>
      <c r="C68" s="19"/>
    </row>
    <row r="69" ht="16.5" customHeight="1" spans="1:3">
      <c r="A69" s="72">
        <v>2119803</v>
      </c>
      <c r="B69" s="20" t="s">
        <v>2061</v>
      </c>
      <c r="C69" s="19"/>
    </row>
    <row r="70" ht="16.5" customHeight="1" spans="1:3">
      <c r="A70" s="72">
        <v>2119899</v>
      </c>
      <c r="B70" s="20" t="s">
        <v>2062</v>
      </c>
      <c r="C70" s="19"/>
    </row>
    <row r="71" ht="16.5" customHeight="1" spans="1:3">
      <c r="A71" s="72">
        <v>212</v>
      </c>
      <c r="B71" s="17" t="s">
        <v>1321</v>
      </c>
      <c r="C71" s="19">
        <f>SUM(C72,C88,C92:C93,C99,C103,C107,C111,C117,C120,C129)</f>
        <v>22645</v>
      </c>
    </row>
    <row r="72" ht="16.5" customHeight="1" spans="1:3">
      <c r="A72" s="72">
        <v>21208</v>
      </c>
      <c r="B72" s="17" t="s">
        <v>2063</v>
      </c>
      <c r="C72" s="19">
        <f>SUM(C73:C87)</f>
        <v>22607</v>
      </c>
    </row>
    <row r="73" ht="16.5" customHeight="1" spans="1:3">
      <c r="A73" s="72">
        <v>2120801</v>
      </c>
      <c r="B73" s="20" t="s">
        <v>2064</v>
      </c>
      <c r="C73" s="19">
        <v>14686</v>
      </c>
    </row>
    <row r="74" ht="16.5" customHeight="1" spans="1:3">
      <c r="A74" s="72">
        <v>2120802</v>
      </c>
      <c r="B74" s="20" t="s">
        <v>2065</v>
      </c>
      <c r="C74" s="19"/>
    </row>
    <row r="75" ht="16.5" customHeight="1" spans="1:3">
      <c r="A75" s="72">
        <v>2120803</v>
      </c>
      <c r="B75" s="20" t="s">
        <v>2066</v>
      </c>
      <c r="C75" s="19"/>
    </row>
    <row r="76" ht="16.5" customHeight="1" spans="1:3">
      <c r="A76" s="72">
        <v>2120804</v>
      </c>
      <c r="B76" s="20" t="s">
        <v>2067</v>
      </c>
      <c r="C76" s="19"/>
    </row>
    <row r="77" ht="16.5" customHeight="1" spans="1:3">
      <c r="A77" s="72">
        <v>2120805</v>
      </c>
      <c r="B77" s="20" t="s">
        <v>2068</v>
      </c>
      <c r="C77" s="19"/>
    </row>
    <row r="78" ht="16.5" customHeight="1" spans="1:3">
      <c r="A78" s="72">
        <v>2120806</v>
      </c>
      <c r="B78" s="20" t="s">
        <v>2069</v>
      </c>
      <c r="C78" s="19"/>
    </row>
    <row r="79" ht="16.5" customHeight="1" spans="1:3">
      <c r="A79" s="72">
        <v>2120807</v>
      </c>
      <c r="B79" s="20" t="s">
        <v>2070</v>
      </c>
      <c r="C79" s="19"/>
    </row>
    <row r="80" ht="16.5" customHeight="1" spans="1:3">
      <c r="A80" s="72">
        <v>2120809</v>
      </c>
      <c r="B80" s="20" t="s">
        <v>2071</v>
      </c>
      <c r="C80" s="19"/>
    </row>
    <row r="81" ht="16.5" customHeight="1" spans="1:3">
      <c r="A81" s="72">
        <v>2120810</v>
      </c>
      <c r="B81" s="20" t="s">
        <v>2072</v>
      </c>
      <c r="C81" s="19"/>
    </row>
    <row r="82" ht="16.5" customHeight="1" spans="1:3">
      <c r="A82" s="72">
        <v>2120811</v>
      </c>
      <c r="B82" s="20" t="s">
        <v>2073</v>
      </c>
      <c r="C82" s="19"/>
    </row>
    <row r="83" ht="16.5" customHeight="1" spans="1:3">
      <c r="A83" s="72">
        <v>2120813</v>
      </c>
      <c r="B83" s="20" t="s">
        <v>1611</v>
      </c>
      <c r="C83" s="19"/>
    </row>
    <row r="84" ht="16.5" customHeight="1" spans="1:3">
      <c r="A84" s="72">
        <v>2120814</v>
      </c>
      <c r="B84" s="20" t="s">
        <v>2074</v>
      </c>
      <c r="C84" s="19"/>
    </row>
    <row r="85" ht="16.5" customHeight="1" spans="1:3">
      <c r="A85" s="72">
        <v>2120815</v>
      </c>
      <c r="B85" s="20" t="s">
        <v>2075</v>
      </c>
      <c r="C85" s="19"/>
    </row>
    <row r="86" ht="16.5" customHeight="1" spans="1:3">
      <c r="A86" s="72">
        <v>2120816</v>
      </c>
      <c r="B86" s="20" t="s">
        <v>2076</v>
      </c>
      <c r="C86" s="19"/>
    </row>
    <row r="87" ht="16.5" customHeight="1" spans="1:3">
      <c r="A87" s="72">
        <v>2120899</v>
      </c>
      <c r="B87" s="20" t="s">
        <v>2077</v>
      </c>
      <c r="C87" s="19">
        <v>7921</v>
      </c>
    </row>
    <row r="88" ht="16.5" customHeight="1" spans="1:3">
      <c r="A88" s="72">
        <v>21210</v>
      </c>
      <c r="B88" s="17" t="s">
        <v>2078</v>
      </c>
      <c r="C88" s="19">
        <f>SUM(C89:C91)</f>
        <v>0</v>
      </c>
    </row>
    <row r="89" ht="16.5" customHeight="1" spans="1:3">
      <c r="A89" s="72">
        <v>2121001</v>
      </c>
      <c r="B89" s="20" t="s">
        <v>2064</v>
      </c>
      <c r="C89" s="19"/>
    </row>
    <row r="90" ht="16.5" customHeight="1" spans="1:3">
      <c r="A90" s="72">
        <v>2121002</v>
      </c>
      <c r="B90" s="20" t="s">
        <v>2065</v>
      </c>
      <c r="C90" s="19"/>
    </row>
    <row r="91" ht="16.5" customHeight="1" spans="1:3">
      <c r="A91" s="72">
        <v>2121099</v>
      </c>
      <c r="B91" s="20" t="s">
        <v>2079</v>
      </c>
      <c r="C91" s="19"/>
    </row>
    <row r="92" ht="16.5" customHeight="1" spans="1:3">
      <c r="A92" s="72">
        <v>21211</v>
      </c>
      <c r="B92" s="17" t="s">
        <v>2080</v>
      </c>
      <c r="C92" s="19"/>
    </row>
    <row r="93" ht="16.5" customHeight="1" spans="1:3">
      <c r="A93" s="72">
        <v>21213</v>
      </c>
      <c r="B93" s="17" t="s">
        <v>2081</v>
      </c>
      <c r="C93" s="19">
        <f>SUM(C94:C98)</f>
        <v>38</v>
      </c>
    </row>
    <row r="94" ht="16.5" customHeight="1" spans="1:3">
      <c r="A94" s="72">
        <v>2121301</v>
      </c>
      <c r="B94" s="20" t="s">
        <v>2082</v>
      </c>
      <c r="C94" s="19"/>
    </row>
    <row r="95" ht="16.5" customHeight="1" spans="1:3">
      <c r="A95" s="72">
        <v>2121302</v>
      </c>
      <c r="B95" s="20" t="s">
        <v>2083</v>
      </c>
      <c r="C95" s="19"/>
    </row>
    <row r="96" ht="16.5" customHeight="1" spans="1:3">
      <c r="A96" s="72">
        <v>2121303</v>
      </c>
      <c r="B96" s="20" t="s">
        <v>2084</v>
      </c>
      <c r="C96" s="19"/>
    </row>
    <row r="97" ht="16.5" customHeight="1" spans="1:3">
      <c r="A97" s="72">
        <v>2121304</v>
      </c>
      <c r="B97" s="20" t="s">
        <v>2085</v>
      </c>
      <c r="C97" s="19"/>
    </row>
    <row r="98" ht="16.5" customHeight="1" spans="1:3">
      <c r="A98" s="72">
        <v>2121399</v>
      </c>
      <c r="B98" s="20" t="s">
        <v>2086</v>
      </c>
      <c r="C98" s="19">
        <v>38</v>
      </c>
    </row>
    <row r="99" ht="16.5" customHeight="1" spans="1:3">
      <c r="A99" s="72">
        <v>21214</v>
      </c>
      <c r="B99" s="17" t="s">
        <v>2087</v>
      </c>
      <c r="C99" s="19">
        <f>SUM(C100:C102)</f>
        <v>0</v>
      </c>
    </row>
    <row r="100" ht="16.5" customHeight="1" spans="1:3">
      <c r="A100" s="72">
        <v>2121401</v>
      </c>
      <c r="B100" s="20" t="s">
        <v>2088</v>
      </c>
      <c r="C100" s="19"/>
    </row>
    <row r="101" ht="16.5" customHeight="1" spans="1:3">
      <c r="A101" s="72">
        <v>2121402</v>
      </c>
      <c r="B101" s="20" t="s">
        <v>2089</v>
      </c>
      <c r="C101" s="19"/>
    </row>
    <row r="102" ht="16.5" customHeight="1" spans="1:3">
      <c r="A102" s="72">
        <v>2121499</v>
      </c>
      <c r="B102" s="20" t="s">
        <v>2090</v>
      </c>
      <c r="C102" s="19"/>
    </row>
    <row r="103" ht="16.5" customHeight="1" spans="1:3">
      <c r="A103" s="72">
        <v>21215</v>
      </c>
      <c r="B103" s="17" t="s">
        <v>2091</v>
      </c>
      <c r="C103" s="19">
        <f>SUM(C104:C106)</f>
        <v>0</v>
      </c>
    </row>
    <row r="104" ht="16.5" customHeight="1" spans="1:3">
      <c r="A104" s="72">
        <v>2121501</v>
      </c>
      <c r="B104" s="20" t="s">
        <v>2092</v>
      </c>
      <c r="C104" s="19"/>
    </row>
    <row r="105" ht="16.5" customHeight="1" spans="1:3">
      <c r="A105" s="72">
        <v>2121502</v>
      </c>
      <c r="B105" s="20" t="s">
        <v>2093</v>
      </c>
      <c r="C105" s="19"/>
    </row>
    <row r="106" ht="16.5" customHeight="1" spans="1:3">
      <c r="A106" s="72">
        <v>2121599</v>
      </c>
      <c r="B106" s="20" t="s">
        <v>2094</v>
      </c>
      <c r="C106" s="19"/>
    </row>
    <row r="107" ht="16.5" customHeight="1" spans="1:3">
      <c r="A107" s="72">
        <v>21216</v>
      </c>
      <c r="B107" s="17" t="s">
        <v>2095</v>
      </c>
      <c r="C107" s="19">
        <f>SUM(C108:C110)</f>
        <v>0</v>
      </c>
    </row>
    <row r="108" ht="16.5" customHeight="1" spans="1:3">
      <c r="A108" s="72">
        <v>2121601</v>
      </c>
      <c r="B108" s="20" t="s">
        <v>2092</v>
      </c>
      <c r="C108" s="19"/>
    </row>
    <row r="109" ht="16.5" customHeight="1" spans="1:3">
      <c r="A109" s="72">
        <v>2121602</v>
      </c>
      <c r="B109" s="20" t="s">
        <v>2093</v>
      </c>
      <c r="C109" s="19"/>
    </row>
    <row r="110" ht="16.5" customHeight="1" spans="1:3">
      <c r="A110" s="72">
        <v>2121699</v>
      </c>
      <c r="B110" s="20" t="s">
        <v>2096</v>
      </c>
      <c r="C110" s="19"/>
    </row>
    <row r="111" ht="16.5" customHeight="1" spans="1:3">
      <c r="A111" s="72">
        <v>21217</v>
      </c>
      <c r="B111" s="17" t="s">
        <v>2097</v>
      </c>
      <c r="C111" s="19">
        <f>SUM(C112:C116)</f>
        <v>0</v>
      </c>
    </row>
    <row r="112" ht="16.5" customHeight="1" spans="1:3">
      <c r="A112" s="72">
        <v>2121701</v>
      </c>
      <c r="B112" s="20" t="s">
        <v>2098</v>
      </c>
      <c r="C112" s="19"/>
    </row>
    <row r="113" ht="16.5" customHeight="1" spans="1:3">
      <c r="A113" s="72">
        <v>2121702</v>
      </c>
      <c r="B113" s="20" t="s">
        <v>2099</v>
      </c>
      <c r="C113" s="19"/>
    </row>
    <row r="114" ht="16.5" customHeight="1" spans="1:3">
      <c r="A114" s="72">
        <v>2121703</v>
      </c>
      <c r="B114" s="20" t="s">
        <v>2100</v>
      </c>
      <c r="C114" s="19"/>
    </row>
    <row r="115" ht="16.5" customHeight="1" spans="1:3">
      <c r="A115" s="72">
        <v>2121704</v>
      </c>
      <c r="B115" s="20" t="s">
        <v>2101</v>
      </c>
      <c r="C115" s="19"/>
    </row>
    <row r="116" ht="16.5" customHeight="1" spans="1:3">
      <c r="A116" s="72">
        <v>2121799</v>
      </c>
      <c r="B116" s="20" t="s">
        <v>2102</v>
      </c>
      <c r="C116" s="19"/>
    </row>
    <row r="117" ht="16.5" customHeight="1" spans="1:3">
      <c r="A117" s="72">
        <v>21218</v>
      </c>
      <c r="B117" s="17" t="s">
        <v>2103</v>
      </c>
      <c r="C117" s="19">
        <f>SUM(C118:C119)</f>
        <v>0</v>
      </c>
    </row>
    <row r="118" ht="16.5" customHeight="1" spans="1:3">
      <c r="A118" s="72">
        <v>2121801</v>
      </c>
      <c r="B118" s="20" t="s">
        <v>2104</v>
      </c>
      <c r="C118" s="19"/>
    </row>
    <row r="119" ht="16.5" customHeight="1" spans="1:3">
      <c r="A119" s="72">
        <v>2121899</v>
      </c>
      <c r="B119" s="20" t="s">
        <v>2105</v>
      </c>
      <c r="C119" s="19"/>
    </row>
    <row r="120" ht="16.5" customHeight="1" spans="1:3">
      <c r="A120" s="72">
        <v>21219</v>
      </c>
      <c r="B120" s="17" t="s">
        <v>2106</v>
      </c>
      <c r="C120" s="19">
        <f>SUM(C121:C128)</f>
        <v>0</v>
      </c>
    </row>
    <row r="121" ht="16.5" customHeight="1" spans="1:3">
      <c r="A121" s="72">
        <v>2121901</v>
      </c>
      <c r="B121" s="20" t="s">
        <v>2092</v>
      </c>
      <c r="C121" s="19"/>
    </row>
    <row r="122" ht="16.5" customHeight="1" spans="1:3">
      <c r="A122" s="72">
        <v>2121902</v>
      </c>
      <c r="B122" s="20" t="s">
        <v>2093</v>
      </c>
      <c r="C122" s="19"/>
    </row>
    <row r="123" ht="16.5" customHeight="1" spans="1:3">
      <c r="A123" s="72">
        <v>2121903</v>
      </c>
      <c r="B123" s="20" t="s">
        <v>2107</v>
      </c>
      <c r="C123" s="19"/>
    </row>
    <row r="124" ht="16.5" customHeight="1" spans="1:3">
      <c r="A124" s="72">
        <v>2121904</v>
      </c>
      <c r="B124" s="20" t="s">
        <v>2108</v>
      </c>
      <c r="C124" s="19"/>
    </row>
    <row r="125" ht="16.5" customHeight="1" spans="1:3">
      <c r="A125" s="72">
        <v>2121905</v>
      </c>
      <c r="B125" s="20" t="s">
        <v>2109</v>
      </c>
      <c r="C125" s="19"/>
    </row>
    <row r="126" ht="16.5" customHeight="1" spans="1:3">
      <c r="A126" s="72">
        <v>2121906</v>
      </c>
      <c r="B126" s="20" t="s">
        <v>2110</v>
      </c>
      <c r="C126" s="19"/>
    </row>
    <row r="127" ht="16.5" customHeight="1" spans="1:3">
      <c r="A127" s="72">
        <v>2121907</v>
      </c>
      <c r="B127" s="20" t="s">
        <v>2111</v>
      </c>
      <c r="C127" s="19"/>
    </row>
    <row r="128" ht="16.5" customHeight="1" spans="1:3">
      <c r="A128" s="72">
        <v>2121999</v>
      </c>
      <c r="B128" s="20" t="s">
        <v>2112</v>
      </c>
      <c r="C128" s="19"/>
    </row>
    <row r="129" ht="16.5" customHeight="1" spans="1:3">
      <c r="A129" s="72">
        <v>21298</v>
      </c>
      <c r="B129" s="17" t="s">
        <v>2008</v>
      </c>
      <c r="C129" s="19">
        <f>SUM(C130:C131)</f>
        <v>0</v>
      </c>
    </row>
    <row r="130" ht="16.5" customHeight="1" spans="1:3">
      <c r="A130" s="72">
        <v>2129801</v>
      </c>
      <c r="B130" s="20" t="s">
        <v>2113</v>
      </c>
      <c r="C130" s="19"/>
    </row>
    <row r="131" ht="16.5" customHeight="1" spans="1:3">
      <c r="A131" s="72">
        <v>2129899</v>
      </c>
      <c r="B131" s="20" t="s">
        <v>2114</v>
      </c>
      <c r="C131" s="19"/>
    </row>
    <row r="132" ht="16.5" customHeight="1" spans="1:3">
      <c r="A132" s="72">
        <v>213</v>
      </c>
      <c r="B132" s="17" t="s">
        <v>1341</v>
      </c>
      <c r="C132" s="19">
        <f>SUM(C133,C138,C143,C148,C151,C156,C160,C164,C167)</f>
        <v>57</v>
      </c>
    </row>
    <row r="133" ht="16.5" customHeight="1" spans="1:3">
      <c r="A133" s="72">
        <v>21366</v>
      </c>
      <c r="B133" s="17" t="s">
        <v>2115</v>
      </c>
      <c r="C133" s="19">
        <f>SUM(C134:C137)</f>
        <v>0</v>
      </c>
    </row>
    <row r="134" ht="16.5" customHeight="1" spans="1:3">
      <c r="A134" s="72">
        <v>2136601</v>
      </c>
      <c r="B134" s="20" t="s">
        <v>2116</v>
      </c>
      <c r="C134" s="19"/>
    </row>
    <row r="135" ht="16.5" customHeight="1" spans="1:3">
      <c r="A135" s="72">
        <v>2136602</v>
      </c>
      <c r="B135" s="20" t="s">
        <v>2117</v>
      </c>
      <c r="C135" s="19"/>
    </row>
    <row r="136" ht="16.5" customHeight="1" spans="1:3">
      <c r="A136" s="72">
        <v>2136603</v>
      </c>
      <c r="B136" s="20" t="s">
        <v>2118</v>
      </c>
      <c r="C136" s="19"/>
    </row>
    <row r="137" ht="16.5" customHeight="1" spans="1:3">
      <c r="A137" s="72">
        <v>2136699</v>
      </c>
      <c r="B137" s="20" t="s">
        <v>2119</v>
      </c>
      <c r="C137" s="19"/>
    </row>
    <row r="138" ht="16.5" customHeight="1" spans="1:3">
      <c r="A138" s="72">
        <v>21367</v>
      </c>
      <c r="B138" s="17" t="s">
        <v>2120</v>
      </c>
      <c r="C138" s="19">
        <f>SUM(C139:C142)</f>
        <v>0</v>
      </c>
    </row>
    <row r="139" ht="16.5" customHeight="1" spans="1:3">
      <c r="A139" s="72">
        <v>2136701</v>
      </c>
      <c r="B139" s="20" t="s">
        <v>2116</v>
      </c>
      <c r="C139" s="19"/>
    </row>
    <row r="140" ht="16.5" customHeight="1" spans="1:3">
      <c r="A140" s="72">
        <v>2136702</v>
      </c>
      <c r="B140" s="20" t="s">
        <v>2117</v>
      </c>
      <c r="C140" s="19"/>
    </row>
    <row r="141" ht="16.5" customHeight="1" spans="1:3">
      <c r="A141" s="72">
        <v>2136703</v>
      </c>
      <c r="B141" s="20" t="s">
        <v>2121</v>
      </c>
      <c r="C141" s="19"/>
    </row>
    <row r="142" ht="16.5" customHeight="1" spans="1:3">
      <c r="A142" s="72">
        <v>2136799</v>
      </c>
      <c r="B142" s="20" t="s">
        <v>2122</v>
      </c>
      <c r="C142" s="19"/>
    </row>
    <row r="143" ht="16.5" customHeight="1" spans="1:3">
      <c r="A143" s="72">
        <v>21369</v>
      </c>
      <c r="B143" s="17" t="s">
        <v>2123</v>
      </c>
      <c r="C143" s="19">
        <f>SUM(C144:C147)</f>
        <v>0</v>
      </c>
    </row>
    <row r="144" ht="16.5" customHeight="1" spans="1:3">
      <c r="A144" s="72">
        <v>2136901</v>
      </c>
      <c r="B144" s="20" t="s">
        <v>1404</v>
      </c>
      <c r="C144" s="19"/>
    </row>
    <row r="145" ht="16.5" customHeight="1" spans="1:3">
      <c r="A145" s="72">
        <v>2136902</v>
      </c>
      <c r="B145" s="20" t="s">
        <v>2124</v>
      </c>
      <c r="C145" s="19"/>
    </row>
    <row r="146" ht="16.5" customHeight="1" spans="1:3">
      <c r="A146" s="72">
        <v>2136903</v>
      </c>
      <c r="B146" s="20" t="s">
        <v>2125</v>
      </c>
      <c r="C146" s="19"/>
    </row>
    <row r="147" ht="16.5" customHeight="1" spans="1:3">
      <c r="A147" s="72">
        <v>2136999</v>
      </c>
      <c r="B147" s="20" t="s">
        <v>2126</v>
      </c>
      <c r="C147" s="19"/>
    </row>
    <row r="148" ht="16.5" customHeight="1" spans="1:3">
      <c r="A148" s="72">
        <v>21370</v>
      </c>
      <c r="B148" s="17" t="s">
        <v>2127</v>
      </c>
      <c r="C148" s="19">
        <f>SUM(C149:C150)</f>
        <v>0</v>
      </c>
    </row>
    <row r="149" ht="16.5" customHeight="1" spans="1:3">
      <c r="A149" s="72">
        <v>2137001</v>
      </c>
      <c r="B149" s="20" t="s">
        <v>2128</v>
      </c>
      <c r="C149" s="19"/>
    </row>
    <row r="150" ht="16.5" customHeight="1" spans="1:3">
      <c r="A150" s="72">
        <v>2137099</v>
      </c>
      <c r="B150" s="20" t="s">
        <v>2129</v>
      </c>
      <c r="C150" s="19"/>
    </row>
    <row r="151" ht="16.5" customHeight="1" spans="1:3">
      <c r="A151" s="72">
        <v>21371</v>
      </c>
      <c r="B151" s="17" t="s">
        <v>2130</v>
      </c>
      <c r="C151" s="19">
        <f>SUM(C152:C155)</f>
        <v>0</v>
      </c>
    </row>
    <row r="152" ht="16.5" customHeight="1" spans="1:3">
      <c r="A152" s="72">
        <v>2137101</v>
      </c>
      <c r="B152" s="20" t="s">
        <v>2131</v>
      </c>
      <c r="C152" s="19"/>
    </row>
    <row r="153" ht="16.5" customHeight="1" spans="1:3">
      <c r="A153" s="72">
        <v>2137102</v>
      </c>
      <c r="B153" s="20" t="s">
        <v>2132</v>
      </c>
      <c r="C153" s="19"/>
    </row>
    <row r="154" ht="16.5" customHeight="1" spans="1:3">
      <c r="A154" s="72">
        <v>2137103</v>
      </c>
      <c r="B154" s="20" t="s">
        <v>2133</v>
      </c>
      <c r="C154" s="19"/>
    </row>
    <row r="155" ht="16.5" customHeight="1" spans="1:3">
      <c r="A155" s="72">
        <v>2137199</v>
      </c>
      <c r="B155" s="20" t="s">
        <v>2134</v>
      </c>
      <c r="C155" s="19"/>
    </row>
    <row r="156" ht="16.5" customHeight="1" spans="1:3">
      <c r="A156" s="72">
        <v>21372</v>
      </c>
      <c r="B156" s="17" t="s">
        <v>2135</v>
      </c>
      <c r="C156" s="19">
        <f>SUM(C157:C159)</f>
        <v>57</v>
      </c>
    </row>
    <row r="157" ht="16.5" customHeight="1" spans="1:3">
      <c r="A157" s="72">
        <v>2137201</v>
      </c>
      <c r="B157" s="20" t="s">
        <v>2136</v>
      </c>
      <c r="C157" s="19">
        <v>35</v>
      </c>
    </row>
    <row r="158" ht="16.5" customHeight="1" spans="1:3">
      <c r="A158" s="72">
        <v>2137202</v>
      </c>
      <c r="B158" s="20" t="s">
        <v>2116</v>
      </c>
      <c r="C158" s="19">
        <v>22</v>
      </c>
    </row>
    <row r="159" ht="16.5" customHeight="1" spans="1:3">
      <c r="A159" s="72">
        <v>2137299</v>
      </c>
      <c r="B159" s="20" t="s">
        <v>2137</v>
      </c>
      <c r="C159" s="19"/>
    </row>
    <row r="160" ht="16.5" customHeight="1" spans="1:3">
      <c r="A160" s="72">
        <v>21373</v>
      </c>
      <c r="B160" s="17" t="s">
        <v>2138</v>
      </c>
      <c r="C160" s="19">
        <f>SUM(C161:C163)</f>
        <v>0</v>
      </c>
    </row>
    <row r="161" ht="16.5" customHeight="1" spans="1:3">
      <c r="A161" s="72">
        <v>2137301</v>
      </c>
      <c r="B161" s="20" t="s">
        <v>2136</v>
      </c>
      <c r="C161" s="19"/>
    </row>
    <row r="162" ht="16.5" customHeight="1" spans="1:3">
      <c r="A162" s="72">
        <v>2137302</v>
      </c>
      <c r="B162" s="20" t="s">
        <v>2116</v>
      </c>
      <c r="C162" s="19"/>
    </row>
    <row r="163" ht="16.5" customHeight="1" spans="1:3">
      <c r="A163" s="72">
        <v>2137399</v>
      </c>
      <c r="B163" s="20" t="s">
        <v>2139</v>
      </c>
      <c r="C163" s="19"/>
    </row>
    <row r="164" ht="16.5" customHeight="1" spans="1:3">
      <c r="A164" s="72">
        <v>21374</v>
      </c>
      <c r="B164" s="17" t="s">
        <v>2140</v>
      </c>
      <c r="C164" s="19">
        <f>SUM(C165:C166)</f>
        <v>0</v>
      </c>
    </row>
    <row r="165" ht="16.5" customHeight="1" spans="1:3">
      <c r="A165" s="72">
        <v>2137401</v>
      </c>
      <c r="B165" s="20" t="s">
        <v>2116</v>
      </c>
      <c r="C165" s="19"/>
    </row>
    <row r="166" ht="16.5" customHeight="1" spans="1:3">
      <c r="A166" s="72">
        <v>2137499</v>
      </c>
      <c r="B166" s="20" t="s">
        <v>2141</v>
      </c>
      <c r="C166" s="19"/>
    </row>
    <row r="167" ht="16.5" customHeight="1" spans="1:3">
      <c r="A167" s="72">
        <v>21398</v>
      </c>
      <c r="B167" s="17" t="s">
        <v>2008</v>
      </c>
      <c r="C167" s="19">
        <f>SUM(C168:C170)</f>
        <v>0</v>
      </c>
    </row>
    <row r="168" ht="16.5" customHeight="1" spans="1:3">
      <c r="A168" s="72">
        <v>2139801</v>
      </c>
      <c r="B168" s="20" t="s">
        <v>2142</v>
      </c>
      <c r="C168" s="19"/>
    </row>
    <row r="169" ht="16.5" customHeight="1" spans="1:3">
      <c r="A169" s="72">
        <v>2139802</v>
      </c>
      <c r="B169" s="20" t="s">
        <v>2143</v>
      </c>
      <c r="C169" s="19"/>
    </row>
    <row r="170" ht="16.5" customHeight="1" spans="1:3">
      <c r="A170" s="72">
        <v>2139899</v>
      </c>
      <c r="B170" s="20" t="s">
        <v>2144</v>
      </c>
      <c r="C170" s="19"/>
    </row>
    <row r="171" ht="16.5" customHeight="1" spans="1:3">
      <c r="A171" s="72">
        <v>214</v>
      </c>
      <c r="B171" s="17" t="s">
        <v>1433</v>
      </c>
      <c r="C171" s="19">
        <f>SUM(C172,C177,C182,C191,C198,C208,C211,C214,C215)</f>
        <v>0</v>
      </c>
    </row>
    <row r="172" ht="16.5" customHeight="1" spans="1:3">
      <c r="A172" s="72">
        <v>21460</v>
      </c>
      <c r="B172" s="17" t="s">
        <v>2145</v>
      </c>
      <c r="C172" s="19">
        <f>SUM(C173:C176)</f>
        <v>0</v>
      </c>
    </row>
    <row r="173" ht="16.5" customHeight="1" spans="1:3">
      <c r="A173" s="72">
        <v>2146001</v>
      </c>
      <c r="B173" s="20" t="s">
        <v>1435</v>
      </c>
      <c r="C173" s="19"/>
    </row>
    <row r="174" ht="16.5" customHeight="1" spans="1:3">
      <c r="A174" s="72">
        <v>2146002</v>
      </c>
      <c r="B174" s="20" t="s">
        <v>1436</v>
      </c>
      <c r="C174" s="19"/>
    </row>
    <row r="175" ht="16.5" customHeight="1" spans="1:3">
      <c r="A175" s="72">
        <v>2146003</v>
      </c>
      <c r="B175" s="20" t="s">
        <v>2146</v>
      </c>
      <c r="C175" s="19"/>
    </row>
    <row r="176" ht="16.5" customHeight="1" spans="1:3">
      <c r="A176" s="72">
        <v>2146099</v>
      </c>
      <c r="B176" s="20" t="s">
        <v>2147</v>
      </c>
      <c r="C176" s="19"/>
    </row>
    <row r="177" ht="16.5" customHeight="1" spans="1:3">
      <c r="A177" s="72">
        <v>21462</v>
      </c>
      <c r="B177" s="17" t="s">
        <v>2148</v>
      </c>
      <c r="C177" s="19">
        <f>SUM(C178:C181)</f>
        <v>0</v>
      </c>
    </row>
    <row r="178" ht="16.5" customHeight="1" spans="1:3">
      <c r="A178" s="72">
        <v>2146201</v>
      </c>
      <c r="B178" s="20" t="s">
        <v>2146</v>
      </c>
      <c r="C178" s="19"/>
    </row>
    <row r="179" ht="16.5" customHeight="1" spans="1:3">
      <c r="A179" s="72">
        <v>2146202</v>
      </c>
      <c r="B179" s="20" t="s">
        <v>2149</v>
      </c>
      <c r="C179" s="19"/>
    </row>
    <row r="180" ht="16.5" customHeight="1" spans="1:3">
      <c r="A180" s="72">
        <v>2146203</v>
      </c>
      <c r="B180" s="20" t="s">
        <v>2150</v>
      </c>
      <c r="C180" s="19"/>
    </row>
    <row r="181" ht="16.5" customHeight="1" spans="1:3">
      <c r="A181" s="72">
        <v>2146299</v>
      </c>
      <c r="B181" s="20" t="s">
        <v>2151</v>
      </c>
      <c r="C181" s="19"/>
    </row>
    <row r="182" ht="16.5" customHeight="1" spans="1:3">
      <c r="A182" s="72">
        <v>21464</v>
      </c>
      <c r="B182" s="17" t="s">
        <v>2152</v>
      </c>
      <c r="C182" s="19">
        <f>SUM(C183:C190)</f>
        <v>0</v>
      </c>
    </row>
    <row r="183" ht="16.5" customHeight="1" spans="1:3">
      <c r="A183" s="72">
        <v>2146401</v>
      </c>
      <c r="B183" s="20" t="s">
        <v>2153</v>
      </c>
      <c r="C183" s="19"/>
    </row>
    <row r="184" ht="16.5" customHeight="1" spans="1:3">
      <c r="A184" s="72">
        <v>2146402</v>
      </c>
      <c r="B184" s="20" t="s">
        <v>2154</v>
      </c>
      <c r="C184" s="19"/>
    </row>
    <row r="185" ht="16.5" customHeight="1" spans="1:3">
      <c r="A185" s="72">
        <v>2146403</v>
      </c>
      <c r="B185" s="20" t="s">
        <v>2155</v>
      </c>
      <c r="C185" s="19"/>
    </row>
    <row r="186" ht="16.5" customHeight="1" spans="1:3">
      <c r="A186" s="72">
        <v>2146404</v>
      </c>
      <c r="B186" s="20" t="s">
        <v>2156</v>
      </c>
      <c r="C186" s="19"/>
    </row>
    <row r="187" ht="16.5" customHeight="1" spans="1:3">
      <c r="A187" s="72">
        <v>2146405</v>
      </c>
      <c r="B187" s="20" t="s">
        <v>2157</v>
      </c>
      <c r="C187" s="19"/>
    </row>
    <row r="188" ht="16.5" customHeight="1" spans="1:3">
      <c r="A188" s="72">
        <v>2146406</v>
      </c>
      <c r="B188" s="20" t="s">
        <v>2158</v>
      </c>
      <c r="C188" s="19"/>
    </row>
    <row r="189" ht="16.5" customHeight="1" spans="1:3">
      <c r="A189" s="72">
        <v>2146407</v>
      </c>
      <c r="B189" s="20" t="s">
        <v>2159</v>
      </c>
      <c r="C189" s="19"/>
    </row>
    <row r="190" ht="16.5" customHeight="1" spans="1:3">
      <c r="A190" s="72">
        <v>2146499</v>
      </c>
      <c r="B190" s="20" t="s">
        <v>2160</v>
      </c>
      <c r="C190" s="19"/>
    </row>
    <row r="191" ht="16.5" customHeight="1" spans="1:3">
      <c r="A191" s="72">
        <v>21468</v>
      </c>
      <c r="B191" s="17" t="s">
        <v>2161</v>
      </c>
      <c r="C191" s="19">
        <f>SUM(C192:C197)</f>
        <v>0</v>
      </c>
    </row>
    <row r="192" ht="16.5" customHeight="1" spans="1:3">
      <c r="A192" s="72">
        <v>2146801</v>
      </c>
      <c r="B192" s="20" t="s">
        <v>2162</v>
      </c>
      <c r="C192" s="19"/>
    </row>
    <row r="193" ht="16.5" customHeight="1" spans="1:3">
      <c r="A193" s="72">
        <v>2146802</v>
      </c>
      <c r="B193" s="20" t="s">
        <v>2163</v>
      </c>
      <c r="C193" s="19"/>
    </row>
    <row r="194" ht="16.5" customHeight="1" spans="1:3">
      <c r="A194" s="72">
        <v>2146803</v>
      </c>
      <c r="B194" s="20" t="s">
        <v>2164</v>
      </c>
      <c r="C194" s="19"/>
    </row>
    <row r="195" ht="16.5" customHeight="1" spans="1:3">
      <c r="A195" s="72">
        <v>2146804</v>
      </c>
      <c r="B195" s="20" t="s">
        <v>2165</v>
      </c>
      <c r="C195" s="19"/>
    </row>
    <row r="196" ht="16.5" customHeight="1" spans="1:3">
      <c r="A196" s="72">
        <v>2146805</v>
      </c>
      <c r="B196" s="20" t="s">
        <v>2166</v>
      </c>
      <c r="C196" s="19"/>
    </row>
    <row r="197" ht="16.5" customHeight="1" spans="1:3">
      <c r="A197" s="72">
        <v>2146899</v>
      </c>
      <c r="B197" s="20" t="s">
        <v>2167</v>
      </c>
      <c r="C197" s="19"/>
    </row>
    <row r="198" ht="16.5" customHeight="1" spans="1:3">
      <c r="A198" s="72">
        <v>21469</v>
      </c>
      <c r="B198" s="17" t="s">
        <v>2168</v>
      </c>
      <c r="C198" s="19">
        <f>SUM(C199:C207)</f>
        <v>0</v>
      </c>
    </row>
    <row r="199" ht="16.5" customHeight="1" spans="1:3">
      <c r="A199" s="72">
        <v>2146901</v>
      </c>
      <c r="B199" s="20" t="s">
        <v>2169</v>
      </c>
      <c r="C199" s="19"/>
    </row>
    <row r="200" ht="16.5" customHeight="1" spans="1:3">
      <c r="A200" s="72">
        <v>2146902</v>
      </c>
      <c r="B200" s="20" t="s">
        <v>1461</v>
      </c>
      <c r="C200" s="19"/>
    </row>
    <row r="201" ht="16.5" customHeight="1" spans="1:3">
      <c r="A201" s="72">
        <v>2146903</v>
      </c>
      <c r="B201" s="20" t="s">
        <v>2170</v>
      </c>
      <c r="C201" s="19"/>
    </row>
    <row r="202" ht="16.5" customHeight="1" spans="1:3">
      <c r="A202" s="72">
        <v>2146904</v>
      </c>
      <c r="B202" s="20" t="s">
        <v>2171</v>
      </c>
      <c r="C202" s="19"/>
    </row>
    <row r="203" ht="16.5" customHeight="1" spans="1:3">
      <c r="A203" s="72">
        <v>2146906</v>
      </c>
      <c r="B203" s="20" t="s">
        <v>2172</v>
      </c>
      <c r="C203" s="19"/>
    </row>
    <row r="204" ht="16.5" customHeight="1" spans="1:3">
      <c r="A204" s="72">
        <v>2146907</v>
      </c>
      <c r="B204" s="20" t="s">
        <v>2173</v>
      </c>
      <c r="C204" s="19"/>
    </row>
    <row r="205" ht="16.5" customHeight="1" spans="1:3">
      <c r="A205" s="72">
        <v>2146908</v>
      </c>
      <c r="B205" s="20" t="s">
        <v>2174</v>
      </c>
      <c r="C205" s="19"/>
    </row>
    <row r="206" ht="16.5" customHeight="1" spans="1:3">
      <c r="A206" s="72">
        <v>2146909</v>
      </c>
      <c r="B206" s="20" t="s">
        <v>2175</v>
      </c>
      <c r="C206" s="19"/>
    </row>
    <row r="207" ht="16.5" customHeight="1" spans="1:3">
      <c r="A207" s="72">
        <v>2146999</v>
      </c>
      <c r="B207" s="20" t="s">
        <v>2176</v>
      </c>
      <c r="C207" s="19"/>
    </row>
    <row r="208" ht="16.5" customHeight="1" spans="1:3">
      <c r="A208" s="72">
        <v>21470</v>
      </c>
      <c r="B208" s="17" t="s">
        <v>2177</v>
      </c>
      <c r="C208" s="19">
        <f>SUM(C209:C210)</f>
        <v>0</v>
      </c>
    </row>
    <row r="209" ht="16.5" customHeight="1" spans="1:3">
      <c r="A209" s="72">
        <v>2147001</v>
      </c>
      <c r="B209" s="20" t="s">
        <v>2178</v>
      </c>
      <c r="C209" s="19"/>
    </row>
    <row r="210" ht="16.5" customHeight="1" spans="1:3">
      <c r="A210" s="72">
        <v>2147099</v>
      </c>
      <c r="B210" s="20" t="s">
        <v>2179</v>
      </c>
      <c r="C210" s="19"/>
    </row>
    <row r="211" ht="16.5" customHeight="1" spans="1:3">
      <c r="A211" s="72">
        <v>21471</v>
      </c>
      <c r="B211" s="17" t="s">
        <v>2180</v>
      </c>
      <c r="C211" s="19">
        <f>SUM(C212:C213)</f>
        <v>0</v>
      </c>
    </row>
    <row r="212" ht="16.5" customHeight="1" spans="1:3">
      <c r="A212" s="72">
        <v>2147101</v>
      </c>
      <c r="B212" s="20" t="s">
        <v>2178</v>
      </c>
      <c r="C212" s="19"/>
    </row>
    <row r="213" ht="16.5" customHeight="1" spans="1:3">
      <c r="A213" s="72">
        <v>2147199</v>
      </c>
      <c r="B213" s="20" t="s">
        <v>2181</v>
      </c>
      <c r="C213" s="19"/>
    </row>
    <row r="214" ht="16.5" customHeight="1" spans="1:3">
      <c r="A214" s="72">
        <v>21472</v>
      </c>
      <c r="B214" s="17" t="s">
        <v>2182</v>
      </c>
      <c r="C214" s="19"/>
    </row>
    <row r="215" ht="16.5" customHeight="1" spans="1:3">
      <c r="A215" s="72">
        <v>21498</v>
      </c>
      <c r="B215" s="17" t="s">
        <v>2008</v>
      </c>
      <c r="C215" s="19">
        <f>SUM(C216:C220)</f>
        <v>0</v>
      </c>
    </row>
    <row r="216" ht="16.5" customHeight="1" spans="1:3">
      <c r="A216" s="72">
        <v>2149801</v>
      </c>
      <c r="B216" s="20" t="s">
        <v>2183</v>
      </c>
      <c r="C216" s="19"/>
    </row>
    <row r="217" ht="16.5" customHeight="1" spans="1:3">
      <c r="A217" s="72">
        <v>2149802</v>
      </c>
      <c r="B217" s="20" t="s">
        <v>2184</v>
      </c>
      <c r="C217" s="19"/>
    </row>
    <row r="218" ht="16.5" customHeight="1" spans="1:3">
      <c r="A218" s="72">
        <v>2149803</v>
      </c>
      <c r="B218" s="20" t="s">
        <v>2185</v>
      </c>
      <c r="C218" s="19"/>
    </row>
    <row r="219" ht="16.5" customHeight="1" spans="1:3">
      <c r="A219" s="72">
        <v>2149804</v>
      </c>
      <c r="B219" s="20" t="s">
        <v>2186</v>
      </c>
      <c r="C219" s="19"/>
    </row>
    <row r="220" ht="16.5" customHeight="1" spans="1:3">
      <c r="A220" s="72">
        <v>2149899</v>
      </c>
      <c r="B220" s="20" t="s">
        <v>2187</v>
      </c>
      <c r="C220" s="19"/>
    </row>
    <row r="221" ht="16.5" customHeight="1" spans="1:3">
      <c r="A221" s="72">
        <v>215</v>
      </c>
      <c r="B221" s="17" t="s">
        <v>1472</v>
      </c>
      <c r="C221" s="19">
        <f>C222+C226</f>
        <v>0</v>
      </c>
    </row>
    <row r="222" ht="16.5" customHeight="1" spans="1:3">
      <c r="A222" s="72">
        <v>21562</v>
      </c>
      <c r="B222" s="17" t="s">
        <v>2188</v>
      </c>
      <c r="C222" s="19">
        <f>SUM(C223:C225)</f>
        <v>0</v>
      </c>
    </row>
    <row r="223" ht="16.5" customHeight="1" spans="1:3">
      <c r="A223" s="72">
        <v>2156201</v>
      </c>
      <c r="B223" s="20" t="s">
        <v>2189</v>
      </c>
      <c r="C223" s="19"/>
    </row>
    <row r="224" ht="16.5" customHeight="1" spans="1:3">
      <c r="A224" s="72">
        <v>2156202</v>
      </c>
      <c r="B224" s="20" t="s">
        <v>2190</v>
      </c>
      <c r="C224" s="19"/>
    </row>
    <row r="225" ht="16.5" customHeight="1" spans="1:3">
      <c r="A225" s="72">
        <v>2156299</v>
      </c>
      <c r="B225" s="20" t="s">
        <v>2191</v>
      </c>
      <c r="C225" s="19"/>
    </row>
    <row r="226" ht="16.5" customHeight="1" spans="1:3">
      <c r="A226" s="72">
        <v>21598</v>
      </c>
      <c r="B226" s="17" t="s">
        <v>2008</v>
      </c>
      <c r="C226" s="19">
        <f>SUM(C227:C230)</f>
        <v>0</v>
      </c>
    </row>
    <row r="227" ht="16.5" customHeight="1" spans="1:3">
      <c r="A227" s="72">
        <v>2159801</v>
      </c>
      <c r="B227" s="20" t="s">
        <v>2192</v>
      </c>
      <c r="C227" s="19"/>
    </row>
    <row r="228" ht="16.5" customHeight="1" spans="1:3">
      <c r="A228" s="72">
        <v>2159802</v>
      </c>
      <c r="B228" s="20" t="s">
        <v>2193</v>
      </c>
      <c r="C228" s="19"/>
    </row>
    <row r="229" ht="16.5" customHeight="1" spans="1:3">
      <c r="A229" s="72">
        <v>2159803</v>
      </c>
      <c r="B229" s="20" t="s">
        <v>2194</v>
      </c>
      <c r="C229" s="19"/>
    </row>
    <row r="230" ht="16.5" customHeight="1" spans="1:3">
      <c r="A230" s="72">
        <v>2159899</v>
      </c>
      <c r="B230" s="20" t="s">
        <v>2195</v>
      </c>
      <c r="C230" s="19"/>
    </row>
    <row r="231" ht="16.5" customHeight="1" spans="1:3">
      <c r="A231" s="72">
        <v>217</v>
      </c>
      <c r="B231" s="17" t="s">
        <v>1530</v>
      </c>
      <c r="C231" s="19">
        <f>C232</f>
        <v>0</v>
      </c>
    </row>
    <row r="232" ht="16.5" customHeight="1" spans="1:3">
      <c r="A232" s="72">
        <v>21704</v>
      </c>
      <c r="B232" s="17" t="s">
        <v>1550</v>
      </c>
      <c r="C232" s="19">
        <f>SUM(C233:C234)</f>
        <v>0</v>
      </c>
    </row>
    <row r="233" ht="16.5" customHeight="1" spans="1:3">
      <c r="A233" s="72">
        <v>2170402</v>
      </c>
      <c r="B233" s="20" t="s">
        <v>2196</v>
      </c>
      <c r="C233" s="19"/>
    </row>
    <row r="234" ht="16.5" customHeight="1" spans="1:3">
      <c r="A234" s="72">
        <v>2170403</v>
      </c>
      <c r="B234" s="20" t="s">
        <v>2197</v>
      </c>
      <c r="C234" s="19"/>
    </row>
    <row r="235" ht="16.5" customHeight="1" spans="1:3">
      <c r="A235" s="72">
        <v>220</v>
      </c>
      <c r="B235" s="17" t="s">
        <v>1565</v>
      </c>
      <c r="C235" s="19">
        <f>C236</f>
        <v>0</v>
      </c>
    </row>
    <row r="236" ht="16.5" customHeight="1" spans="1:3">
      <c r="A236" s="72">
        <v>22006</v>
      </c>
      <c r="B236" s="17" t="s">
        <v>2198</v>
      </c>
      <c r="C236" s="19">
        <f>SUM(C237:C238)</f>
        <v>0</v>
      </c>
    </row>
    <row r="237" ht="16.5" customHeight="1" spans="1:3">
      <c r="A237" s="72">
        <v>2200601</v>
      </c>
      <c r="B237" s="20" t="s">
        <v>2199</v>
      </c>
      <c r="C237" s="19"/>
    </row>
    <row r="238" ht="16.5" customHeight="1" spans="1:3">
      <c r="A238" s="72">
        <v>2200602</v>
      </c>
      <c r="B238" s="20" t="s">
        <v>2200</v>
      </c>
      <c r="C238" s="19"/>
    </row>
    <row r="239" ht="16.5" customHeight="1" spans="1:3">
      <c r="A239" s="72">
        <v>221</v>
      </c>
      <c r="B239" s="17" t="s">
        <v>1603</v>
      </c>
      <c r="C239" s="19">
        <f>C240</f>
        <v>0</v>
      </c>
    </row>
    <row r="240" ht="16.5" customHeight="1" spans="1:3">
      <c r="A240" s="72">
        <v>22198</v>
      </c>
      <c r="B240" s="17" t="s">
        <v>2008</v>
      </c>
      <c r="C240" s="19">
        <f>SUM(C241:C242)</f>
        <v>0</v>
      </c>
    </row>
    <row r="241" ht="16.5" customHeight="1" spans="1:3">
      <c r="A241" s="72">
        <v>2219801</v>
      </c>
      <c r="B241" s="20" t="s">
        <v>1614</v>
      </c>
      <c r="C241" s="19"/>
    </row>
    <row r="242" ht="16.5" customHeight="1" spans="1:3">
      <c r="A242" s="72">
        <v>2219899</v>
      </c>
      <c r="B242" s="20" t="s">
        <v>2201</v>
      </c>
      <c r="C242" s="19"/>
    </row>
    <row r="243" ht="16.5" customHeight="1" spans="1:3">
      <c r="A243" s="72">
        <v>222</v>
      </c>
      <c r="B243" s="17" t="s">
        <v>1624</v>
      </c>
      <c r="C243" s="19">
        <f>C244</f>
        <v>0</v>
      </c>
    </row>
    <row r="244" ht="16.5" customHeight="1" spans="1:3">
      <c r="A244" s="72">
        <v>22298</v>
      </c>
      <c r="B244" s="17" t="s">
        <v>2008</v>
      </c>
      <c r="C244" s="19">
        <f>SUM(C245:C246)</f>
        <v>0</v>
      </c>
    </row>
    <row r="245" ht="16.5" customHeight="1" spans="1:3">
      <c r="A245" s="72">
        <v>2229801</v>
      </c>
      <c r="B245" s="20" t="s">
        <v>1635</v>
      </c>
      <c r="C245" s="19"/>
    </row>
    <row r="246" ht="16.5" customHeight="1" spans="1:3">
      <c r="A246" s="72">
        <v>2229899</v>
      </c>
      <c r="B246" s="20" t="s">
        <v>2202</v>
      </c>
      <c r="C246" s="19"/>
    </row>
    <row r="247" ht="16.5" customHeight="1" spans="1:3">
      <c r="A247" s="72">
        <v>224</v>
      </c>
      <c r="B247" s="17" t="s">
        <v>1665</v>
      </c>
      <c r="C247" s="19">
        <f>C248</f>
        <v>0</v>
      </c>
    </row>
    <row r="248" ht="16.5" customHeight="1" spans="1:3">
      <c r="A248" s="72">
        <v>22498</v>
      </c>
      <c r="B248" s="17" t="s">
        <v>2203</v>
      </c>
      <c r="C248" s="19">
        <f>SUM(C249:C251)</f>
        <v>0</v>
      </c>
    </row>
    <row r="249" ht="16.5" customHeight="1" spans="1:3">
      <c r="A249" s="72">
        <v>2249801</v>
      </c>
      <c r="B249" s="20" t="s">
        <v>2204</v>
      </c>
      <c r="C249" s="19"/>
    </row>
    <row r="250" ht="16.5" customHeight="1" spans="1:3">
      <c r="A250" s="72">
        <v>2249802</v>
      </c>
      <c r="B250" s="20" t="s">
        <v>2205</v>
      </c>
      <c r="C250" s="19"/>
    </row>
    <row r="251" ht="16.5" customHeight="1" spans="1:3">
      <c r="A251" s="72">
        <v>2249899</v>
      </c>
      <c r="B251" s="20" t="s">
        <v>2206</v>
      </c>
      <c r="C251" s="19"/>
    </row>
    <row r="252" ht="16.5" customHeight="1" spans="1:3">
      <c r="A252" s="72">
        <v>229</v>
      </c>
      <c r="B252" s="17" t="s">
        <v>1780</v>
      </c>
      <c r="C252" s="19">
        <f>SUM(C253,C257,C266,C268,C270,C282)</f>
        <v>79936</v>
      </c>
    </row>
    <row r="253" ht="16.5" customHeight="1" spans="1:3">
      <c r="A253" s="72">
        <v>22904</v>
      </c>
      <c r="B253" s="17" t="s">
        <v>2207</v>
      </c>
      <c r="C253" s="19">
        <f>SUM(C254:C256)</f>
        <v>79500</v>
      </c>
    </row>
    <row r="254" ht="16.5" customHeight="1" spans="1:3">
      <c r="A254" s="72">
        <v>2290401</v>
      </c>
      <c r="B254" s="20" t="s">
        <v>2208</v>
      </c>
      <c r="C254" s="19"/>
    </row>
    <row r="255" ht="16.5" customHeight="1" spans="1:3">
      <c r="A255" s="72">
        <v>2290402</v>
      </c>
      <c r="B255" s="20" t="s">
        <v>2209</v>
      </c>
      <c r="C255" s="19">
        <v>79500</v>
      </c>
    </row>
    <row r="256" ht="16.5" customHeight="1" spans="1:3">
      <c r="A256" s="72">
        <v>2290403</v>
      </c>
      <c r="B256" s="20" t="s">
        <v>2210</v>
      </c>
      <c r="C256" s="19"/>
    </row>
    <row r="257" ht="16.5" customHeight="1" spans="1:3">
      <c r="A257" s="72">
        <v>22908</v>
      </c>
      <c r="B257" s="17" t="s">
        <v>2211</v>
      </c>
      <c r="C257" s="19">
        <f>SUM(C258:C265)</f>
        <v>0</v>
      </c>
    </row>
    <row r="258" ht="16.5" customHeight="1" spans="1:3">
      <c r="A258" s="72">
        <v>2290802</v>
      </c>
      <c r="B258" s="20" t="s">
        <v>2212</v>
      </c>
      <c r="C258" s="19"/>
    </row>
    <row r="259" ht="16.5" customHeight="1" spans="1:3">
      <c r="A259" s="72">
        <v>2290803</v>
      </c>
      <c r="B259" s="20" t="s">
        <v>2213</v>
      </c>
      <c r="C259" s="19"/>
    </row>
    <row r="260" ht="16.5" customHeight="1" spans="1:3">
      <c r="A260" s="72">
        <v>2290804</v>
      </c>
      <c r="B260" s="20" t="s">
        <v>2214</v>
      </c>
      <c r="C260" s="19"/>
    </row>
    <row r="261" ht="16.5" customHeight="1" spans="1:3">
      <c r="A261" s="72">
        <v>2290805</v>
      </c>
      <c r="B261" s="20" t="s">
        <v>2215</v>
      </c>
      <c r="C261" s="19"/>
    </row>
    <row r="262" ht="16.5" customHeight="1" spans="1:3">
      <c r="A262" s="72">
        <v>2290806</v>
      </c>
      <c r="B262" s="20" t="s">
        <v>2216</v>
      </c>
      <c r="C262" s="19"/>
    </row>
    <row r="263" ht="16.5" customHeight="1" spans="1:3">
      <c r="A263" s="72">
        <v>2290807</v>
      </c>
      <c r="B263" s="20" t="s">
        <v>2217</v>
      </c>
      <c r="C263" s="19"/>
    </row>
    <row r="264" ht="16.5" customHeight="1" spans="1:3">
      <c r="A264" s="72">
        <v>2290808</v>
      </c>
      <c r="B264" s="20" t="s">
        <v>2218</v>
      </c>
      <c r="C264" s="19"/>
    </row>
    <row r="265" ht="16.5" customHeight="1" spans="1:3">
      <c r="A265" s="72">
        <v>2290899</v>
      </c>
      <c r="B265" s="20" t="s">
        <v>2219</v>
      </c>
      <c r="C265" s="19"/>
    </row>
    <row r="266" ht="16.5" customHeight="1" spans="1:3">
      <c r="A266" s="72">
        <v>22909</v>
      </c>
      <c r="B266" s="17" t="s">
        <v>2220</v>
      </c>
      <c r="C266" s="19">
        <f>C267</f>
        <v>0</v>
      </c>
    </row>
    <row r="267" ht="16.5" customHeight="1" spans="1:3">
      <c r="A267" s="72">
        <v>2290901</v>
      </c>
      <c r="B267" s="20" t="s">
        <v>2221</v>
      </c>
      <c r="C267" s="19"/>
    </row>
    <row r="268" ht="16.5" customHeight="1" spans="1:3">
      <c r="A268" s="72">
        <v>22910</v>
      </c>
      <c r="B268" s="17" t="s">
        <v>2222</v>
      </c>
      <c r="C268" s="19">
        <f>C269</f>
        <v>0</v>
      </c>
    </row>
    <row r="269" ht="16.5" customHeight="1" spans="1:3">
      <c r="A269" s="72">
        <v>2291001</v>
      </c>
      <c r="B269" s="20" t="s">
        <v>2223</v>
      </c>
      <c r="C269" s="19"/>
    </row>
    <row r="270" ht="16.5" customHeight="1" spans="1:3">
      <c r="A270" s="72">
        <v>22960</v>
      </c>
      <c r="B270" s="17" t="s">
        <v>2224</v>
      </c>
      <c r="C270" s="19">
        <f>SUM(C271:C281)</f>
        <v>436</v>
      </c>
    </row>
    <row r="271" ht="16.5" customHeight="1" spans="1:3">
      <c r="A271" s="72">
        <v>2296001</v>
      </c>
      <c r="B271" s="20" t="s">
        <v>2225</v>
      </c>
      <c r="C271" s="19"/>
    </row>
    <row r="272" ht="16.5" customHeight="1" spans="1:3">
      <c r="A272" s="72">
        <v>2296002</v>
      </c>
      <c r="B272" s="20" t="s">
        <v>2226</v>
      </c>
      <c r="C272" s="19">
        <v>374</v>
      </c>
    </row>
    <row r="273" ht="16.5" customHeight="1" spans="1:3">
      <c r="A273" s="72">
        <v>2296003</v>
      </c>
      <c r="B273" s="20" t="s">
        <v>2227</v>
      </c>
      <c r="C273" s="19">
        <v>19</v>
      </c>
    </row>
    <row r="274" ht="16.5" customHeight="1" spans="1:3">
      <c r="A274" s="72">
        <v>2296004</v>
      </c>
      <c r="B274" s="20" t="s">
        <v>2228</v>
      </c>
      <c r="C274" s="19"/>
    </row>
    <row r="275" ht="16.5" customHeight="1" spans="1:3">
      <c r="A275" s="72">
        <v>2296005</v>
      </c>
      <c r="B275" s="20" t="s">
        <v>2229</v>
      </c>
      <c r="C275" s="19"/>
    </row>
    <row r="276" ht="16.5" customHeight="1" spans="1:3">
      <c r="A276" s="72">
        <v>2296006</v>
      </c>
      <c r="B276" s="20" t="s">
        <v>2230</v>
      </c>
      <c r="C276" s="19">
        <v>38</v>
      </c>
    </row>
    <row r="277" ht="16.5" customHeight="1" spans="1:3">
      <c r="A277" s="72">
        <v>2296010</v>
      </c>
      <c r="B277" s="20" t="s">
        <v>2231</v>
      </c>
      <c r="C277" s="19"/>
    </row>
    <row r="278" ht="16.5" customHeight="1" spans="1:3">
      <c r="A278" s="72">
        <v>2296011</v>
      </c>
      <c r="B278" s="20" t="s">
        <v>2232</v>
      </c>
      <c r="C278" s="19"/>
    </row>
    <row r="279" ht="16.5" customHeight="1" spans="1:3">
      <c r="A279" s="72">
        <v>2296012</v>
      </c>
      <c r="B279" s="20" t="s">
        <v>2233</v>
      </c>
      <c r="C279" s="19"/>
    </row>
    <row r="280" ht="16.5" customHeight="1" spans="1:3">
      <c r="A280" s="72">
        <v>2296013</v>
      </c>
      <c r="B280" s="20" t="s">
        <v>2234</v>
      </c>
      <c r="C280" s="19"/>
    </row>
    <row r="281" ht="16.5" customHeight="1" spans="1:3">
      <c r="A281" s="72">
        <v>2296099</v>
      </c>
      <c r="B281" s="20" t="s">
        <v>2235</v>
      </c>
      <c r="C281" s="19">
        <v>5</v>
      </c>
    </row>
    <row r="282" ht="16.5" customHeight="1" spans="1:3">
      <c r="A282" s="72">
        <v>22998</v>
      </c>
      <c r="B282" s="17" t="s">
        <v>2236</v>
      </c>
      <c r="C282" s="19">
        <f>C283</f>
        <v>0</v>
      </c>
    </row>
    <row r="283" ht="16.5" customHeight="1" spans="1:3">
      <c r="A283" s="72">
        <v>2299899</v>
      </c>
      <c r="B283" s="20" t="s">
        <v>867</v>
      </c>
      <c r="C283" s="19"/>
    </row>
    <row r="284" ht="16.5" customHeight="1" spans="1:3">
      <c r="A284" s="72">
        <v>232</v>
      </c>
      <c r="B284" s="17" t="s">
        <v>1703</v>
      </c>
      <c r="C284" s="19">
        <f>C285</f>
        <v>12758</v>
      </c>
    </row>
    <row r="285" ht="16.5" customHeight="1" spans="1:3">
      <c r="A285" s="72">
        <v>23204</v>
      </c>
      <c r="B285" s="17" t="s">
        <v>2237</v>
      </c>
      <c r="C285" s="19">
        <f>SUM(C286:C300)</f>
        <v>12758</v>
      </c>
    </row>
    <row r="286" ht="16.5" customHeight="1" spans="1:3">
      <c r="A286" s="72">
        <v>2320401</v>
      </c>
      <c r="B286" s="20" t="s">
        <v>2238</v>
      </c>
      <c r="C286" s="19"/>
    </row>
    <row r="287" ht="16.5" customHeight="1" spans="1:3">
      <c r="A287" s="72">
        <v>2320405</v>
      </c>
      <c r="B287" s="20" t="s">
        <v>2239</v>
      </c>
      <c r="C287" s="19"/>
    </row>
    <row r="288" ht="16.5" customHeight="1" spans="1:3">
      <c r="A288" s="72">
        <v>2320411</v>
      </c>
      <c r="B288" s="20" t="s">
        <v>2240</v>
      </c>
      <c r="C288" s="19">
        <v>4948</v>
      </c>
    </row>
    <row r="289" ht="16.5" customHeight="1" spans="1:3">
      <c r="A289" s="72">
        <v>2320413</v>
      </c>
      <c r="B289" s="20" t="s">
        <v>2241</v>
      </c>
      <c r="C289" s="19"/>
    </row>
    <row r="290" ht="16.5" customHeight="1" spans="1:3">
      <c r="A290" s="72">
        <v>2320414</v>
      </c>
      <c r="B290" s="20" t="s">
        <v>2242</v>
      </c>
      <c r="C290" s="19"/>
    </row>
    <row r="291" ht="16.5" customHeight="1" spans="1:3">
      <c r="A291" s="72">
        <v>2320416</v>
      </c>
      <c r="B291" s="20" t="s">
        <v>2243</v>
      </c>
      <c r="C291" s="19"/>
    </row>
    <row r="292" ht="16.5" customHeight="1" spans="1:3">
      <c r="A292" s="72">
        <v>2320417</v>
      </c>
      <c r="B292" s="20" t="s">
        <v>2244</v>
      </c>
      <c r="C292" s="19"/>
    </row>
    <row r="293" ht="16.5" customHeight="1" spans="1:3">
      <c r="A293" s="72">
        <v>2320418</v>
      </c>
      <c r="B293" s="20" t="s">
        <v>2245</v>
      </c>
      <c r="C293" s="19"/>
    </row>
    <row r="294" ht="16.5" customHeight="1" spans="1:3">
      <c r="A294" s="72">
        <v>2320419</v>
      </c>
      <c r="B294" s="20" t="s">
        <v>2246</v>
      </c>
      <c r="C294" s="19"/>
    </row>
    <row r="295" ht="16.5" customHeight="1" spans="1:3">
      <c r="A295" s="72">
        <v>2320420</v>
      </c>
      <c r="B295" s="20" t="s">
        <v>2247</v>
      </c>
      <c r="C295" s="19"/>
    </row>
    <row r="296" ht="16.5" customHeight="1" spans="1:3">
      <c r="A296" s="72">
        <v>2320431</v>
      </c>
      <c r="B296" s="20" t="s">
        <v>2248</v>
      </c>
      <c r="C296" s="19">
        <v>125</v>
      </c>
    </row>
    <row r="297" ht="16.5" customHeight="1" spans="1:3">
      <c r="A297" s="72">
        <v>2320432</v>
      </c>
      <c r="B297" s="20" t="s">
        <v>2249</v>
      </c>
      <c r="C297" s="19"/>
    </row>
    <row r="298" ht="16.5" customHeight="1" spans="1:3">
      <c r="A298" s="72">
        <v>2320433</v>
      </c>
      <c r="B298" s="20" t="s">
        <v>2250</v>
      </c>
      <c r="C298" s="19"/>
    </row>
    <row r="299" ht="16.5" customHeight="1" spans="1:3">
      <c r="A299" s="72">
        <v>2320498</v>
      </c>
      <c r="B299" s="20" t="s">
        <v>2251</v>
      </c>
      <c r="C299" s="19">
        <v>7685</v>
      </c>
    </row>
    <row r="300" ht="16.5" customHeight="1" spans="1:3">
      <c r="A300" s="72">
        <v>2320499</v>
      </c>
      <c r="B300" s="20" t="s">
        <v>2252</v>
      </c>
      <c r="C300" s="19"/>
    </row>
    <row r="301" ht="16.5" customHeight="1" spans="1:3">
      <c r="A301" s="72">
        <v>233</v>
      </c>
      <c r="B301" s="17" t="s">
        <v>1716</v>
      </c>
      <c r="C301" s="19">
        <f>C302</f>
        <v>0</v>
      </c>
    </row>
    <row r="302" ht="16.5" customHeight="1" spans="1:3">
      <c r="A302" s="72">
        <v>23304</v>
      </c>
      <c r="B302" s="17" t="s">
        <v>2253</v>
      </c>
      <c r="C302" s="19">
        <f>SUM(C303:C317)</f>
        <v>0</v>
      </c>
    </row>
    <row r="303" ht="16.5" customHeight="1" spans="1:3">
      <c r="A303" s="72">
        <v>2330401</v>
      </c>
      <c r="B303" s="20" t="s">
        <v>2254</v>
      </c>
      <c r="C303" s="19"/>
    </row>
    <row r="304" ht="16.5" customHeight="1" spans="1:3">
      <c r="A304" s="72">
        <v>2330405</v>
      </c>
      <c r="B304" s="20" t="s">
        <v>2255</v>
      </c>
      <c r="C304" s="19"/>
    </row>
    <row r="305" ht="16.5" customHeight="1" spans="1:3">
      <c r="A305" s="72">
        <v>2330411</v>
      </c>
      <c r="B305" s="20" t="s">
        <v>2256</v>
      </c>
      <c r="C305" s="19"/>
    </row>
    <row r="306" ht="16.5" customHeight="1" spans="1:3">
      <c r="A306" s="72">
        <v>2330413</v>
      </c>
      <c r="B306" s="20" t="s">
        <v>2257</v>
      </c>
      <c r="C306" s="19"/>
    </row>
    <row r="307" ht="16.5" customHeight="1" spans="1:3">
      <c r="A307" s="72">
        <v>2330414</v>
      </c>
      <c r="B307" s="20" t="s">
        <v>2258</v>
      </c>
      <c r="C307" s="19"/>
    </row>
    <row r="308" ht="16.5" customHeight="1" spans="1:3">
      <c r="A308" s="72">
        <v>2330416</v>
      </c>
      <c r="B308" s="20" t="s">
        <v>2259</v>
      </c>
      <c r="C308" s="19"/>
    </row>
    <row r="309" ht="16.5" customHeight="1" spans="1:3">
      <c r="A309" s="72">
        <v>2330417</v>
      </c>
      <c r="B309" s="20" t="s">
        <v>2260</v>
      </c>
      <c r="C309" s="19"/>
    </row>
    <row r="310" ht="16.5" customHeight="1" spans="1:3">
      <c r="A310" s="72">
        <v>2330418</v>
      </c>
      <c r="B310" s="20" t="s">
        <v>2261</v>
      </c>
      <c r="C310" s="19"/>
    </row>
    <row r="311" ht="16.5" customHeight="1" spans="1:3">
      <c r="A311" s="72">
        <v>2330419</v>
      </c>
      <c r="B311" s="20" t="s">
        <v>2262</v>
      </c>
      <c r="C311" s="19"/>
    </row>
    <row r="312" ht="16.5" customHeight="1" spans="1:3">
      <c r="A312" s="72">
        <v>2330420</v>
      </c>
      <c r="B312" s="20" t="s">
        <v>2263</v>
      </c>
      <c r="C312" s="19"/>
    </row>
    <row r="313" ht="16.5" customHeight="1" spans="1:3">
      <c r="A313" s="72">
        <v>2330431</v>
      </c>
      <c r="B313" s="20" t="s">
        <v>2264</v>
      </c>
      <c r="C313" s="19"/>
    </row>
    <row r="314" ht="16.5" customHeight="1" spans="1:3">
      <c r="A314" s="72">
        <v>2330432</v>
      </c>
      <c r="B314" s="20" t="s">
        <v>2265</v>
      </c>
      <c r="C314" s="19"/>
    </row>
    <row r="315" ht="16.5" customHeight="1" spans="1:3">
      <c r="A315" s="72">
        <v>2330433</v>
      </c>
      <c r="B315" s="20" t="s">
        <v>2266</v>
      </c>
      <c r="C315" s="19"/>
    </row>
    <row r="316" ht="16.5" customHeight="1" spans="1:3">
      <c r="A316" s="72">
        <v>2330498</v>
      </c>
      <c r="B316" s="20" t="s">
        <v>2267</v>
      </c>
      <c r="C316" s="19"/>
    </row>
    <row r="317" ht="16.5" customHeight="1" spans="1:3">
      <c r="A317" s="72">
        <v>2330499</v>
      </c>
      <c r="B317" s="20" t="s">
        <v>2268</v>
      </c>
      <c r="C317" s="19"/>
    </row>
    <row r="318" ht="16.5" customHeight="1" spans="1:3">
      <c r="A318" s="72">
        <v>234</v>
      </c>
      <c r="B318" s="45" t="s">
        <v>2269</v>
      </c>
      <c r="C318" s="19">
        <f>SUM(C319,C332)</f>
        <v>0</v>
      </c>
    </row>
    <row r="319" ht="16.5" customHeight="1" spans="1:3">
      <c r="A319" s="72">
        <v>23401</v>
      </c>
      <c r="B319" s="45" t="s">
        <v>1743</v>
      </c>
      <c r="C319" s="19">
        <f>SUM(C320:C331)</f>
        <v>0</v>
      </c>
    </row>
    <row r="320" ht="16.5" customHeight="1" spans="1:3">
      <c r="A320" s="72">
        <v>2340101</v>
      </c>
      <c r="B320" s="72" t="s">
        <v>2270</v>
      </c>
      <c r="C320" s="19"/>
    </row>
    <row r="321" ht="16.5" customHeight="1" spans="1:3">
      <c r="A321" s="72">
        <v>2340102</v>
      </c>
      <c r="B321" s="72" t="s">
        <v>2271</v>
      </c>
      <c r="C321" s="19"/>
    </row>
    <row r="322" ht="16.5" customHeight="1" spans="1:3">
      <c r="A322" s="72">
        <v>2340103</v>
      </c>
      <c r="B322" s="72" t="s">
        <v>2272</v>
      </c>
      <c r="C322" s="19"/>
    </row>
    <row r="323" ht="16.5" customHeight="1" spans="1:3">
      <c r="A323" s="72">
        <v>2340104</v>
      </c>
      <c r="B323" s="72" t="s">
        <v>2273</v>
      </c>
      <c r="C323" s="19"/>
    </row>
    <row r="324" ht="16.5" customHeight="1" spans="1:3">
      <c r="A324" s="72">
        <v>2340105</v>
      </c>
      <c r="B324" s="72" t="s">
        <v>2274</v>
      </c>
      <c r="C324" s="19"/>
    </row>
    <row r="325" ht="16.5" customHeight="1" spans="1:3">
      <c r="A325" s="72">
        <v>2340106</v>
      </c>
      <c r="B325" s="72" t="s">
        <v>2275</v>
      </c>
      <c r="C325" s="19"/>
    </row>
    <row r="326" ht="16.5" customHeight="1" spans="1:3">
      <c r="A326" s="72">
        <v>2340107</v>
      </c>
      <c r="B326" s="72" t="s">
        <v>2276</v>
      </c>
      <c r="C326" s="19"/>
    </row>
    <row r="327" ht="16.5" customHeight="1" spans="1:3">
      <c r="A327" s="72">
        <v>2340108</v>
      </c>
      <c r="B327" s="72" t="s">
        <v>2277</v>
      </c>
      <c r="C327" s="19"/>
    </row>
    <row r="328" ht="16.5" customHeight="1" spans="1:3">
      <c r="A328" s="72">
        <v>2340109</v>
      </c>
      <c r="B328" s="72" t="s">
        <v>2278</v>
      </c>
      <c r="C328" s="19"/>
    </row>
    <row r="329" ht="16.5" customHeight="1" spans="1:3">
      <c r="A329" s="72">
        <v>2340110</v>
      </c>
      <c r="B329" s="72" t="s">
        <v>2279</v>
      </c>
      <c r="C329" s="19"/>
    </row>
    <row r="330" ht="16.5" customHeight="1" spans="1:3">
      <c r="A330" s="72">
        <v>2340111</v>
      </c>
      <c r="B330" s="72" t="s">
        <v>2280</v>
      </c>
      <c r="C330" s="19"/>
    </row>
    <row r="331" ht="16.5" customHeight="1" spans="1:3">
      <c r="A331" s="72">
        <v>2340199</v>
      </c>
      <c r="B331" s="72" t="s">
        <v>2281</v>
      </c>
      <c r="C331" s="19"/>
    </row>
    <row r="332" ht="16.5" customHeight="1" spans="1:3">
      <c r="A332" s="72">
        <v>23402</v>
      </c>
      <c r="B332" s="45" t="s">
        <v>2282</v>
      </c>
      <c r="C332" s="19">
        <f>SUM(C333:C338)</f>
        <v>0</v>
      </c>
    </row>
    <row r="333" ht="16.5" customHeight="1" spans="1:3">
      <c r="A333" s="72">
        <v>2340201</v>
      </c>
      <c r="B333" s="72" t="s">
        <v>1509</v>
      </c>
      <c r="C333" s="19"/>
    </row>
    <row r="334" ht="16.5" customHeight="1" spans="1:3">
      <c r="A334" s="72">
        <v>2340202</v>
      </c>
      <c r="B334" s="72" t="s">
        <v>1554</v>
      </c>
      <c r="C334" s="19"/>
    </row>
    <row r="335" ht="16.5" customHeight="1" spans="1:3">
      <c r="A335" s="72">
        <v>2340203</v>
      </c>
      <c r="B335" s="72" t="s">
        <v>2283</v>
      </c>
      <c r="C335" s="19"/>
    </row>
    <row r="336" ht="16.5" customHeight="1" spans="1:3">
      <c r="A336" s="72">
        <v>2340204</v>
      </c>
      <c r="B336" s="72" t="s">
        <v>2284</v>
      </c>
      <c r="C336" s="19"/>
    </row>
    <row r="337" ht="16.5" customHeight="1" spans="1:3">
      <c r="A337" s="72">
        <v>2340205</v>
      </c>
      <c r="B337" s="72" t="s">
        <v>2285</v>
      </c>
      <c r="C337" s="19"/>
    </row>
    <row r="338" ht="16.5" customHeight="1" spans="1:3">
      <c r="A338" s="72">
        <v>2340299</v>
      </c>
      <c r="B338" s="72" t="s">
        <v>2286</v>
      </c>
      <c r="C338" s="19"/>
    </row>
  </sheetData>
  <sheetProtection autoFilter="0"/>
  <mergeCells count="1">
    <mergeCell ref="A1:C1"/>
  </mergeCells>
  <dataValidations count="1">
    <dataValidation type="decimal" operator="between" allowBlank="1" showInputMessage="1" showErrorMessage="1" sqref="C4:C338">
      <formula1>-99999999999999</formula1>
      <formula2>99999999999999</formula2>
    </dataValidation>
  </dataValidations>
  <printOptions gridLines="1"/>
  <pageMargins left="0.75" right="0.75" top="1" bottom="1" header="0" footer="0"/>
  <pageSetup paperSize="1" orientation="portrait" horizontalDpi="600" verticalDpi="600"/>
  <headerFooter>
    <oddHeader>&amp;C&amp;A</oddHeader>
    <oddFooter>&amp;CPage &amp;P</oddFooter>
    <evenHeader>&amp;C&amp;A</evenHeader>
    <evenFooter>&amp;CPage &amp;P</even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2"/>
  <sheetViews>
    <sheetView showGridLines="0" zoomScaleSheetLayoutView="60" workbookViewId="0">
      <selection activeCell="E24" sqref="E24"/>
    </sheetView>
  </sheetViews>
  <sheetFormatPr defaultColWidth="12.875" defaultRowHeight="15.65" customHeight="1"/>
  <cols>
    <col min="1" max="1" width="44.3416666666667" style="11" customWidth="1"/>
    <col min="2" max="2" width="33.1916666666667" style="11" customWidth="1"/>
    <col min="3" max="16382" width="12.875" style="12"/>
    <col min="16383" max="16384" width="12.875" style="50"/>
  </cols>
  <sheetData>
    <row r="1" ht="33.75" customHeight="1" spans="1:2">
      <c r="A1" s="1" t="s">
        <v>20</v>
      </c>
      <c r="B1" s="1"/>
    </row>
    <row r="2" ht="17.25" customHeight="1" spans="1:2">
      <c r="A2" s="66"/>
      <c r="B2" s="37" t="s">
        <v>2287</v>
      </c>
    </row>
    <row r="3" ht="17.25" customHeight="1" spans="1:2">
      <c r="A3" s="15" t="s">
        <v>1785</v>
      </c>
      <c r="B3" s="15" t="s">
        <v>39</v>
      </c>
    </row>
    <row r="4" ht="17.25" customHeight="1" spans="1:2">
      <c r="A4" s="17" t="s">
        <v>2007</v>
      </c>
      <c r="B4" s="19">
        <v>115402</v>
      </c>
    </row>
    <row r="5" ht="17.25" customHeight="1" spans="1:2">
      <c r="A5" s="17" t="s">
        <v>2288</v>
      </c>
      <c r="B5" s="19">
        <v>0</v>
      </c>
    </row>
    <row r="6" ht="17.25" customHeight="1" spans="1:2">
      <c r="A6" s="20" t="s">
        <v>2289</v>
      </c>
      <c r="B6" s="19">
        <v>0</v>
      </c>
    </row>
    <row r="7" ht="17.25" customHeight="1" spans="1:2">
      <c r="A7" s="20" t="s">
        <v>1882</v>
      </c>
      <c r="B7" s="19"/>
    </row>
    <row r="8" ht="17.25" customHeight="1" spans="1:2">
      <c r="A8" s="20" t="s">
        <v>1883</v>
      </c>
      <c r="B8" s="19"/>
    </row>
    <row r="9" ht="17.25" customHeight="1" spans="1:2">
      <c r="A9" s="20" t="s">
        <v>1884</v>
      </c>
      <c r="B9" s="19"/>
    </row>
    <row r="10" ht="17.25" customHeight="1" spans="1:2">
      <c r="A10" s="20" t="s">
        <v>1886</v>
      </c>
      <c r="B10" s="19"/>
    </row>
    <row r="11" ht="17.25" customHeight="1" spans="1:2">
      <c r="A11" s="20" t="s">
        <v>1887</v>
      </c>
      <c r="B11" s="19"/>
    </row>
    <row r="12" ht="17.25" customHeight="1" spans="1:2">
      <c r="A12" s="20" t="s">
        <v>1888</v>
      </c>
      <c r="B12" s="19"/>
    </row>
    <row r="13" ht="17.25" customHeight="1" spans="1:2">
      <c r="A13" s="20" t="s">
        <v>1889</v>
      </c>
      <c r="B13" s="19"/>
    </row>
    <row r="14" ht="17.25" customHeight="1" spans="1:2">
      <c r="A14" s="20" t="s">
        <v>1890</v>
      </c>
      <c r="B14" s="19"/>
    </row>
    <row r="15" ht="17.25" customHeight="1" spans="1:2">
      <c r="A15" s="20" t="s">
        <v>1893</v>
      </c>
      <c r="B15" s="19"/>
    </row>
    <row r="16" ht="17.25" customHeight="1" spans="1:2">
      <c r="A16" s="20" t="s">
        <v>2290</v>
      </c>
      <c r="B16" s="19"/>
    </row>
    <row r="17" ht="17.25" customHeight="1" spans="1:2">
      <c r="A17" s="20" t="s">
        <v>867</v>
      </c>
      <c r="B17" s="19"/>
    </row>
    <row r="18" ht="17.25" customHeight="1" spans="1:2">
      <c r="A18" s="17" t="s">
        <v>2291</v>
      </c>
      <c r="B18" s="18">
        <v>117</v>
      </c>
    </row>
    <row r="19" ht="17.25" customHeight="1" spans="1:2">
      <c r="A19" s="20" t="s">
        <v>2292</v>
      </c>
      <c r="B19" s="19">
        <v>117</v>
      </c>
    </row>
    <row r="20" s="65" customFormat="1" ht="17.25" customHeight="1" spans="1:16384">
      <c r="A20" s="17" t="s">
        <v>2293</v>
      </c>
      <c r="B20" s="18">
        <v>0</v>
      </c>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c r="IU20" s="67"/>
      <c r="IV20" s="67"/>
      <c r="IW20" s="67"/>
      <c r="IX20" s="67"/>
      <c r="IY20" s="67"/>
      <c r="IZ20" s="67"/>
      <c r="JA20" s="67"/>
      <c r="JB20" s="67"/>
      <c r="JC20" s="67"/>
      <c r="JD20" s="67"/>
      <c r="JE20" s="67"/>
      <c r="JF20" s="67"/>
      <c r="JG20" s="67"/>
      <c r="JH20" s="67"/>
      <c r="JI20" s="67"/>
      <c r="JJ20" s="67"/>
      <c r="JK20" s="67"/>
      <c r="JL20" s="67"/>
      <c r="JM20" s="67"/>
      <c r="JN20" s="67"/>
      <c r="JO20" s="67"/>
      <c r="JP20" s="67"/>
      <c r="JQ20" s="67"/>
      <c r="JR20" s="67"/>
      <c r="JS20" s="67"/>
      <c r="JT20" s="67"/>
      <c r="JU20" s="67"/>
      <c r="JV20" s="67"/>
      <c r="JW20" s="67"/>
      <c r="JX20" s="67"/>
      <c r="JY20" s="67"/>
      <c r="JZ20" s="67"/>
      <c r="KA20" s="67"/>
      <c r="KB20" s="67"/>
      <c r="KC20" s="67"/>
      <c r="KD20" s="67"/>
      <c r="KE20" s="67"/>
      <c r="KF20" s="67"/>
      <c r="KG20" s="67"/>
      <c r="KH20" s="67"/>
      <c r="KI20" s="67"/>
      <c r="KJ20" s="67"/>
      <c r="KK20" s="67"/>
      <c r="KL20" s="67"/>
      <c r="KM20" s="67"/>
      <c r="KN20" s="67"/>
      <c r="KO20" s="67"/>
      <c r="KP20" s="67"/>
      <c r="KQ20" s="67"/>
      <c r="KR20" s="67"/>
      <c r="KS20" s="67"/>
      <c r="KT20" s="67"/>
      <c r="KU20" s="67"/>
      <c r="KV20" s="67"/>
      <c r="KW20" s="67"/>
      <c r="KX20" s="67"/>
      <c r="KY20" s="67"/>
      <c r="KZ20" s="67"/>
      <c r="LA20" s="67"/>
      <c r="LB20" s="67"/>
      <c r="LC20" s="67"/>
      <c r="LD20" s="67"/>
      <c r="LE20" s="67"/>
      <c r="LF20" s="67"/>
      <c r="LG20" s="67"/>
      <c r="LH20" s="67"/>
      <c r="LI20" s="67"/>
      <c r="LJ20" s="67"/>
      <c r="LK20" s="67"/>
      <c r="LL20" s="67"/>
      <c r="LM20" s="67"/>
      <c r="LN20" s="67"/>
      <c r="LO20" s="67"/>
      <c r="LP20" s="67"/>
      <c r="LQ20" s="67"/>
      <c r="LR20" s="67"/>
      <c r="LS20" s="67"/>
      <c r="LT20" s="67"/>
      <c r="LU20" s="67"/>
      <c r="LV20" s="67"/>
      <c r="LW20" s="67"/>
      <c r="LX20" s="67"/>
      <c r="LY20" s="67"/>
      <c r="LZ20" s="67"/>
      <c r="MA20" s="67"/>
      <c r="MB20" s="67"/>
      <c r="MC20" s="67"/>
      <c r="MD20" s="67"/>
      <c r="ME20" s="67"/>
      <c r="MF20" s="67"/>
      <c r="MG20" s="67"/>
      <c r="MH20" s="67"/>
      <c r="MI20" s="67"/>
      <c r="MJ20" s="67"/>
      <c r="MK20" s="67"/>
      <c r="ML20" s="67"/>
      <c r="MM20" s="67"/>
      <c r="MN20" s="67"/>
      <c r="MO20" s="67"/>
      <c r="MP20" s="67"/>
      <c r="MQ20" s="67"/>
      <c r="MR20" s="67"/>
      <c r="MS20" s="67"/>
      <c r="MT20" s="67"/>
      <c r="MU20" s="67"/>
      <c r="MV20" s="67"/>
      <c r="MW20" s="67"/>
      <c r="MX20" s="67"/>
      <c r="MY20" s="67"/>
      <c r="MZ20" s="67"/>
      <c r="NA20" s="67"/>
      <c r="NB20" s="67"/>
      <c r="NC20" s="67"/>
      <c r="ND20" s="67"/>
      <c r="NE20" s="67"/>
      <c r="NF20" s="67"/>
      <c r="NG20" s="67"/>
      <c r="NH20" s="67"/>
      <c r="NI20" s="67"/>
      <c r="NJ20" s="67"/>
      <c r="NK20" s="67"/>
      <c r="NL20" s="67"/>
      <c r="NM20" s="67"/>
      <c r="NN20" s="67"/>
      <c r="NO20" s="67"/>
      <c r="NP20" s="67"/>
      <c r="NQ20" s="67"/>
      <c r="NR20" s="67"/>
      <c r="NS20" s="67"/>
      <c r="NT20" s="67"/>
      <c r="NU20" s="67"/>
      <c r="NV20" s="67"/>
      <c r="NW20" s="67"/>
      <c r="NX20" s="67"/>
      <c r="NY20" s="67"/>
      <c r="NZ20" s="67"/>
      <c r="OA20" s="67"/>
      <c r="OB20" s="67"/>
      <c r="OC20" s="67"/>
      <c r="OD20" s="67"/>
      <c r="OE20" s="67"/>
      <c r="OF20" s="67"/>
      <c r="OG20" s="67"/>
      <c r="OH20" s="67"/>
      <c r="OI20" s="67"/>
      <c r="OJ20" s="67"/>
      <c r="OK20" s="67"/>
      <c r="OL20" s="67"/>
      <c r="OM20" s="67"/>
      <c r="ON20" s="67"/>
      <c r="OO20" s="67"/>
      <c r="OP20" s="67"/>
      <c r="OQ20" s="67"/>
      <c r="OR20" s="67"/>
      <c r="OS20" s="67"/>
      <c r="OT20" s="67"/>
      <c r="OU20" s="67"/>
      <c r="OV20" s="67"/>
      <c r="OW20" s="67"/>
      <c r="OX20" s="67"/>
      <c r="OY20" s="67"/>
      <c r="OZ20" s="67"/>
      <c r="PA20" s="67"/>
      <c r="PB20" s="67"/>
      <c r="PC20" s="67"/>
      <c r="PD20" s="67"/>
      <c r="PE20" s="67"/>
      <c r="PF20" s="67"/>
      <c r="PG20" s="67"/>
      <c r="PH20" s="67"/>
      <c r="PI20" s="67"/>
      <c r="PJ20" s="67"/>
      <c r="PK20" s="67"/>
      <c r="PL20" s="67"/>
      <c r="PM20" s="67"/>
      <c r="PN20" s="67"/>
      <c r="PO20" s="67"/>
      <c r="PP20" s="67"/>
      <c r="PQ20" s="67"/>
      <c r="PR20" s="67"/>
      <c r="PS20" s="67"/>
      <c r="PT20" s="67"/>
      <c r="PU20" s="67"/>
      <c r="PV20" s="67"/>
      <c r="PW20" s="67"/>
      <c r="PX20" s="67"/>
      <c r="PY20" s="67"/>
      <c r="PZ20" s="67"/>
      <c r="QA20" s="67"/>
      <c r="QB20" s="67"/>
      <c r="QC20" s="67"/>
      <c r="QD20" s="67"/>
      <c r="QE20" s="67"/>
      <c r="QF20" s="67"/>
      <c r="QG20" s="67"/>
      <c r="QH20" s="67"/>
      <c r="QI20" s="67"/>
      <c r="QJ20" s="67"/>
      <c r="QK20" s="67"/>
      <c r="QL20" s="67"/>
      <c r="QM20" s="67"/>
      <c r="QN20" s="67"/>
      <c r="QO20" s="67"/>
      <c r="QP20" s="67"/>
      <c r="QQ20" s="67"/>
      <c r="QR20" s="67"/>
      <c r="QS20" s="67"/>
      <c r="QT20" s="67"/>
      <c r="QU20" s="67"/>
      <c r="QV20" s="67"/>
      <c r="QW20" s="67"/>
      <c r="QX20" s="67"/>
      <c r="QY20" s="67"/>
      <c r="QZ20" s="67"/>
      <c r="RA20" s="67"/>
      <c r="RB20" s="67"/>
      <c r="RC20" s="67"/>
      <c r="RD20" s="67"/>
      <c r="RE20" s="67"/>
      <c r="RF20" s="67"/>
      <c r="RG20" s="67"/>
      <c r="RH20" s="67"/>
      <c r="RI20" s="67"/>
      <c r="RJ20" s="67"/>
      <c r="RK20" s="67"/>
      <c r="RL20" s="67"/>
      <c r="RM20" s="67"/>
      <c r="RN20" s="67"/>
      <c r="RO20" s="67"/>
      <c r="RP20" s="67"/>
      <c r="RQ20" s="67"/>
      <c r="RR20" s="67"/>
      <c r="RS20" s="67"/>
      <c r="RT20" s="67"/>
      <c r="RU20" s="67"/>
      <c r="RV20" s="67"/>
      <c r="RW20" s="67"/>
      <c r="RX20" s="67"/>
      <c r="RY20" s="67"/>
      <c r="RZ20" s="67"/>
      <c r="SA20" s="67"/>
      <c r="SB20" s="67"/>
      <c r="SC20" s="67"/>
      <c r="SD20" s="67"/>
      <c r="SE20" s="67"/>
      <c r="SF20" s="67"/>
      <c r="SG20" s="67"/>
      <c r="SH20" s="67"/>
      <c r="SI20" s="67"/>
      <c r="SJ20" s="67"/>
      <c r="SK20" s="67"/>
      <c r="SL20" s="67"/>
      <c r="SM20" s="67"/>
      <c r="SN20" s="67"/>
      <c r="SO20" s="67"/>
      <c r="SP20" s="67"/>
      <c r="SQ20" s="67"/>
      <c r="SR20" s="67"/>
      <c r="SS20" s="67"/>
      <c r="ST20" s="67"/>
      <c r="SU20" s="67"/>
      <c r="SV20" s="67"/>
      <c r="SW20" s="67"/>
      <c r="SX20" s="67"/>
      <c r="SY20" s="67"/>
      <c r="SZ20" s="67"/>
      <c r="TA20" s="67"/>
      <c r="TB20" s="67"/>
      <c r="TC20" s="67"/>
      <c r="TD20" s="67"/>
      <c r="TE20" s="67"/>
      <c r="TF20" s="67"/>
      <c r="TG20" s="67"/>
      <c r="TH20" s="67"/>
      <c r="TI20" s="67"/>
      <c r="TJ20" s="67"/>
      <c r="TK20" s="67"/>
      <c r="TL20" s="67"/>
      <c r="TM20" s="67"/>
      <c r="TN20" s="67"/>
      <c r="TO20" s="67"/>
      <c r="TP20" s="67"/>
      <c r="TQ20" s="67"/>
      <c r="TR20" s="67"/>
      <c r="TS20" s="67"/>
      <c r="TT20" s="67"/>
      <c r="TU20" s="67"/>
      <c r="TV20" s="67"/>
      <c r="TW20" s="67"/>
      <c r="TX20" s="67"/>
      <c r="TY20" s="67"/>
      <c r="TZ20" s="67"/>
      <c r="UA20" s="67"/>
      <c r="UB20" s="67"/>
      <c r="UC20" s="67"/>
      <c r="UD20" s="67"/>
      <c r="UE20" s="67"/>
      <c r="UF20" s="67"/>
      <c r="UG20" s="67"/>
      <c r="UH20" s="67"/>
      <c r="UI20" s="67"/>
      <c r="UJ20" s="67"/>
      <c r="UK20" s="67"/>
      <c r="UL20" s="67"/>
      <c r="UM20" s="67"/>
      <c r="UN20" s="67"/>
      <c r="UO20" s="67"/>
      <c r="UP20" s="67"/>
      <c r="UQ20" s="67"/>
      <c r="UR20" s="67"/>
      <c r="US20" s="67"/>
      <c r="UT20" s="67"/>
      <c r="UU20" s="67"/>
      <c r="UV20" s="67"/>
      <c r="UW20" s="67"/>
      <c r="UX20" s="67"/>
      <c r="UY20" s="67"/>
      <c r="UZ20" s="67"/>
      <c r="VA20" s="67"/>
      <c r="VB20" s="67"/>
      <c r="VC20" s="67"/>
      <c r="VD20" s="67"/>
      <c r="VE20" s="67"/>
      <c r="VF20" s="67"/>
      <c r="VG20" s="67"/>
      <c r="VH20" s="67"/>
      <c r="VI20" s="67"/>
      <c r="VJ20" s="67"/>
      <c r="VK20" s="67"/>
      <c r="VL20" s="67"/>
      <c r="VM20" s="67"/>
      <c r="VN20" s="67"/>
      <c r="VO20" s="67"/>
      <c r="VP20" s="67"/>
      <c r="VQ20" s="67"/>
      <c r="VR20" s="67"/>
      <c r="VS20" s="67"/>
      <c r="VT20" s="67"/>
      <c r="VU20" s="67"/>
      <c r="VV20" s="67"/>
      <c r="VW20" s="67"/>
      <c r="VX20" s="67"/>
      <c r="VY20" s="67"/>
      <c r="VZ20" s="67"/>
      <c r="WA20" s="67"/>
      <c r="WB20" s="67"/>
      <c r="WC20" s="67"/>
      <c r="WD20" s="67"/>
      <c r="WE20" s="67"/>
      <c r="WF20" s="67"/>
      <c r="WG20" s="67"/>
      <c r="WH20" s="67"/>
      <c r="WI20" s="67"/>
      <c r="WJ20" s="67"/>
      <c r="WK20" s="67"/>
      <c r="WL20" s="67"/>
      <c r="WM20" s="67"/>
      <c r="WN20" s="67"/>
      <c r="WO20" s="67"/>
      <c r="WP20" s="67"/>
      <c r="WQ20" s="67"/>
      <c r="WR20" s="67"/>
      <c r="WS20" s="67"/>
      <c r="WT20" s="67"/>
      <c r="WU20" s="67"/>
      <c r="WV20" s="67"/>
      <c r="WW20" s="67"/>
      <c r="WX20" s="67"/>
      <c r="WY20" s="67"/>
      <c r="WZ20" s="67"/>
      <c r="XA20" s="67"/>
      <c r="XB20" s="67"/>
      <c r="XC20" s="67"/>
      <c r="XD20" s="67"/>
      <c r="XE20" s="67"/>
      <c r="XF20" s="67"/>
      <c r="XG20" s="67"/>
      <c r="XH20" s="67"/>
      <c r="XI20" s="67"/>
      <c r="XJ20" s="67"/>
      <c r="XK20" s="67"/>
      <c r="XL20" s="67"/>
      <c r="XM20" s="67"/>
      <c r="XN20" s="67"/>
      <c r="XO20" s="67"/>
      <c r="XP20" s="67"/>
      <c r="XQ20" s="67"/>
      <c r="XR20" s="67"/>
      <c r="XS20" s="67"/>
      <c r="XT20" s="67"/>
      <c r="XU20" s="67"/>
      <c r="XV20" s="67"/>
      <c r="XW20" s="67"/>
      <c r="XX20" s="67"/>
      <c r="XY20" s="67"/>
      <c r="XZ20" s="67"/>
      <c r="YA20" s="67"/>
      <c r="YB20" s="67"/>
      <c r="YC20" s="67"/>
      <c r="YD20" s="67"/>
      <c r="YE20" s="67"/>
      <c r="YF20" s="67"/>
      <c r="YG20" s="67"/>
      <c r="YH20" s="67"/>
      <c r="YI20" s="67"/>
      <c r="YJ20" s="67"/>
      <c r="YK20" s="67"/>
      <c r="YL20" s="67"/>
      <c r="YM20" s="67"/>
      <c r="YN20" s="67"/>
      <c r="YO20" s="67"/>
      <c r="YP20" s="67"/>
      <c r="YQ20" s="67"/>
      <c r="YR20" s="67"/>
      <c r="YS20" s="67"/>
      <c r="YT20" s="67"/>
      <c r="YU20" s="67"/>
      <c r="YV20" s="67"/>
      <c r="YW20" s="67"/>
      <c r="YX20" s="67"/>
      <c r="YY20" s="67"/>
      <c r="YZ20" s="67"/>
      <c r="ZA20" s="67"/>
      <c r="ZB20" s="67"/>
      <c r="ZC20" s="67"/>
      <c r="ZD20" s="67"/>
      <c r="ZE20" s="67"/>
      <c r="ZF20" s="67"/>
      <c r="ZG20" s="67"/>
      <c r="ZH20" s="67"/>
      <c r="ZI20" s="67"/>
      <c r="ZJ20" s="67"/>
      <c r="ZK20" s="67"/>
      <c r="ZL20" s="67"/>
      <c r="ZM20" s="67"/>
      <c r="ZN20" s="67"/>
      <c r="ZO20" s="67"/>
      <c r="ZP20" s="67"/>
      <c r="ZQ20" s="67"/>
      <c r="ZR20" s="67"/>
      <c r="ZS20" s="67"/>
      <c r="ZT20" s="67"/>
      <c r="ZU20" s="67"/>
      <c r="ZV20" s="67"/>
      <c r="ZW20" s="67"/>
      <c r="ZX20" s="67"/>
      <c r="ZY20" s="67"/>
      <c r="ZZ20" s="67"/>
      <c r="AAA20" s="67"/>
      <c r="AAB20" s="67"/>
      <c r="AAC20" s="67"/>
      <c r="AAD20" s="67"/>
      <c r="AAE20" s="67"/>
      <c r="AAF20" s="67"/>
      <c r="AAG20" s="67"/>
      <c r="AAH20" s="67"/>
      <c r="AAI20" s="67"/>
      <c r="AAJ20" s="67"/>
      <c r="AAK20" s="67"/>
      <c r="AAL20" s="67"/>
      <c r="AAM20" s="67"/>
      <c r="AAN20" s="67"/>
      <c r="AAO20" s="67"/>
      <c r="AAP20" s="67"/>
      <c r="AAQ20" s="67"/>
      <c r="AAR20" s="67"/>
      <c r="AAS20" s="67"/>
      <c r="AAT20" s="67"/>
      <c r="AAU20" s="67"/>
      <c r="AAV20" s="67"/>
      <c r="AAW20" s="67"/>
      <c r="AAX20" s="67"/>
      <c r="AAY20" s="67"/>
      <c r="AAZ20" s="67"/>
      <c r="ABA20" s="67"/>
      <c r="ABB20" s="67"/>
      <c r="ABC20" s="67"/>
      <c r="ABD20" s="67"/>
      <c r="ABE20" s="67"/>
      <c r="ABF20" s="67"/>
      <c r="ABG20" s="67"/>
      <c r="ABH20" s="67"/>
      <c r="ABI20" s="67"/>
      <c r="ABJ20" s="67"/>
      <c r="ABK20" s="67"/>
      <c r="ABL20" s="67"/>
      <c r="ABM20" s="67"/>
      <c r="ABN20" s="67"/>
      <c r="ABO20" s="67"/>
      <c r="ABP20" s="67"/>
      <c r="ABQ20" s="67"/>
      <c r="ABR20" s="67"/>
      <c r="ABS20" s="67"/>
      <c r="ABT20" s="67"/>
      <c r="ABU20" s="67"/>
      <c r="ABV20" s="67"/>
      <c r="ABW20" s="67"/>
      <c r="ABX20" s="67"/>
      <c r="ABY20" s="67"/>
      <c r="ABZ20" s="67"/>
      <c r="ACA20" s="67"/>
      <c r="ACB20" s="67"/>
      <c r="ACC20" s="67"/>
      <c r="ACD20" s="67"/>
      <c r="ACE20" s="67"/>
      <c r="ACF20" s="67"/>
      <c r="ACG20" s="67"/>
      <c r="ACH20" s="67"/>
      <c r="ACI20" s="67"/>
      <c r="ACJ20" s="67"/>
      <c r="ACK20" s="67"/>
      <c r="ACL20" s="67"/>
      <c r="ACM20" s="67"/>
      <c r="ACN20" s="67"/>
      <c r="ACO20" s="67"/>
      <c r="ACP20" s="67"/>
      <c r="ACQ20" s="67"/>
      <c r="ACR20" s="67"/>
      <c r="ACS20" s="67"/>
      <c r="ACT20" s="67"/>
      <c r="ACU20" s="67"/>
      <c r="ACV20" s="67"/>
      <c r="ACW20" s="67"/>
      <c r="ACX20" s="67"/>
      <c r="ACY20" s="67"/>
      <c r="ACZ20" s="67"/>
      <c r="ADA20" s="67"/>
      <c r="ADB20" s="67"/>
      <c r="ADC20" s="67"/>
      <c r="ADD20" s="67"/>
      <c r="ADE20" s="67"/>
      <c r="ADF20" s="67"/>
      <c r="ADG20" s="67"/>
      <c r="ADH20" s="67"/>
      <c r="ADI20" s="67"/>
      <c r="ADJ20" s="67"/>
      <c r="ADK20" s="67"/>
      <c r="ADL20" s="67"/>
      <c r="ADM20" s="67"/>
      <c r="ADN20" s="67"/>
      <c r="ADO20" s="67"/>
      <c r="ADP20" s="67"/>
      <c r="ADQ20" s="67"/>
      <c r="ADR20" s="67"/>
      <c r="ADS20" s="67"/>
      <c r="ADT20" s="67"/>
      <c r="ADU20" s="67"/>
      <c r="ADV20" s="67"/>
      <c r="ADW20" s="67"/>
      <c r="ADX20" s="67"/>
      <c r="ADY20" s="67"/>
      <c r="ADZ20" s="67"/>
      <c r="AEA20" s="67"/>
      <c r="AEB20" s="67"/>
      <c r="AEC20" s="67"/>
      <c r="AED20" s="67"/>
      <c r="AEE20" s="67"/>
      <c r="AEF20" s="67"/>
      <c r="AEG20" s="67"/>
      <c r="AEH20" s="67"/>
      <c r="AEI20" s="67"/>
      <c r="AEJ20" s="67"/>
      <c r="AEK20" s="67"/>
      <c r="AEL20" s="67"/>
      <c r="AEM20" s="67"/>
      <c r="AEN20" s="67"/>
      <c r="AEO20" s="67"/>
      <c r="AEP20" s="67"/>
      <c r="AEQ20" s="67"/>
      <c r="AER20" s="67"/>
      <c r="AES20" s="67"/>
      <c r="AET20" s="67"/>
      <c r="AEU20" s="67"/>
      <c r="AEV20" s="67"/>
      <c r="AEW20" s="67"/>
      <c r="AEX20" s="67"/>
      <c r="AEY20" s="67"/>
      <c r="AEZ20" s="67"/>
      <c r="AFA20" s="67"/>
      <c r="AFB20" s="67"/>
      <c r="AFC20" s="67"/>
      <c r="AFD20" s="67"/>
      <c r="AFE20" s="67"/>
      <c r="AFF20" s="67"/>
      <c r="AFG20" s="67"/>
      <c r="AFH20" s="67"/>
      <c r="AFI20" s="67"/>
      <c r="AFJ20" s="67"/>
      <c r="AFK20" s="67"/>
      <c r="AFL20" s="67"/>
      <c r="AFM20" s="67"/>
      <c r="AFN20" s="67"/>
      <c r="AFO20" s="67"/>
      <c r="AFP20" s="67"/>
      <c r="AFQ20" s="67"/>
      <c r="AFR20" s="67"/>
      <c r="AFS20" s="67"/>
      <c r="AFT20" s="67"/>
      <c r="AFU20" s="67"/>
      <c r="AFV20" s="67"/>
      <c r="AFW20" s="67"/>
      <c r="AFX20" s="67"/>
      <c r="AFY20" s="67"/>
      <c r="AFZ20" s="67"/>
      <c r="AGA20" s="67"/>
      <c r="AGB20" s="67"/>
      <c r="AGC20" s="67"/>
      <c r="AGD20" s="67"/>
      <c r="AGE20" s="67"/>
      <c r="AGF20" s="67"/>
      <c r="AGG20" s="67"/>
      <c r="AGH20" s="67"/>
      <c r="AGI20" s="67"/>
      <c r="AGJ20" s="67"/>
      <c r="AGK20" s="67"/>
      <c r="AGL20" s="67"/>
      <c r="AGM20" s="67"/>
      <c r="AGN20" s="67"/>
      <c r="AGO20" s="67"/>
      <c r="AGP20" s="67"/>
      <c r="AGQ20" s="67"/>
      <c r="AGR20" s="67"/>
      <c r="AGS20" s="67"/>
      <c r="AGT20" s="67"/>
      <c r="AGU20" s="67"/>
      <c r="AGV20" s="67"/>
      <c r="AGW20" s="67"/>
      <c r="AGX20" s="67"/>
      <c r="AGY20" s="67"/>
      <c r="AGZ20" s="67"/>
      <c r="AHA20" s="67"/>
      <c r="AHB20" s="67"/>
      <c r="AHC20" s="67"/>
      <c r="AHD20" s="67"/>
      <c r="AHE20" s="67"/>
      <c r="AHF20" s="67"/>
      <c r="AHG20" s="67"/>
      <c r="AHH20" s="67"/>
      <c r="AHI20" s="67"/>
      <c r="AHJ20" s="67"/>
      <c r="AHK20" s="67"/>
      <c r="AHL20" s="67"/>
      <c r="AHM20" s="67"/>
      <c r="AHN20" s="67"/>
      <c r="AHO20" s="67"/>
      <c r="AHP20" s="67"/>
      <c r="AHQ20" s="67"/>
      <c r="AHR20" s="67"/>
      <c r="AHS20" s="67"/>
      <c r="AHT20" s="67"/>
      <c r="AHU20" s="67"/>
      <c r="AHV20" s="67"/>
      <c r="AHW20" s="67"/>
      <c r="AHX20" s="67"/>
      <c r="AHY20" s="67"/>
      <c r="AHZ20" s="67"/>
      <c r="AIA20" s="67"/>
      <c r="AIB20" s="67"/>
      <c r="AIC20" s="67"/>
      <c r="AID20" s="67"/>
      <c r="AIE20" s="67"/>
      <c r="AIF20" s="67"/>
      <c r="AIG20" s="67"/>
      <c r="AIH20" s="67"/>
      <c r="AII20" s="67"/>
      <c r="AIJ20" s="67"/>
      <c r="AIK20" s="67"/>
      <c r="AIL20" s="67"/>
      <c r="AIM20" s="67"/>
      <c r="AIN20" s="67"/>
      <c r="AIO20" s="67"/>
      <c r="AIP20" s="67"/>
      <c r="AIQ20" s="67"/>
      <c r="AIR20" s="67"/>
      <c r="AIS20" s="67"/>
      <c r="AIT20" s="67"/>
      <c r="AIU20" s="67"/>
      <c r="AIV20" s="67"/>
      <c r="AIW20" s="67"/>
      <c r="AIX20" s="67"/>
      <c r="AIY20" s="67"/>
      <c r="AIZ20" s="67"/>
      <c r="AJA20" s="67"/>
      <c r="AJB20" s="67"/>
      <c r="AJC20" s="67"/>
      <c r="AJD20" s="67"/>
      <c r="AJE20" s="67"/>
      <c r="AJF20" s="67"/>
      <c r="AJG20" s="67"/>
      <c r="AJH20" s="67"/>
      <c r="AJI20" s="67"/>
      <c r="AJJ20" s="67"/>
      <c r="AJK20" s="67"/>
      <c r="AJL20" s="67"/>
      <c r="AJM20" s="67"/>
      <c r="AJN20" s="67"/>
      <c r="AJO20" s="67"/>
      <c r="AJP20" s="67"/>
      <c r="AJQ20" s="67"/>
      <c r="AJR20" s="67"/>
      <c r="AJS20" s="67"/>
      <c r="AJT20" s="67"/>
      <c r="AJU20" s="67"/>
      <c r="AJV20" s="67"/>
      <c r="AJW20" s="67"/>
      <c r="AJX20" s="67"/>
      <c r="AJY20" s="67"/>
      <c r="AJZ20" s="67"/>
      <c r="AKA20" s="67"/>
      <c r="AKB20" s="67"/>
      <c r="AKC20" s="67"/>
      <c r="AKD20" s="67"/>
      <c r="AKE20" s="67"/>
      <c r="AKF20" s="67"/>
      <c r="AKG20" s="67"/>
      <c r="AKH20" s="67"/>
      <c r="AKI20" s="67"/>
      <c r="AKJ20" s="67"/>
      <c r="AKK20" s="67"/>
      <c r="AKL20" s="67"/>
      <c r="AKM20" s="67"/>
      <c r="AKN20" s="67"/>
      <c r="AKO20" s="67"/>
      <c r="AKP20" s="67"/>
      <c r="AKQ20" s="67"/>
      <c r="AKR20" s="67"/>
      <c r="AKS20" s="67"/>
      <c r="AKT20" s="67"/>
      <c r="AKU20" s="67"/>
      <c r="AKV20" s="67"/>
      <c r="AKW20" s="67"/>
      <c r="AKX20" s="67"/>
      <c r="AKY20" s="67"/>
      <c r="AKZ20" s="67"/>
      <c r="ALA20" s="67"/>
      <c r="ALB20" s="67"/>
      <c r="ALC20" s="67"/>
      <c r="ALD20" s="67"/>
      <c r="ALE20" s="67"/>
      <c r="ALF20" s="67"/>
      <c r="ALG20" s="67"/>
      <c r="ALH20" s="67"/>
      <c r="ALI20" s="67"/>
      <c r="ALJ20" s="67"/>
      <c r="ALK20" s="67"/>
      <c r="ALL20" s="67"/>
      <c r="ALM20" s="67"/>
      <c r="ALN20" s="67"/>
      <c r="ALO20" s="67"/>
      <c r="ALP20" s="67"/>
      <c r="ALQ20" s="67"/>
      <c r="ALR20" s="67"/>
      <c r="ALS20" s="67"/>
      <c r="ALT20" s="67"/>
      <c r="ALU20" s="67"/>
      <c r="ALV20" s="67"/>
      <c r="ALW20" s="67"/>
      <c r="ALX20" s="67"/>
      <c r="ALY20" s="67"/>
      <c r="ALZ20" s="67"/>
      <c r="AMA20" s="67"/>
      <c r="AMB20" s="67"/>
      <c r="AMC20" s="67"/>
      <c r="AMD20" s="67"/>
      <c r="AME20" s="67"/>
      <c r="AMF20" s="67"/>
      <c r="AMG20" s="67"/>
      <c r="AMH20" s="67"/>
      <c r="AMI20" s="67"/>
      <c r="AMJ20" s="67"/>
      <c r="AMK20" s="67"/>
      <c r="AML20" s="67"/>
      <c r="AMM20" s="67"/>
      <c r="AMN20" s="67"/>
      <c r="AMO20" s="67"/>
      <c r="AMP20" s="67"/>
      <c r="AMQ20" s="67"/>
      <c r="AMR20" s="67"/>
      <c r="AMS20" s="67"/>
      <c r="AMT20" s="67"/>
      <c r="AMU20" s="67"/>
      <c r="AMV20" s="67"/>
      <c r="AMW20" s="67"/>
      <c r="AMX20" s="67"/>
      <c r="AMY20" s="67"/>
      <c r="AMZ20" s="67"/>
      <c r="ANA20" s="67"/>
      <c r="ANB20" s="67"/>
      <c r="ANC20" s="67"/>
      <c r="AND20" s="67"/>
      <c r="ANE20" s="67"/>
      <c r="ANF20" s="67"/>
      <c r="ANG20" s="67"/>
      <c r="ANH20" s="67"/>
      <c r="ANI20" s="67"/>
      <c r="ANJ20" s="67"/>
      <c r="ANK20" s="67"/>
      <c r="ANL20" s="67"/>
      <c r="ANM20" s="67"/>
      <c r="ANN20" s="67"/>
      <c r="ANO20" s="67"/>
      <c r="ANP20" s="67"/>
      <c r="ANQ20" s="67"/>
      <c r="ANR20" s="67"/>
      <c r="ANS20" s="67"/>
      <c r="ANT20" s="67"/>
      <c r="ANU20" s="67"/>
      <c r="ANV20" s="67"/>
      <c r="ANW20" s="67"/>
      <c r="ANX20" s="67"/>
      <c r="ANY20" s="67"/>
      <c r="ANZ20" s="67"/>
      <c r="AOA20" s="67"/>
      <c r="AOB20" s="67"/>
      <c r="AOC20" s="67"/>
      <c r="AOD20" s="67"/>
      <c r="AOE20" s="67"/>
      <c r="AOF20" s="67"/>
      <c r="AOG20" s="67"/>
      <c r="AOH20" s="67"/>
      <c r="AOI20" s="67"/>
      <c r="AOJ20" s="67"/>
      <c r="AOK20" s="67"/>
      <c r="AOL20" s="67"/>
      <c r="AOM20" s="67"/>
      <c r="AON20" s="67"/>
      <c r="AOO20" s="67"/>
      <c r="AOP20" s="67"/>
      <c r="AOQ20" s="67"/>
      <c r="AOR20" s="67"/>
      <c r="AOS20" s="67"/>
      <c r="AOT20" s="67"/>
      <c r="AOU20" s="67"/>
      <c r="AOV20" s="67"/>
      <c r="AOW20" s="67"/>
      <c r="AOX20" s="67"/>
      <c r="AOY20" s="67"/>
      <c r="AOZ20" s="67"/>
      <c r="APA20" s="67"/>
      <c r="APB20" s="67"/>
      <c r="APC20" s="67"/>
      <c r="APD20" s="67"/>
      <c r="APE20" s="67"/>
      <c r="APF20" s="67"/>
      <c r="APG20" s="67"/>
      <c r="APH20" s="67"/>
      <c r="API20" s="67"/>
      <c r="APJ20" s="67"/>
      <c r="APK20" s="67"/>
      <c r="APL20" s="67"/>
      <c r="APM20" s="67"/>
      <c r="APN20" s="67"/>
      <c r="APO20" s="67"/>
      <c r="APP20" s="67"/>
      <c r="APQ20" s="67"/>
      <c r="APR20" s="67"/>
      <c r="APS20" s="67"/>
      <c r="APT20" s="67"/>
      <c r="APU20" s="67"/>
      <c r="APV20" s="67"/>
      <c r="APW20" s="67"/>
      <c r="APX20" s="67"/>
      <c r="APY20" s="67"/>
      <c r="APZ20" s="67"/>
      <c r="AQA20" s="67"/>
      <c r="AQB20" s="67"/>
      <c r="AQC20" s="67"/>
      <c r="AQD20" s="67"/>
      <c r="AQE20" s="67"/>
      <c r="AQF20" s="67"/>
      <c r="AQG20" s="67"/>
      <c r="AQH20" s="67"/>
      <c r="AQI20" s="67"/>
      <c r="AQJ20" s="67"/>
      <c r="AQK20" s="67"/>
      <c r="AQL20" s="67"/>
      <c r="AQM20" s="67"/>
      <c r="AQN20" s="67"/>
      <c r="AQO20" s="67"/>
      <c r="AQP20" s="67"/>
      <c r="AQQ20" s="67"/>
      <c r="AQR20" s="67"/>
      <c r="AQS20" s="67"/>
      <c r="AQT20" s="67"/>
      <c r="AQU20" s="67"/>
      <c r="AQV20" s="67"/>
      <c r="AQW20" s="67"/>
      <c r="AQX20" s="67"/>
      <c r="AQY20" s="67"/>
      <c r="AQZ20" s="67"/>
      <c r="ARA20" s="67"/>
      <c r="ARB20" s="67"/>
      <c r="ARC20" s="67"/>
      <c r="ARD20" s="67"/>
      <c r="ARE20" s="67"/>
      <c r="ARF20" s="67"/>
      <c r="ARG20" s="67"/>
      <c r="ARH20" s="67"/>
      <c r="ARI20" s="67"/>
      <c r="ARJ20" s="67"/>
      <c r="ARK20" s="67"/>
      <c r="ARL20" s="67"/>
      <c r="ARM20" s="67"/>
      <c r="ARN20" s="67"/>
      <c r="ARO20" s="67"/>
      <c r="ARP20" s="67"/>
      <c r="ARQ20" s="67"/>
      <c r="ARR20" s="67"/>
      <c r="ARS20" s="67"/>
      <c r="ART20" s="67"/>
      <c r="ARU20" s="67"/>
      <c r="ARV20" s="67"/>
      <c r="ARW20" s="67"/>
      <c r="ARX20" s="67"/>
      <c r="ARY20" s="67"/>
      <c r="ARZ20" s="67"/>
      <c r="ASA20" s="67"/>
      <c r="ASB20" s="67"/>
      <c r="ASC20" s="67"/>
      <c r="ASD20" s="67"/>
      <c r="ASE20" s="67"/>
      <c r="ASF20" s="67"/>
      <c r="ASG20" s="67"/>
      <c r="ASH20" s="67"/>
      <c r="ASI20" s="67"/>
      <c r="ASJ20" s="67"/>
      <c r="ASK20" s="67"/>
      <c r="ASL20" s="67"/>
      <c r="ASM20" s="67"/>
      <c r="ASN20" s="67"/>
      <c r="ASO20" s="67"/>
      <c r="ASP20" s="67"/>
      <c r="ASQ20" s="67"/>
      <c r="ASR20" s="67"/>
      <c r="ASS20" s="67"/>
      <c r="AST20" s="67"/>
      <c r="ASU20" s="67"/>
      <c r="ASV20" s="67"/>
      <c r="ASW20" s="67"/>
      <c r="ASX20" s="67"/>
      <c r="ASY20" s="67"/>
      <c r="ASZ20" s="67"/>
      <c r="ATA20" s="67"/>
      <c r="ATB20" s="67"/>
      <c r="ATC20" s="67"/>
      <c r="ATD20" s="67"/>
      <c r="ATE20" s="67"/>
      <c r="ATF20" s="67"/>
      <c r="ATG20" s="67"/>
      <c r="ATH20" s="67"/>
      <c r="ATI20" s="67"/>
      <c r="ATJ20" s="67"/>
      <c r="ATK20" s="67"/>
      <c r="ATL20" s="67"/>
      <c r="ATM20" s="67"/>
      <c r="ATN20" s="67"/>
      <c r="ATO20" s="67"/>
      <c r="ATP20" s="67"/>
      <c r="ATQ20" s="67"/>
      <c r="ATR20" s="67"/>
      <c r="ATS20" s="67"/>
      <c r="ATT20" s="67"/>
      <c r="ATU20" s="67"/>
      <c r="ATV20" s="67"/>
      <c r="ATW20" s="67"/>
      <c r="ATX20" s="67"/>
      <c r="ATY20" s="67"/>
      <c r="ATZ20" s="67"/>
      <c r="AUA20" s="67"/>
      <c r="AUB20" s="67"/>
      <c r="AUC20" s="67"/>
      <c r="AUD20" s="67"/>
      <c r="AUE20" s="67"/>
      <c r="AUF20" s="67"/>
      <c r="AUG20" s="67"/>
      <c r="AUH20" s="67"/>
      <c r="AUI20" s="67"/>
      <c r="AUJ20" s="67"/>
      <c r="AUK20" s="67"/>
      <c r="AUL20" s="67"/>
      <c r="AUM20" s="67"/>
      <c r="AUN20" s="67"/>
      <c r="AUO20" s="67"/>
      <c r="AUP20" s="67"/>
      <c r="AUQ20" s="67"/>
      <c r="AUR20" s="67"/>
      <c r="AUS20" s="67"/>
      <c r="AUT20" s="67"/>
      <c r="AUU20" s="67"/>
      <c r="AUV20" s="67"/>
      <c r="AUW20" s="67"/>
      <c r="AUX20" s="67"/>
      <c r="AUY20" s="67"/>
      <c r="AUZ20" s="67"/>
      <c r="AVA20" s="67"/>
      <c r="AVB20" s="67"/>
      <c r="AVC20" s="67"/>
      <c r="AVD20" s="67"/>
      <c r="AVE20" s="67"/>
      <c r="AVF20" s="67"/>
      <c r="AVG20" s="67"/>
      <c r="AVH20" s="67"/>
      <c r="AVI20" s="67"/>
      <c r="AVJ20" s="67"/>
      <c r="AVK20" s="67"/>
      <c r="AVL20" s="67"/>
      <c r="AVM20" s="67"/>
      <c r="AVN20" s="67"/>
      <c r="AVO20" s="67"/>
      <c r="AVP20" s="67"/>
      <c r="AVQ20" s="67"/>
      <c r="AVR20" s="67"/>
      <c r="AVS20" s="67"/>
      <c r="AVT20" s="67"/>
      <c r="AVU20" s="67"/>
      <c r="AVV20" s="67"/>
      <c r="AVW20" s="67"/>
      <c r="AVX20" s="67"/>
      <c r="AVY20" s="67"/>
      <c r="AVZ20" s="67"/>
      <c r="AWA20" s="67"/>
      <c r="AWB20" s="67"/>
      <c r="AWC20" s="67"/>
      <c r="AWD20" s="67"/>
      <c r="AWE20" s="67"/>
      <c r="AWF20" s="67"/>
      <c r="AWG20" s="67"/>
      <c r="AWH20" s="67"/>
      <c r="AWI20" s="67"/>
      <c r="AWJ20" s="67"/>
      <c r="AWK20" s="67"/>
      <c r="AWL20" s="67"/>
      <c r="AWM20" s="67"/>
      <c r="AWN20" s="67"/>
      <c r="AWO20" s="67"/>
      <c r="AWP20" s="67"/>
      <c r="AWQ20" s="67"/>
      <c r="AWR20" s="67"/>
      <c r="AWS20" s="67"/>
      <c r="AWT20" s="67"/>
      <c r="AWU20" s="67"/>
      <c r="AWV20" s="67"/>
      <c r="AWW20" s="67"/>
      <c r="AWX20" s="67"/>
      <c r="AWY20" s="67"/>
      <c r="AWZ20" s="67"/>
      <c r="AXA20" s="67"/>
      <c r="AXB20" s="67"/>
      <c r="AXC20" s="67"/>
      <c r="AXD20" s="67"/>
      <c r="AXE20" s="67"/>
      <c r="AXF20" s="67"/>
      <c r="AXG20" s="67"/>
      <c r="AXH20" s="67"/>
      <c r="AXI20" s="67"/>
      <c r="AXJ20" s="67"/>
      <c r="AXK20" s="67"/>
      <c r="AXL20" s="67"/>
      <c r="AXM20" s="67"/>
      <c r="AXN20" s="67"/>
      <c r="AXO20" s="67"/>
      <c r="AXP20" s="67"/>
      <c r="AXQ20" s="67"/>
      <c r="AXR20" s="67"/>
      <c r="AXS20" s="67"/>
      <c r="AXT20" s="67"/>
      <c r="AXU20" s="67"/>
      <c r="AXV20" s="67"/>
      <c r="AXW20" s="67"/>
      <c r="AXX20" s="67"/>
      <c r="AXY20" s="67"/>
      <c r="AXZ20" s="67"/>
      <c r="AYA20" s="67"/>
      <c r="AYB20" s="67"/>
      <c r="AYC20" s="67"/>
      <c r="AYD20" s="67"/>
      <c r="AYE20" s="67"/>
      <c r="AYF20" s="67"/>
      <c r="AYG20" s="67"/>
      <c r="AYH20" s="67"/>
      <c r="AYI20" s="67"/>
      <c r="AYJ20" s="67"/>
      <c r="AYK20" s="67"/>
      <c r="AYL20" s="67"/>
      <c r="AYM20" s="67"/>
      <c r="AYN20" s="67"/>
      <c r="AYO20" s="67"/>
      <c r="AYP20" s="67"/>
      <c r="AYQ20" s="67"/>
      <c r="AYR20" s="67"/>
      <c r="AYS20" s="67"/>
      <c r="AYT20" s="67"/>
      <c r="AYU20" s="67"/>
      <c r="AYV20" s="67"/>
      <c r="AYW20" s="67"/>
      <c r="AYX20" s="67"/>
      <c r="AYY20" s="67"/>
      <c r="AYZ20" s="67"/>
      <c r="AZA20" s="67"/>
      <c r="AZB20" s="67"/>
      <c r="AZC20" s="67"/>
      <c r="AZD20" s="67"/>
      <c r="AZE20" s="67"/>
      <c r="AZF20" s="67"/>
      <c r="AZG20" s="67"/>
      <c r="AZH20" s="67"/>
      <c r="AZI20" s="67"/>
      <c r="AZJ20" s="67"/>
      <c r="AZK20" s="67"/>
      <c r="AZL20" s="67"/>
      <c r="AZM20" s="67"/>
      <c r="AZN20" s="67"/>
      <c r="AZO20" s="67"/>
      <c r="AZP20" s="67"/>
      <c r="AZQ20" s="67"/>
      <c r="AZR20" s="67"/>
      <c r="AZS20" s="67"/>
      <c r="AZT20" s="67"/>
      <c r="AZU20" s="67"/>
      <c r="AZV20" s="67"/>
      <c r="AZW20" s="67"/>
      <c r="AZX20" s="67"/>
      <c r="AZY20" s="67"/>
      <c r="AZZ20" s="67"/>
      <c r="BAA20" s="67"/>
      <c r="BAB20" s="67"/>
      <c r="BAC20" s="67"/>
      <c r="BAD20" s="67"/>
      <c r="BAE20" s="67"/>
      <c r="BAF20" s="67"/>
      <c r="BAG20" s="67"/>
      <c r="BAH20" s="67"/>
      <c r="BAI20" s="67"/>
      <c r="BAJ20" s="67"/>
      <c r="BAK20" s="67"/>
      <c r="BAL20" s="67"/>
      <c r="BAM20" s="67"/>
      <c r="BAN20" s="67"/>
      <c r="BAO20" s="67"/>
      <c r="BAP20" s="67"/>
      <c r="BAQ20" s="67"/>
      <c r="BAR20" s="67"/>
      <c r="BAS20" s="67"/>
      <c r="BAT20" s="67"/>
      <c r="BAU20" s="67"/>
      <c r="BAV20" s="67"/>
      <c r="BAW20" s="67"/>
      <c r="BAX20" s="67"/>
      <c r="BAY20" s="67"/>
      <c r="BAZ20" s="67"/>
      <c r="BBA20" s="67"/>
      <c r="BBB20" s="67"/>
      <c r="BBC20" s="67"/>
      <c r="BBD20" s="67"/>
      <c r="BBE20" s="67"/>
      <c r="BBF20" s="67"/>
      <c r="BBG20" s="67"/>
      <c r="BBH20" s="67"/>
      <c r="BBI20" s="67"/>
      <c r="BBJ20" s="67"/>
      <c r="BBK20" s="67"/>
      <c r="BBL20" s="67"/>
      <c r="BBM20" s="67"/>
      <c r="BBN20" s="67"/>
      <c r="BBO20" s="67"/>
      <c r="BBP20" s="67"/>
      <c r="BBQ20" s="67"/>
      <c r="BBR20" s="67"/>
      <c r="BBS20" s="67"/>
      <c r="BBT20" s="67"/>
      <c r="BBU20" s="67"/>
      <c r="BBV20" s="67"/>
      <c r="BBW20" s="67"/>
      <c r="BBX20" s="67"/>
      <c r="BBY20" s="67"/>
      <c r="BBZ20" s="67"/>
      <c r="BCA20" s="67"/>
      <c r="BCB20" s="67"/>
      <c r="BCC20" s="67"/>
      <c r="BCD20" s="67"/>
      <c r="BCE20" s="67"/>
      <c r="BCF20" s="67"/>
      <c r="BCG20" s="67"/>
      <c r="BCH20" s="67"/>
      <c r="BCI20" s="67"/>
      <c r="BCJ20" s="67"/>
      <c r="BCK20" s="67"/>
      <c r="BCL20" s="67"/>
      <c r="BCM20" s="67"/>
      <c r="BCN20" s="67"/>
      <c r="BCO20" s="67"/>
      <c r="BCP20" s="67"/>
      <c r="BCQ20" s="67"/>
      <c r="BCR20" s="67"/>
      <c r="BCS20" s="67"/>
      <c r="BCT20" s="67"/>
      <c r="BCU20" s="67"/>
      <c r="BCV20" s="67"/>
      <c r="BCW20" s="67"/>
      <c r="BCX20" s="67"/>
      <c r="BCY20" s="67"/>
      <c r="BCZ20" s="67"/>
      <c r="BDA20" s="67"/>
      <c r="BDB20" s="67"/>
      <c r="BDC20" s="67"/>
      <c r="BDD20" s="67"/>
      <c r="BDE20" s="67"/>
      <c r="BDF20" s="67"/>
      <c r="BDG20" s="67"/>
      <c r="BDH20" s="67"/>
      <c r="BDI20" s="67"/>
      <c r="BDJ20" s="67"/>
      <c r="BDK20" s="67"/>
      <c r="BDL20" s="67"/>
      <c r="BDM20" s="67"/>
      <c r="BDN20" s="67"/>
      <c r="BDO20" s="67"/>
      <c r="BDP20" s="67"/>
      <c r="BDQ20" s="67"/>
      <c r="BDR20" s="67"/>
      <c r="BDS20" s="67"/>
      <c r="BDT20" s="67"/>
      <c r="BDU20" s="67"/>
      <c r="BDV20" s="67"/>
      <c r="BDW20" s="67"/>
      <c r="BDX20" s="67"/>
      <c r="BDY20" s="67"/>
      <c r="BDZ20" s="67"/>
      <c r="BEA20" s="67"/>
      <c r="BEB20" s="67"/>
      <c r="BEC20" s="67"/>
      <c r="BED20" s="67"/>
      <c r="BEE20" s="67"/>
      <c r="BEF20" s="67"/>
      <c r="BEG20" s="67"/>
      <c r="BEH20" s="67"/>
      <c r="BEI20" s="67"/>
      <c r="BEJ20" s="67"/>
      <c r="BEK20" s="67"/>
      <c r="BEL20" s="67"/>
      <c r="BEM20" s="67"/>
      <c r="BEN20" s="67"/>
      <c r="BEO20" s="67"/>
      <c r="BEP20" s="67"/>
      <c r="BEQ20" s="67"/>
      <c r="BER20" s="67"/>
      <c r="BES20" s="67"/>
      <c r="BET20" s="67"/>
      <c r="BEU20" s="67"/>
      <c r="BEV20" s="67"/>
      <c r="BEW20" s="67"/>
      <c r="BEX20" s="67"/>
      <c r="BEY20" s="67"/>
      <c r="BEZ20" s="67"/>
      <c r="BFA20" s="67"/>
      <c r="BFB20" s="67"/>
      <c r="BFC20" s="67"/>
      <c r="BFD20" s="67"/>
      <c r="BFE20" s="67"/>
      <c r="BFF20" s="67"/>
      <c r="BFG20" s="67"/>
      <c r="BFH20" s="67"/>
      <c r="BFI20" s="67"/>
      <c r="BFJ20" s="67"/>
      <c r="BFK20" s="67"/>
      <c r="BFL20" s="67"/>
      <c r="BFM20" s="67"/>
      <c r="BFN20" s="67"/>
      <c r="BFO20" s="67"/>
      <c r="BFP20" s="67"/>
      <c r="BFQ20" s="67"/>
      <c r="BFR20" s="67"/>
      <c r="BFS20" s="67"/>
      <c r="BFT20" s="67"/>
      <c r="BFU20" s="67"/>
      <c r="BFV20" s="67"/>
      <c r="BFW20" s="67"/>
      <c r="BFX20" s="67"/>
      <c r="BFY20" s="67"/>
      <c r="BFZ20" s="67"/>
      <c r="BGA20" s="67"/>
      <c r="BGB20" s="67"/>
      <c r="BGC20" s="67"/>
      <c r="BGD20" s="67"/>
      <c r="BGE20" s="67"/>
      <c r="BGF20" s="67"/>
      <c r="BGG20" s="67"/>
      <c r="BGH20" s="67"/>
      <c r="BGI20" s="67"/>
      <c r="BGJ20" s="67"/>
      <c r="BGK20" s="67"/>
      <c r="BGL20" s="67"/>
      <c r="BGM20" s="67"/>
      <c r="BGN20" s="67"/>
      <c r="BGO20" s="67"/>
      <c r="BGP20" s="67"/>
      <c r="BGQ20" s="67"/>
      <c r="BGR20" s="67"/>
      <c r="BGS20" s="67"/>
      <c r="BGT20" s="67"/>
      <c r="BGU20" s="67"/>
      <c r="BGV20" s="67"/>
      <c r="BGW20" s="67"/>
      <c r="BGX20" s="67"/>
      <c r="BGY20" s="67"/>
      <c r="BGZ20" s="67"/>
      <c r="BHA20" s="67"/>
      <c r="BHB20" s="67"/>
      <c r="BHC20" s="67"/>
      <c r="BHD20" s="67"/>
      <c r="BHE20" s="67"/>
      <c r="BHF20" s="67"/>
      <c r="BHG20" s="67"/>
      <c r="BHH20" s="67"/>
      <c r="BHI20" s="67"/>
      <c r="BHJ20" s="67"/>
      <c r="BHK20" s="67"/>
      <c r="BHL20" s="67"/>
      <c r="BHM20" s="67"/>
      <c r="BHN20" s="67"/>
      <c r="BHO20" s="67"/>
      <c r="BHP20" s="67"/>
      <c r="BHQ20" s="67"/>
      <c r="BHR20" s="67"/>
      <c r="BHS20" s="67"/>
      <c r="BHT20" s="67"/>
      <c r="BHU20" s="67"/>
      <c r="BHV20" s="67"/>
      <c r="BHW20" s="67"/>
      <c r="BHX20" s="67"/>
      <c r="BHY20" s="67"/>
      <c r="BHZ20" s="67"/>
      <c r="BIA20" s="67"/>
      <c r="BIB20" s="67"/>
      <c r="BIC20" s="67"/>
      <c r="BID20" s="67"/>
      <c r="BIE20" s="67"/>
      <c r="BIF20" s="67"/>
      <c r="BIG20" s="67"/>
      <c r="BIH20" s="67"/>
      <c r="BII20" s="67"/>
      <c r="BIJ20" s="67"/>
      <c r="BIK20" s="67"/>
      <c r="BIL20" s="67"/>
      <c r="BIM20" s="67"/>
      <c r="BIN20" s="67"/>
      <c r="BIO20" s="67"/>
      <c r="BIP20" s="67"/>
      <c r="BIQ20" s="67"/>
      <c r="BIR20" s="67"/>
      <c r="BIS20" s="67"/>
      <c r="BIT20" s="67"/>
      <c r="BIU20" s="67"/>
      <c r="BIV20" s="67"/>
      <c r="BIW20" s="67"/>
      <c r="BIX20" s="67"/>
      <c r="BIY20" s="67"/>
      <c r="BIZ20" s="67"/>
      <c r="BJA20" s="67"/>
      <c r="BJB20" s="67"/>
      <c r="BJC20" s="67"/>
      <c r="BJD20" s="67"/>
      <c r="BJE20" s="67"/>
      <c r="BJF20" s="67"/>
      <c r="BJG20" s="67"/>
      <c r="BJH20" s="67"/>
      <c r="BJI20" s="67"/>
      <c r="BJJ20" s="67"/>
      <c r="BJK20" s="67"/>
      <c r="BJL20" s="67"/>
      <c r="BJM20" s="67"/>
      <c r="BJN20" s="67"/>
      <c r="BJO20" s="67"/>
      <c r="BJP20" s="67"/>
      <c r="BJQ20" s="67"/>
      <c r="BJR20" s="67"/>
      <c r="BJS20" s="67"/>
      <c r="BJT20" s="67"/>
      <c r="BJU20" s="67"/>
      <c r="BJV20" s="67"/>
      <c r="BJW20" s="67"/>
      <c r="BJX20" s="67"/>
      <c r="BJY20" s="67"/>
      <c r="BJZ20" s="67"/>
      <c r="BKA20" s="67"/>
      <c r="BKB20" s="67"/>
      <c r="BKC20" s="67"/>
      <c r="BKD20" s="67"/>
      <c r="BKE20" s="67"/>
      <c r="BKF20" s="67"/>
      <c r="BKG20" s="67"/>
      <c r="BKH20" s="67"/>
      <c r="BKI20" s="67"/>
      <c r="BKJ20" s="67"/>
      <c r="BKK20" s="67"/>
      <c r="BKL20" s="67"/>
      <c r="BKM20" s="67"/>
      <c r="BKN20" s="67"/>
      <c r="BKO20" s="67"/>
      <c r="BKP20" s="67"/>
      <c r="BKQ20" s="67"/>
      <c r="BKR20" s="67"/>
      <c r="BKS20" s="67"/>
      <c r="BKT20" s="67"/>
      <c r="BKU20" s="67"/>
      <c r="BKV20" s="67"/>
      <c r="BKW20" s="67"/>
      <c r="BKX20" s="67"/>
      <c r="BKY20" s="67"/>
      <c r="BKZ20" s="67"/>
      <c r="BLA20" s="67"/>
      <c r="BLB20" s="67"/>
      <c r="BLC20" s="67"/>
      <c r="BLD20" s="67"/>
      <c r="BLE20" s="67"/>
      <c r="BLF20" s="67"/>
      <c r="BLG20" s="67"/>
      <c r="BLH20" s="67"/>
      <c r="BLI20" s="67"/>
      <c r="BLJ20" s="67"/>
      <c r="BLK20" s="67"/>
      <c r="BLL20" s="67"/>
      <c r="BLM20" s="67"/>
      <c r="BLN20" s="67"/>
      <c r="BLO20" s="67"/>
      <c r="BLP20" s="67"/>
      <c r="BLQ20" s="67"/>
      <c r="BLR20" s="67"/>
      <c r="BLS20" s="67"/>
      <c r="BLT20" s="67"/>
      <c r="BLU20" s="67"/>
      <c r="BLV20" s="67"/>
      <c r="BLW20" s="67"/>
      <c r="BLX20" s="67"/>
      <c r="BLY20" s="67"/>
      <c r="BLZ20" s="67"/>
      <c r="BMA20" s="67"/>
      <c r="BMB20" s="67"/>
      <c r="BMC20" s="67"/>
      <c r="BMD20" s="67"/>
      <c r="BME20" s="67"/>
      <c r="BMF20" s="67"/>
      <c r="BMG20" s="67"/>
      <c r="BMH20" s="67"/>
      <c r="BMI20" s="67"/>
      <c r="BMJ20" s="67"/>
      <c r="BMK20" s="67"/>
      <c r="BML20" s="67"/>
      <c r="BMM20" s="67"/>
      <c r="BMN20" s="67"/>
      <c r="BMO20" s="67"/>
      <c r="BMP20" s="67"/>
      <c r="BMQ20" s="67"/>
      <c r="BMR20" s="67"/>
      <c r="BMS20" s="67"/>
      <c r="BMT20" s="67"/>
      <c r="BMU20" s="67"/>
      <c r="BMV20" s="67"/>
      <c r="BMW20" s="67"/>
      <c r="BMX20" s="67"/>
      <c r="BMY20" s="67"/>
      <c r="BMZ20" s="67"/>
      <c r="BNA20" s="67"/>
      <c r="BNB20" s="67"/>
      <c r="BNC20" s="67"/>
      <c r="BND20" s="67"/>
      <c r="BNE20" s="67"/>
      <c r="BNF20" s="67"/>
      <c r="BNG20" s="67"/>
      <c r="BNH20" s="67"/>
      <c r="BNI20" s="67"/>
      <c r="BNJ20" s="67"/>
      <c r="BNK20" s="67"/>
      <c r="BNL20" s="67"/>
      <c r="BNM20" s="67"/>
      <c r="BNN20" s="67"/>
      <c r="BNO20" s="67"/>
      <c r="BNP20" s="67"/>
      <c r="BNQ20" s="67"/>
      <c r="BNR20" s="67"/>
      <c r="BNS20" s="67"/>
      <c r="BNT20" s="67"/>
      <c r="BNU20" s="67"/>
      <c r="BNV20" s="67"/>
      <c r="BNW20" s="67"/>
      <c r="BNX20" s="67"/>
      <c r="BNY20" s="67"/>
      <c r="BNZ20" s="67"/>
      <c r="BOA20" s="67"/>
      <c r="BOB20" s="67"/>
      <c r="BOC20" s="67"/>
      <c r="BOD20" s="67"/>
      <c r="BOE20" s="67"/>
      <c r="BOF20" s="67"/>
      <c r="BOG20" s="67"/>
      <c r="BOH20" s="67"/>
      <c r="BOI20" s="67"/>
      <c r="BOJ20" s="67"/>
      <c r="BOK20" s="67"/>
      <c r="BOL20" s="67"/>
      <c r="BOM20" s="67"/>
      <c r="BON20" s="67"/>
      <c r="BOO20" s="67"/>
      <c r="BOP20" s="67"/>
      <c r="BOQ20" s="67"/>
      <c r="BOR20" s="67"/>
      <c r="BOS20" s="67"/>
      <c r="BOT20" s="67"/>
      <c r="BOU20" s="67"/>
      <c r="BOV20" s="67"/>
      <c r="BOW20" s="67"/>
      <c r="BOX20" s="67"/>
      <c r="BOY20" s="67"/>
      <c r="BOZ20" s="67"/>
      <c r="BPA20" s="67"/>
      <c r="BPB20" s="67"/>
      <c r="BPC20" s="67"/>
      <c r="BPD20" s="67"/>
      <c r="BPE20" s="67"/>
      <c r="BPF20" s="67"/>
      <c r="BPG20" s="67"/>
      <c r="BPH20" s="67"/>
      <c r="BPI20" s="67"/>
      <c r="BPJ20" s="67"/>
      <c r="BPK20" s="67"/>
      <c r="BPL20" s="67"/>
      <c r="BPM20" s="67"/>
      <c r="BPN20" s="67"/>
      <c r="BPO20" s="67"/>
      <c r="BPP20" s="67"/>
      <c r="BPQ20" s="67"/>
      <c r="BPR20" s="67"/>
      <c r="BPS20" s="67"/>
      <c r="BPT20" s="67"/>
      <c r="BPU20" s="67"/>
      <c r="BPV20" s="67"/>
      <c r="BPW20" s="67"/>
      <c r="BPX20" s="67"/>
      <c r="BPY20" s="67"/>
      <c r="BPZ20" s="67"/>
      <c r="BQA20" s="67"/>
      <c r="BQB20" s="67"/>
      <c r="BQC20" s="67"/>
      <c r="BQD20" s="67"/>
      <c r="BQE20" s="67"/>
      <c r="BQF20" s="67"/>
      <c r="BQG20" s="67"/>
      <c r="BQH20" s="67"/>
      <c r="BQI20" s="67"/>
      <c r="BQJ20" s="67"/>
      <c r="BQK20" s="67"/>
      <c r="BQL20" s="67"/>
      <c r="BQM20" s="67"/>
      <c r="BQN20" s="67"/>
      <c r="BQO20" s="67"/>
      <c r="BQP20" s="67"/>
      <c r="BQQ20" s="67"/>
      <c r="BQR20" s="67"/>
      <c r="BQS20" s="67"/>
      <c r="BQT20" s="67"/>
      <c r="BQU20" s="67"/>
      <c r="BQV20" s="67"/>
      <c r="BQW20" s="67"/>
      <c r="BQX20" s="67"/>
      <c r="BQY20" s="67"/>
      <c r="BQZ20" s="67"/>
      <c r="BRA20" s="67"/>
      <c r="BRB20" s="67"/>
      <c r="BRC20" s="67"/>
      <c r="BRD20" s="67"/>
      <c r="BRE20" s="67"/>
      <c r="BRF20" s="67"/>
      <c r="BRG20" s="67"/>
      <c r="BRH20" s="67"/>
      <c r="BRI20" s="67"/>
      <c r="BRJ20" s="67"/>
      <c r="BRK20" s="67"/>
      <c r="BRL20" s="67"/>
      <c r="BRM20" s="67"/>
      <c r="BRN20" s="67"/>
      <c r="BRO20" s="67"/>
      <c r="BRP20" s="67"/>
      <c r="BRQ20" s="67"/>
      <c r="BRR20" s="67"/>
      <c r="BRS20" s="67"/>
      <c r="BRT20" s="67"/>
      <c r="BRU20" s="67"/>
      <c r="BRV20" s="67"/>
      <c r="BRW20" s="67"/>
      <c r="BRX20" s="67"/>
      <c r="BRY20" s="67"/>
      <c r="BRZ20" s="67"/>
      <c r="BSA20" s="67"/>
      <c r="BSB20" s="67"/>
      <c r="BSC20" s="67"/>
      <c r="BSD20" s="67"/>
      <c r="BSE20" s="67"/>
      <c r="BSF20" s="67"/>
      <c r="BSG20" s="67"/>
      <c r="BSH20" s="67"/>
      <c r="BSI20" s="67"/>
      <c r="BSJ20" s="67"/>
      <c r="BSK20" s="67"/>
      <c r="BSL20" s="67"/>
      <c r="BSM20" s="67"/>
      <c r="BSN20" s="67"/>
      <c r="BSO20" s="67"/>
      <c r="BSP20" s="67"/>
      <c r="BSQ20" s="67"/>
      <c r="BSR20" s="67"/>
      <c r="BSS20" s="67"/>
      <c r="BST20" s="67"/>
      <c r="BSU20" s="67"/>
      <c r="BSV20" s="67"/>
      <c r="BSW20" s="67"/>
      <c r="BSX20" s="67"/>
      <c r="BSY20" s="67"/>
      <c r="BSZ20" s="67"/>
      <c r="BTA20" s="67"/>
      <c r="BTB20" s="67"/>
      <c r="BTC20" s="67"/>
      <c r="BTD20" s="67"/>
      <c r="BTE20" s="67"/>
      <c r="BTF20" s="67"/>
      <c r="BTG20" s="67"/>
      <c r="BTH20" s="67"/>
      <c r="BTI20" s="67"/>
      <c r="BTJ20" s="67"/>
      <c r="BTK20" s="67"/>
      <c r="BTL20" s="67"/>
      <c r="BTM20" s="67"/>
      <c r="BTN20" s="67"/>
      <c r="BTO20" s="67"/>
      <c r="BTP20" s="67"/>
      <c r="BTQ20" s="67"/>
      <c r="BTR20" s="67"/>
      <c r="BTS20" s="67"/>
      <c r="BTT20" s="67"/>
      <c r="BTU20" s="67"/>
      <c r="BTV20" s="67"/>
      <c r="BTW20" s="67"/>
      <c r="BTX20" s="67"/>
      <c r="BTY20" s="67"/>
      <c r="BTZ20" s="67"/>
      <c r="BUA20" s="67"/>
      <c r="BUB20" s="67"/>
      <c r="BUC20" s="67"/>
      <c r="BUD20" s="67"/>
      <c r="BUE20" s="67"/>
      <c r="BUF20" s="67"/>
      <c r="BUG20" s="67"/>
      <c r="BUH20" s="67"/>
      <c r="BUI20" s="67"/>
      <c r="BUJ20" s="67"/>
      <c r="BUK20" s="67"/>
      <c r="BUL20" s="67"/>
      <c r="BUM20" s="67"/>
      <c r="BUN20" s="67"/>
      <c r="BUO20" s="67"/>
      <c r="BUP20" s="67"/>
      <c r="BUQ20" s="67"/>
      <c r="BUR20" s="67"/>
      <c r="BUS20" s="67"/>
      <c r="BUT20" s="67"/>
      <c r="BUU20" s="67"/>
      <c r="BUV20" s="67"/>
      <c r="BUW20" s="67"/>
      <c r="BUX20" s="67"/>
      <c r="BUY20" s="67"/>
      <c r="BUZ20" s="67"/>
      <c r="BVA20" s="67"/>
      <c r="BVB20" s="67"/>
      <c r="BVC20" s="67"/>
      <c r="BVD20" s="67"/>
      <c r="BVE20" s="67"/>
      <c r="BVF20" s="67"/>
      <c r="BVG20" s="67"/>
      <c r="BVH20" s="67"/>
      <c r="BVI20" s="67"/>
      <c r="BVJ20" s="67"/>
      <c r="BVK20" s="67"/>
      <c r="BVL20" s="67"/>
      <c r="BVM20" s="67"/>
      <c r="BVN20" s="67"/>
      <c r="BVO20" s="67"/>
      <c r="BVP20" s="67"/>
      <c r="BVQ20" s="67"/>
      <c r="BVR20" s="67"/>
      <c r="BVS20" s="67"/>
      <c r="BVT20" s="67"/>
      <c r="BVU20" s="67"/>
      <c r="BVV20" s="67"/>
      <c r="BVW20" s="67"/>
      <c r="BVX20" s="67"/>
      <c r="BVY20" s="67"/>
      <c r="BVZ20" s="67"/>
      <c r="BWA20" s="67"/>
      <c r="BWB20" s="67"/>
      <c r="BWC20" s="67"/>
      <c r="BWD20" s="67"/>
      <c r="BWE20" s="67"/>
      <c r="BWF20" s="67"/>
      <c r="BWG20" s="67"/>
      <c r="BWH20" s="67"/>
      <c r="BWI20" s="67"/>
      <c r="BWJ20" s="67"/>
      <c r="BWK20" s="67"/>
      <c r="BWL20" s="67"/>
      <c r="BWM20" s="67"/>
      <c r="BWN20" s="67"/>
      <c r="BWO20" s="67"/>
      <c r="BWP20" s="67"/>
      <c r="BWQ20" s="67"/>
      <c r="BWR20" s="67"/>
      <c r="BWS20" s="67"/>
      <c r="BWT20" s="67"/>
      <c r="BWU20" s="67"/>
      <c r="BWV20" s="67"/>
      <c r="BWW20" s="67"/>
      <c r="BWX20" s="67"/>
      <c r="BWY20" s="67"/>
      <c r="BWZ20" s="67"/>
      <c r="BXA20" s="67"/>
      <c r="BXB20" s="67"/>
      <c r="BXC20" s="67"/>
      <c r="BXD20" s="67"/>
      <c r="BXE20" s="67"/>
      <c r="BXF20" s="67"/>
      <c r="BXG20" s="67"/>
      <c r="BXH20" s="67"/>
      <c r="BXI20" s="67"/>
      <c r="BXJ20" s="67"/>
      <c r="BXK20" s="67"/>
      <c r="BXL20" s="67"/>
      <c r="BXM20" s="67"/>
      <c r="BXN20" s="67"/>
      <c r="BXO20" s="67"/>
      <c r="BXP20" s="67"/>
      <c r="BXQ20" s="67"/>
      <c r="BXR20" s="67"/>
      <c r="BXS20" s="67"/>
      <c r="BXT20" s="67"/>
      <c r="BXU20" s="67"/>
      <c r="BXV20" s="67"/>
      <c r="BXW20" s="67"/>
      <c r="BXX20" s="67"/>
      <c r="BXY20" s="67"/>
      <c r="BXZ20" s="67"/>
      <c r="BYA20" s="67"/>
      <c r="BYB20" s="67"/>
      <c r="BYC20" s="67"/>
      <c r="BYD20" s="67"/>
      <c r="BYE20" s="67"/>
      <c r="BYF20" s="67"/>
      <c r="BYG20" s="67"/>
      <c r="BYH20" s="67"/>
      <c r="BYI20" s="67"/>
      <c r="BYJ20" s="67"/>
      <c r="BYK20" s="67"/>
      <c r="BYL20" s="67"/>
      <c r="BYM20" s="67"/>
      <c r="BYN20" s="67"/>
      <c r="BYO20" s="67"/>
      <c r="BYP20" s="67"/>
      <c r="BYQ20" s="67"/>
      <c r="BYR20" s="67"/>
      <c r="BYS20" s="67"/>
      <c r="BYT20" s="67"/>
      <c r="BYU20" s="67"/>
      <c r="BYV20" s="67"/>
      <c r="BYW20" s="67"/>
      <c r="BYX20" s="67"/>
      <c r="BYY20" s="67"/>
      <c r="BYZ20" s="67"/>
      <c r="BZA20" s="67"/>
      <c r="BZB20" s="67"/>
      <c r="BZC20" s="67"/>
      <c r="BZD20" s="67"/>
      <c r="BZE20" s="67"/>
      <c r="BZF20" s="67"/>
      <c r="BZG20" s="67"/>
      <c r="BZH20" s="67"/>
      <c r="BZI20" s="67"/>
      <c r="BZJ20" s="67"/>
      <c r="BZK20" s="67"/>
      <c r="BZL20" s="67"/>
      <c r="BZM20" s="67"/>
      <c r="BZN20" s="67"/>
      <c r="BZO20" s="67"/>
      <c r="BZP20" s="67"/>
      <c r="BZQ20" s="67"/>
      <c r="BZR20" s="67"/>
      <c r="BZS20" s="67"/>
      <c r="BZT20" s="67"/>
      <c r="BZU20" s="67"/>
      <c r="BZV20" s="67"/>
      <c r="BZW20" s="67"/>
      <c r="BZX20" s="67"/>
      <c r="BZY20" s="67"/>
      <c r="BZZ20" s="67"/>
      <c r="CAA20" s="67"/>
      <c r="CAB20" s="67"/>
      <c r="CAC20" s="67"/>
      <c r="CAD20" s="67"/>
      <c r="CAE20" s="67"/>
      <c r="CAF20" s="67"/>
      <c r="CAG20" s="67"/>
      <c r="CAH20" s="67"/>
      <c r="CAI20" s="67"/>
      <c r="CAJ20" s="67"/>
      <c r="CAK20" s="67"/>
      <c r="CAL20" s="67"/>
      <c r="CAM20" s="67"/>
      <c r="CAN20" s="67"/>
      <c r="CAO20" s="67"/>
      <c r="CAP20" s="67"/>
      <c r="CAQ20" s="67"/>
      <c r="CAR20" s="67"/>
      <c r="CAS20" s="67"/>
      <c r="CAT20" s="67"/>
      <c r="CAU20" s="67"/>
      <c r="CAV20" s="67"/>
      <c r="CAW20" s="67"/>
      <c r="CAX20" s="67"/>
      <c r="CAY20" s="67"/>
      <c r="CAZ20" s="67"/>
      <c r="CBA20" s="67"/>
      <c r="CBB20" s="67"/>
      <c r="CBC20" s="67"/>
      <c r="CBD20" s="67"/>
      <c r="CBE20" s="67"/>
      <c r="CBF20" s="67"/>
      <c r="CBG20" s="67"/>
      <c r="CBH20" s="67"/>
      <c r="CBI20" s="67"/>
      <c r="CBJ20" s="67"/>
      <c r="CBK20" s="67"/>
      <c r="CBL20" s="67"/>
      <c r="CBM20" s="67"/>
      <c r="CBN20" s="67"/>
      <c r="CBO20" s="67"/>
      <c r="CBP20" s="67"/>
      <c r="CBQ20" s="67"/>
      <c r="CBR20" s="67"/>
      <c r="CBS20" s="67"/>
      <c r="CBT20" s="67"/>
      <c r="CBU20" s="67"/>
      <c r="CBV20" s="67"/>
      <c r="CBW20" s="67"/>
      <c r="CBX20" s="67"/>
      <c r="CBY20" s="67"/>
      <c r="CBZ20" s="67"/>
      <c r="CCA20" s="67"/>
      <c r="CCB20" s="67"/>
      <c r="CCC20" s="67"/>
      <c r="CCD20" s="67"/>
      <c r="CCE20" s="67"/>
      <c r="CCF20" s="67"/>
      <c r="CCG20" s="67"/>
      <c r="CCH20" s="67"/>
      <c r="CCI20" s="67"/>
      <c r="CCJ20" s="67"/>
      <c r="CCK20" s="67"/>
      <c r="CCL20" s="67"/>
      <c r="CCM20" s="67"/>
      <c r="CCN20" s="67"/>
      <c r="CCO20" s="67"/>
      <c r="CCP20" s="67"/>
      <c r="CCQ20" s="67"/>
      <c r="CCR20" s="67"/>
      <c r="CCS20" s="67"/>
      <c r="CCT20" s="67"/>
      <c r="CCU20" s="67"/>
      <c r="CCV20" s="67"/>
      <c r="CCW20" s="67"/>
      <c r="CCX20" s="67"/>
      <c r="CCY20" s="67"/>
      <c r="CCZ20" s="67"/>
      <c r="CDA20" s="67"/>
      <c r="CDB20" s="67"/>
      <c r="CDC20" s="67"/>
      <c r="CDD20" s="67"/>
      <c r="CDE20" s="67"/>
      <c r="CDF20" s="67"/>
      <c r="CDG20" s="67"/>
      <c r="CDH20" s="67"/>
      <c r="CDI20" s="67"/>
      <c r="CDJ20" s="67"/>
      <c r="CDK20" s="67"/>
      <c r="CDL20" s="67"/>
      <c r="CDM20" s="67"/>
      <c r="CDN20" s="67"/>
      <c r="CDO20" s="67"/>
      <c r="CDP20" s="67"/>
      <c r="CDQ20" s="67"/>
      <c r="CDR20" s="67"/>
      <c r="CDS20" s="67"/>
      <c r="CDT20" s="67"/>
      <c r="CDU20" s="67"/>
      <c r="CDV20" s="67"/>
      <c r="CDW20" s="67"/>
      <c r="CDX20" s="67"/>
      <c r="CDY20" s="67"/>
      <c r="CDZ20" s="67"/>
      <c r="CEA20" s="67"/>
      <c r="CEB20" s="67"/>
      <c r="CEC20" s="67"/>
      <c r="CED20" s="67"/>
      <c r="CEE20" s="67"/>
      <c r="CEF20" s="67"/>
      <c r="CEG20" s="67"/>
      <c r="CEH20" s="67"/>
      <c r="CEI20" s="67"/>
      <c r="CEJ20" s="67"/>
      <c r="CEK20" s="67"/>
      <c r="CEL20" s="67"/>
      <c r="CEM20" s="67"/>
      <c r="CEN20" s="67"/>
      <c r="CEO20" s="67"/>
      <c r="CEP20" s="67"/>
      <c r="CEQ20" s="67"/>
      <c r="CER20" s="67"/>
      <c r="CES20" s="67"/>
      <c r="CET20" s="67"/>
      <c r="CEU20" s="67"/>
      <c r="CEV20" s="67"/>
      <c r="CEW20" s="67"/>
      <c r="CEX20" s="67"/>
      <c r="CEY20" s="67"/>
      <c r="CEZ20" s="67"/>
      <c r="CFA20" s="67"/>
      <c r="CFB20" s="67"/>
      <c r="CFC20" s="67"/>
      <c r="CFD20" s="67"/>
      <c r="CFE20" s="67"/>
      <c r="CFF20" s="67"/>
      <c r="CFG20" s="67"/>
      <c r="CFH20" s="67"/>
      <c r="CFI20" s="67"/>
      <c r="CFJ20" s="67"/>
      <c r="CFK20" s="67"/>
      <c r="CFL20" s="67"/>
      <c r="CFM20" s="67"/>
      <c r="CFN20" s="67"/>
      <c r="CFO20" s="67"/>
      <c r="CFP20" s="67"/>
      <c r="CFQ20" s="67"/>
      <c r="CFR20" s="67"/>
      <c r="CFS20" s="67"/>
      <c r="CFT20" s="67"/>
      <c r="CFU20" s="67"/>
      <c r="CFV20" s="67"/>
      <c r="CFW20" s="67"/>
      <c r="CFX20" s="67"/>
      <c r="CFY20" s="67"/>
      <c r="CFZ20" s="67"/>
      <c r="CGA20" s="67"/>
      <c r="CGB20" s="67"/>
      <c r="CGC20" s="67"/>
      <c r="CGD20" s="67"/>
      <c r="CGE20" s="67"/>
      <c r="CGF20" s="67"/>
      <c r="CGG20" s="67"/>
      <c r="CGH20" s="67"/>
      <c r="CGI20" s="67"/>
      <c r="CGJ20" s="67"/>
      <c r="CGK20" s="67"/>
      <c r="CGL20" s="67"/>
      <c r="CGM20" s="67"/>
      <c r="CGN20" s="67"/>
      <c r="CGO20" s="67"/>
      <c r="CGP20" s="67"/>
      <c r="CGQ20" s="67"/>
      <c r="CGR20" s="67"/>
      <c r="CGS20" s="67"/>
      <c r="CGT20" s="67"/>
      <c r="CGU20" s="67"/>
      <c r="CGV20" s="67"/>
      <c r="CGW20" s="67"/>
      <c r="CGX20" s="67"/>
      <c r="CGY20" s="67"/>
      <c r="CGZ20" s="67"/>
      <c r="CHA20" s="67"/>
      <c r="CHB20" s="67"/>
      <c r="CHC20" s="67"/>
      <c r="CHD20" s="67"/>
      <c r="CHE20" s="67"/>
      <c r="CHF20" s="67"/>
      <c r="CHG20" s="67"/>
      <c r="CHH20" s="67"/>
      <c r="CHI20" s="67"/>
      <c r="CHJ20" s="67"/>
      <c r="CHK20" s="67"/>
      <c r="CHL20" s="67"/>
      <c r="CHM20" s="67"/>
      <c r="CHN20" s="67"/>
      <c r="CHO20" s="67"/>
      <c r="CHP20" s="67"/>
      <c r="CHQ20" s="67"/>
      <c r="CHR20" s="67"/>
      <c r="CHS20" s="67"/>
      <c r="CHT20" s="67"/>
      <c r="CHU20" s="67"/>
      <c r="CHV20" s="67"/>
      <c r="CHW20" s="67"/>
      <c r="CHX20" s="67"/>
      <c r="CHY20" s="67"/>
      <c r="CHZ20" s="67"/>
      <c r="CIA20" s="67"/>
      <c r="CIB20" s="67"/>
      <c r="CIC20" s="67"/>
      <c r="CID20" s="67"/>
      <c r="CIE20" s="67"/>
      <c r="CIF20" s="67"/>
      <c r="CIG20" s="67"/>
      <c r="CIH20" s="67"/>
      <c r="CII20" s="67"/>
      <c r="CIJ20" s="67"/>
      <c r="CIK20" s="67"/>
      <c r="CIL20" s="67"/>
      <c r="CIM20" s="67"/>
      <c r="CIN20" s="67"/>
      <c r="CIO20" s="67"/>
      <c r="CIP20" s="67"/>
      <c r="CIQ20" s="67"/>
      <c r="CIR20" s="67"/>
      <c r="CIS20" s="67"/>
      <c r="CIT20" s="67"/>
      <c r="CIU20" s="67"/>
      <c r="CIV20" s="67"/>
      <c r="CIW20" s="67"/>
      <c r="CIX20" s="67"/>
      <c r="CIY20" s="67"/>
      <c r="CIZ20" s="67"/>
      <c r="CJA20" s="67"/>
      <c r="CJB20" s="67"/>
      <c r="CJC20" s="67"/>
      <c r="CJD20" s="67"/>
      <c r="CJE20" s="67"/>
      <c r="CJF20" s="67"/>
      <c r="CJG20" s="67"/>
      <c r="CJH20" s="67"/>
      <c r="CJI20" s="67"/>
      <c r="CJJ20" s="67"/>
      <c r="CJK20" s="67"/>
      <c r="CJL20" s="67"/>
      <c r="CJM20" s="67"/>
      <c r="CJN20" s="67"/>
      <c r="CJO20" s="67"/>
      <c r="CJP20" s="67"/>
      <c r="CJQ20" s="67"/>
      <c r="CJR20" s="67"/>
      <c r="CJS20" s="67"/>
      <c r="CJT20" s="67"/>
      <c r="CJU20" s="67"/>
      <c r="CJV20" s="67"/>
      <c r="CJW20" s="67"/>
      <c r="CJX20" s="67"/>
      <c r="CJY20" s="67"/>
      <c r="CJZ20" s="67"/>
      <c r="CKA20" s="67"/>
      <c r="CKB20" s="67"/>
      <c r="CKC20" s="67"/>
      <c r="CKD20" s="67"/>
      <c r="CKE20" s="67"/>
      <c r="CKF20" s="67"/>
      <c r="CKG20" s="67"/>
      <c r="CKH20" s="67"/>
      <c r="CKI20" s="67"/>
      <c r="CKJ20" s="67"/>
      <c r="CKK20" s="67"/>
      <c r="CKL20" s="67"/>
      <c r="CKM20" s="67"/>
      <c r="CKN20" s="67"/>
      <c r="CKO20" s="67"/>
      <c r="CKP20" s="67"/>
      <c r="CKQ20" s="67"/>
      <c r="CKR20" s="67"/>
      <c r="CKS20" s="67"/>
      <c r="CKT20" s="67"/>
      <c r="CKU20" s="67"/>
      <c r="CKV20" s="67"/>
      <c r="CKW20" s="67"/>
      <c r="CKX20" s="67"/>
      <c r="CKY20" s="67"/>
      <c r="CKZ20" s="67"/>
      <c r="CLA20" s="67"/>
      <c r="CLB20" s="67"/>
      <c r="CLC20" s="67"/>
      <c r="CLD20" s="67"/>
      <c r="CLE20" s="67"/>
      <c r="CLF20" s="67"/>
      <c r="CLG20" s="67"/>
      <c r="CLH20" s="67"/>
      <c r="CLI20" s="67"/>
      <c r="CLJ20" s="67"/>
      <c r="CLK20" s="67"/>
      <c r="CLL20" s="67"/>
      <c r="CLM20" s="67"/>
      <c r="CLN20" s="67"/>
      <c r="CLO20" s="67"/>
      <c r="CLP20" s="67"/>
      <c r="CLQ20" s="67"/>
      <c r="CLR20" s="67"/>
      <c r="CLS20" s="67"/>
      <c r="CLT20" s="67"/>
      <c r="CLU20" s="67"/>
      <c r="CLV20" s="67"/>
      <c r="CLW20" s="67"/>
      <c r="CLX20" s="67"/>
      <c r="CLY20" s="67"/>
      <c r="CLZ20" s="67"/>
      <c r="CMA20" s="67"/>
      <c r="CMB20" s="67"/>
      <c r="CMC20" s="67"/>
      <c r="CMD20" s="67"/>
      <c r="CME20" s="67"/>
      <c r="CMF20" s="67"/>
      <c r="CMG20" s="67"/>
      <c r="CMH20" s="67"/>
      <c r="CMI20" s="67"/>
      <c r="CMJ20" s="67"/>
      <c r="CMK20" s="67"/>
      <c r="CML20" s="67"/>
      <c r="CMM20" s="67"/>
      <c r="CMN20" s="67"/>
      <c r="CMO20" s="67"/>
      <c r="CMP20" s="67"/>
      <c r="CMQ20" s="67"/>
      <c r="CMR20" s="67"/>
      <c r="CMS20" s="67"/>
      <c r="CMT20" s="67"/>
      <c r="CMU20" s="67"/>
      <c r="CMV20" s="67"/>
      <c r="CMW20" s="67"/>
      <c r="CMX20" s="67"/>
      <c r="CMY20" s="67"/>
      <c r="CMZ20" s="67"/>
      <c r="CNA20" s="67"/>
      <c r="CNB20" s="67"/>
      <c r="CNC20" s="67"/>
      <c r="CND20" s="67"/>
      <c r="CNE20" s="67"/>
      <c r="CNF20" s="67"/>
      <c r="CNG20" s="67"/>
      <c r="CNH20" s="67"/>
      <c r="CNI20" s="67"/>
      <c r="CNJ20" s="67"/>
      <c r="CNK20" s="67"/>
      <c r="CNL20" s="67"/>
      <c r="CNM20" s="67"/>
      <c r="CNN20" s="67"/>
      <c r="CNO20" s="67"/>
      <c r="CNP20" s="67"/>
      <c r="CNQ20" s="67"/>
      <c r="CNR20" s="67"/>
      <c r="CNS20" s="67"/>
      <c r="CNT20" s="67"/>
      <c r="CNU20" s="67"/>
      <c r="CNV20" s="67"/>
      <c r="CNW20" s="67"/>
      <c r="CNX20" s="67"/>
      <c r="CNY20" s="67"/>
      <c r="CNZ20" s="67"/>
      <c r="COA20" s="67"/>
      <c r="COB20" s="67"/>
      <c r="COC20" s="67"/>
      <c r="COD20" s="67"/>
      <c r="COE20" s="67"/>
      <c r="COF20" s="67"/>
      <c r="COG20" s="67"/>
      <c r="COH20" s="67"/>
      <c r="COI20" s="67"/>
      <c r="COJ20" s="67"/>
      <c r="COK20" s="67"/>
      <c r="COL20" s="67"/>
      <c r="COM20" s="67"/>
      <c r="CON20" s="67"/>
      <c r="COO20" s="67"/>
      <c r="COP20" s="67"/>
      <c r="COQ20" s="67"/>
      <c r="COR20" s="67"/>
      <c r="COS20" s="67"/>
      <c r="COT20" s="67"/>
      <c r="COU20" s="67"/>
      <c r="COV20" s="67"/>
      <c r="COW20" s="67"/>
      <c r="COX20" s="67"/>
      <c r="COY20" s="67"/>
      <c r="COZ20" s="67"/>
      <c r="CPA20" s="67"/>
      <c r="CPB20" s="67"/>
      <c r="CPC20" s="67"/>
      <c r="CPD20" s="67"/>
      <c r="CPE20" s="67"/>
      <c r="CPF20" s="67"/>
      <c r="CPG20" s="67"/>
      <c r="CPH20" s="67"/>
      <c r="CPI20" s="67"/>
      <c r="CPJ20" s="67"/>
      <c r="CPK20" s="67"/>
      <c r="CPL20" s="67"/>
      <c r="CPM20" s="67"/>
      <c r="CPN20" s="67"/>
      <c r="CPO20" s="67"/>
      <c r="CPP20" s="67"/>
      <c r="CPQ20" s="67"/>
      <c r="CPR20" s="67"/>
      <c r="CPS20" s="67"/>
      <c r="CPT20" s="67"/>
      <c r="CPU20" s="67"/>
      <c r="CPV20" s="67"/>
      <c r="CPW20" s="67"/>
      <c r="CPX20" s="67"/>
      <c r="CPY20" s="67"/>
      <c r="CPZ20" s="67"/>
      <c r="CQA20" s="67"/>
      <c r="CQB20" s="67"/>
      <c r="CQC20" s="67"/>
      <c r="CQD20" s="67"/>
      <c r="CQE20" s="67"/>
      <c r="CQF20" s="67"/>
      <c r="CQG20" s="67"/>
      <c r="CQH20" s="67"/>
      <c r="CQI20" s="67"/>
      <c r="CQJ20" s="67"/>
      <c r="CQK20" s="67"/>
      <c r="CQL20" s="67"/>
      <c r="CQM20" s="67"/>
      <c r="CQN20" s="67"/>
      <c r="CQO20" s="67"/>
      <c r="CQP20" s="67"/>
      <c r="CQQ20" s="67"/>
      <c r="CQR20" s="67"/>
      <c r="CQS20" s="67"/>
      <c r="CQT20" s="67"/>
      <c r="CQU20" s="67"/>
      <c r="CQV20" s="67"/>
      <c r="CQW20" s="67"/>
      <c r="CQX20" s="67"/>
      <c r="CQY20" s="67"/>
      <c r="CQZ20" s="67"/>
      <c r="CRA20" s="67"/>
      <c r="CRB20" s="67"/>
      <c r="CRC20" s="67"/>
      <c r="CRD20" s="67"/>
      <c r="CRE20" s="67"/>
      <c r="CRF20" s="67"/>
      <c r="CRG20" s="67"/>
      <c r="CRH20" s="67"/>
      <c r="CRI20" s="67"/>
      <c r="CRJ20" s="67"/>
      <c r="CRK20" s="67"/>
      <c r="CRL20" s="67"/>
      <c r="CRM20" s="67"/>
      <c r="CRN20" s="67"/>
      <c r="CRO20" s="67"/>
      <c r="CRP20" s="67"/>
      <c r="CRQ20" s="67"/>
      <c r="CRR20" s="67"/>
      <c r="CRS20" s="67"/>
      <c r="CRT20" s="67"/>
      <c r="CRU20" s="67"/>
      <c r="CRV20" s="67"/>
      <c r="CRW20" s="67"/>
      <c r="CRX20" s="67"/>
      <c r="CRY20" s="67"/>
      <c r="CRZ20" s="67"/>
      <c r="CSA20" s="67"/>
      <c r="CSB20" s="67"/>
      <c r="CSC20" s="67"/>
      <c r="CSD20" s="67"/>
      <c r="CSE20" s="67"/>
      <c r="CSF20" s="67"/>
      <c r="CSG20" s="67"/>
      <c r="CSH20" s="67"/>
      <c r="CSI20" s="67"/>
      <c r="CSJ20" s="67"/>
      <c r="CSK20" s="67"/>
      <c r="CSL20" s="67"/>
      <c r="CSM20" s="67"/>
      <c r="CSN20" s="67"/>
      <c r="CSO20" s="67"/>
      <c r="CSP20" s="67"/>
      <c r="CSQ20" s="67"/>
      <c r="CSR20" s="67"/>
      <c r="CSS20" s="67"/>
      <c r="CST20" s="67"/>
      <c r="CSU20" s="67"/>
      <c r="CSV20" s="67"/>
      <c r="CSW20" s="67"/>
      <c r="CSX20" s="67"/>
      <c r="CSY20" s="67"/>
      <c r="CSZ20" s="67"/>
      <c r="CTA20" s="67"/>
      <c r="CTB20" s="67"/>
      <c r="CTC20" s="67"/>
      <c r="CTD20" s="67"/>
      <c r="CTE20" s="67"/>
      <c r="CTF20" s="67"/>
      <c r="CTG20" s="67"/>
      <c r="CTH20" s="67"/>
      <c r="CTI20" s="67"/>
      <c r="CTJ20" s="67"/>
      <c r="CTK20" s="67"/>
      <c r="CTL20" s="67"/>
      <c r="CTM20" s="67"/>
      <c r="CTN20" s="67"/>
      <c r="CTO20" s="67"/>
      <c r="CTP20" s="67"/>
      <c r="CTQ20" s="67"/>
      <c r="CTR20" s="67"/>
      <c r="CTS20" s="67"/>
      <c r="CTT20" s="67"/>
      <c r="CTU20" s="67"/>
      <c r="CTV20" s="67"/>
      <c r="CTW20" s="67"/>
      <c r="CTX20" s="67"/>
      <c r="CTY20" s="67"/>
      <c r="CTZ20" s="67"/>
      <c r="CUA20" s="67"/>
      <c r="CUB20" s="67"/>
      <c r="CUC20" s="67"/>
      <c r="CUD20" s="67"/>
      <c r="CUE20" s="67"/>
      <c r="CUF20" s="67"/>
      <c r="CUG20" s="67"/>
      <c r="CUH20" s="67"/>
      <c r="CUI20" s="67"/>
      <c r="CUJ20" s="67"/>
      <c r="CUK20" s="67"/>
      <c r="CUL20" s="67"/>
      <c r="CUM20" s="67"/>
      <c r="CUN20" s="67"/>
      <c r="CUO20" s="67"/>
      <c r="CUP20" s="67"/>
      <c r="CUQ20" s="67"/>
      <c r="CUR20" s="67"/>
      <c r="CUS20" s="67"/>
      <c r="CUT20" s="67"/>
      <c r="CUU20" s="67"/>
      <c r="CUV20" s="67"/>
      <c r="CUW20" s="67"/>
      <c r="CUX20" s="67"/>
      <c r="CUY20" s="67"/>
      <c r="CUZ20" s="67"/>
      <c r="CVA20" s="67"/>
      <c r="CVB20" s="67"/>
      <c r="CVC20" s="67"/>
      <c r="CVD20" s="67"/>
      <c r="CVE20" s="67"/>
      <c r="CVF20" s="67"/>
      <c r="CVG20" s="67"/>
      <c r="CVH20" s="67"/>
      <c r="CVI20" s="67"/>
      <c r="CVJ20" s="67"/>
      <c r="CVK20" s="67"/>
      <c r="CVL20" s="67"/>
      <c r="CVM20" s="67"/>
      <c r="CVN20" s="67"/>
      <c r="CVO20" s="67"/>
      <c r="CVP20" s="67"/>
      <c r="CVQ20" s="67"/>
      <c r="CVR20" s="67"/>
      <c r="CVS20" s="67"/>
      <c r="CVT20" s="67"/>
      <c r="CVU20" s="67"/>
      <c r="CVV20" s="67"/>
      <c r="CVW20" s="67"/>
      <c r="CVX20" s="67"/>
      <c r="CVY20" s="67"/>
      <c r="CVZ20" s="67"/>
      <c r="CWA20" s="67"/>
      <c r="CWB20" s="67"/>
      <c r="CWC20" s="67"/>
      <c r="CWD20" s="67"/>
      <c r="CWE20" s="67"/>
      <c r="CWF20" s="67"/>
      <c r="CWG20" s="67"/>
      <c r="CWH20" s="67"/>
      <c r="CWI20" s="67"/>
      <c r="CWJ20" s="67"/>
      <c r="CWK20" s="67"/>
      <c r="CWL20" s="67"/>
      <c r="CWM20" s="67"/>
      <c r="CWN20" s="67"/>
      <c r="CWO20" s="67"/>
      <c r="CWP20" s="67"/>
      <c r="CWQ20" s="67"/>
      <c r="CWR20" s="67"/>
      <c r="CWS20" s="67"/>
      <c r="CWT20" s="67"/>
      <c r="CWU20" s="67"/>
      <c r="CWV20" s="67"/>
      <c r="CWW20" s="67"/>
      <c r="CWX20" s="67"/>
      <c r="CWY20" s="67"/>
      <c r="CWZ20" s="67"/>
      <c r="CXA20" s="67"/>
      <c r="CXB20" s="67"/>
      <c r="CXC20" s="67"/>
      <c r="CXD20" s="67"/>
      <c r="CXE20" s="67"/>
      <c r="CXF20" s="67"/>
      <c r="CXG20" s="67"/>
      <c r="CXH20" s="67"/>
      <c r="CXI20" s="67"/>
      <c r="CXJ20" s="67"/>
      <c r="CXK20" s="67"/>
      <c r="CXL20" s="67"/>
      <c r="CXM20" s="67"/>
      <c r="CXN20" s="67"/>
      <c r="CXO20" s="67"/>
      <c r="CXP20" s="67"/>
      <c r="CXQ20" s="67"/>
      <c r="CXR20" s="67"/>
      <c r="CXS20" s="67"/>
      <c r="CXT20" s="67"/>
      <c r="CXU20" s="67"/>
      <c r="CXV20" s="67"/>
      <c r="CXW20" s="67"/>
      <c r="CXX20" s="67"/>
      <c r="CXY20" s="67"/>
      <c r="CXZ20" s="67"/>
      <c r="CYA20" s="67"/>
      <c r="CYB20" s="67"/>
      <c r="CYC20" s="67"/>
      <c r="CYD20" s="67"/>
      <c r="CYE20" s="67"/>
      <c r="CYF20" s="67"/>
      <c r="CYG20" s="67"/>
      <c r="CYH20" s="67"/>
      <c r="CYI20" s="67"/>
      <c r="CYJ20" s="67"/>
      <c r="CYK20" s="67"/>
      <c r="CYL20" s="67"/>
      <c r="CYM20" s="67"/>
      <c r="CYN20" s="67"/>
      <c r="CYO20" s="67"/>
      <c r="CYP20" s="67"/>
      <c r="CYQ20" s="67"/>
      <c r="CYR20" s="67"/>
      <c r="CYS20" s="67"/>
      <c r="CYT20" s="67"/>
      <c r="CYU20" s="67"/>
      <c r="CYV20" s="67"/>
      <c r="CYW20" s="67"/>
      <c r="CYX20" s="67"/>
      <c r="CYY20" s="67"/>
      <c r="CYZ20" s="67"/>
      <c r="CZA20" s="67"/>
      <c r="CZB20" s="67"/>
      <c r="CZC20" s="67"/>
      <c r="CZD20" s="67"/>
      <c r="CZE20" s="67"/>
      <c r="CZF20" s="67"/>
      <c r="CZG20" s="67"/>
      <c r="CZH20" s="67"/>
      <c r="CZI20" s="67"/>
      <c r="CZJ20" s="67"/>
      <c r="CZK20" s="67"/>
      <c r="CZL20" s="67"/>
      <c r="CZM20" s="67"/>
      <c r="CZN20" s="67"/>
      <c r="CZO20" s="67"/>
      <c r="CZP20" s="67"/>
      <c r="CZQ20" s="67"/>
      <c r="CZR20" s="67"/>
      <c r="CZS20" s="67"/>
      <c r="CZT20" s="67"/>
      <c r="CZU20" s="67"/>
      <c r="CZV20" s="67"/>
      <c r="CZW20" s="67"/>
      <c r="CZX20" s="67"/>
      <c r="CZY20" s="67"/>
      <c r="CZZ20" s="67"/>
      <c r="DAA20" s="67"/>
      <c r="DAB20" s="67"/>
      <c r="DAC20" s="67"/>
      <c r="DAD20" s="67"/>
      <c r="DAE20" s="67"/>
      <c r="DAF20" s="67"/>
      <c r="DAG20" s="67"/>
      <c r="DAH20" s="67"/>
      <c r="DAI20" s="67"/>
      <c r="DAJ20" s="67"/>
      <c r="DAK20" s="67"/>
      <c r="DAL20" s="67"/>
      <c r="DAM20" s="67"/>
      <c r="DAN20" s="67"/>
      <c r="DAO20" s="67"/>
      <c r="DAP20" s="67"/>
      <c r="DAQ20" s="67"/>
      <c r="DAR20" s="67"/>
      <c r="DAS20" s="67"/>
      <c r="DAT20" s="67"/>
      <c r="DAU20" s="67"/>
      <c r="DAV20" s="67"/>
      <c r="DAW20" s="67"/>
      <c r="DAX20" s="67"/>
      <c r="DAY20" s="67"/>
      <c r="DAZ20" s="67"/>
      <c r="DBA20" s="67"/>
      <c r="DBB20" s="67"/>
      <c r="DBC20" s="67"/>
      <c r="DBD20" s="67"/>
      <c r="DBE20" s="67"/>
      <c r="DBF20" s="67"/>
      <c r="DBG20" s="67"/>
      <c r="DBH20" s="67"/>
      <c r="DBI20" s="67"/>
      <c r="DBJ20" s="67"/>
      <c r="DBK20" s="67"/>
      <c r="DBL20" s="67"/>
      <c r="DBM20" s="67"/>
      <c r="DBN20" s="67"/>
      <c r="DBO20" s="67"/>
      <c r="DBP20" s="67"/>
      <c r="DBQ20" s="67"/>
      <c r="DBR20" s="67"/>
      <c r="DBS20" s="67"/>
      <c r="DBT20" s="67"/>
      <c r="DBU20" s="67"/>
      <c r="DBV20" s="67"/>
      <c r="DBW20" s="67"/>
      <c r="DBX20" s="67"/>
      <c r="DBY20" s="67"/>
      <c r="DBZ20" s="67"/>
      <c r="DCA20" s="67"/>
      <c r="DCB20" s="67"/>
      <c r="DCC20" s="67"/>
      <c r="DCD20" s="67"/>
      <c r="DCE20" s="67"/>
      <c r="DCF20" s="67"/>
      <c r="DCG20" s="67"/>
      <c r="DCH20" s="67"/>
      <c r="DCI20" s="67"/>
      <c r="DCJ20" s="67"/>
      <c r="DCK20" s="67"/>
      <c r="DCL20" s="67"/>
      <c r="DCM20" s="67"/>
      <c r="DCN20" s="67"/>
      <c r="DCO20" s="67"/>
      <c r="DCP20" s="67"/>
      <c r="DCQ20" s="67"/>
      <c r="DCR20" s="67"/>
      <c r="DCS20" s="67"/>
      <c r="DCT20" s="67"/>
      <c r="DCU20" s="67"/>
      <c r="DCV20" s="67"/>
      <c r="DCW20" s="67"/>
      <c r="DCX20" s="67"/>
      <c r="DCY20" s="67"/>
      <c r="DCZ20" s="67"/>
      <c r="DDA20" s="67"/>
      <c r="DDB20" s="67"/>
      <c r="DDC20" s="67"/>
      <c r="DDD20" s="67"/>
      <c r="DDE20" s="67"/>
      <c r="DDF20" s="67"/>
      <c r="DDG20" s="67"/>
      <c r="DDH20" s="67"/>
      <c r="DDI20" s="67"/>
      <c r="DDJ20" s="67"/>
      <c r="DDK20" s="67"/>
      <c r="DDL20" s="67"/>
      <c r="DDM20" s="67"/>
      <c r="DDN20" s="67"/>
      <c r="DDO20" s="67"/>
      <c r="DDP20" s="67"/>
      <c r="DDQ20" s="67"/>
      <c r="DDR20" s="67"/>
      <c r="DDS20" s="67"/>
      <c r="DDT20" s="67"/>
      <c r="DDU20" s="67"/>
      <c r="DDV20" s="67"/>
      <c r="DDW20" s="67"/>
      <c r="DDX20" s="67"/>
      <c r="DDY20" s="67"/>
      <c r="DDZ20" s="67"/>
      <c r="DEA20" s="67"/>
      <c r="DEB20" s="67"/>
      <c r="DEC20" s="67"/>
      <c r="DED20" s="67"/>
      <c r="DEE20" s="67"/>
      <c r="DEF20" s="67"/>
      <c r="DEG20" s="67"/>
      <c r="DEH20" s="67"/>
      <c r="DEI20" s="67"/>
      <c r="DEJ20" s="67"/>
      <c r="DEK20" s="67"/>
      <c r="DEL20" s="67"/>
      <c r="DEM20" s="67"/>
      <c r="DEN20" s="67"/>
      <c r="DEO20" s="67"/>
      <c r="DEP20" s="67"/>
      <c r="DEQ20" s="67"/>
      <c r="DER20" s="67"/>
      <c r="DES20" s="67"/>
      <c r="DET20" s="67"/>
      <c r="DEU20" s="67"/>
      <c r="DEV20" s="67"/>
      <c r="DEW20" s="67"/>
      <c r="DEX20" s="67"/>
      <c r="DEY20" s="67"/>
      <c r="DEZ20" s="67"/>
      <c r="DFA20" s="67"/>
      <c r="DFB20" s="67"/>
      <c r="DFC20" s="67"/>
      <c r="DFD20" s="67"/>
      <c r="DFE20" s="67"/>
      <c r="DFF20" s="67"/>
      <c r="DFG20" s="67"/>
      <c r="DFH20" s="67"/>
      <c r="DFI20" s="67"/>
      <c r="DFJ20" s="67"/>
      <c r="DFK20" s="67"/>
      <c r="DFL20" s="67"/>
      <c r="DFM20" s="67"/>
      <c r="DFN20" s="67"/>
      <c r="DFO20" s="67"/>
      <c r="DFP20" s="67"/>
      <c r="DFQ20" s="67"/>
      <c r="DFR20" s="67"/>
      <c r="DFS20" s="67"/>
      <c r="DFT20" s="67"/>
      <c r="DFU20" s="67"/>
      <c r="DFV20" s="67"/>
      <c r="DFW20" s="67"/>
      <c r="DFX20" s="67"/>
      <c r="DFY20" s="67"/>
      <c r="DFZ20" s="67"/>
      <c r="DGA20" s="67"/>
      <c r="DGB20" s="67"/>
      <c r="DGC20" s="67"/>
      <c r="DGD20" s="67"/>
      <c r="DGE20" s="67"/>
      <c r="DGF20" s="67"/>
      <c r="DGG20" s="67"/>
      <c r="DGH20" s="67"/>
      <c r="DGI20" s="67"/>
      <c r="DGJ20" s="67"/>
      <c r="DGK20" s="67"/>
      <c r="DGL20" s="67"/>
      <c r="DGM20" s="67"/>
      <c r="DGN20" s="67"/>
      <c r="DGO20" s="67"/>
      <c r="DGP20" s="67"/>
      <c r="DGQ20" s="67"/>
      <c r="DGR20" s="67"/>
      <c r="DGS20" s="67"/>
      <c r="DGT20" s="67"/>
      <c r="DGU20" s="67"/>
      <c r="DGV20" s="67"/>
      <c r="DGW20" s="67"/>
      <c r="DGX20" s="67"/>
      <c r="DGY20" s="67"/>
      <c r="DGZ20" s="67"/>
      <c r="DHA20" s="67"/>
      <c r="DHB20" s="67"/>
      <c r="DHC20" s="67"/>
      <c r="DHD20" s="67"/>
      <c r="DHE20" s="67"/>
      <c r="DHF20" s="67"/>
      <c r="DHG20" s="67"/>
      <c r="DHH20" s="67"/>
      <c r="DHI20" s="67"/>
      <c r="DHJ20" s="67"/>
      <c r="DHK20" s="67"/>
      <c r="DHL20" s="67"/>
      <c r="DHM20" s="67"/>
      <c r="DHN20" s="67"/>
      <c r="DHO20" s="67"/>
      <c r="DHP20" s="67"/>
      <c r="DHQ20" s="67"/>
      <c r="DHR20" s="67"/>
      <c r="DHS20" s="67"/>
      <c r="DHT20" s="67"/>
      <c r="DHU20" s="67"/>
      <c r="DHV20" s="67"/>
      <c r="DHW20" s="67"/>
      <c r="DHX20" s="67"/>
      <c r="DHY20" s="67"/>
      <c r="DHZ20" s="67"/>
      <c r="DIA20" s="67"/>
      <c r="DIB20" s="67"/>
      <c r="DIC20" s="67"/>
      <c r="DID20" s="67"/>
      <c r="DIE20" s="67"/>
      <c r="DIF20" s="67"/>
      <c r="DIG20" s="67"/>
      <c r="DIH20" s="67"/>
      <c r="DII20" s="67"/>
      <c r="DIJ20" s="67"/>
      <c r="DIK20" s="67"/>
      <c r="DIL20" s="67"/>
      <c r="DIM20" s="67"/>
      <c r="DIN20" s="67"/>
      <c r="DIO20" s="67"/>
      <c r="DIP20" s="67"/>
      <c r="DIQ20" s="67"/>
      <c r="DIR20" s="67"/>
      <c r="DIS20" s="67"/>
      <c r="DIT20" s="67"/>
      <c r="DIU20" s="67"/>
      <c r="DIV20" s="67"/>
      <c r="DIW20" s="67"/>
      <c r="DIX20" s="67"/>
      <c r="DIY20" s="67"/>
      <c r="DIZ20" s="67"/>
      <c r="DJA20" s="67"/>
      <c r="DJB20" s="67"/>
      <c r="DJC20" s="67"/>
      <c r="DJD20" s="67"/>
      <c r="DJE20" s="67"/>
      <c r="DJF20" s="67"/>
      <c r="DJG20" s="67"/>
      <c r="DJH20" s="67"/>
      <c r="DJI20" s="67"/>
      <c r="DJJ20" s="67"/>
      <c r="DJK20" s="67"/>
      <c r="DJL20" s="67"/>
      <c r="DJM20" s="67"/>
      <c r="DJN20" s="67"/>
      <c r="DJO20" s="67"/>
      <c r="DJP20" s="67"/>
      <c r="DJQ20" s="67"/>
      <c r="DJR20" s="67"/>
      <c r="DJS20" s="67"/>
      <c r="DJT20" s="67"/>
      <c r="DJU20" s="67"/>
      <c r="DJV20" s="67"/>
      <c r="DJW20" s="67"/>
      <c r="DJX20" s="67"/>
      <c r="DJY20" s="67"/>
      <c r="DJZ20" s="67"/>
      <c r="DKA20" s="67"/>
      <c r="DKB20" s="67"/>
      <c r="DKC20" s="67"/>
      <c r="DKD20" s="67"/>
      <c r="DKE20" s="67"/>
      <c r="DKF20" s="67"/>
      <c r="DKG20" s="67"/>
      <c r="DKH20" s="67"/>
      <c r="DKI20" s="67"/>
      <c r="DKJ20" s="67"/>
      <c r="DKK20" s="67"/>
      <c r="DKL20" s="67"/>
      <c r="DKM20" s="67"/>
      <c r="DKN20" s="67"/>
      <c r="DKO20" s="67"/>
      <c r="DKP20" s="67"/>
      <c r="DKQ20" s="67"/>
      <c r="DKR20" s="67"/>
      <c r="DKS20" s="67"/>
      <c r="DKT20" s="67"/>
      <c r="DKU20" s="67"/>
      <c r="DKV20" s="67"/>
      <c r="DKW20" s="67"/>
      <c r="DKX20" s="67"/>
      <c r="DKY20" s="67"/>
      <c r="DKZ20" s="67"/>
      <c r="DLA20" s="67"/>
      <c r="DLB20" s="67"/>
      <c r="DLC20" s="67"/>
      <c r="DLD20" s="67"/>
      <c r="DLE20" s="67"/>
      <c r="DLF20" s="67"/>
      <c r="DLG20" s="67"/>
      <c r="DLH20" s="67"/>
      <c r="DLI20" s="67"/>
      <c r="DLJ20" s="67"/>
      <c r="DLK20" s="67"/>
      <c r="DLL20" s="67"/>
      <c r="DLM20" s="67"/>
      <c r="DLN20" s="67"/>
      <c r="DLO20" s="67"/>
      <c r="DLP20" s="67"/>
      <c r="DLQ20" s="67"/>
      <c r="DLR20" s="67"/>
      <c r="DLS20" s="67"/>
      <c r="DLT20" s="67"/>
      <c r="DLU20" s="67"/>
      <c r="DLV20" s="67"/>
      <c r="DLW20" s="67"/>
      <c r="DLX20" s="67"/>
      <c r="DLY20" s="67"/>
      <c r="DLZ20" s="67"/>
      <c r="DMA20" s="67"/>
      <c r="DMB20" s="67"/>
      <c r="DMC20" s="67"/>
      <c r="DMD20" s="67"/>
      <c r="DME20" s="67"/>
      <c r="DMF20" s="67"/>
      <c r="DMG20" s="67"/>
      <c r="DMH20" s="67"/>
      <c r="DMI20" s="67"/>
      <c r="DMJ20" s="67"/>
      <c r="DMK20" s="67"/>
      <c r="DML20" s="67"/>
      <c r="DMM20" s="67"/>
      <c r="DMN20" s="67"/>
      <c r="DMO20" s="67"/>
      <c r="DMP20" s="67"/>
      <c r="DMQ20" s="67"/>
      <c r="DMR20" s="67"/>
      <c r="DMS20" s="67"/>
      <c r="DMT20" s="67"/>
      <c r="DMU20" s="67"/>
      <c r="DMV20" s="67"/>
      <c r="DMW20" s="67"/>
      <c r="DMX20" s="67"/>
      <c r="DMY20" s="67"/>
      <c r="DMZ20" s="67"/>
      <c r="DNA20" s="67"/>
      <c r="DNB20" s="67"/>
      <c r="DNC20" s="67"/>
      <c r="DND20" s="67"/>
      <c r="DNE20" s="67"/>
      <c r="DNF20" s="67"/>
      <c r="DNG20" s="67"/>
      <c r="DNH20" s="67"/>
      <c r="DNI20" s="67"/>
      <c r="DNJ20" s="67"/>
      <c r="DNK20" s="67"/>
      <c r="DNL20" s="67"/>
      <c r="DNM20" s="67"/>
      <c r="DNN20" s="67"/>
      <c r="DNO20" s="67"/>
      <c r="DNP20" s="67"/>
      <c r="DNQ20" s="67"/>
      <c r="DNR20" s="67"/>
      <c r="DNS20" s="67"/>
      <c r="DNT20" s="67"/>
      <c r="DNU20" s="67"/>
      <c r="DNV20" s="67"/>
      <c r="DNW20" s="67"/>
      <c r="DNX20" s="67"/>
      <c r="DNY20" s="67"/>
      <c r="DNZ20" s="67"/>
      <c r="DOA20" s="67"/>
      <c r="DOB20" s="67"/>
      <c r="DOC20" s="67"/>
      <c r="DOD20" s="67"/>
      <c r="DOE20" s="67"/>
      <c r="DOF20" s="67"/>
      <c r="DOG20" s="67"/>
      <c r="DOH20" s="67"/>
      <c r="DOI20" s="67"/>
      <c r="DOJ20" s="67"/>
      <c r="DOK20" s="67"/>
      <c r="DOL20" s="67"/>
      <c r="DOM20" s="67"/>
      <c r="DON20" s="67"/>
      <c r="DOO20" s="67"/>
      <c r="DOP20" s="67"/>
      <c r="DOQ20" s="67"/>
      <c r="DOR20" s="67"/>
      <c r="DOS20" s="67"/>
      <c r="DOT20" s="67"/>
      <c r="DOU20" s="67"/>
      <c r="DOV20" s="67"/>
      <c r="DOW20" s="67"/>
      <c r="DOX20" s="67"/>
      <c r="DOY20" s="67"/>
      <c r="DOZ20" s="67"/>
      <c r="DPA20" s="67"/>
      <c r="DPB20" s="67"/>
      <c r="DPC20" s="67"/>
      <c r="DPD20" s="67"/>
      <c r="DPE20" s="67"/>
      <c r="DPF20" s="67"/>
      <c r="DPG20" s="67"/>
      <c r="DPH20" s="67"/>
      <c r="DPI20" s="67"/>
      <c r="DPJ20" s="67"/>
      <c r="DPK20" s="67"/>
      <c r="DPL20" s="67"/>
      <c r="DPM20" s="67"/>
      <c r="DPN20" s="67"/>
      <c r="DPO20" s="67"/>
      <c r="DPP20" s="67"/>
      <c r="DPQ20" s="67"/>
      <c r="DPR20" s="67"/>
      <c r="DPS20" s="67"/>
      <c r="DPT20" s="67"/>
      <c r="DPU20" s="67"/>
      <c r="DPV20" s="67"/>
      <c r="DPW20" s="67"/>
      <c r="DPX20" s="67"/>
      <c r="DPY20" s="67"/>
      <c r="DPZ20" s="67"/>
      <c r="DQA20" s="67"/>
      <c r="DQB20" s="67"/>
      <c r="DQC20" s="67"/>
      <c r="DQD20" s="67"/>
      <c r="DQE20" s="67"/>
      <c r="DQF20" s="67"/>
      <c r="DQG20" s="67"/>
      <c r="DQH20" s="67"/>
      <c r="DQI20" s="67"/>
      <c r="DQJ20" s="67"/>
      <c r="DQK20" s="67"/>
      <c r="DQL20" s="67"/>
      <c r="DQM20" s="67"/>
      <c r="DQN20" s="67"/>
      <c r="DQO20" s="67"/>
      <c r="DQP20" s="67"/>
      <c r="DQQ20" s="67"/>
      <c r="DQR20" s="67"/>
      <c r="DQS20" s="67"/>
      <c r="DQT20" s="67"/>
      <c r="DQU20" s="67"/>
      <c r="DQV20" s="67"/>
      <c r="DQW20" s="67"/>
      <c r="DQX20" s="67"/>
      <c r="DQY20" s="67"/>
      <c r="DQZ20" s="67"/>
      <c r="DRA20" s="67"/>
      <c r="DRB20" s="67"/>
      <c r="DRC20" s="67"/>
      <c r="DRD20" s="67"/>
      <c r="DRE20" s="67"/>
      <c r="DRF20" s="67"/>
      <c r="DRG20" s="67"/>
      <c r="DRH20" s="67"/>
      <c r="DRI20" s="67"/>
      <c r="DRJ20" s="67"/>
      <c r="DRK20" s="67"/>
      <c r="DRL20" s="67"/>
      <c r="DRM20" s="67"/>
      <c r="DRN20" s="67"/>
      <c r="DRO20" s="67"/>
      <c r="DRP20" s="67"/>
      <c r="DRQ20" s="67"/>
      <c r="DRR20" s="67"/>
      <c r="DRS20" s="67"/>
      <c r="DRT20" s="67"/>
      <c r="DRU20" s="67"/>
      <c r="DRV20" s="67"/>
      <c r="DRW20" s="67"/>
      <c r="DRX20" s="67"/>
      <c r="DRY20" s="67"/>
      <c r="DRZ20" s="67"/>
      <c r="DSA20" s="67"/>
      <c r="DSB20" s="67"/>
      <c r="DSC20" s="67"/>
      <c r="DSD20" s="67"/>
      <c r="DSE20" s="67"/>
      <c r="DSF20" s="67"/>
      <c r="DSG20" s="67"/>
      <c r="DSH20" s="67"/>
      <c r="DSI20" s="67"/>
      <c r="DSJ20" s="67"/>
      <c r="DSK20" s="67"/>
      <c r="DSL20" s="67"/>
      <c r="DSM20" s="67"/>
      <c r="DSN20" s="67"/>
      <c r="DSO20" s="67"/>
      <c r="DSP20" s="67"/>
      <c r="DSQ20" s="67"/>
      <c r="DSR20" s="67"/>
      <c r="DSS20" s="67"/>
      <c r="DST20" s="67"/>
      <c r="DSU20" s="67"/>
      <c r="DSV20" s="67"/>
      <c r="DSW20" s="67"/>
      <c r="DSX20" s="67"/>
      <c r="DSY20" s="67"/>
      <c r="DSZ20" s="67"/>
      <c r="DTA20" s="67"/>
      <c r="DTB20" s="67"/>
      <c r="DTC20" s="67"/>
      <c r="DTD20" s="67"/>
      <c r="DTE20" s="67"/>
      <c r="DTF20" s="67"/>
      <c r="DTG20" s="67"/>
      <c r="DTH20" s="67"/>
      <c r="DTI20" s="67"/>
      <c r="DTJ20" s="67"/>
      <c r="DTK20" s="67"/>
      <c r="DTL20" s="67"/>
      <c r="DTM20" s="67"/>
      <c r="DTN20" s="67"/>
      <c r="DTO20" s="67"/>
      <c r="DTP20" s="67"/>
      <c r="DTQ20" s="67"/>
      <c r="DTR20" s="67"/>
      <c r="DTS20" s="67"/>
      <c r="DTT20" s="67"/>
      <c r="DTU20" s="67"/>
      <c r="DTV20" s="67"/>
      <c r="DTW20" s="67"/>
      <c r="DTX20" s="67"/>
      <c r="DTY20" s="67"/>
      <c r="DTZ20" s="67"/>
      <c r="DUA20" s="67"/>
      <c r="DUB20" s="67"/>
      <c r="DUC20" s="67"/>
      <c r="DUD20" s="67"/>
      <c r="DUE20" s="67"/>
      <c r="DUF20" s="67"/>
      <c r="DUG20" s="67"/>
      <c r="DUH20" s="67"/>
      <c r="DUI20" s="67"/>
      <c r="DUJ20" s="67"/>
      <c r="DUK20" s="67"/>
      <c r="DUL20" s="67"/>
      <c r="DUM20" s="67"/>
      <c r="DUN20" s="67"/>
      <c r="DUO20" s="67"/>
      <c r="DUP20" s="67"/>
      <c r="DUQ20" s="67"/>
      <c r="DUR20" s="67"/>
      <c r="DUS20" s="67"/>
      <c r="DUT20" s="67"/>
      <c r="DUU20" s="67"/>
      <c r="DUV20" s="67"/>
      <c r="DUW20" s="67"/>
      <c r="DUX20" s="67"/>
      <c r="DUY20" s="67"/>
      <c r="DUZ20" s="67"/>
      <c r="DVA20" s="67"/>
      <c r="DVB20" s="67"/>
      <c r="DVC20" s="67"/>
      <c r="DVD20" s="67"/>
      <c r="DVE20" s="67"/>
      <c r="DVF20" s="67"/>
      <c r="DVG20" s="67"/>
      <c r="DVH20" s="67"/>
      <c r="DVI20" s="67"/>
      <c r="DVJ20" s="67"/>
      <c r="DVK20" s="67"/>
      <c r="DVL20" s="67"/>
      <c r="DVM20" s="67"/>
      <c r="DVN20" s="67"/>
      <c r="DVO20" s="67"/>
      <c r="DVP20" s="67"/>
      <c r="DVQ20" s="67"/>
      <c r="DVR20" s="67"/>
      <c r="DVS20" s="67"/>
      <c r="DVT20" s="67"/>
      <c r="DVU20" s="67"/>
      <c r="DVV20" s="67"/>
      <c r="DVW20" s="67"/>
      <c r="DVX20" s="67"/>
      <c r="DVY20" s="67"/>
      <c r="DVZ20" s="67"/>
      <c r="DWA20" s="67"/>
      <c r="DWB20" s="67"/>
      <c r="DWC20" s="67"/>
      <c r="DWD20" s="67"/>
      <c r="DWE20" s="67"/>
      <c r="DWF20" s="67"/>
      <c r="DWG20" s="67"/>
      <c r="DWH20" s="67"/>
      <c r="DWI20" s="67"/>
      <c r="DWJ20" s="67"/>
      <c r="DWK20" s="67"/>
      <c r="DWL20" s="67"/>
      <c r="DWM20" s="67"/>
      <c r="DWN20" s="67"/>
      <c r="DWO20" s="67"/>
      <c r="DWP20" s="67"/>
      <c r="DWQ20" s="67"/>
      <c r="DWR20" s="67"/>
      <c r="DWS20" s="67"/>
      <c r="DWT20" s="67"/>
      <c r="DWU20" s="67"/>
      <c r="DWV20" s="67"/>
      <c r="DWW20" s="67"/>
      <c r="DWX20" s="67"/>
      <c r="DWY20" s="67"/>
      <c r="DWZ20" s="67"/>
      <c r="DXA20" s="67"/>
      <c r="DXB20" s="67"/>
      <c r="DXC20" s="67"/>
      <c r="DXD20" s="67"/>
      <c r="DXE20" s="67"/>
      <c r="DXF20" s="67"/>
      <c r="DXG20" s="67"/>
      <c r="DXH20" s="67"/>
      <c r="DXI20" s="67"/>
      <c r="DXJ20" s="67"/>
      <c r="DXK20" s="67"/>
      <c r="DXL20" s="67"/>
      <c r="DXM20" s="67"/>
      <c r="DXN20" s="67"/>
      <c r="DXO20" s="67"/>
      <c r="DXP20" s="67"/>
      <c r="DXQ20" s="67"/>
      <c r="DXR20" s="67"/>
      <c r="DXS20" s="67"/>
      <c r="DXT20" s="67"/>
      <c r="DXU20" s="67"/>
      <c r="DXV20" s="67"/>
      <c r="DXW20" s="67"/>
      <c r="DXX20" s="67"/>
      <c r="DXY20" s="67"/>
      <c r="DXZ20" s="67"/>
      <c r="DYA20" s="67"/>
      <c r="DYB20" s="67"/>
      <c r="DYC20" s="67"/>
      <c r="DYD20" s="67"/>
      <c r="DYE20" s="67"/>
      <c r="DYF20" s="67"/>
      <c r="DYG20" s="67"/>
      <c r="DYH20" s="67"/>
      <c r="DYI20" s="67"/>
      <c r="DYJ20" s="67"/>
      <c r="DYK20" s="67"/>
      <c r="DYL20" s="67"/>
      <c r="DYM20" s="67"/>
      <c r="DYN20" s="67"/>
      <c r="DYO20" s="67"/>
      <c r="DYP20" s="67"/>
      <c r="DYQ20" s="67"/>
      <c r="DYR20" s="67"/>
      <c r="DYS20" s="67"/>
      <c r="DYT20" s="67"/>
      <c r="DYU20" s="67"/>
      <c r="DYV20" s="67"/>
      <c r="DYW20" s="67"/>
      <c r="DYX20" s="67"/>
      <c r="DYY20" s="67"/>
      <c r="DYZ20" s="67"/>
      <c r="DZA20" s="67"/>
      <c r="DZB20" s="67"/>
      <c r="DZC20" s="67"/>
      <c r="DZD20" s="67"/>
      <c r="DZE20" s="67"/>
      <c r="DZF20" s="67"/>
      <c r="DZG20" s="67"/>
      <c r="DZH20" s="67"/>
      <c r="DZI20" s="67"/>
      <c r="DZJ20" s="67"/>
      <c r="DZK20" s="67"/>
      <c r="DZL20" s="67"/>
      <c r="DZM20" s="67"/>
      <c r="DZN20" s="67"/>
      <c r="DZO20" s="67"/>
      <c r="DZP20" s="67"/>
      <c r="DZQ20" s="67"/>
      <c r="DZR20" s="67"/>
      <c r="DZS20" s="67"/>
      <c r="DZT20" s="67"/>
      <c r="DZU20" s="67"/>
      <c r="DZV20" s="67"/>
      <c r="DZW20" s="67"/>
      <c r="DZX20" s="67"/>
      <c r="DZY20" s="67"/>
      <c r="DZZ20" s="67"/>
      <c r="EAA20" s="67"/>
      <c r="EAB20" s="67"/>
      <c r="EAC20" s="67"/>
      <c r="EAD20" s="67"/>
      <c r="EAE20" s="67"/>
      <c r="EAF20" s="67"/>
      <c r="EAG20" s="67"/>
      <c r="EAH20" s="67"/>
      <c r="EAI20" s="67"/>
      <c r="EAJ20" s="67"/>
      <c r="EAK20" s="67"/>
      <c r="EAL20" s="67"/>
      <c r="EAM20" s="67"/>
      <c r="EAN20" s="67"/>
      <c r="EAO20" s="67"/>
      <c r="EAP20" s="67"/>
      <c r="EAQ20" s="67"/>
      <c r="EAR20" s="67"/>
      <c r="EAS20" s="67"/>
      <c r="EAT20" s="67"/>
      <c r="EAU20" s="67"/>
      <c r="EAV20" s="67"/>
      <c r="EAW20" s="67"/>
      <c r="EAX20" s="67"/>
      <c r="EAY20" s="67"/>
      <c r="EAZ20" s="67"/>
      <c r="EBA20" s="67"/>
      <c r="EBB20" s="67"/>
      <c r="EBC20" s="67"/>
      <c r="EBD20" s="67"/>
      <c r="EBE20" s="67"/>
      <c r="EBF20" s="67"/>
      <c r="EBG20" s="67"/>
      <c r="EBH20" s="67"/>
      <c r="EBI20" s="67"/>
      <c r="EBJ20" s="67"/>
      <c r="EBK20" s="67"/>
      <c r="EBL20" s="67"/>
      <c r="EBM20" s="67"/>
      <c r="EBN20" s="67"/>
      <c r="EBO20" s="67"/>
      <c r="EBP20" s="67"/>
      <c r="EBQ20" s="67"/>
      <c r="EBR20" s="67"/>
      <c r="EBS20" s="67"/>
      <c r="EBT20" s="67"/>
      <c r="EBU20" s="67"/>
      <c r="EBV20" s="67"/>
      <c r="EBW20" s="67"/>
      <c r="EBX20" s="67"/>
      <c r="EBY20" s="67"/>
      <c r="EBZ20" s="67"/>
      <c r="ECA20" s="67"/>
      <c r="ECB20" s="67"/>
      <c r="ECC20" s="67"/>
      <c r="ECD20" s="67"/>
      <c r="ECE20" s="67"/>
      <c r="ECF20" s="67"/>
      <c r="ECG20" s="67"/>
      <c r="ECH20" s="67"/>
      <c r="ECI20" s="67"/>
      <c r="ECJ20" s="67"/>
      <c r="ECK20" s="67"/>
      <c r="ECL20" s="67"/>
      <c r="ECM20" s="67"/>
      <c r="ECN20" s="67"/>
      <c r="ECO20" s="67"/>
      <c r="ECP20" s="67"/>
      <c r="ECQ20" s="67"/>
      <c r="ECR20" s="67"/>
      <c r="ECS20" s="67"/>
      <c r="ECT20" s="67"/>
      <c r="ECU20" s="67"/>
      <c r="ECV20" s="67"/>
      <c r="ECW20" s="67"/>
      <c r="ECX20" s="67"/>
      <c r="ECY20" s="67"/>
      <c r="ECZ20" s="67"/>
      <c r="EDA20" s="67"/>
      <c r="EDB20" s="67"/>
      <c r="EDC20" s="67"/>
      <c r="EDD20" s="67"/>
      <c r="EDE20" s="67"/>
      <c r="EDF20" s="67"/>
      <c r="EDG20" s="67"/>
      <c r="EDH20" s="67"/>
      <c r="EDI20" s="67"/>
      <c r="EDJ20" s="67"/>
      <c r="EDK20" s="67"/>
      <c r="EDL20" s="67"/>
      <c r="EDM20" s="67"/>
      <c r="EDN20" s="67"/>
      <c r="EDO20" s="67"/>
      <c r="EDP20" s="67"/>
      <c r="EDQ20" s="67"/>
      <c r="EDR20" s="67"/>
      <c r="EDS20" s="67"/>
      <c r="EDT20" s="67"/>
      <c r="EDU20" s="67"/>
      <c r="EDV20" s="67"/>
      <c r="EDW20" s="67"/>
      <c r="EDX20" s="67"/>
      <c r="EDY20" s="67"/>
      <c r="EDZ20" s="67"/>
      <c r="EEA20" s="67"/>
      <c r="EEB20" s="67"/>
      <c r="EEC20" s="67"/>
      <c r="EED20" s="67"/>
      <c r="EEE20" s="67"/>
      <c r="EEF20" s="67"/>
      <c r="EEG20" s="67"/>
      <c r="EEH20" s="67"/>
      <c r="EEI20" s="67"/>
      <c r="EEJ20" s="67"/>
      <c r="EEK20" s="67"/>
      <c r="EEL20" s="67"/>
      <c r="EEM20" s="67"/>
      <c r="EEN20" s="67"/>
      <c r="EEO20" s="67"/>
      <c r="EEP20" s="67"/>
      <c r="EEQ20" s="67"/>
      <c r="EER20" s="67"/>
      <c r="EES20" s="67"/>
      <c r="EET20" s="67"/>
      <c r="EEU20" s="67"/>
      <c r="EEV20" s="67"/>
      <c r="EEW20" s="67"/>
      <c r="EEX20" s="67"/>
      <c r="EEY20" s="67"/>
      <c r="EEZ20" s="67"/>
      <c r="EFA20" s="67"/>
      <c r="EFB20" s="67"/>
      <c r="EFC20" s="67"/>
      <c r="EFD20" s="67"/>
      <c r="EFE20" s="67"/>
      <c r="EFF20" s="67"/>
      <c r="EFG20" s="67"/>
      <c r="EFH20" s="67"/>
      <c r="EFI20" s="67"/>
      <c r="EFJ20" s="67"/>
      <c r="EFK20" s="67"/>
      <c r="EFL20" s="67"/>
      <c r="EFM20" s="67"/>
      <c r="EFN20" s="67"/>
      <c r="EFO20" s="67"/>
      <c r="EFP20" s="67"/>
      <c r="EFQ20" s="67"/>
      <c r="EFR20" s="67"/>
      <c r="EFS20" s="67"/>
      <c r="EFT20" s="67"/>
      <c r="EFU20" s="67"/>
      <c r="EFV20" s="67"/>
      <c r="EFW20" s="67"/>
      <c r="EFX20" s="67"/>
      <c r="EFY20" s="67"/>
      <c r="EFZ20" s="67"/>
      <c r="EGA20" s="67"/>
      <c r="EGB20" s="67"/>
      <c r="EGC20" s="67"/>
      <c r="EGD20" s="67"/>
      <c r="EGE20" s="67"/>
      <c r="EGF20" s="67"/>
      <c r="EGG20" s="67"/>
      <c r="EGH20" s="67"/>
      <c r="EGI20" s="67"/>
      <c r="EGJ20" s="67"/>
      <c r="EGK20" s="67"/>
      <c r="EGL20" s="67"/>
      <c r="EGM20" s="67"/>
      <c r="EGN20" s="67"/>
      <c r="EGO20" s="67"/>
      <c r="EGP20" s="67"/>
      <c r="EGQ20" s="67"/>
      <c r="EGR20" s="67"/>
      <c r="EGS20" s="67"/>
      <c r="EGT20" s="67"/>
      <c r="EGU20" s="67"/>
      <c r="EGV20" s="67"/>
      <c r="EGW20" s="67"/>
      <c r="EGX20" s="67"/>
      <c r="EGY20" s="67"/>
      <c r="EGZ20" s="67"/>
      <c r="EHA20" s="67"/>
      <c r="EHB20" s="67"/>
      <c r="EHC20" s="67"/>
      <c r="EHD20" s="67"/>
      <c r="EHE20" s="67"/>
      <c r="EHF20" s="67"/>
      <c r="EHG20" s="67"/>
      <c r="EHH20" s="67"/>
      <c r="EHI20" s="67"/>
      <c r="EHJ20" s="67"/>
      <c r="EHK20" s="67"/>
      <c r="EHL20" s="67"/>
      <c r="EHM20" s="67"/>
      <c r="EHN20" s="67"/>
      <c r="EHO20" s="67"/>
      <c r="EHP20" s="67"/>
      <c r="EHQ20" s="67"/>
      <c r="EHR20" s="67"/>
      <c r="EHS20" s="67"/>
      <c r="EHT20" s="67"/>
      <c r="EHU20" s="67"/>
      <c r="EHV20" s="67"/>
      <c r="EHW20" s="67"/>
      <c r="EHX20" s="67"/>
      <c r="EHY20" s="67"/>
      <c r="EHZ20" s="67"/>
      <c r="EIA20" s="67"/>
      <c r="EIB20" s="67"/>
      <c r="EIC20" s="67"/>
      <c r="EID20" s="67"/>
      <c r="EIE20" s="67"/>
      <c r="EIF20" s="67"/>
      <c r="EIG20" s="67"/>
      <c r="EIH20" s="67"/>
      <c r="EII20" s="67"/>
      <c r="EIJ20" s="67"/>
      <c r="EIK20" s="67"/>
      <c r="EIL20" s="67"/>
      <c r="EIM20" s="67"/>
      <c r="EIN20" s="67"/>
      <c r="EIO20" s="67"/>
      <c r="EIP20" s="67"/>
      <c r="EIQ20" s="67"/>
      <c r="EIR20" s="67"/>
      <c r="EIS20" s="67"/>
      <c r="EIT20" s="67"/>
      <c r="EIU20" s="67"/>
      <c r="EIV20" s="67"/>
      <c r="EIW20" s="67"/>
      <c r="EIX20" s="67"/>
      <c r="EIY20" s="67"/>
      <c r="EIZ20" s="67"/>
      <c r="EJA20" s="67"/>
      <c r="EJB20" s="67"/>
      <c r="EJC20" s="67"/>
      <c r="EJD20" s="67"/>
      <c r="EJE20" s="67"/>
      <c r="EJF20" s="67"/>
      <c r="EJG20" s="67"/>
      <c r="EJH20" s="67"/>
      <c r="EJI20" s="67"/>
      <c r="EJJ20" s="67"/>
      <c r="EJK20" s="67"/>
      <c r="EJL20" s="67"/>
      <c r="EJM20" s="67"/>
      <c r="EJN20" s="67"/>
      <c r="EJO20" s="67"/>
      <c r="EJP20" s="67"/>
      <c r="EJQ20" s="67"/>
      <c r="EJR20" s="67"/>
      <c r="EJS20" s="67"/>
      <c r="EJT20" s="67"/>
      <c r="EJU20" s="67"/>
      <c r="EJV20" s="67"/>
      <c r="EJW20" s="67"/>
      <c r="EJX20" s="67"/>
      <c r="EJY20" s="67"/>
      <c r="EJZ20" s="67"/>
      <c r="EKA20" s="67"/>
      <c r="EKB20" s="67"/>
      <c r="EKC20" s="67"/>
      <c r="EKD20" s="67"/>
      <c r="EKE20" s="67"/>
      <c r="EKF20" s="67"/>
      <c r="EKG20" s="67"/>
      <c r="EKH20" s="67"/>
      <c r="EKI20" s="67"/>
      <c r="EKJ20" s="67"/>
      <c r="EKK20" s="67"/>
      <c r="EKL20" s="67"/>
      <c r="EKM20" s="67"/>
      <c r="EKN20" s="67"/>
      <c r="EKO20" s="67"/>
      <c r="EKP20" s="67"/>
      <c r="EKQ20" s="67"/>
      <c r="EKR20" s="67"/>
      <c r="EKS20" s="67"/>
      <c r="EKT20" s="67"/>
      <c r="EKU20" s="67"/>
      <c r="EKV20" s="67"/>
      <c r="EKW20" s="67"/>
      <c r="EKX20" s="67"/>
      <c r="EKY20" s="67"/>
      <c r="EKZ20" s="67"/>
      <c r="ELA20" s="67"/>
      <c r="ELB20" s="67"/>
      <c r="ELC20" s="67"/>
      <c r="ELD20" s="67"/>
      <c r="ELE20" s="67"/>
      <c r="ELF20" s="67"/>
      <c r="ELG20" s="67"/>
      <c r="ELH20" s="67"/>
      <c r="ELI20" s="67"/>
      <c r="ELJ20" s="67"/>
      <c r="ELK20" s="67"/>
      <c r="ELL20" s="67"/>
      <c r="ELM20" s="67"/>
      <c r="ELN20" s="67"/>
      <c r="ELO20" s="67"/>
      <c r="ELP20" s="67"/>
      <c r="ELQ20" s="67"/>
      <c r="ELR20" s="67"/>
      <c r="ELS20" s="67"/>
      <c r="ELT20" s="67"/>
      <c r="ELU20" s="67"/>
      <c r="ELV20" s="67"/>
      <c r="ELW20" s="67"/>
      <c r="ELX20" s="67"/>
      <c r="ELY20" s="67"/>
      <c r="ELZ20" s="67"/>
      <c r="EMA20" s="67"/>
      <c r="EMB20" s="67"/>
      <c r="EMC20" s="67"/>
      <c r="EMD20" s="67"/>
      <c r="EME20" s="67"/>
      <c r="EMF20" s="67"/>
      <c r="EMG20" s="67"/>
      <c r="EMH20" s="67"/>
      <c r="EMI20" s="67"/>
      <c r="EMJ20" s="67"/>
      <c r="EMK20" s="67"/>
      <c r="EML20" s="67"/>
      <c r="EMM20" s="67"/>
      <c r="EMN20" s="67"/>
      <c r="EMO20" s="67"/>
      <c r="EMP20" s="67"/>
      <c r="EMQ20" s="67"/>
      <c r="EMR20" s="67"/>
      <c r="EMS20" s="67"/>
      <c r="EMT20" s="67"/>
      <c r="EMU20" s="67"/>
      <c r="EMV20" s="67"/>
      <c r="EMW20" s="67"/>
      <c r="EMX20" s="67"/>
      <c r="EMY20" s="67"/>
      <c r="EMZ20" s="67"/>
      <c r="ENA20" s="67"/>
      <c r="ENB20" s="67"/>
      <c r="ENC20" s="67"/>
      <c r="END20" s="67"/>
      <c r="ENE20" s="67"/>
      <c r="ENF20" s="67"/>
      <c r="ENG20" s="67"/>
      <c r="ENH20" s="67"/>
      <c r="ENI20" s="67"/>
      <c r="ENJ20" s="67"/>
      <c r="ENK20" s="67"/>
      <c r="ENL20" s="67"/>
      <c r="ENM20" s="67"/>
      <c r="ENN20" s="67"/>
      <c r="ENO20" s="67"/>
      <c r="ENP20" s="67"/>
      <c r="ENQ20" s="67"/>
      <c r="ENR20" s="67"/>
      <c r="ENS20" s="67"/>
      <c r="ENT20" s="67"/>
      <c r="ENU20" s="67"/>
      <c r="ENV20" s="67"/>
      <c r="ENW20" s="67"/>
      <c r="ENX20" s="67"/>
      <c r="ENY20" s="67"/>
      <c r="ENZ20" s="67"/>
      <c r="EOA20" s="67"/>
      <c r="EOB20" s="67"/>
      <c r="EOC20" s="67"/>
      <c r="EOD20" s="67"/>
      <c r="EOE20" s="67"/>
      <c r="EOF20" s="67"/>
      <c r="EOG20" s="67"/>
      <c r="EOH20" s="67"/>
      <c r="EOI20" s="67"/>
      <c r="EOJ20" s="67"/>
      <c r="EOK20" s="67"/>
      <c r="EOL20" s="67"/>
      <c r="EOM20" s="67"/>
      <c r="EON20" s="67"/>
      <c r="EOO20" s="67"/>
      <c r="EOP20" s="67"/>
      <c r="EOQ20" s="67"/>
      <c r="EOR20" s="67"/>
      <c r="EOS20" s="67"/>
      <c r="EOT20" s="67"/>
      <c r="EOU20" s="67"/>
      <c r="EOV20" s="67"/>
      <c r="EOW20" s="67"/>
      <c r="EOX20" s="67"/>
      <c r="EOY20" s="67"/>
      <c r="EOZ20" s="67"/>
      <c r="EPA20" s="67"/>
      <c r="EPB20" s="67"/>
      <c r="EPC20" s="67"/>
      <c r="EPD20" s="67"/>
      <c r="EPE20" s="67"/>
      <c r="EPF20" s="67"/>
      <c r="EPG20" s="67"/>
      <c r="EPH20" s="67"/>
      <c r="EPI20" s="67"/>
      <c r="EPJ20" s="67"/>
      <c r="EPK20" s="67"/>
      <c r="EPL20" s="67"/>
      <c r="EPM20" s="67"/>
      <c r="EPN20" s="67"/>
      <c r="EPO20" s="67"/>
      <c r="EPP20" s="67"/>
      <c r="EPQ20" s="67"/>
      <c r="EPR20" s="67"/>
      <c r="EPS20" s="67"/>
      <c r="EPT20" s="67"/>
      <c r="EPU20" s="67"/>
      <c r="EPV20" s="67"/>
      <c r="EPW20" s="67"/>
      <c r="EPX20" s="67"/>
      <c r="EPY20" s="67"/>
      <c r="EPZ20" s="67"/>
      <c r="EQA20" s="67"/>
      <c r="EQB20" s="67"/>
      <c r="EQC20" s="67"/>
      <c r="EQD20" s="67"/>
      <c r="EQE20" s="67"/>
      <c r="EQF20" s="67"/>
      <c r="EQG20" s="67"/>
      <c r="EQH20" s="67"/>
      <c r="EQI20" s="67"/>
      <c r="EQJ20" s="67"/>
      <c r="EQK20" s="67"/>
      <c r="EQL20" s="67"/>
      <c r="EQM20" s="67"/>
      <c r="EQN20" s="67"/>
      <c r="EQO20" s="67"/>
      <c r="EQP20" s="67"/>
      <c r="EQQ20" s="67"/>
      <c r="EQR20" s="67"/>
      <c r="EQS20" s="67"/>
      <c r="EQT20" s="67"/>
      <c r="EQU20" s="67"/>
      <c r="EQV20" s="67"/>
      <c r="EQW20" s="67"/>
      <c r="EQX20" s="67"/>
      <c r="EQY20" s="67"/>
      <c r="EQZ20" s="67"/>
      <c r="ERA20" s="67"/>
      <c r="ERB20" s="67"/>
      <c r="ERC20" s="67"/>
      <c r="ERD20" s="67"/>
      <c r="ERE20" s="67"/>
      <c r="ERF20" s="67"/>
      <c r="ERG20" s="67"/>
      <c r="ERH20" s="67"/>
      <c r="ERI20" s="67"/>
      <c r="ERJ20" s="67"/>
      <c r="ERK20" s="67"/>
      <c r="ERL20" s="67"/>
      <c r="ERM20" s="67"/>
      <c r="ERN20" s="67"/>
      <c r="ERO20" s="67"/>
      <c r="ERP20" s="67"/>
      <c r="ERQ20" s="67"/>
      <c r="ERR20" s="67"/>
      <c r="ERS20" s="67"/>
      <c r="ERT20" s="67"/>
      <c r="ERU20" s="67"/>
      <c r="ERV20" s="67"/>
      <c r="ERW20" s="67"/>
      <c r="ERX20" s="67"/>
      <c r="ERY20" s="67"/>
      <c r="ERZ20" s="67"/>
      <c r="ESA20" s="67"/>
      <c r="ESB20" s="67"/>
      <c r="ESC20" s="67"/>
      <c r="ESD20" s="67"/>
      <c r="ESE20" s="67"/>
      <c r="ESF20" s="67"/>
      <c r="ESG20" s="67"/>
      <c r="ESH20" s="67"/>
      <c r="ESI20" s="67"/>
      <c r="ESJ20" s="67"/>
      <c r="ESK20" s="67"/>
      <c r="ESL20" s="67"/>
      <c r="ESM20" s="67"/>
      <c r="ESN20" s="67"/>
      <c r="ESO20" s="67"/>
      <c r="ESP20" s="67"/>
      <c r="ESQ20" s="67"/>
      <c r="ESR20" s="67"/>
      <c r="ESS20" s="67"/>
      <c r="EST20" s="67"/>
      <c r="ESU20" s="67"/>
      <c r="ESV20" s="67"/>
      <c r="ESW20" s="67"/>
      <c r="ESX20" s="67"/>
      <c r="ESY20" s="67"/>
      <c r="ESZ20" s="67"/>
      <c r="ETA20" s="67"/>
      <c r="ETB20" s="67"/>
      <c r="ETC20" s="67"/>
      <c r="ETD20" s="67"/>
      <c r="ETE20" s="67"/>
      <c r="ETF20" s="67"/>
      <c r="ETG20" s="67"/>
      <c r="ETH20" s="67"/>
      <c r="ETI20" s="67"/>
      <c r="ETJ20" s="67"/>
      <c r="ETK20" s="67"/>
      <c r="ETL20" s="67"/>
      <c r="ETM20" s="67"/>
      <c r="ETN20" s="67"/>
      <c r="ETO20" s="67"/>
      <c r="ETP20" s="67"/>
      <c r="ETQ20" s="67"/>
      <c r="ETR20" s="67"/>
      <c r="ETS20" s="67"/>
      <c r="ETT20" s="67"/>
      <c r="ETU20" s="67"/>
      <c r="ETV20" s="67"/>
      <c r="ETW20" s="67"/>
      <c r="ETX20" s="67"/>
      <c r="ETY20" s="67"/>
      <c r="ETZ20" s="67"/>
      <c r="EUA20" s="67"/>
      <c r="EUB20" s="67"/>
      <c r="EUC20" s="67"/>
      <c r="EUD20" s="67"/>
      <c r="EUE20" s="67"/>
      <c r="EUF20" s="67"/>
      <c r="EUG20" s="67"/>
      <c r="EUH20" s="67"/>
      <c r="EUI20" s="67"/>
      <c r="EUJ20" s="67"/>
      <c r="EUK20" s="67"/>
      <c r="EUL20" s="67"/>
      <c r="EUM20" s="67"/>
      <c r="EUN20" s="67"/>
      <c r="EUO20" s="67"/>
      <c r="EUP20" s="67"/>
      <c r="EUQ20" s="67"/>
      <c r="EUR20" s="67"/>
      <c r="EUS20" s="67"/>
      <c r="EUT20" s="67"/>
      <c r="EUU20" s="67"/>
      <c r="EUV20" s="67"/>
      <c r="EUW20" s="67"/>
      <c r="EUX20" s="67"/>
      <c r="EUY20" s="67"/>
      <c r="EUZ20" s="67"/>
      <c r="EVA20" s="67"/>
      <c r="EVB20" s="67"/>
      <c r="EVC20" s="67"/>
      <c r="EVD20" s="67"/>
      <c r="EVE20" s="67"/>
      <c r="EVF20" s="67"/>
      <c r="EVG20" s="67"/>
      <c r="EVH20" s="67"/>
      <c r="EVI20" s="67"/>
      <c r="EVJ20" s="67"/>
      <c r="EVK20" s="67"/>
      <c r="EVL20" s="67"/>
      <c r="EVM20" s="67"/>
      <c r="EVN20" s="67"/>
      <c r="EVO20" s="67"/>
      <c r="EVP20" s="67"/>
      <c r="EVQ20" s="67"/>
      <c r="EVR20" s="67"/>
      <c r="EVS20" s="67"/>
      <c r="EVT20" s="67"/>
      <c r="EVU20" s="67"/>
      <c r="EVV20" s="67"/>
      <c r="EVW20" s="67"/>
      <c r="EVX20" s="67"/>
      <c r="EVY20" s="67"/>
      <c r="EVZ20" s="67"/>
      <c r="EWA20" s="67"/>
      <c r="EWB20" s="67"/>
      <c r="EWC20" s="67"/>
      <c r="EWD20" s="67"/>
      <c r="EWE20" s="67"/>
      <c r="EWF20" s="67"/>
      <c r="EWG20" s="67"/>
      <c r="EWH20" s="67"/>
      <c r="EWI20" s="67"/>
      <c r="EWJ20" s="67"/>
      <c r="EWK20" s="67"/>
      <c r="EWL20" s="67"/>
      <c r="EWM20" s="67"/>
      <c r="EWN20" s="67"/>
      <c r="EWO20" s="67"/>
      <c r="EWP20" s="67"/>
      <c r="EWQ20" s="67"/>
      <c r="EWR20" s="67"/>
      <c r="EWS20" s="67"/>
      <c r="EWT20" s="67"/>
      <c r="EWU20" s="67"/>
      <c r="EWV20" s="67"/>
      <c r="EWW20" s="67"/>
      <c r="EWX20" s="67"/>
      <c r="EWY20" s="67"/>
      <c r="EWZ20" s="67"/>
      <c r="EXA20" s="67"/>
      <c r="EXB20" s="67"/>
      <c r="EXC20" s="67"/>
      <c r="EXD20" s="67"/>
      <c r="EXE20" s="67"/>
      <c r="EXF20" s="67"/>
      <c r="EXG20" s="67"/>
      <c r="EXH20" s="67"/>
      <c r="EXI20" s="67"/>
      <c r="EXJ20" s="67"/>
      <c r="EXK20" s="67"/>
      <c r="EXL20" s="67"/>
      <c r="EXM20" s="67"/>
      <c r="EXN20" s="67"/>
      <c r="EXO20" s="67"/>
      <c r="EXP20" s="67"/>
      <c r="EXQ20" s="67"/>
      <c r="EXR20" s="67"/>
      <c r="EXS20" s="67"/>
      <c r="EXT20" s="67"/>
      <c r="EXU20" s="67"/>
      <c r="EXV20" s="67"/>
      <c r="EXW20" s="67"/>
      <c r="EXX20" s="67"/>
      <c r="EXY20" s="67"/>
      <c r="EXZ20" s="67"/>
      <c r="EYA20" s="67"/>
      <c r="EYB20" s="67"/>
      <c r="EYC20" s="67"/>
      <c r="EYD20" s="67"/>
      <c r="EYE20" s="67"/>
      <c r="EYF20" s="67"/>
      <c r="EYG20" s="67"/>
      <c r="EYH20" s="67"/>
      <c r="EYI20" s="67"/>
      <c r="EYJ20" s="67"/>
      <c r="EYK20" s="67"/>
      <c r="EYL20" s="67"/>
      <c r="EYM20" s="67"/>
      <c r="EYN20" s="67"/>
      <c r="EYO20" s="67"/>
      <c r="EYP20" s="67"/>
      <c r="EYQ20" s="67"/>
      <c r="EYR20" s="67"/>
      <c r="EYS20" s="67"/>
      <c r="EYT20" s="67"/>
      <c r="EYU20" s="67"/>
      <c r="EYV20" s="67"/>
      <c r="EYW20" s="67"/>
      <c r="EYX20" s="67"/>
      <c r="EYY20" s="67"/>
      <c r="EYZ20" s="67"/>
      <c r="EZA20" s="67"/>
      <c r="EZB20" s="67"/>
      <c r="EZC20" s="67"/>
      <c r="EZD20" s="67"/>
      <c r="EZE20" s="67"/>
      <c r="EZF20" s="67"/>
      <c r="EZG20" s="67"/>
      <c r="EZH20" s="67"/>
      <c r="EZI20" s="67"/>
      <c r="EZJ20" s="67"/>
      <c r="EZK20" s="67"/>
      <c r="EZL20" s="67"/>
      <c r="EZM20" s="67"/>
      <c r="EZN20" s="67"/>
      <c r="EZO20" s="67"/>
      <c r="EZP20" s="67"/>
      <c r="EZQ20" s="67"/>
      <c r="EZR20" s="67"/>
      <c r="EZS20" s="67"/>
      <c r="EZT20" s="67"/>
      <c r="EZU20" s="67"/>
      <c r="EZV20" s="67"/>
      <c r="EZW20" s="67"/>
      <c r="EZX20" s="67"/>
      <c r="EZY20" s="67"/>
      <c r="EZZ20" s="67"/>
      <c r="FAA20" s="67"/>
      <c r="FAB20" s="67"/>
      <c r="FAC20" s="67"/>
      <c r="FAD20" s="67"/>
      <c r="FAE20" s="67"/>
      <c r="FAF20" s="67"/>
      <c r="FAG20" s="67"/>
      <c r="FAH20" s="67"/>
      <c r="FAI20" s="67"/>
      <c r="FAJ20" s="67"/>
      <c r="FAK20" s="67"/>
      <c r="FAL20" s="67"/>
      <c r="FAM20" s="67"/>
      <c r="FAN20" s="67"/>
      <c r="FAO20" s="67"/>
      <c r="FAP20" s="67"/>
      <c r="FAQ20" s="67"/>
      <c r="FAR20" s="67"/>
      <c r="FAS20" s="67"/>
      <c r="FAT20" s="67"/>
      <c r="FAU20" s="67"/>
      <c r="FAV20" s="67"/>
      <c r="FAW20" s="67"/>
      <c r="FAX20" s="67"/>
      <c r="FAY20" s="67"/>
      <c r="FAZ20" s="67"/>
      <c r="FBA20" s="67"/>
      <c r="FBB20" s="67"/>
      <c r="FBC20" s="67"/>
      <c r="FBD20" s="67"/>
      <c r="FBE20" s="67"/>
      <c r="FBF20" s="67"/>
      <c r="FBG20" s="67"/>
      <c r="FBH20" s="67"/>
      <c r="FBI20" s="67"/>
      <c r="FBJ20" s="67"/>
      <c r="FBK20" s="67"/>
      <c r="FBL20" s="67"/>
      <c r="FBM20" s="67"/>
      <c r="FBN20" s="67"/>
      <c r="FBO20" s="67"/>
      <c r="FBP20" s="67"/>
      <c r="FBQ20" s="67"/>
      <c r="FBR20" s="67"/>
      <c r="FBS20" s="67"/>
      <c r="FBT20" s="67"/>
      <c r="FBU20" s="67"/>
      <c r="FBV20" s="67"/>
      <c r="FBW20" s="67"/>
      <c r="FBX20" s="67"/>
      <c r="FBY20" s="67"/>
      <c r="FBZ20" s="67"/>
      <c r="FCA20" s="67"/>
      <c r="FCB20" s="67"/>
      <c r="FCC20" s="67"/>
      <c r="FCD20" s="67"/>
      <c r="FCE20" s="67"/>
      <c r="FCF20" s="67"/>
      <c r="FCG20" s="67"/>
      <c r="FCH20" s="67"/>
      <c r="FCI20" s="67"/>
      <c r="FCJ20" s="67"/>
      <c r="FCK20" s="67"/>
      <c r="FCL20" s="67"/>
      <c r="FCM20" s="67"/>
      <c r="FCN20" s="67"/>
      <c r="FCO20" s="67"/>
      <c r="FCP20" s="67"/>
      <c r="FCQ20" s="67"/>
      <c r="FCR20" s="67"/>
      <c r="FCS20" s="67"/>
      <c r="FCT20" s="67"/>
      <c r="FCU20" s="67"/>
      <c r="FCV20" s="67"/>
      <c r="FCW20" s="67"/>
      <c r="FCX20" s="67"/>
      <c r="FCY20" s="67"/>
      <c r="FCZ20" s="67"/>
      <c r="FDA20" s="67"/>
      <c r="FDB20" s="67"/>
      <c r="FDC20" s="67"/>
      <c r="FDD20" s="67"/>
      <c r="FDE20" s="67"/>
      <c r="FDF20" s="67"/>
      <c r="FDG20" s="67"/>
      <c r="FDH20" s="67"/>
      <c r="FDI20" s="67"/>
      <c r="FDJ20" s="67"/>
      <c r="FDK20" s="67"/>
      <c r="FDL20" s="67"/>
      <c r="FDM20" s="67"/>
      <c r="FDN20" s="67"/>
      <c r="FDO20" s="67"/>
      <c r="FDP20" s="67"/>
      <c r="FDQ20" s="67"/>
      <c r="FDR20" s="67"/>
      <c r="FDS20" s="67"/>
      <c r="FDT20" s="67"/>
      <c r="FDU20" s="67"/>
      <c r="FDV20" s="67"/>
      <c r="FDW20" s="67"/>
      <c r="FDX20" s="67"/>
      <c r="FDY20" s="67"/>
      <c r="FDZ20" s="67"/>
      <c r="FEA20" s="67"/>
      <c r="FEB20" s="67"/>
      <c r="FEC20" s="67"/>
      <c r="FED20" s="67"/>
      <c r="FEE20" s="67"/>
      <c r="FEF20" s="67"/>
      <c r="FEG20" s="67"/>
      <c r="FEH20" s="67"/>
      <c r="FEI20" s="67"/>
      <c r="FEJ20" s="67"/>
      <c r="FEK20" s="67"/>
      <c r="FEL20" s="67"/>
      <c r="FEM20" s="67"/>
      <c r="FEN20" s="67"/>
      <c r="FEO20" s="67"/>
      <c r="FEP20" s="67"/>
      <c r="FEQ20" s="67"/>
      <c r="FER20" s="67"/>
      <c r="FES20" s="67"/>
      <c r="FET20" s="67"/>
      <c r="FEU20" s="67"/>
      <c r="FEV20" s="67"/>
      <c r="FEW20" s="67"/>
      <c r="FEX20" s="67"/>
      <c r="FEY20" s="67"/>
      <c r="FEZ20" s="67"/>
      <c r="FFA20" s="67"/>
      <c r="FFB20" s="67"/>
      <c r="FFC20" s="67"/>
      <c r="FFD20" s="67"/>
      <c r="FFE20" s="67"/>
      <c r="FFF20" s="67"/>
      <c r="FFG20" s="67"/>
      <c r="FFH20" s="67"/>
      <c r="FFI20" s="67"/>
      <c r="FFJ20" s="67"/>
      <c r="FFK20" s="67"/>
      <c r="FFL20" s="67"/>
      <c r="FFM20" s="67"/>
      <c r="FFN20" s="67"/>
      <c r="FFO20" s="67"/>
      <c r="FFP20" s="67"/>
      <c r="FFQ20" s="67"/>
      <c r="FFR20" s="67"/>
      <c r="FFS20" s="67"/>
      <c r="FFT20" s="67"/>
      <c r="FFU20" s="67"/>
      <c r="FFV20" s="67"/>
      <c r="FFW20" s="67"/>
      <c r="FFX20" s="67"/>
      <c r="FFY20" s="67"/>
      <c r="FFZ20" s="67"/>
      <c r="FGA20" s="67"/>
      <c r="FGB20" s="67"/>
      <c r="FGC20" s="67"/>
      <c r="FGD20" s="67"/>
      <c r="FGE20" s="67"/>
      <c r="FGF20" s="67"/>
      <c r="FGG20" s="67"/>
      <c r="FGH20" s="67"/>
      <c r="FGI20" s="67"/>
      <c r="FGJ20" s="67"/>
      <c r="FGK20" s="67"/>
      <c r="FGL20" s="67"/>
      <c r="FGM20" s="67"/>
      <c r="FGN20" s="67"/>
      <c r="FGO20" s="67"/>
      <c r="FGP20" s="67"/>
      <c r="FGQ20" s="67"/>
      <c r="FGR20" s="67"/>
      <c r="FGS20" s="67"/>
      <c r="FGT20" s="67"/>
      <c r="FGU20" s="67"/>
      <c r="FGV20" s="67"/>
      <c r="FGW20" s="67"/>
      <c r="FGX20" s="67"/>
      <c r="FGY20" s="67"/>
      <c r="FGZ20" s="67"/>
      <c r="FHA20" s="67"/>
      <c r="FHB20" s="67"/>
      <c r="FHC20" s="67"/>
      <c r="FHD20" s="67"/>
      <c r="FHE20" s="67"/>
      <c r="FHF20" s="67"/>
      <c r="FHG20" s="67"/>
      <c r="FHH20" s="67"/>
      <c r="FHI20" s="67"/>
      <c r="FHJ20" s="67"/>
      <c r="FHK20" s="67"/>
      <c r="FHL20" s="67"/>
      <c r="FHM20" s="67"/>
      <c r="FHN20" s="67"/>
      <c r="FHO20" s="67"/>
      <c r="FHP20" s="67"/>
      <c r="FHQ20" s="67"/>
      <c r="FHR20" s="67"/>
      <c r="FHS20" s="67"/>
      <c r="FHT20" s="67"/>
      <c r="FHU20" s="67"/>
      <c r="FHV20" s="67"/>
      <c r="FHW20" s="67"/>
      <c r="FHX20" s="67"/>
      <c r="FHY20" s="67"/>
      <c r="FHZ20" s="67"/>
      <c r="FIA20" s="67"/>
      <c r="FIB20" s="67"/>
      <c r="FIC20" s="67"/>
      <c r="FID20" s="67"/>
      <c r="FIE20" s="67"/>
      <c r="FIF20" s="67"/>
      <c r="FIG20" s="67"/>
      <c r="FIH20" s="67"/>
      <c r="FII20" s="67"/>
      <c r="FIJ20" s="67"/>
      <c r="FIK20" s="67"/>
      <c r="FIL20" s="67"/>
      <c r="FIM20" s="67"/>
      <c r="FIN20" s="67"/>
      <c r="FIO20" s="67"/>
      <c r="FIP20" s="67"/>
      <c r="FIQ20" s="67"/>
      <c r="FIR20" s="67"/>
      <c r="FIS20" s="67"/>
      <c r="FIT20" s="67"/>
      <c r="FIU20" s="67"/>
      <c r="FIV20" s="67"/>
      <c r="FIW20" s="67"/>
      <c r="FIX20" s="67"/>
      <c r="FIY20" s="67"/>
      <c r="FIZ20" s="67"/>
      <c r="FJA20" s="67"/>
      <c r="FJB20" s="67"/>
      <c r="FJC20" s="67"/>
      <c r="FJD20" s="67"/>
      <c r="FJE20" s="67"/>
      <c r="FJF20" s="67"/>
      <c r="FJG20" s="67"/>
      <c r="FJH20" s="67"/>
      <c r="FJI20" s="67"/>
      <c r="FJJ20" s="67"/>
      <c r="FJK20" s="67"/>
      <c r="FJL20" s="67"/>
      <c r="FJM20" s="67"/>
      <c r="FJN20" s="67"/>
      <c r="FJO20" s="67"/>
      <c r="FJP20" s="67"/>
      <c r="FJQ20" s="67"/>
      <c r="FJR20" s="67"/>
      <c r="FJS20" s="67"/>
      <c r="FJT20" s="67"/>
      <c r="FJU20" s="67"/>
      <c r="FJV20" s="67"/>
      <c r="FJW20" s="67"/>
      <c r="FJX20" s="67"/>
      <c r="FJY20" s="67"/>
      <c r="FJZ20" s="67"/>
      <c r="FKA20" s="67"/>
      <c r="FKB20" s="67"/>
      <c r="FKC20" s="67"/>
      <c r="FKD20" s="67"/>
      <c r="FKE20" s="67"/>
      <c r="FKF20" s="67"/>
      <c r="FKG20" s="67"/>
      <c r="FKH20" s="67"/>
      <c r="FKI20" s="67"/>
      <c r="FKJ20" s="67"/>
      <c r="FKK20" s="67"/>
      <c r="FKL20" s="67"/>
      <c r="FKM20" s="67"/>
      <c r="FKN20" s="67"/>
      <c r="FKO20" s="67"/>
      <c r="FKP20" s="67"/>
      <c r="FKQ20" s="67"/>
      <c r="FKR20" s="67"/>
      <c r="FKS20" s="67"/>
      <c r="FKT20" s="67"/>
      <c r="FKU20" s="67"/>
      <c r="FKV20" s="67"/>
      <c r="FKW20" s="67"/>
      <c r="FKX20" s="67"/>
      <c r="FKY20" s="67"/>
      <c r="FKZ20" s="67"/>
      <c r="FLA20" s="67"/>
      <c r="FLB20" s="67"/>
      <c r="FLC20" s="67"/>
      <c r="FLD20" s="67"/>
      <c r="FLE20" s="67"/>
      <c r="FLF20" s="67"/>
      <c r="FLG20" s="67"/>
      <c r="FLH20" s="67"/>
      <c r="FLI20" s="67"/>
      <c r="FLJ20" s="67"/>
      <c r="FLK20" s="67"/>
      <c r="FLL20" s="67"/>
      <c r="FLM20" s="67"/>
      <c r="FLN20" s="67"/>
      <c r="FLO20" s="67"/>
      <c r="FLP20" s="67"/>
      <c r="FLQ20" s="67"/>
      <c r="FLR20" s="67"/>
      <c r="FLS20" s="67"/>
      <c r="FLT20" s="67"/>
      <c r="FLU20" s="67"/>
      <c r="FLV20" s="67"/>
      <c r="FLW20" s="67"/>
      <c r="FLX20" s="67"/>
      <c r="FLY20" s="67"/>
      <c r="FLZ20" s="67"/>
      <c r="FMA20" s="67"/>
      <c r="FMB20" s="67"/>
      <c r="FMC20" s="67"/>
      <c r="FMD20" s="67"/>
      <c r="FME20" s="67"/>
      <c r="FMF20" s="67"/>
      <c r="FMG20" s="67"/>
      <c r="FMH20" s="67"/>
      <c r="FMI20" s="67"/>
      <c r="FMJ20" s="67"/>
      <c r="FMK20" s="67"/>
      <c r="FML20" s="67"/>
      <c r="FMM20" s="67"/>
      <c r="FMN20" s="67"/>
      <c r="FMO20" s="67"/>
      <c r="FMP20" s="67"/>
      <c r="FMQ20" s="67"/>
      <c r="FMR20" s="67"/>
      <c r="FMS20" s="67"/>
      <c r="FMT20" s="67"/>
      <c r="FMU20" s="67"/>
      <c r="FMV20" s="67"/>
      <c r="FMW20" s="67"/>
      <c r="FMX20" s="67"/>
      <c r="FMY20" s="67"/>
      <c r="FMZ20" s="67"/>
      <c r="FNA20" s="67"/>
      <c r="FNB20" s="67"/>
      <c r="FNC20" s="67"/>
      <c r="FND20" s="67"/>
      <c r="FNE20" s="67"/>
      <c r="FNF20" s="67"/>
      <c r="FNG20" s="67"/>
      <c r="FNH20" s="67"/>
      <c r="FNI20" s="67"/>
      <c r="FNJ20" s="67"/>
      <c r="FNK20" s="67"/>
      <c r="FNL20" s="67"/>
      <c r="FNM20" s="67"/>
      <c r="FNN20" s="67"/>
      <c r="FNO20" s="67"/>
      <c r="FNP20" s="67"/>
      <c r="FNQ20" s="67"/>
      <c r="FNR20" s="67"/>
      <c r="FNS20" s="67"/>
      <c r="FNT20" s="67"/>
      <c r="FNU20" s="67"/>
      <c r="FNV20" s="67"/>
      <c r="FNW20" s="67"/>
      <c r="FNX20" s="67"/>
      <c r="FNY20" s="67"/>
      <c r="FNZ20" s="67"/>
      <c r="FOA20" s="67"/>
      <c r="FOB20" s="67"/>
      <c r="FOC20" s="67"/>
      <c r="FOD20" s="67"/>
      <c r="FOE20" s="67"/>
      <c r="FOF20" s="67"/>
      <c r="FOG20" s="67"/>
      <c r="FOH20" s="67"/>
      <c r="FOI20" s="67"/>
      <c r="FOJ20" s="67"/>
      <c r="FOK20" s="67"/>
      <c r="FOL20" s="67"/>
      <c r="FOM20" s="67"/>
      <c r="FON20" s="67"/>
      <c r="FOO20" s="67"/>
      <c r="FOP20" s="67"/>
      <c r="FOQ20" s="67"/>
      <c r="FOR20" s="67"/>
      <c r="FOS20" s="67"/>
      <c r="FOT20" s="67"/>
      <c r="FOU20" s="67"/>
      <c r="FOV20" s="67"/>
      <c r="FOW20" s="67"/>
      <c r="FOX20" s="67"/>
      <c r="FOY20" s="67"/>
      <c r="FOZ20" s="67"/>
      <c r="FPA20" s="67"/>
      <c r="FPB20" s="67"/>
      <c r="FPC20" s="67"/>
      <c r="FPD20" s="67"/>
      <c r="FPE20" s="67"/>
      <c r="FPF20" s="67"/>
      <c r="FPG20" s="67"/>
      <c r="FPH20" s="67"/>
      <c r="FPI20" s="67"/>
      <c r="FPJ20" s="67"/>
      <c r="FPK20" s="67"/>
      <c r="FPL20" s="67"/>
      <c r="FPM20" s="67"/>
      <c r="FPN20" s="67"/>
      <c r="FPO20" s="67"/>
      <c r="FPP20" s="67"/>
      <c r="FPQ20" s="67"/>
      <c r="FPR20" s="67"/>
      <c r="FPS20" s="67"/>
      <c r="FPT20" s="67"/>
      <c r="FPU20" s="67"/>
      <c r="FPV20" s="67"/>
      <c r="FPW20" s="67"/>
      <c r="FPX20" s="67"/>
      <c r="FPY20" s="67"/>
      <c r="FPZ20" s="67"/>
      <c r="FQA20" s="67"/>
      <c r="FQB20" s="67"/>
      <c r="FQC20" s="67"/>
      <c r="FQD20" s="67"/>
      <c r="FQE20" s="67"/>
      <c r="FQF20" s="67"/>
      <c r="FQG20" s="67"/>
      <c r="FQH20" s="67"/>
      <c r="FQI20" s="67"/>
      <c r="FQJ20" s="67"/>
      <c r="FQK20" s="67"/>
      <c r="FQL20" s="67"/>
      <c r="FQM20" s="67"/>
      <c r="FQN20" s="67"/>
      <c r="FQO20" s="67"/>
      <c r="FQP20" s="67"/>
      <c r="FQQ20" s="67"/>
      <c r="FQR20" s="67"/>
      <c r="FQS20" s="67"/>
      <c r="FQT20" s="67"/>
      <c r="FQU20" s="67"/>
      <c r="FQV20" s="67"/>
      <c r="FQW20" s="67"/>
      <c r="FQX20" s="67"/>
      <c r="FQY20" s="67"/>
      <c r="FQZ20" s="67"/>
      <c r="FRA20" s="67"/>
      <c r="FRB20" s="67"/>
      <c r="FRC20" s="67"/>
      <c r="FRD20" s="67"/>
      <c r="FRE20" s="67"/>
      <c r="FRF20" s="67"/>
      <c r="FRG20" s="67"/>
      <c r="FRH20" s="67"/>
      <c r="FRI20" s="67"/>
      <c r="FRJ20" s="67"/>
      <c r="FRK20" s="67"/>
      <c r="FRL20" s="67"/>
      <c r="FRM20" s="67"/>
      <c r="FRN20" s="67"/>
      <c r="FRO20" s="67"/>
      <c r="FRP20" s="67"/>
      <c r="FRQ20" s="67"/>
      <c r="FRR20" s="67"/>
      <c r="FRS20" s="67"/>
      <c r="FRT20" s="67"/>
      <c r="FRU20" s="67"/>
      <c r="FRV20" s="67"/>
      <c r="FRW20" s="67"/>
      <c r="FRX20" s="67"/>
      <c r="FRY20" s="67"/>
      <c r="FRZ20" s="67"/>
      <c r="FSA20" s="67"/>
      <c r="FSB20" s="67"/>
      <c r="FSC20" s="67"/>
      <c r="FSD20" s="67"/>
      <c r="FSE20" s="67"/>
      <c r="FSF20" s="67"/>
      <c r="FSG20" s="67"/>
      <c r="FSH20" s="67"/>
      <c r="FSI20" s="67"/>
      <c r="FSJ20" s="67"/>
      <c r="FSK20" s="67"/>
      <c r="FSL20" s="67"/>
      <c r="FSM20" s="67"/>
      <c r="FSN20" s="67"/>
      <c r="FSO20" s="67"/>
      <c r="FSP20" s="67"/>
      <c r="FSQ20" s="67"/>
      <c r="FSR20" s="67"/>
      <c r="FSS20" s="67"/>
      <c r="FST20" s="67"/>
      <c r="FSU20" s="67"/>
      <c r="FSV20" s="67"/>
      <c r="FSW20" s="67"/>
      <c r="FSX20" s="67"/>
      <c r="FSY20" s="67"/>
      <c r="FSZ20" s="67"/>
      <c r="FTA20" s="67"/>
      <c r="FTB20" s="67"/>
      <c r="FTC20" s="67"/>
      <c r="FTD20" s="67"/>
      <c r="FTE20" s="67"/>
      <c r="FTF20" s="67"/>
      <c r="FTG20" s="67"/>
      <c r="FTH20" s="67"/>
      <c r="FTI20" s="67"/>
      <c r="FTJ20" s="67"/>
      <c r="FTK20" s="67"/>
      <c r="FTL20" s="67"/>
      <c r="FTM20" s="67"/>
      <c r="FTN20" s="67"/>
      <c r="FTO20" s="67"/>
      <c r="FTP20" s="67"/>
      <c r="FTQ20" s="67"/>
      <c r="FTR20" s="67"/>
      <c r="FTS20" s="67"/>
      <c r="FTT20" s="67"/>
      <c r="FTU20" s="67"/>
      <c r="FTV20" s="67"/>
      <c r="FTW20" s="67"/>
      <c r="FTX20" s="67"/>
      <c r="FTY20" s="67"/>
      <c r="FTZ20" s="67"/>
      <c r="FUA20" s="67"/>
      <c r="FUB20" s="67"/>
      <c r="FUC20" s="67"/>
      <c r="FUD20" s="67"/>
      <c r="FUE20" s="67"/>
      <c r="FUF20" s="67"/>
      <c r="FUG20" s="67"/>
      <c r="FUH20" s="67"/>
      <c r="FUI20" s="67"/>
      <c r="FUJ20" s="67"/>
      <c r="FUK20" s="67"/>
      <c r="FUL20" s="67"/>
      <c r="FUM20" s="67"/>
      <c r="FUN20" s="67"/>
      <c r="FUO20" s="67"/>
      <c r="FUP20" s="67"/>
      <c r="FUQ20" s="67"/>
      <c r="FUR20" s="67"/>
      <c r="FUS20" s="67"/>
      <c r="FUT20" s="67"/>
      <c r="FUU20" s="67"/>
      <c r="FUV20" s="67"/>
      <c r="FUW20" s="67"/>
      <c r="FUX20" s="67"/>
      <c r="FUY20" s="67"/>
      <c r="FUZ20" s="67"/>
      <c r="FVA20" s="67"/>
      <c r="FVB20" s="67"/>
      <c r="FVC20" s="67"/>
      <c r="FVD20" s="67"/>
      <c r="FVE20" s="67"/>
      <c r="FVF20" s="67"/>
      <c r="FVG20" s="67"/>
      <c r="FVH20" s="67"/>
      <c r="FVI20" s="67"/>
      <c r="FVJ20" s="67"/>
      <c r="FVK20" s="67"/>
      <c r="FVL20" s="67"/>
      <c r="FVM20" s="67"/>
      <c r="FVN20" s="67"/>
      <c r="FVO20" s="67"/>
      <c r="FVP20" s="67"/>
      <c r="FVQ20" s="67"/>
      <c r="FVR20" s="67"/>
      <c r="FVS20" s="67"/>
      <c r="FVT20" s="67"/>
      <c r="FVU20" s="67"/>
      <c r="FVV20" s="67"/>
      <c r="FVW20" s="67"/>
      <c r="FVX20" s="67"/>
      <c r="FVY20" s="67"/>
      <c r="FVZ20" s="67"/>
      <c r="FWA20" s="67"/>
      <c r="FWB20" s="67"/>
      <c r="FWC20" s="67"/>
      <c r="FWD20" s="67"/>
      <c r="FWE20" s="67"/>
      <c r="FWF20" s="67"/>
      <c r="FWG20" s="67"/>
      <c r="FWH20" s="67"/>
      <c r="FWI20" s="67"/>
      <c r="FWJ20" s="67"/>
      <c r="FWK20" s="67"/>
      <c r="FWL20" s="67"/>
      <c r="FWM20" s="67"/>
      <c r="FWN20" s="67"/>
      <c r="FWO20" s="67"/>
      <c r="FWP20" s="67"/>
      <c r="FWQ20" s="67"/>
      <c r="FWR20" s="67"/>
      <c r="FWS20" s="67"/>
      <c r="FWT20" s="67"/>
      <c r="FWU20" s="67"/>
      <c r="FWV20" s="67"/>
      <c r="FWW20" s="67"/>
      <c r="FWX20" s="67"/>
      <c r="FWY20" s="67"/>
      <c r="FWZ20" s="67"/>
      <c r="FXA20" s="67"/>
      <c r="FXB20" s="67"/>
      <c r="FXC20" s="67"/>
      <c r="FXD20" s="67"/>
      <c r="FXE20" s="67"/>
      <c r="FXF20" s="67"/>
      <c r="FXG20" s="67"/>
      <c r="FXH20" s="67"/>
      <c r="FXI20" s="67"/>
      <c r="FXJ20" s="67"/>
      <c r="FXK20" s="67"/>
      <c r="FXL20" s="67"/>
      <c r="FXM20" s="67"/>
      <c r="FXN20" s="67"/>
      <c r="FXO20" s="67"/>
      <c r="FXP20" s="67"/>
      <c r="FXQ20" s="67"/>
      <c r="FXR20" s="67"/>
      <c r="FXS20" s="67"/>
      <c r="FXT20" s="67"/>
      <c r="FXU20" s="67"/>
      <c r="FXV20" s="67"/>
      <c r="FXW20" s="67"/>
      <c r="FXX20" s="67"/>
      <c r="FXY20" s="67"/>
      <c r="FXZ20" s="67"/>
      <c r="FYA20" s="67"/>
      <c r="FYB20" s="67"/>
      <c r="FYC20" s="67"/>
      <c r="FYD20" s="67"/>
      <c r="FYE20" s="67"/>
      <c r="FYF20" s="67"/>
      <c r="FYG20" s="67"/>
      <c r="FYH20" s="67"/>
      <c r="FYI20" s="67"/>
      <c r="FYJ20" s="67"/>
      <c r="FYK20" s="67"/>
      <c r="FYL20" s="67"/>
      <c r="FYM20" s="67"/>
      <c r="FYN20" s="67"/>
      <c r="FYO20" s="67"/>
      <c r="FYP20" s="67"/>
      <c r="FYQ20" s="67"/>
      <c r="FYR20" s="67"/>
      <c r="FYS20" s="67"/>
      <c r="FYT20" s="67"/>
      <c r="FYU20" s="67"/>
      <c r="FYV20" s="67"/>
      <c r="FYW20" s="67"/>
      <c r="FYX20" s="67"/>
      <c r="FYY20" s="67"/>
      <c r="FYZ20" s="67"/>
      <c r="FZA20" s="67"/>
      <c r="FZB20" s="67"/>
      <c r="FZC20" s="67"/>
      <c r="FZD20" s="67"/>
      <c r="FZE20" s="67"/>
      <c r="FZF20" s="67"/>
      <c r="FZG20" s="67"/>
      <c r="FZH20" s="67"/>
      <c r="FZI20" s="67"/>
      <c r="FZJ20" s="67"/>
      <c r="FZK20" s="67"/>
      <c r="FZL20" s="67"/>
      <c r="FZM20" s="67"/>
      <c r="FZN20" s="67"/>
      <c r="FZO20" s="67"/>
      <c r="FZP20" s="67"/>
      <c r="FZQ20" s="67"/>
      <c r="FZR20" s="67"/>
      <c r="FZS20" s="67"/>
      <c r="FZT20" s="67"/>
      <c r="FZU20" s="67"/>
      <c r="FZV20" s="67"/>
      <c r="FZW20" s="67"/>
      <c r="FZX20" s="67"/>
      <c r="FZY20" s="67"/>
      <c r="FZZ20" s="67"/>
      <c r="GAA20" s="67"/>
      <c r="GAB20" s="67"/>
      <c r="GAC20" s="67"/>
      <c r="GAD20" s="67"/>
      <c r="GAE20" s="67"/>
      <c r="GAF20" s="67"/>
      <c r="GAG20" s="67"/>
      <c r="GAH20" s="67"/>
      <c r="GAI20" s="67"/>
      <c r="GAJ20" s="67"/>
      <c r="GAK20" s="67"/>
      <c r="GAL20" s="67"/>
      <c r="GAM20" s="67"/>
      <c r="GAN20" s="67"/>
      <c r="GAO20" s="67"/>
      <c r="GAP20" s="67"/>
      <c r="GAQ20" s="67"/>
      <c r="GAR20" s="67"/>
      <c r="GAS20" s="67"/>
      <c r="GAT20" s="67"/>
      <c r="GAU20" s="67"/>
      <c r="GAV20" s="67"/>
      <c r="GAW20" s="67"/>
      <c r="GAX20" s="67"/>
      <c r="GAY20" s="67"/>
      <c r="GAZ20" s="67"/>
      <c r="GBA20" s="67"/>
      <c r="GBB20" s="67"/>
      <c r="GBC20" s="67"/>
      <c r="GBD20" s="67"/>
      <c r="GBE20" s="67"/>
      <c r="GBF20" s="67"/>
      <c r="GBG20" s="67"/>
      <c r="GBH20" s="67"/>
      <c r="GBI20" s="67"/>
      <c r="GBJ20" s="67"/>
      <c r="GBK20" s="67"/>
      <c r="GBL20" s="67"/>
      <c r="GBM20" s="67"/>
      <c r="GBN20" s="67"/>
      <c r="GBO20" s="67"/>
      <c r="GBP20" s="67"/>
      <c r="GBQ20" s="67"/>
      <c r="GBR20" s="67"/>
      <c r="GBS20" s="67"/>
      <c r="GBT20" s="67"/>
      <c r="GBU20" s="67"/>
      <c r="GBV20" s="67"/>
      <c r="GBW20" s="67"/>
      <c r="GBX20" s="67"/>
      <c r="GBY20" s="67"/>
      <c r="GBZ20" s="67"/>
      <c r="GCA20" s="67"/>
      <c r="GCB20" s="67"/>
      <c r="GCC20" s="67"/>
      <c r="GCD20" s="67"/>
      <c r="GCE20" s="67"/>
      <c r="GCF20" s="67"/>
      <c r="GCG20" s="67"/>
      <c r="GCH20" s="67"/>
      <c r="GCI20" s="67"/>
      <c r="GCJ20" s="67"/>
      <c r="GCK20" s="67"/>
      <c r="GCL20" s="67"/>
      <c r="GCM20" s="67"/>
      <c r="GCN20" s="67"/>
      <c r="GCO20" s="67"/>
      <c r="GCP20" s="67"/>
      <c r="GCQ20" s="67"/>
      <c r="GCR20" s="67"/>
      <c r="GCS20" s="67"/>
      <c r="GCT20" s="67"/>
      <c r="GCU20" s="67"/>
      <c r="GCV20" s="67"/>
      <c r="GCW20" s="67"/>
      <c r="GCX20" s="67"/>
      <c r="GCY20" s="67"/>
      <c r="GCZ20" s="67"/>
      <c r="GDA20" s="67"/>
      <c r="GDB20" s="67"/>
      <c r="GDC20" s="67"/>
      <c r="GDD20" s="67"/>
      <c r="GDE20" s="67"/>
      <c r="GDF20" s="67"/>
      <c r="GDG20" s="67"/>
      <c r="GDH20" s="67"/>
      <c r="GDI20" s="67"/>
      <c r="GDJ20" s="67"/>
      <c r="GDK20" s="67"/>
      <c r="GDL20" s="67"/>
      <c r="GDM20" s="67"/>
      <c r="GDN20" s="67"/>
      <c r="GDO20" s="67"/>
      <c r="GDP20" s="67"/>
      <c r="GDQ20" s="67"/>
      <c r="GDR20" s="67"/>
      <c r="GDS20" s="67"/>
      <c r="GDT20" s="67"/>
      <c r="GDU20" s="67"/>
      <c r="GDV20" s="67"/>
      <c r="GDW20" s="67"/>
      <c r="GDX20" s="67"/>
      <c r="GDY20" s="67"/>
      <c r="GDZ20" s="67"/>
      <c r="GEA20" s="67"/>
      <c r="GEB20" s="67"/>
      <c r="GEC20" s="67"/>
      <c r="GED20" s="67"/>
      <c r="GEE20" s="67"/>
      <c r="GEF20" s="67"/>
      <c r="GEG20" s="67"/>
      <c r="GEH20" s="67"/>
      <c r="GEI20" s="67"/>
      <c r="GEJ20" s="67"/>
      <c r="GEK20" s="67"/>
      <c r="GEL20" s="67"/>
      <c r="GEM20" s="67"/>
      <c r="GEN20" s="67"/>
      <c r="GEO20" s="67"/>
      <c r="GEP20" s="67"/>
      <c r="GEQ20" s="67"/>
      <c r="GER20" s="67"/>
      <c r="GES20" s="67"/>
      <c r="GET20" s="67"/>
      <c r="GEU20" s="67"/>
      <c r="GEV20" s="67"/>
      <c r="GEW20" s="67"/>
      <c r="GEX20" s="67"/>
      <c r="GEY20" s="67"/>
      <c r="GEZ20" s="67"/>
      <c r="GFA20" s="67"/>
      <c r="GFB20" s="67"/>
      <c r="GFC20" s="67"/>
      <c r="GFD20" s="67"/>
      <c r="GFE20" s="67"/>
      <c r="GFF20" s="67"/>
      <c r="GFG20" s="67"/>
      <c r="GFH20" s="67"/>
      <c r="GFI20" s="67"/>
      <c r="GFJ20" s="67"/>
      <c r="GFK20" s="67"/>
      <c r="GFL20" s="67"/>
      <c r="GFM20" s="67"/>
      <c r="GFN20" s="67"/>
      <c r="GFO20" s="67"/>
      <c r="GFP20" s="67"/>
      <c r="GFQ20" s="67"/>
      <c r="GFR20" s="67"/>
      <c r="GFS20" s="67"/>
      <c r="GFT20" s="67"/>
      <c r="GFU20" s="67"/>
      <c r="GFV20" s="67"/>
      <c r="GFW20" s="67"/>
      <c r="GFX20" s="67"/>
      <c r="GFY20" s="67"/>
      <c r="GFZ20" s="67"/>
      <c r="GGA20" s="67"/>
      <c r="GGB20" s="67"/>
      <c r="GGC20" s="67"/>
      <c r="GGD20" s="67"/>
      <c r="GGE20" s="67"/>
      <c r="GGF20" s="67"/>
      <c r="GGG20" s="67"/>
      <c r="GGH20" s="67"/>
      <c r="GGI20" s="67"/>
      <c r="GGJ20" s="67"/>
      <c r="GGK20" s="67"/>
      <c r="GGL20" s="67"/>
      <c r="GGM20" s="67"/>
      <c r="GGN20" s="67"/>
      <c r="GGO20" s="67"/>
      <c r="GGP20" s="67"/>
      <c r="GGQ20" s="67"/>
      <c r="GGR20" s="67"/>
      <c r="GGS20" s="67"/>
      <c r="GGT20" s="67"/>
      <c r="GGU20" s="67"/>
      <c r="GGV20" s="67"/>
      <c r="GGW20" s="67"/>
      <c r="GGX20" s="67"/>
      <c r="GGY20" s="67"/>
      <c r="GGZ20" s="67"/>
      <c r="GHA20" s="67"/>
      <c r="GHB20" s="67"/>
      <c r="GHC20" s="67"/>
      <c r="GHD20" s="67"/>
      <c r="GHE20" s="67"/>
      <c r="GHF20" s="67"/>
      <c r="GHG20" s="67"/>
      <c r="GHH20" s="67"/>
      <c r="GHI20" s="67"/>
      <c r="GHJ20" s="67"/>
      <c r="GHK20" s="67"/>
      <c r="GHL20" s="67"/>
      <c r="GHM20" s="67"/>
      <c r="GHN20" s="67"/>
      <c r="GHO20" s="67"/>
      <c r="GHP20" s="67"/>
      <c r="GHQ20" s="67"/>
      <c r="GHR20" s="67"/>
      <c r="GHS20" s="67"/>
      <c r="GHT20" s="67"/>
      <c r="GHU20" s="67"/>
      <c r="GHV20" s="67"/>
      <c r="GHW20" s="67"/>
      <c r="GHX20" s="67"/>
      <c r="GHY20" s="67"/>
      <c r="GHZ20" s="67"/>
      <c r="GIA20" s="67"/>
      <c r="GIB20" s="67"/>
      <c r="GIC20" s="67"/>
      <c r="GID20" s="67"/>
      <c r="GIE20" s="67"/>
      <c r="GIF20" s="67"/>
      <c r="GIG20" s="67"/>
      <c r="GIH20" s="67"/>
      <c r="GII20" s="67"/>
      <c r="GIJ20" s="67"/>
      <c r="GIK20" s="67"/>
      <c r="GIL20" s="67"/>
      <c r="GIM20" s="67"/>
      <c r="GIN20" s="67"/>
      <c r="GIO20" s="67"/>
      <c r="GIP20" s="67"/>
      <c r="GIQ20" s="67"/>
      <c r="GIR20" s="67"/>
      <c r="GIS20" s="67"/>
      <c r="GIT20" s="67"/>
      <c r="GIU20" s="67"/>
      <c r="GIV20" s="67"/>
      <c r="GIW20" s="67"/>
      <c r="GIX20" s="67"/>
      <c r="GIY20" s="67"/>
      <c r="GIZ20" s="67"/>
      <c r="GJA20" s="67"/>
      <c r="GJB20" s="67"/>
      <c r="GJC20" s="67"/>
      <c r="GJD20" s="67"/>
      <c r="GJE20" s="67"/>
      <c r="GJF20" s="67"/>
      <c r="GJG20" s="67"/>
      <c r="GJH20" s="67"/>
      <c r="GJI20" s="67"/>
      <c r="GJJ20" s="67"/>
      <c r="GJK20" s="67"/>
      <c r="GJL20" s="67"/>
      <c r="GJM20" s="67"/>
      <c r="GJN20" s="67"/>
      <c r="GJO20" s="67"/>
      <c r="GJP20" s="67"/>
      <c r="GJQ20" s="67"/>
      <c r="GJR20" s="67"/>
      <c r="GJS20" s="67"/>
      <c r="GJT20" s="67"/>
      <c r="GJU20" s="67"/>
      <c r="GJV20" s="67"/>
      <c r="GJW20" s="67"/>
      <c r="GJX20" s="67"/>
      <c r="GJY20" s="67"/>
      <c r="GJZ20" s="67"/>
      <c r="GKA20" s="67"/>
      <c r="GKB20" s="67"/>
      <c r="GKC20" s="67"/>
      <c r="GKD20" s="67"/>
      <c r="GKE20" s="67"/>
      <c r="GKF20" s="67"/>
      <c r="GKG20" s="67"/>
      <c r="GKH20" s="67"/>
      <c r="GKI20" s="67"/>
      <c r="GKJ20" s="67"/>
      <c r="GKK20" s="67"/>
      <c r="GKL20" s="67"/>
      <c r="GKM20" s="67"/>
      <c r="GKN20" s="67"/>
      <c r="GKO20" s="67"/>
      <c r="GKP20" s="67"/>
      <c r="GKQ20" s="67"/>
      <c r="GKR20" s="67"/>
      <c r="GKS20" s="67"/>
      <c r="GKT20" s="67"/>
      <c r="GKU20" s="67"/>
      <c r="GKV20" s="67"/>
      <c r="GKW20" s="67"/>
      <c r="GKX20" s="67"/>
      <c r="GKY20" s="67"/>
      <c r="GKZ20" s="67"/>
      <c r="GLA20" s="67"/>
      <c r="GLB20" s="67"/>
      <c r="GLC20" s="67"/>
      <c r="GLD20" s="67"/>
      <c r="GLE20" s="67"/>
      <c r="GLF20" s="67"/>
      <c r="GLG20" s="67"/>
      <c r="GLH20" s="67"/>
      <c r="GLI20" s="67"/>
      <c r="GLJ20" s="67"/>
      <c r="GLK20" s="67"/>
      <c r="GLL20" s="67"/>
      <c r="GLM20" s="67"/>
      <c r="GLN20" s="67"/>
      <c r="GLO20" s="67"/>
      <c r="GLP20" s="67"/>
      <c r="GLQ20" s="67"/>
      <c r="GLR20" s="67"/>
      <c r="GLS20" s="67"/>
      <c r="GLT20" s="67"/>
      <c r="GLU20" s="67"/>
      <c r="GLV20" s="67"/>
      <c r="GLW20" s="67"/>
      <c r="GLX20" s="67"/>
      <c r="GLY20" s="67"/>
      <c r="GLZ20" s="67"/>
      <c r="GMA20" s="67"/>
      <c r="GMB20" s="67"/>
      <c r="GMC20" s="67"/>
      <c r="GMD20" s="67"/>
      <c r="GME20" s="67"/>
      <c r="GMF20" s="67"/>
      <c r="GMG20" s="67"/>
      <c r="GMH20" s="67"/>
      <c r="GMI20" s="67"/>
      <c r="GMJ20" s="67"/>
      <c r="GMK20" s="67"/>
      <c r="GML20" s="67"/>
      <c r="GMM20" s="67"/>
      <c r="GMN20" s="67"/>
      <c r="GMO20" s="67"/>
      <c r="GMP20" s="67"/>
      <c r="GMQ20" s="67"/>
      <c r="GMR20" s="67"/>
      <c r="GMS20" s="67"/>
      <c r="GMT20" s="67"/>
      <c r="GMU20" s="67"/>
      <c r="GMV20" s="67"/>
      <c r="GMW20" s="67"/>
      <c r="GMX20" s="67"/>
      <c r="GMY20" s="67"/>
      <c r="GMZ20" s="67"/>
      <c r="GNA20" s="67"/>
      <c r="GNB20" s="67"/>
      <c r="GNC20" s="67"/>
      <c r="GND20" s="67"/>
      <c r="GNE20" s="67"/>
      <c r="GNF20" s="67"/>
      <c r="GNG20" s="67"/>
      <c r="GNH20" s="67"/>
      <c r="GNI20" s="67"/>
      <c r="GNJ20" s="67"/>
      <c r="GNK20" s="67"/>
      <c r="GNL20" s="67"/>
      <c r="GNM20" s="67"/>
      <c r="GNN20" s="67"/>
      <c r="GNO20" s="67"/>
      <c r="GNP20" s="67"/>
      <c r="GNQ20" s="67"/>
      <c r="GNR20" s="67"/>
      <c r="GNS20" s="67"/>
      <c r="GNT20" s="67"/>
      <c r="GNU20" s="67"/>
      <c r="GNV20" s="67"/>
      <c r="GNW20" s="67"/>
      <c r="GNX20" s="67"/>
      <c r="GNY20" s="67"/>
      <c r="GNZ20" s="67"/>
      <c r="GOA20" s="67"/>
      <c r="GOB20" s="67"/>
      <c r="GOC20" s="67"/>
      <c r="GOD20" s="67"/>
      <c r="GOE20" s="67"/>
      <c r="GOF20" s="67"/>
      <c r="GOG20" s="67"/>
      <c r="GOH20" s="67"/>
      <c r="GOI20" s="67"/>
      <c r="GOJ20" s="67"/>
      <c r="GOK20" s="67"/>
      <c r="GOL20" s="67"/>
      <c r="GOM20" s="67"/>
      <c r="GON20" s="67"/>
      <c r="GOO20" s="67"/>
      <c r="GOP20" s="67"/>
      <c r="GOQ20" s="67"/>
      <c r="GOR20" s="67"/>
      <c r="GOS20" s="67"/>
      <c r="GOT20" s="67"/>
      <c r="GOU20" s="67"/>
      <c r="GOV20" s="67"/>
      <c r="GOW20" s="67"/>
      <c r="GOX20" s="67"/>
      <c r="GOY20" s="67"/>
      <c r="GOZ20" s="67"/>
      <c r="GPA20" s="67"/>
      <c r="GPB20" s="67"/>
      <c r="GPC20" s="67"/>
      <c r="GPD20" s="67"/>
      <c r="GPE20" s="67"/>
      <c r="GPF20" s="67"/>
      <c r="GPG20" s="67"/>
      <c r="GPH20" s="67"/>
      <c r="GPI20" s="67"/>
      <c r="GPJ20" s="67"/>
      <c r="GPK20" s="67"/>
      <c r="GPL20" s="67"/>
      <c r="GPM20" s="67"/>
      <c r="GPN20" s="67"/>
      <c r="GPO20" s="67"/>
      <c r="GPP20" s="67"/>
      <c r="GPQ20" s="67"/>
      <c r="GPR20" s="67"/>
      <c r="GPS20" s="67"/>
      <c r="GPT20" s="67"/>
      <c r="GPU20" s="67"/>
      <c r="GPV20" s="67"/>
      <c r="GPW20" s="67"/>
      <c r="GPX20" s="67"/>
      <c r="GPY20" s="67"/>
      <c r="GPZ20" s="67"/>
      <c r="GQA20" s="67"/>
      <c r="GQB20" s="67"/>
      <c r="GQC20" s="67"/>
      <c r="GQD20" s="67"/>
      <c r="GQE20" s="67"/>
      <c r="GQF20" s="67"/>
      <c r="GQG20" s="67"/>
      <c r="GQH20" s="67"/>
      <c r="GQI20" s="67"/>
      <c r="GQJ20" s="67"/>
      <c r="GQK20" s="67"/>
      <c r="GQL20" s="67"/>
      <c r="GQM20" s="67"/>
      <c r="GQN20" s="67"/>
      <c r="GQO20" s="67"/>
      <c r="GQP20" s="67"/>
      <c r="GQQ20" s="67"/>
      <c r="GQR20" s="67"/>
      <c r="GQS20" s="67"/>
      <c r="GQT20" s="67"/>
      <c r="GQU20" s="67"/>
      <c r="GQV20" s="67"/>
      <c r="GQW20" s="67"/>
      <c r="GQX20" s="67"/>
      <c r="GQY20" s="67"/>
      <c r="GQZ20" s="67"/>
      <c r="GRA20" s="67"/>
      <c r="GRB20" s="67"/>
      <c r="GRC20" s="67"/>
      <c r="GRD20" s="67"/>
      <c r="GRE20" s="67"/>
      <c r="GRF20" s="67"/>
      <c r="GRG20" s="67"/>
      <c r="GRH20" s="67"/>
      <c r="GRI20" s="67"/>
      <c r="GRJ20" s="67"/>
      <c r="GRK20" s="67"/>
      <c r="GRL20" s="67"/>
      <c r="GRM20" s="67"/>
      <c r="GRN20" s="67"/>
      <c r="GRO20" s="67"/>
      <c r="GRP20" s="67"/>
      <c r="GRQ20" s="67"/>
      <c r="GRR20" s="67"/>
      <c r="GRS20" s="67"/>
      <c r="GRT20" s="67"/>
      <c r="GRU20" s="67"/>
      <c r="GRV20" s="67"/>
      <c r="GRW20" s="67"/>
      <c r="GRX20" s="67"/>
      <c r="GRY20" s="67"/>
      <c r="GRZ20" s="67"/>
      <c r="GSA20" s="67"/>
      <c r="GSB20" s="67"/>
      <c r="GSC20" s="67"/>
      <c r="GSD20" s="67"/>
      <c r="GSE20" s="67"/>
      <c r="GSF20" s="67"/>
      <c r="GSG20" s="67"/>
      <c r="GSH20" s="67"/>
      <c r="GSI20" s="67"/>
      <c r="GSJ20" s="67"/>
      <c r="GSK20" s="67"/>
      <c r="GSL20" s="67"/>
      <c r="GSM20" s="67"/>
      <c r="GSN20" s="67"/>
      <c r="GSO20" s="67"/>
      <c r="GSP20" s="67"/>
      <c r="GSQ20" s="67"/>
      <c r="GSR20" s="67"/>
      <c r="GSS20" s="67"/>
      <c r="GST20" s="67"/>
      <c r="GSU20" s="67"/>
      <c r="GSV20" s="67"/>
      <c r="GSW20" s="67"/>
      <c r="GSX20" s="67"/>
      <c r="GSY20" s="67"/>
      <c r="GSZ20" s="67"/>
      <c r="GTA20" s="67"/>
      <c r="GTB20" s="67"/>
      <c r="GTC20" s="67"/>
      <c r="GTD20" s="67"/>
      <c r="GTE20" s="67"/>
      <c r="GTF20" s="67"/>
      <c r="GTG20" s="67"/>
      <c r="GTH20" s="67"/>
      <c r="GTI20" s="67"/>
      <c r="GTJ20" s="67"/>
      <c r="GTK20" s="67"/>
      <c r="GTL20" s="67"/>
      <c r="GTM20" s="67"/>
      <c r="GTN20" s="67"/>
      <c r="GTO20" s="67"/>
      <c r="GTP20" s="67"/>
      <c r="GTQ20" s="67"/>
      <c r="GTR20" s="67"/>
      <c r="GTS20" s="67"/>
      <c r="GTT20" s="67"/>
      <c r="GTU20" s="67"/>
      <c r="GTV20" s="67"/>
      <c r="GTW20" s="67"/>
      <c r="GTX20" s="67"/>
      <c r="GTY20" s="67"/>
      <c r="GTZ20" s="67"/>
      <c r="GUA20" s="67"/>
      <c r="GUB20" s="67"/>
      <c r="GUC20" s="67"/>
      <c r="GUD20" s="67"/>
      <c r="GUE20" s="67"/>
      <c r="GUF20" s="67"/>
      <c r="GUG20" s="67"/>
      <c r="GUH20" s="67"/>
      <c r="GUI20" s="67"/>
      <c r="GUJ20" s="67"/>
      <c r="GUK20" s="67"/>
      <c r="GUL20" s="67"/>
      <c r="GUM20" s="67"/>
      <c r="GUN20" s="67"/>
      <c r="GUO20" s="67"/>
      <c r="GUP20" s="67"/>
      <c r="GUQ20" s="67"/>
      <c r="GUR20" s="67"/>
      <c r="GUS20" s="67"/>
      <c r="GUT20" s="67"/>
      <c r="GUU20" s="67"/>
      <c r="GUV20" s="67"/>
      <c r="GUW20" s="67"/>
      <c r="GUX20" s="67"/>
      <c r="GUY20" s="67"/>
      <c r="GUZ20" s="67"/>
      <c r="GVA20" s="67"/>
      <c r="GVB20" s="67"/>
      <c r="GVC20" s="67"/>
      <c r="GVD20" s="67"/>
      <c r="GVE20" s="67"/>
      <c r="GVF20" s="67"/>
      <c r="GVG20" s="67"/>
      <c r="GVH20" s="67"/>
      <c r="GVI20" s="67"/>
      <c r="GVJ20" s="67"/>
      <c r="GVK20" s="67"/>
      <c r="GVL20" s="67"/>
      <c r="GVM20" s="67"/>
      <c r="GVN20" s="67"/>
      <c r="GVO20" s="67"/>
      <c r="GVP20" s="67"/>
      <c r="GVQ20" s="67"/>
      <c r="GVR20" s="67"/>
      <c r="GVS20" s="67"/>
      <c r="GVT20" s="67"/>
      <c r="GVU20" s="67"/>
      <c r="GVV20" s="67"/>
      <c r="GVW20" s="67"/>
      <c r="GVX20" s="67"/>
      <c r="GVY20" s="67"/>
      <c r="GVZ20" s="67"/>
      <c r="GWA20" s="67"/>
      <c r="GWB20" s="67"/>
      <c r="GWC20" s="67"/>
      <c r="GWD20" s="67"/>
      <c r="GWE20" s="67"/>
      <c r="GWF20" s="67"/>
      <c r="GWG20" s="67"/>
      <c r="GWH20" s="67"/>
      <c r="GWI20" s="67"/>
      <c r="GWJ20" s="67"/>
      <c r="GWK20" s="67"/>
      <c r="GWL20" s="67"/>
      <c r="GWM20" s="67"/>
      <c r="GWN20" s="67"/>
      <c r="GWO20" s="67"/>
      <c r="GWP20" s="67"/>
      <c r="GWQ20" s="67"/>
      <c r="GWR20" s="67"/>
      <c r="GWS20" s="67"/>
      <c r="GWT20" s="67"/>
      <c r="GWU20" s="67"/>
      <c r="GWV20" s="67"/>
      <c r="GWW20" s="67"/>
      <c r="GWX20" s="67"/>
      <c r="GWY20" s="67"/>
      <c r="GWZ20" s="67"/>
      <c r="GXA20" s="67"/>
      <c r="GXB20" s="67"/>
      <c r="GXC20" s="67"/>
      <c r="GXD20" s="67"/>
      <c r="GXE20" s="67"/>
      <c r="GXF20" s="67"/>
      <c r="GXG20" s="67"/>
      <c r="GXH20" s="67"/>
      <c r="GXI20" s="67"/>
      <c r="GXJ20" s="67"/>
      <c r="GXK20" s="67"/>
      <c r="GXL20" s="67"/>
      <c r="GXM20" s="67"/>
      <c r="GXN20" s="67"/>
      <c r="GXO20" s="67"/>
      <c r="GXP20" s="67"/>
      <c r="GXQ20" s="67"/>
      <c r="GXR20" s="67"/>
      <c r="GXS20" s="67"/>
      <c r="GXT20" s="67"/>
      <c r="GXU20" s="67"/>
      <c r="GXV20" s="67"/>
      <c r="GXW20" s="67"/>
      <c r="GXX20" s="67"/>
      <c r="GXY20" s="67"/>
      <c r="GXZ20" s="67"/>
      <c r="GYA20" s="67"/>
      <c r="GYB20" s="67"/>
      <c r="GYC20" s="67"/>
      <c r="GYD20" s="67"/>
      <c r="GYE20" s="67"/>
      <c r="GYF20" s="67"/>
      <c r="GYG20" s="67"/>
      <c r="GYH20" s="67"/>
      <c r="GYI20" s="67"/>
      <c r="GYJ20" s="67"/>
      <c r="GYK20" s="67"/>
      <c r="GYL20" s="67"/>
      <c r="GYM20" s="67"/>
      <c r="GYN20" s="67"/>
      <c r="GYO20" s="67"/>
      <c r="GYP20" s="67"/>
      <c r="GYQ20" s="67"/>
      <c r="GYR20" s="67"/>
      <c r="GYS20" s="67"/>
      <c r="GYT20" s="67"/>
      <c r="GYU20" s="67"/>
      <c r="GYV20" s="67"/>
      <c r="GYW20" s="67"/>
      <c r="GYX20" s="67"/>
      <c r="GYY20" s="67"/>
      <c r="GYZ20" s="67"/>
      <c r="GZA20" s="67"/>
      <c r="GZB20" s="67"/>
      <c r="GZC20" s="67"/>
      <c r="GZD20" s="67"/>
      <c r="GZE20" s="67"/>
      <c r="GZF20" s="67"/>
      <c r="GZG20" s="67"/>
      <c r="GZH20" s="67"/>
      <c r="GZI20" s="67"/>
      <c r="GZJ20" s="67"/>
      <c r="GZK20" s="67"/>
      <c r="GZL20" s="67"/>
      <c r="GZM20" s="67"/>
      <c r="GZN20" s="67"/>
      <c r="GZO20" s="67"/>
      <c r="GZP20" s="67"/>
      <c r="GZQ20" s="67"/>
      <c r="GZR20" s="67"/>
      <c r="GZS20" s="67"/>
      <c r="GZT20" s="67"/>
      <c r="GZU20" s="67"/>
      <c r="GZV20" s="67"/>
      <c r="GZW20" s="67"/>
      <c r="GZX20" s="67"/>
      <c r="GZY20" s="67"/>
      <c r="GZZ20" s="67"/>
      <c r="HAA20" s="67"/>
      <c r="HAB20" s="67"/>
      <c r="HAC20" s="67"/>
      <c r="HAD20" s="67"/>
      <c r="HAE20" s="67"/>
      <c r="HAF20" s="67"/>
      <c r="HAG20" s="67"/>
      <c r="HAH20" s="67"/>
      <c r="HAI20" s="67"/>
      <c r="HAJ20" s="67"/>
      <c r="HAK20" s="67"/>
      <c r="HAL20" s="67"/>
      <c r="HAM20" s="67"/>
      <c r="HAN20" s="67"/>
      <c r="HAO20" s="67"/>
      <c r="HAP20" s="67"/>
      <c r="HAQ20" s="67"/>
      <c r="HAR20" s="67"/>
      <c r="HAS20" s="67"/>
      <c r="HAT20" s="67"/>
      <c r="HAU20" s="67"/>
      <c r="HAV20" s="67"/>
      <c r="HAW20" s="67"/>
      <c r="HAX20" s="67"/>
      <c r="HAY20" s="67"/>
      <c r="HAZ20" s="67"/>
      <c r="HBA20" s="67"/>
      <c r="HBB20" s="67"/>
      <c r="HBC20" s="67"/>
      <c r="HBD20" s="67"/>
      <c r="HBE20" s="67"/>
      <c r="HBF20" s="67"/>
      <c r="HBG20" s="67"/>
      <c r="HBH20" s="67"/>
      <c r="HBI20" s="67"/>
      <c r="HBJ20" s="67"/>
      <c r="HBK20" s="67"/>
      <c r="HBL20" s="67"/>
      <c r="HBM20" s="67"/>
      <c r="HBN20" s="67"/>
      <c r="HBO20" s="67"/>
      <c r="HBP20" s="67"/>
      <c r="HBQ20" s="67"/>
      <c r="HBR20" s="67"/>
      <c r="HBS20" s="67"/>
      <c r="HBT20" s="67"/>
      <c r="HBU20" s="67"/>
      <c r="HBV20" s="67"/>
      <c r="HBW20" s="67"/>
      <c r="HBX20" s="67"/>
      <c r="HBY20" s="67"/>
      <c r="HBZ20" s="67"/>
      <c r="HCA20" s="67"/>
      <c r="HCB20" s="67"/>
      <c r="HCC20" s="67"/>
      <c r="HCD20" s="67"/>
      <c r="HCE20" s="67"/>
      <c r="HCF20" s="67"/>
      <c r="HCG20" s="67"/>
      <c r="HCH20" s="67"/>
      <c r="HCI20" s="67"/>
      <c r="HCJ20" s="67"/>
      <c r="HCK20" s="67"/>
      <c r="HCL20" s="67"/>
      <c r="HCM20" s="67"/>
      <c r="HCN20" s="67"/>
      <c r="HCO20" s="67"/>
      <c r="HCP20" s="67"/>
      <c r="HCQ20" s="67"/>
      <c r="HCR20" s="67"/>
      <c r="HCS20" s="67"/>
      <c r="HCT20" s="67"/>
      <c r="HCU20" s="67"/>
      <c r="HCV20" s="67"/>
      <c r="HCW20" s="67"/>
      <c r="HCX20" s="67"/>
      <c r="HCY20" s="67"/>
      <c r="HCZ20" s="67"/>
      <c r="HDA20" s="67"/>
      <c r="HDB20" s="67"/>
      <c r="HDC20" s="67"/>
      <c r="HDD20" s="67"/>
      <c r="HDE20" s="67"/>
      <c r="HDF20" s="67"/>
      <c r="HDG20" s="67"/>
      <c r="HDH20" s="67"/>
      <c r="HDI20" s="67"/>
      <c r="HDJ20" s="67"/>
      <c r="HDK20" s="67"/>
      <c r="HDL20" s="67"/>
      <c r="HDM20" s="67"/>
      <c r="HDN20" s="67"/>
      <c r="HDO20" s="67"/>
      <c r="HDP20" s="67"/>
      <c r="HDQ20" s="67"/>
      <c r="HDR20" s="67"/>
      <c r="HDS20" s="67"/>
      <c r="HDT20" s="67"/>
      <c r="HDU20" s="67"/>
      <c r="HDV20" s="67"/>
      <c r="HDW20" s="67"/>
      <c r="HDX20" s="67"/>
      <c r="HDY20" s="67"/>
      <c r="HDZ20" s="67"/>
      <c r="HEA20" s="67"/>
      <c r="HEB20" s="67"/>
      <c r="HEC20" s="67"/>
      <c r="HED20" s="67"/>
      <c r="HEE20" s="67"/>
      <c r="HEF20" s="67"/>
      <c r="HEG20" s="67"/>
      <c r="HEH20" s="67"/>
      <c r="HEI20" s="67"/>
      <c r="HEJ20" s="67"/>
      <c r="HEK20" s="67"/>
      <c r="HEL20" s="67"/>
      <c r="HEM20" s="67"/>
      <c r="HEN20" s="67"/>
      <c r="HEO20" s="67"/>
      <c r="HEP20" s="67"/>
      <c r="HEQ20" s="67"/>
      <c r="HER20" s="67"/>
      <c r="HES20" s="67"/>
      <c r="HET20" s="67"/>
      <c r="HEU20" s="67"/>
      <c r="HEV20" s="67"/>
      <c r="HEW20" s="67"/>
      <c r="HEX20" s="67"/>
      <c r="HEY20" s="67"/>
      <c r="HEZ20" s="67"/>
      <c r="HFA20" s="67"/>
      <c r="HFB20" s="67"/>
      <c r="HFC20" s="67"/>
      <c r="HFD20" s="67"/>
      <c r="HFE20" s="67"/>
      <c r="HFF20" s="67"/>
      <c r="HFG20" s="67"/>
      <c r="HFH20" s="67"/>
      <c r="HFI20" s="67"/>
      <c r="HFJ20" s="67"/>
      <c r="HFK20" s="67"/>
      <c r="HFL20" s="67"/>
      <c r="HFM20" s="67"/>
      <c r="HFN20" s="67"/>
      <c r="HFO20" s="67"/>
      <c r="HFP20" s="67"/>
      <c r="HFQ20" s="67"/>
      <c r="HFR20" s="67"/>
      <c r="HFS20" s="67"/>
      <c r="HFT20" s="67"/>
      <c r="HFU20" s="67"/>
      <c r="HFV20" s="67"/>
      <c r="HFW20" s="67"/>
      <c r="HFX20" s="67"/>
      <c r="HFY20" s="67"/>
      <c r="HFZ20" s="67"/>
      <c r="HGA20" s="67"/>
      <c r="HGB20" s="67"/>
      <c r="HGC20" s="67"/>
      <c r="HGD20" s="67"/>
      <c r="HGE20" s="67"/>
      <c r="HGF20" s="67"/>
      <c r="HGG20" s="67"/>
      <c r="HGH20" s="67"/>
      <c r="HGI20" s="67"/>
      <c r="HGJ20" s="67"/>
      <c r="HGK20" s="67"/>
      <c r="HGL20" s="67"/>
      <c r="HGM20" s="67"/>
      <c r="HGN20" s="67"/>
      <c r="HGO20" s="67"/>
      <c r="HGP20" s="67"/>
      <c r="HGQ20" s="67"/>
      <c r="HGR20" s="67"/>
      <c r="HGS20" s="67"/>
      <c r="HGT20" s="67"/>
      <c r="HGU20" s="67"/>
      <c r="HGV20" s="67"/>
      <c r="HGW20" s="67"/>
      <c r="HGX20" s="67"/>
      <c r="HGY20" s="67"/>
      <c r="HGZ20" s="67"/>
      <c r="HHA20" s="67"/>
      <c r="HHB20" s="67"/>
      <c r="HHC20" s="67"/>
      <c r="HHD20" s="67"/>
      <c r="HHE20" s="67"/>
      <c r="HHF20" s="67"/>
      <c r="HHG20" s="67"/>
      <c r="HHH20" s="67"/>
      <c r="HHI20" s="67"/>
      <c r="HHJ20" s="67"/>
      <c r="HHK20" s="67"/>
      <c r="HHL20" s="67"/>
      <c r="HHM20" s="67"/>
      <c r="HHN20" s="67"/>
      <c r="HHO20" s="67"/>
      <c r="HHP20" s="67"/>
      <c r="HHQ20" s="67"/>
      <c r="HHR20" s="67"/>
      <c r="HHS20" s="67"/>
      <c r="HHT20" s="67"/>
      <c r="HHU20" s="67"/>
      <c r="HHV20" s="67"/>
      <c r="HHW20" s="67"/>
      <c r="HHX20" s="67"/>
      <c r="HHY20" s="67"/>
      <c r="HHZ20" s="67"/>
      <c r="HIA20" s="67"/>
      <c r="HIB20" s="67"/>
      <c r="HIC20" s="67"/>
      <c r="HID20" s="67"/>
      <c r="HIE20" s="67"/>
      <c r="HIF20" s="67"/>
      <c r="HIG20" s="67"/>
      <c r="HIH20" s="67"/>
      <c r="HII20" s="67"/>
      <c r="HIJ20" s="67"/>
      <c r="HIK20" s="67"/>
      <c r="HIL20" s="67"/>
      <c r="HIM20" s="67"/>
      <c r="HIN20" s="67"/>
      <c r="HIO20" s="67"/>
      <c r="HIP20" s="67"/>
      <c r="HIQ20" s="67"/>
      <c r="HIR20" s="67"/>
      <c r="HIS20" s="67"/>
      <c r="HIT20" s="67"/>
      <c r="HIU20" s="67"/>
      <c r="HIV20" s="67"/>
      <c r="HIW20" s="67"/>
      <c r="HIX20" s="67"/>
      <c r="HIY20" s="67"/>
      <c r="HIZ20" s="67"/>
      <c r="HJA20" s="67"/>
      <c r="HJB20" s="67"/>
      <c r="HJC20" s="67"/>
      <c r="HJD20" s="67"/>
      <c r="HJE20" s="67"/>
      <c r="HJF20" s="67"/>
      <c r="HJG20" s="67"/>
      <c r="HJH20" s="67"/>
      <c r="HJI20" s="67"/>
      <c r="HJJ20" s="67"/>
      <c r="HJK20" s="67"/>
      <c r="HJL20" s="67"/>
      <c r="HJM20" s="67"/>
      <c r="HJN20" s="67"/>
      <c r="HJO20" s="67"/>
      <c r="HJP20" s="67"/>
      <c r="HJQ20" s="67"/>
      <c r="HJR20" s="67"/>
      <c r="HJS20" s="67"/>
      <c r="HJT20" s="67"/>
      <c r="HJU20" s="67"/>
      <c r="HJV20" s="67"/>
      <c r="HJW20" s="67"/>
      <c r="HJX20" s="67"/>
      <c r="HJY20" s="67"/>
      <c r="HJZ20" s="67"/>
      <c r="HKA20" s="67"/>
      <c r="HKB20" s="67"/>
      <c r="HKC20" s="67"/>
      <c r="HKD20" s="67"/>
      <c r="HKE20" s="67"/>
      <c r="HKF20" s="67"/>
      <c r="HKG20" s="67"/>
      <c r="HKH20" s="67"/>
      <c r="HKI20" s="67"/>
      <c r="HKJ20" s="67"/>
      <c r="HKK20" s="67"/>
      <c r="HKL20" s="67"/>
      <c r="HKM20" s="67"/>
      <c r="HKN20" s="67"/>
      <c r="HKO20" s="67"/>
      <c r="HKP20" s="67"/>
      <c r="HKQ20" s="67"/>
      <c r="HKR20" s="67"/>
      <c r="HKS20" s="67"/>
      <c r="HKT20" s="67"/>
      <c r="HKU20" s="67"/>
      <c r="HKV20" s="67"/>
      <c r="HKW20" s="67"/>
      <c r="HKX20" s="67"/>
      <c r="HKY20" s="67"/>
      <c r="HKZ20" s="67"/>
      <c r="HLA20" s="67"/>
      <c r="HLB20" s="67"/>
      <c r="HLC20" s="67"/>
      <c r="HLD20" s="67"/>
      <c r="HLE20" s="67"/>
      <c r="HLF20" s="67"/>
      <c r="HLG20" s="67"/>
      <c r="HLH20" s="67"/>
      <c r="HLI20" s="67"/>
      <c r="HLJ20" s="67"/>
      <c r="HLK20" s="67"/>
      <c r="HLL20" s="67"/>
      <c r="HLM20" s="67"/>
      <c r="HLN20" s="67"/>
      <c r="HLO20" s="67"/>
      <c r="HLP20" s="67"/>
      <c r="HLQ20" s="67"/>
      <c r="HLR20" s="67"/>
      <c r="HLS20" s="67"/>
      <c r="HLT20" s="67"/>
      <c r="HLU20" s="67"/>
      <c r="HLV20" s="67"/>
      <c r="HLW20" s="67"/>
      <c r="HLX20" s="67"/>
      <c r="HLY20" s="67"/>
      <c r="HLZ20" s="67"/>
      <c r="HMA20" s="67"/>
      <c r="HMB20" s="67"/>
      <c r="HMC20" s="67"/>
      <c r="HMD20" s="67"/>
      <c r="HME20" s="67"/>
      <c r="HMF20" s="67"/>
      <c r="HMG20" s="67"/>
      <c r="HMH20" s="67"/>
      <c r="HMI20" s="67"/>
      <c r="HMJ20" s="67"/>
      <c r="HMK20" s="67"/>
      <c r="HML20" s="67"/>
      <c r="HMM20" s="67"/>
      <c r="HMN20" s="67"/>
      <c r="HMO20" s="67"/>
      <c r="HMP20" s="67"/>
      <c r="HMQ20" s="67"/>
      <c r="HMR20" s="67"/>
      <c r="HMS20" s="67"/>
      <c r="HMT20" s="67"/>
      <c r="HMU20" s="67"/>
      <c r="HMV20" s="67"/>
      <c r="HMW20" s="67"/>
      <c r="HMX20" s="67"/>
      <c r="HMY20" s="67"/>
      <c r="HMZ20" s="67"/>
      <c r="HNA20" s="67"/>
      <c r="HNB20" s="67"/>
      <c r="HNC20" s="67"/>
      <c r="HND20" s="67"/>
      <c r="HNE20" s="67"/>
      <c r="HNF20" s="67"/>
      <c r="HNG20" s="67"/>
      <c r="HNH20" s="67"/>
      <c r="HNI20" s="67"/>
      <c r="HNJ20" s="67"/>
      <c r="HNK20" s="67"/>
      <c r="HNL20" s="67"/>
      <c r="HNM20" s="67"/>
      <c r="HNN20" s="67"/>
      <c r="HNO20" s="67"/>
      <c r="HNP20" s="67"/>
      <c r="HNQ20" s="67"/>
      <c r="HNR20" s="67"/>
      <c r="HNS20" s="67"/>
      <c r="HNT20" s="67"/>
      <c r="HNU20" s="67"/>
      <c r="HNV20" s="67"/>
      <c r="HNW20" s="67"/>
      <c r="HNX20" s="67"/>
      <c r="HNY20" s="67"/>
      <c r="HNZ20" s="67"/>
      <c r="HOA20" s="67"/>
      <c r="HOB20" s="67"/>
      <c r="HOC20" s="67"/>
      <c r="HOD20" s="67"/>
      <c r="HOE20" s="67"/>
      <c r="HOF20" s="67"/>
      <c r="HOG20" s="67"/>
      <c r="HOH20" s="67"/>
      <c r="HOI20" s="67"/>
      <c r="HOJ20" s="67"/>
      <c r="HOK20" s="67"/>
      <c r="HOL20" s="67"/>
      <c r="HOM20" s="67"/>
      <c r="HON20" s="67"/>
      <c r="HOO20" s="67"/>
      <c r="HOP20" s="67"/>
      <c r="HOQ20" s="67"/>
      <c r="HOR20" s="67"/>
      <c r="HOS20" s="67"/>
      <c r="HOT20" s="67"/>
      <c r="HOU20" s="67"/>
      <c r="HOV20" s="67"/>
      <c r="HOW20" s="67"/>
      <c r="HOX20" s="67"/>
      <c r="HOY20" s="67"/>
      <c r="HOZ20" s="67"/>
      <c r="HPA20" s="67"/>
      <c r="HPB20" s="67"/>
      <c r="HPC20" s="67"/>
      <c r="HPD20" s="67"/>
      <c r="HPE20" s="67"/>
      <c r="HPF20" s="67"/>
      <c r="HPG20" s="67"/>
      <c r="HPH20" s="67"/>
      <c r="HPI20" s="67"/>
      <c r="HPJ20" s="67"/>
      <c r="HPK20" s="67"/>
      <c r="HPL20" s="67"/>
      <c r="HPM20" s="67"/>
      <c r="HPN20" s="67"/>
      <c r="HPO20" s="67"/>
      <c r="HPP20" s="67"/>
      <c r="HPQ20" s="67"/>
      <c r="HPR20" s="67"/>
      <c r="HPS20" s="67"/>
      <c r="HPT20" s="67"/>
      <c r="HPU20" s="67"/>
      <c r="HPV20" s="67"/>
      <c r="HPW20" s="67"/>
      <c r="HPX20" s="67"/>
      <c r="HPY20" s="67"/>
      <c r="HPZ20" s="67"/>
      <c r="HQA20" s="67"/>
      <c r="HQB20" s="67"/>
      <c r="HQC20" s="67"/>
      <c r="HQD20" s="67"/>
      <c r="HQE20" s="67"/>
      <c r="HQF20" s="67"/>
      <c r="HQG20" s="67"/>
      <c r="HQH20" s="67"/>
      <c r="HQI20" s="67"/>
      <c r="HQJ20" s="67"/>
      <c r="HQK20" s="67"/>
      <c r="HQL20" s="67"/>
      <c r="HQM20" s="67"/>
      <c r="HQN20" s="67"/>
      <c r="HQO20" s="67"/>
      <c r="HQP20" s="67"/>
      <c r="HQQ20" s="67"/>
      <c r="HQR20" s="67"/>
      <c r="HQS20" s="67"/>
      <c r="HQT20" s="67"/>
      <c r="HQU20" s="67"/>
      <c r="HQV20" s="67"/>
      <c r="HQW20" s="67"/>
      <c r="HQX20" s="67"/>
      <c r="HQY20" s="67"/>
      <c r="HQZ20" s="67"/>
      <c r="HRA20" s="67"/>
      <c r="HRB20" s="67"/>
      <c r="HRC20" s="67"/>
      <c r="HRD20" s="67"/>
      <c r="HRE20" s="67"/>
      <c r="HRF20" s="67"/>
      <c r="HRG20" s="67"/>
      <c r="HRH20" s="67"/>
      <c r="HRI20" s="67"/>
      <c r="HRJ20" s="67"/>
      <c r="HRK20" s="67"/>
      <c r="HRL20" s="67"/>
      <c r="HRM20" s="67"/>
      <c r="HRN20" s="67"/>
      <c r="HRO20" s="67"/>
      <c r="HRP20" s="67"/>
      <c r="HRQ20" s="67"/>
      <c r="HRR20" s="67"/>
      <c r="HRS20" s="67"/>
      <c r="HRT20" s="67"/>
      <c r="HRU20" s="67"/>
      <c r="HRV20" s="67"/>
      <c r="HRW20" s="67"/>
      <c r="HRX20" s="67"/>
      <c r="HRY20" s="67"/>
      <c r="HRZ20" s="67"/>
      <c r="HSA20" s="67"/>
      <c r="HSB20" s="67"/>
      <c r="HSC20" s="67"/>
      <c r="HSD20" s="67"/>
      <c r="HSE20" s="67"/>
      <c r="HSF20" s="67"/>
      <c r="HSG20" s="67"/>
      <c r="HSH20" s="67"/>
      <c r="HSI20" s="67"/>
      <c r="HSJ20" s="67"/>
      <c r="HSK20" s="67"/>
      <c r="HSL20" s="67"/>
      <c r="HSM20" s="67"/>
      <c r="HSN20" s="67"/>
      <c r="HSO20" s="67"/>
      <c r="HSP20" s="67"/>
      <c r="HSQ20" s="67"/>
      <c r="HSR20" s="67"/>
      <c r="HSS20" s="67"/>
      <c r="HST20" s="67"/>
      <c r="HSU20" s="67"/>
      <c r="HSV20" s="67"/>
      <c r="HSW20" s="67"/>
      <c r="HSX20" s="67"/>
      <c r="HSY20" s="67"/>
      <c r="HSZ20" s="67"/>
      <c r="HTA20" s="67"/>
      <c r="HTB20" s="67"/>
      <c r="HTC20" s="67"/>
      <c r="HTD20" s="67"/>
      <c r="HTE20" s="67"/>
      <c r="HTF20" s="67"/>
      <c r="HTG20" s="67"/>
      <c r="HTH20" s="67"/>
      <c r="HTI20" s="67"/>
      <c r="HTJ20" s="67"/>
      <c r="HTK20" s="67"/>
      <c r="HTL20" s="67"/>
      <c r="HTM20" s="67"/>
      <c r="HTN20" s="67"/>
      <c r="HTO20" s="67"/>
      <c r="HTP20" s="67"/>
      <c r="HTQ20" s="67"/>
      <c r="HTR20" s="67"/>
      <c r="HTS20" s="67"/>
      <c r="HTT20" s="67"/>
      <c r="HTU20" s="67"/>
      <c r="HTV20" s="67"/>
      <c r="HTW20" s="67"/>
      <c r="HTX20" s="67"/>
      <c r="HTY20" s="67"/>
      <c r="HTZ20" s="67"/>
      <c r="HUA20" s="67"/>
      <c r="HUB20" s="67"/>
      <c r="HUC20" s="67"/>
      <c r="HUD20" s="67"/>
      <c r="HUE20" s="67"/>
      <c r="HUF20" s="67"/>
      <c r="HUG20" s="67"/>
      <c r="HUH20" s="67"/>
      <c r="HUI20" s="67"/>
      <c r="HUJ20" s="67"/>
      <c r="HUK20" s="67"/>
      <c r="HUL20" s="67"/>
      <c r="HUM20" s="67"/>
      <c r="HUN20" s="67"/>
      <c r="HUO20" s="67"/>
      <c r="HUP20" s="67"/>
      <c r="HUQ20" s="67"/>
      <c r="HUR20" s="67"/>
      <c r="HUS20" s="67"/>
      <c r="HUT20" s="67"/>
      <c r="HUU20" s="67"/>
      <c r="HUV20" s="67"/>
      <c r="HUW20" s="67"/>
      <c r="HUX20" s="67"/>
      <c r="HUY20" s="67"/>
      <c r="HUZ20" s="67"/>
      <c r="HVA20" s="67"/>
      <c r="HVB20" s="67"/>
      <c r="HVC20" s="67"/>
      <c r="HVD20" s="67"/>
      <c r="HVE20" s="67"/>
      <c r="HVF20" s="67"/>
      <c r="HVG20" s="67"/>
      <c r="HVH20" s="67"/>
      <c r="HVI20" s="67"/>
      <c r="HVJ20" s="67"/>
      <c r="HVK20" s="67"/>
      <c r="HVL20" s="67"/>
      <c r="HVM20" s="67"/>
      <c r="HVN20" s="67"/>
      <c r="HVO20" s="67"/>
      <c r="HVP20" s="67"/>
      <c r="HVQ20" s="67"/>
      <c r="HVR20" s="67"/>
      <c r="HVS20" s="67"/>
      <c r="HVT20" s="67"/>
      <c r="HVU20" s="67"/>
      <c r="HVV20" s="67"/>
      <c r="HVW20" s="67"/>
      <c r="HVX20" s="67"/>
      <c r="HVY20" s="67"/>
      <c r="HVZ20" s="67"/>
      <c r="HWA20" s="67"/>
      <c r="HWB20" s="67"/>
      <c r="HWC20" s="67"/>
      <c r="HWD20" s="67"/>
      <c r="HWE20" s="67"/>
      <c r="HWF20" s="67"/>
      <c r="HWG20" s="67"/>
      <c r="HWH20" s="67"/>
      <c r="HWI20" s="67"/>
      <c r="HWJ20" s="67"/>
      <c r="HWK20" s="67"/>
      <c r="HWL20" s="67"/>
      <c r="HWM20" s="67"/>
      <c r="HWN20" s="67"/>
      <c r="HWO20" s="67"/>
      <c r="HWP20" s="67"/>
      <c r="HWQ20" s="67"/>
      <c r="HWR20" s="67"/>
      <c r="HWS20" s="67"/>
      <c r="HWT20" s="67"/>
      <c r="HWU20" s="67"/>
      <c r="HWV20" s="67"/>
      <c r="HWW20" s="67"/>
      <c r="HWX20" s="67"/>
      <c r="HWY20" s="67"/>
      <c r="HWZ20" s="67"/>
      <c r="HXA20" s="67"/>
      <c r="HXB20" s="67"/>
      <c r="HXC20" s="67"/>
      <c r="HXD20" s="67"/>
      <c r="HXE20" s="67"/>
      <c r="HXF20" s="67"/>
      <c r="HXG20" s="67"/>
      <c r="HXH20" s="67"/>
      <c r="HXI20" s="67"/>
      <c r="HXJ20" s="67"/>
      <c r="HXK20" s="67"/>
      <c r="HXL20" s="67"/>
      <c r="HXM20" s="67"/>
      <c r="HXN20" s="67"/>
      <c r="HXO20" s="67"/>
      <c r="HXP20" s="67"/>
      <c r="HXQ20" s="67"/>
      <c r="HXR20" s="67"/>
      <c r="HXS20" s="67"/>
      <c r="HXT20" s="67"/>
      <c r="HXU20" s="67"/>
      <c r="HXV20" s="67"/>
      <c r="HXW20" s="67"/>
      <c r="HXX20" s="67"/>
      <c r="HXY20" s="67"/>
      <c r="HXZ20" s="67"/>
      <c r="HYA20" s="67"/>
      <c r="HYB20" s="67"/>
      <c r="HYC20" s="67"/>
      <c r="HYD20" s="67"/>
      <c r="HYE20" s="67"/>
      <c r="HYF20" s="67"/>
      <c r="HYG20" s="67"/>
      <c r="HYH20" s="67"/>
      <c r="HYI20" s="67"/>
      <c r="HYJ20" s="67"/>
      <c r="HYK20" s="67"/>
      <c r="HYL20" s="67"/>
      <c r="HYM20" s="67"/>
      <c r="HYN20" s="67"/>
      <c r="HYO20" s="67"/>
      <c r="HYP20" s="67"/>
      <c r="HYQ20" s="67"/>
      <c r="HYR20" s="67"/>
      <c r="HYS20" s="67"/>
      <c r="HYT20" s="67"/>
      <c r="HYU20" s="67"/>
      <c r="HYV20" s="67"/>
      <c r="HYW20" s="67"/>
      <c r="HYX20" s="67"/>
      <c r="HYY20" s="67"/>
      <c r="HYZ20" s="67"/>
      <c r="HZA20" s="67"/>
      <c r="HZB20" s="67"/>
      <c r="HZC20" s="67"/>
      <c r="HZD20" s="67"/>
      <c r="HZE20" s="67"/>
      <c r="HZF20" s="67"/>
      <c r="HZG20" s="67"/>
      <c r="HZH20" s="67"/>
      <c r="HZI20" s="67"/>
      <c r="HZJ20" s="67"/>
      <c r="HZK20" s="67"/>
      <c r="HZL20" s="67"/>
      <c r="HZM20" s="67"/>
      <c r="HZN20" s="67"/>
      <c r="HZO20" s="67"/>
      <c r="HZP20" s="67"/>
      <c r="HZQ20" s="67"/>
      <c r="HZR20" s="67"/>
      <c r="HZS20" s="67"/>
      <c r="HZT20" s="67"/>
      <c r="HZU20" s="67"/>
      <c r="HZV20" s="67"/>
      <c r="HZW20" s="67"/>
      <c r="HZX20" s="67"/>
      <c r="HZY20" s="67"/>
      <c r="HZZ20" s="67"/>
      <c r="IAA20" s="67"/>
      <c r="IAB20" s="67"/>
      <c r="IAC20" s="67"/>
      <c r="IAD20" s="67"/>
      <c r="IAE20" s="67"/>
      <c r="IAF20" s="67"/>
      <c r="IAG20" s="67"/>
      <c r="IAH20" s="67"/>
      <c r="IAI20" s="67"/>
      <c r="IAJ20" s="67"/>
      <c r="IAK20" s="67"/>
      <c r="IAL20" s="67"/>
      <c r="IAM20" s="67"/>
      <c r="IAN20" s="67"/>
      <c r="IAO20" s="67"/>
      <c r="IAP20" s="67"/>
      <c r="IAQ20" s="67"/>
      <c r="IAR20" s="67"/>
      <c r="IAS20" s="67"/>
      <c r="IAT20" s="67"/>
      <c r="IAU20" s="67"/>
      <c r="IAV20" s="67"/>
      <c r="IAW20" s="67"/>
      <c r="IAX20" s="67"/>
      <c r="IAY20" s="67"/>
      <c r="IAZ20" s="67"/>
      <c r="IBA20" s="67"/>
      <c r="IBB20" s="67"/>
      <c r="IBC20" s="67"/>
      <c r="IBD20" s="67"/>
      <c r="IBE20" s="67"/>
      <c r="IBF20" s="67"/>
      <c r="IBG20" s="67"/>
      <c r="IBH20" s="67"/>
      <c r="IBI20" s="67"/>
      <c r="IBJ20" s="67"/>
      <c r="IBK20" s="67"/>
      <c r="IBL20" s="67"/>
      <c r="IBM20" s="67"/>
      <c r="IBN20" s="67"/>
      <c r="IBO20" s="67"/>
      <c r="IBP20" s="67"/>
      <c r="IBQ20" s="67"/>
      <c r="IBR20" s="67"/>
      <c r="IBS20" s="67"/>
      <c r="IBT20" s="67"/>
      <c r="IBU20" s="67"/>
      <c r="IBV20" s="67"/>
      <c r="IBW20" s="67"/>
      <c r="IBX20" s="67"/>
      <c r="IBY20" s="67"/>
      <c r="IBZ20" s="67"/>
      <c r="ICA20" s="67"/>
      <c r="ICB20" s="67"/>
      <c r="ICC20" s="67"/>
      <c r="ICD20" s="67"/>
      <c r="ICE20" s="67"/>
      <c r="ICF20" s="67"/>
      <c r="ICG20" s="67"/>
      <c r="ICH20" s="67"/>
      <c r="ICI20" s="67"/>
      <c r="ICJ20" s="67"/>
      <c r="ICK20" s="67"/>
      <c r="ICL20" s="67"/>
      <c r="ICM20" s="67"/>
      <c r="ICN20" s="67"/>
      <c r="ICO20" s="67"/>
      <c r="ICP20" s="67"/>
      <c r="ICQ20" s="67"/>
      <c r="ICR20" s="67"/>
      <c r="ICS20" s="67"/>
      <c r="ICT20" s="67"/>
      <c r="ICU20" s="67"/>
      <c r="ICV20" s="67"/>
      <c r="ICW20" s="67"/>
      <c r="ICX20" s="67"/>
      <c r="ICY20" s="67"/>
      <c r="ICZ20" s="67"/>
      <c r="IDA20" s="67"/>
      <c r="IDB20" s="67"/>
      <c r="IDC20" s="67"/>
      <c r="IDD20" s="67"/>
      <c r="IDE20" s="67"/>
      <c r="IDF20" s="67"/>
      <c r="IDG20" s="67"/>
      <c r="IDH20" s="67"/>
      <c r="IDI20" s="67"/>
      <c r="IDJ20" s="67"/>
      <c r="IDK20" s="67"/>
      <c r="IDL20" s="67"/>
      <c r="IDM20" s="67"/>
      <c r="IDN20" s="67"/>
      <c r="IDO20" s="67"/>
      <c r="IDP20" s="67"/>
      <c r="IDQ20" s="67"/>
      <c r="IDR20" s="67"/>
      <c r="IDS20" s="67"/>
      <c r="IDT20" s="67"/>
      <c r="IDU20" s="67"/>
      <c r="IDV20" s="67"/>
      <c r="IDW20" s="67"/>
      <c r="IDX20" s="67"/>
      <c r="IDY20" s="67"/>
      <c r="IDZ20" s="67"/>
      <c r="IEA20" s="67"/>
      <c r="IEB20" s="67"/>
      <c r="IEC20" s="67"/>
      <c r="IED20" s="67"/>
      <c r="IEE20" s="67"/>
      <c r="IEF20" s="67"/>
      <c r="IEG20" s="67"/>
      <c r="IEH20" s="67"/>
      <c r="IEI20" s="67"/>
      <c r="IEJ20" s="67"/>
      <c r="IEK20" s="67"/>
      <c r="IEL20" s="67"/>
      <c r="IEM20" s="67"/>
      <c r="IEN20" s="67"/>
      <c r="IEO20" s="67"/>
      <c r="IEP20" s="67"/>
      <c r="IEQ20" s="67"/>
      <c r="IER20" s="67"/>
      <c r="IES20" s="67"/>
      <c r="IET20" s="67"/>
      <c r="IEU20" s="67"/>
      <c r="IEV20" s="67"/>
      <c r="IEW20" s="67"/>
      <c r="IEX20" s="67"/>
      <c r="IEY20" s="67"/>
      <c r="IEZ20" s="67"/>
      <c r="IFA20" s="67"/>
      <c r="IFB20" s="67"/>
      <c r="IFC20" s="67"/>
      <c r="IFD20" s="67"/>
      <c r="IFE20" s="67"/>
      <c r="IFF20" s="67"/>
      <c r="IFG20" s="67"/>
      <c r="IFH20" s="67"/>
      <c r="IFI20" s="67"/>
      <c r="IFJ20" s="67"/>
      <c r="IFK20" s="67"/>
      <c r="IFL20" s="67"/>
      <c r="IFM20" s="67"/>
      <c r="IFN20" s="67"/>
      <c r="IFO20" s="67"/>
      <c r="IFP20" s="67"/>
      <c r="IFQ20" s="67"/>
      <c r="IFR20" s="67"/>
      <c r="IFS20" s="67"/>
      <c r="IFT20" s="67"/>
      <c r="IFU20" s="67"/>
      <c r="IFV20" s="67"/>
      <c r="IFW20" s="67"/>
      <c r="IFX20" s="67"/>
      <c r="IFY20" s="67"/>
      <c r="IFZ20" s="67"/>
      <c r="IGA20" s="67"/>
      <c r="IGB20" s="67"/>
      <c r="IGC20" s="67"/>
      <c r="IGD20" s="67"/>
      <c r="IGE20" s="67"/>
      <c r="IGF20" s="67"/>
      <c r="IGG20" s="67"/>
      <c r="IGH20" s="67"/>
      <c r="IGI20" s="67"/>
      <c r="IGJ20" s="67"/>
      <c r="IGK20" s="67"/>
      <c r="IGL20" s="67"/>
      <c r="IGM20" s="67"/>
      <c r="IGN20" s="67"/>
      <c r="IGO20" s="67"/>
      <c r="IGP20" s="67"/>
      <c r="IGQ20" s="67"/>
      <c r="IGR20" s="67"/>
      <c r="IGS20" s="67"/>
      <c r="IGT20" s="67"/>
      <c r="IGU20" s="67"/>
      <c r="IGV20" s="67"/>
      <c r="IGW20" s="67"/>
      <c r="IGX20" s="67"/>
      <c r="IGY20" s="67"/>
      <c r="IGZ20" s="67"/>
      <c r="IHA20" s="67"/>
      <c r="IHB20" s="67"/>
      <c r="IHC20" s="67"/>
      <c r="IHD20" s="67"/>
      <c r="IHE20" s="67"/>
      <c r="IHF20" s="67"/>
      <c r="IHG20" s="67"/>
      <c r="IHH20" s="67"/>
      <c r="IHI20" s="67"/>
      <c r="IHJ20" s="67"/>
      <c r="IHK20" s="67"/>
      <c r="IHL20" s="67"/>
      <c r="IHM20" s="67"/>
      <c r="IHN20" s="67"/>
      <c r="IHO20" s="67"/>
      <c r="IHP20" s="67"/>
      <c r="IHQ20" s="67"/>
      <c r="IHR20" s="67"/>
      <c r="IHS20" s="67"/>
      <c r="IHT20" s="67"/>
      <c r="IHU20" s="67"/>
      <c r="IHV20" s="67"/>
      <c r="IHW20" s="67"/>
      <c r="IHX20" s="67"/>
      <c r="IHY20" s="67"/>
      <c r="IHZ20" s="67"/>
      <c r="IIA20" s="67"/>
      <c r="IIB20" s="67"/>
      <c r="IIC20" s="67"/>
      <c r="IID20" s="67"/>
      <c r="IIE20" s="67"/>
      <c r="IIF20" s="67"/>
      <c r="IIG20" s="67"/>
      <c r="IIH20" s="67"/>
      <c r="III20" s="67"/>
      <c r="IIJ20" s="67"/>
      <c r="IIK20" s="67"/>
      <c r="IIL20" s="67"/>
      <c r="IIM20" s="67"/>
      <c r="IIN20" s="67"/>
      <c r="IIO20" s="67"/>
      <c r="IIP20" s="67"/>
      <c r="IIQ20" s="67"/>
      <c r="IIR20" s="67"/>
      <c r="IIS20" s="67"/>
      <c r="IIT20" s="67"/>
      <c r="IIU20" s="67"/>
      <c r="IIV20" s="67"/>
      <c r="IIW20" s="67"/>
      <c r="IIX20" s="67"/>
      <c r="IIY20" s="67"/>
      <c r="IIZ20" s="67"/>
      <c r="IJA20" s="67"/>
      <c r="IJB20" s="67"/>
      <c r="IJC20" s="67"/>
      <c r="IJD20" s="67"/>
      <c r="IJE20" s="67"/>
      <c r="IJF20" s="67"/>
      <c r="IJG20" s="67"/>
      <c r="IJH20" s="67"/>
      <c r="IJI20" s="67"/>
      <c r="IJJ20" s="67"/>
      <c r="IJK20" s="67"/>
      <c r="IJL20" s="67"/>
      <c r="IJM20" s="67"/>
      <c r="IJN20" s="67"/>
      <c r="IJO20" s="67"/>
      <c r="IJP20" s="67"/>
      <c r="IJQ20" s="67"/>
      <c r="IJR20" s="67"/>
      <c r="IJS20" s="67"/>
      <c r="IJT20" s="67"/>
      <c r="IJU20" s="67"/>
      <c r="IJV20" s="67"/>
      <c r="IJW20" s="67"/>
      <c r="IJX20" s="67"/>
      <c r="IJY20" s="67"/>
      <c r="IJZ20" s="67"/>
      <c r="IKA20" s="67"/>
      <c r="IKB20" s="67"/>
      <c r="IKC20" s="67"/>
      <c r="IKD20" s="67"/>
      <c r="IKE20" s="67"/>
      <c r="IKF20" s="67"/>
      <c r="IKG20" s="67"/>
      <c r="IKH20" s="67"/>
      <c r="IKI20" s="67"/>
      <c r="IKJ20" s="67"/>
      <c r="IKK20" s="67"/>
      <c r="IKL20" s="67"/>
      <c r="IKM20" s="67"/>
      <c r="IKN20" s="67"/>
      <c r="IKO20" s="67"/>
      <c r="IKP20" s="67"/>
      <c r="IKQ20" s="67"/>
      <c r="IKR20" s="67"/>
      <c r="IKS20" s="67"/>
      <c r="IKT20" s="67"/>
      <c r="IKU20" s="67"/>
      <c r="IKV20" s="67"/>
      <c r="IKW20" s="67"/>
      <c r="IKX20" s="67"/>
      <c r="IKY20" s="67"/>
      <c r="IKZ20" s="67"/>
      <c r="ILA20" s="67"/>
      <c r="ILB20" s="67"/>
      <c r="ILC20" s="67"/>
      <c r="ILD20" s="67"/>
      <c r="ILE20" s="67"/>
      <c r="ILF20" s="67"/>
      <c r="ILG20" s="67"/>
      <c r="ILH20" s="67"/>
      <c r="ILI20" s="67"/>
      <c r="ILJ20" s="67"/>
      <c r="ILK20" s="67"/>
      <c r="ILL20" s="67"/>
      <c r="ILM20" s="67"/>
      <c r="ILN20" s="67"/>
      <c r="ILO20" s="67"/>
      <c r="ILP20" s="67"/>
      <c r="ILQ20" s="67"/>
      <c r="ILR20" s="67"/>
      <c r="ILS20" s="67"/>
      <c r="ILT20" s="67"/>
      <c r="ILU20" s="67"/>
      <c r="ILV20" s="67"/>
      <c r="ILW20" s="67"/>
      <c r="ILX20" s="67"/>
      <c r="ILY20" s="67"/>
      <c r="ILZ20" s="67"/>
      <c r="IMA20" s="67"/>
      <c r="IMB20" s="67"/>
      <c r="IMC20" s="67"/>
      <c r="IMD20" s="67"/>
      <c r="IME20" s="67"/>
      <c r="IMF20" s="67"/>
      <c r="IMG20" s="67"/>
      <c r="IMH20" s="67"/>
      <c r="IMI20" s="67"/>
      <c r="IMJ20" s="67"/>
      <c r="IMK20" s="67"/>
      <c r="IML20" s="67"/>
      <c r="IMM20" s="67"/>
      <c r="IMN20" s="67"/>
      <c r="IMO20" s="67"/>
      <c r="IMP20" s="67"/>
      <c r="IMQ20" s="67"/>
      <c r="IMR20" s="67"/>
      <c r="IMS20" s="67"/>
      <c r="IMT20" s="67"/>
      <c r="IMU20" s="67"/>
      <c r="IMV20" s="67"/>
      <c r="IMW20" s="67"/>
      <c r="IMX20" s="67"/>
      <c r="IMY20" s="67"/>
      <c r="IMZ20" s="67"/>
      <c r="INA20" s="67"/>
      <c r="INB20" s="67"/>
      <c r="INC20" s="67"/>
      <c r="IND20" s="67"/>
      <c r="INE20" s="67"/>
      <c r="INF20" s="67"/>
      <c r="ING20" s="67"/>
      <c r="INH20" s="67"/>
      <c r="INI20" s="67"/>
      <c r="INJ20" s="67"/>
      <c r="INK20" s="67"/>
      <c r="INL20" s="67"/>
      <c r="INM20" s="67"/>
      <c r="INN20" s="67"/>
      <c r="INO20" s="67"/>
      <c r="INP20" s="67"/>
      <c r="INQ20" s="67"/>
      <c r="INR20" s="67"/>
      <c r="INS20" s="67"/>
      <c r="INT20" s="67"/>
      <c r="INU20" s="67"/>
      <c r="INV20" s="67"/>
      <c r="INW20" s="67"/>
      <c r="INX20" s="67"/>
      <c r="INY20" s="67"/>
      <c r="INZ20" s="67"/>
      <c r="IOA20" s="67"/>
      <c r="IOB20" s="67"/>
      <c r="IOC20" s="67"/>
      <c r="IOD20" s="67"/>
      <c r="IOE20" s="67"/>
      <c r="IOF20" s="67"/>
      <c r="IOG20" s="67"/>
      <c r="IOH20" s="67"/>
      <c r="IOI20" s="67"/>
      <c r="IOJ20" s="67"/>
      <c r="IOK20" s="67"/>
      <c r="IOL20" s="67"/>
      <c r="IOM20" s="67"/>
      <c r="ION20" s="67"/>
      <c r="IOO20" s="67"/>
      <c r="IOP20" s="67"/>
      <c r="IOQ20" s="67"/>
      <c r="IOR20" s="67"/>
      <c r="IOS20" s="67"/>
      <c r="IOT20" s="67"/>
      <c r="IOU20" s="67"/>
      <c r="IOV20" s="67"/>
      <c r="IOW20" s="67"/>
      <c r="IOX20" s="67"/>
      <c r="IOY20" s="67"/>
      <c r="IOZ20" s="67"/>
      <c r="IPA20" s="67"/>
      <c r="IPB20" s="67"/>
      <c r="IPC20" s="67"/>
      <c r="IPD20" s="67"/>
      <c r="IPE20" s="67"/>
      <c r="IPF20" s="67"/>
      <c r="IPG20" s="67"/>
      <c r="IPH20" s="67"/>
      <c r="IPI20" s="67"/>
      <c r="IPJ20" s="67"/>
      <c r="IPK20" s="67"/>
      <c r="IPL20" s="67"/>
      <c r="IPM20" s="67"/>
      <c r="IPN20" s="67"/>
      <c r="IPO20" s="67"/>
      <c r="IPP20" s="67"/>
      <c r="IPQ20" s="67"/>
      <c r="IPR20" s="67"/>
      <c r="IPS20" s="67"/>
      <c r="IPT20" s="67"/>
      <c r="IPU20" s="67"/>
      <c r="IPV20" s="67"/>
      <c r="IPW20" s="67"/>
      <c r="IPX20" s="67"/>
      <c r="IPY20" s="67"/>
      <c r="IPZ20" s="67"/>
      <c r="IQA20" s="67"/>
      <c r="IQB20" s="67"/>
      <c r="IQC20" s="67"/>
      <c r="IQD20" s="67"/>
      <c r="IQE20" s="67"/>
      <c r="IQF20" s="67"/>
      <c r="IQG20" s="67"/>
      <c r="IQH20" s="67"/>
      <c r="IQI20" s="67"/>
      <c r="IQJ20" s="67"/>
      <c r="IQK20" s="67"/>
      <c r="IQL20" s="67"/>
      <c r="IQM20" s="67"/>
      <c r="IQN20" s="67"/>
      <c r="IQO20" s="67"/>
      <c r="IQP20" s="67"/>
      <c r="IQQ20" s="67"/>
      <c r="IQR20" s="67"/>
      <c r="IQS20" s="67"/>
      <c r="IQT20" s="67"/>
      <c r="IQU20" s="67"/>
      <c r="IQV20" s="67"/>
      <c r="IQW20" s="67"/>
      <c r="IQX20" s="67"/>
      <c r="IQY20" s="67"/>
      <c r="IQZ20" s="67"/>
      <c r="IRA20" s="67"/>
      <c r="IRB20" s="67"/>
      <c r="IRC20" s="67"/>
      <c r="IRD20" s="67"/>
      <c r="IRE20" s="67"/>
      <c r="IRF20" s="67"/>
      <c r="IRG20" s="67"/>
      <c r="IRH20" s="67"/>
      <c r="IRI20" s="67"/>
      <c r="IRJ20" s="67"/>
      <c r="IRK20" s="67"/>
      <c r="IRL20" s="67"/>
      <c r="IRM20" s="67"/>
      <c r="IRN20" s="67"/>
      <c r="IRO20" s="67"/>
      <c r="IRP20" s="67"/>
      <c r="IRQ20" s="67"/>
      <c r="IRR20" s="67"/>
      <c r="IRS20" s="67"/>
      <c r="IRT20" s="67"/>
      <c r="IRU20" s="67"/>
      <c r="IRV20" s="67"/>
      <c r="IRW20" s="67"/>
      <c r="IRX20" s="67"/>
      <c r="IRY20" s="67"/>
      <c r="IRZ20" s="67"/>
      <c r="ISA20" s="67"/>
      <c r="ISB20" s="67"/>
      <c r="ISC20" s="67"/>
      <c r="ISD20" s="67"/>
      <c r="ISE20" s="67"/>
      <c r="ISF20" s="67"/>
      <c r="ISG20" s="67"/>
      <c r="ISH20" s="67"/>
      <c r="ISI20" s="67"/>
      <c r="ISJ20" s="67"/>
      <c r="ISK20" s="67"/>
      <c r="ISL20" s="67"/>
      <c r="ISM20" s="67"/>
      <c r="ISN20" s="67"/>
      <c r="ISO20" s="67"/>
      <c r="ISP20" s="67"/>
      <c r="ISQ20" s="67"/>
      <c r="ISR20" s="67"/>
      <c r="ISS20" s="67"/>
      <c r="IST20" s="67"/>
      <c r="ISU20" s="67"/>
      <c r="ISV20" s="67"/>
      <c r="ISW20" s="67"/>
      <c r="ISX20" s="67"/>
      <c r="ISY20" s="67"/>
      <c r="ISZ20" s="67"/>
      <c r="ITA20" s="67"/>
      <c r="ITB20" s="67"/>
      <c r="ITC20" s="67"/>
      <c r="ITD20" s="67"/>
      <c r="ITE20" s="67"/>
      <c r="ITF20" s="67"/>
      <c r="ITG20" s="67"/>
      <c r="ITH20" s="67"/>
      <c r="ITI20" s="67"/>
      <c r="ITJ20" s="67"/>
      <c r="ITK20" s="67"/>
      <c r="ITL20" s="67"/>
      <c r="ITM20" s="67"/>
      <c r="ITN20" s="67"/>
      <c r="ITO20" s="67"/>
      <c r="ITP20" s="67"/>
      <c r="ITQ20" s="67"/>
      <c r="ITR20" s="67"/>
      <c r="ITS20" s="67"/>
      <c r="ITT20" s="67"/>
      <c r="ITU20" s="67"/>
      <c r="ITV20" s="67"/>
      <c r="ITW20" s="67"/>
      <c r="ITX20" s="67"/>
      <c r="ITY20" s="67"/>
      <c r="ITZ20" s="67"/>
      <c r="IUA20" s="67"/>
      <c r="IUB20" s="67"/>
      <c r="IUC20" s="67"/>
      <c r="IUD20" s="67"/>
      <c r="IUE20" s="67"/>
      <c r="IUF20" s="67"/>
      <c r="IUG20" s="67"/>
      <c r="IUH20" s="67"/>
      <c r="IUI20" s="67"/>
      <c r="IUJ20" s="67"/>
      <c r="IUK20" s="67"/>
      <c r="IUL20" s="67"/>
      <c r="IUM20" s="67"/>
      <c r="IUN20" s="67"/>
      <c r="IUO20" s="67"/>
      <c r="IUP20" s="67"/>
      <c r="IUQ20" s="67"/>
      <c r="IUR20" s="67"/>
      <c r="IUS20" s="67"/>
      <c r="IUT20" s="67"/>
      <c r="IUU20" s="67"/>
      <c r="IUV20" s="67"/>
      <c r="IUW20" s="67"/>
      <c r="IUX20" s="67"/>
      <c r="IUY20" s="67"/>
      <c r="IUZ20" s="67"/>
      <c r="IVA20" s="67"/>
      <c r="IVB20" s="67"/>
      <c r="IVC20" s="67"/>
      <c r="IVD20" s="67"/>
      <c r="IVE20" s="67"/>
      <c r="IVF20" s="67"/>
      <c r="IVG20" s="67"/>
      <c r="IVH20" s="67"/>
      <c r="IVI20" s="67"/>
      <c r="IVJ20" s="67"/>
      <c r="IVK20" s="67"/>
      <c r="IVL20" s="67"/>
      <c r="IVM20" s="67"/>
      <c r="IVN20" s="67"/>
      <c r="IVO20" s="67"/>
      <c r="IVP20" s="67"/>
      <c r="IVQ20" s="67"/>
      <c r="IVR20" s="67"/>
      <c r="IVS20" s="67"/>
      <c r="IVT20" s="67"/>
      <c r="IVU20" s="67"/>
      <c r="IVV20" s="67"/>
      <c r="IVW20" s="67"/>
      <c r="IVX20" s="67"/>
      <c r="IVY20" s="67"/>
      <c r="IVZ20" s="67"/>
      <c r="IWA20" s="67"/>
      <c r="IWB20" s="67"/>
      <c r="IWC20" s="67"/>
      <c r="IWD20" s="67"/>
      <c r="IWE20" s="67"/>
      <c r="IWF20" s="67"/>
      <c r="IWG20" s="67"/>
      <c r="IWH20" s="67"/>
      <c r="IWI20" s="67"/>
      <c r="IWJ20" s="67"/>
      <c r="IWK20" s="67"/>
      <c r="IWL20" s="67"/>
      <c r="IWM20" s="67"/>
      <c r="IWN20" s="67"/>
      <c r="IWO20" s="67"/>
      <c r="IWP20" s="67"/>
      <c r="IWQ20" s="67"/>
      <c r="IWR20" s="67"/>
      <c r="IWS20" s="67"/>
      <c r="IWT20" s="67"/>
      <c r="IWU20" s="67"/>
      <c r="IWV20" s="67"/>
      <c r="IWW20" s="67"/>
      <c r="IWX20" s="67"/>
      <c r="IWY20" s="67"/>
      <c r="IWZ20" s="67"/>
      <c r="IXA20" s="67"/>
      <c r="IXB20" s="67"/>
      <c r="IXC20" s="67"/>
      <c r="IXD20" s="67"/>
      <c r="IXE20" s="67"/>
      <c r="IXF20" s="67"/>
      <c r="IXG20" s="67"/>
      <c r="IXH20" s="67"/>
      <c r="IXI20" s="67"/>
      <c r="IXJ20" s="67"/>
      <c r="IXK20" s="67"/>
      <c r="IXL20" s="67"/>
      <c r="IXM20" s="67"/>
      <c r="IXN20" s="67"/>
      <c r="IXO20" s="67"/>
      <c r="IXP20" s="67"/>
      <c r="IXQ20" s="67"/>
      <c r="IXR20" s="67"/>
      <c r="IXS20" s="67"/>
      <c r="IXT20" s="67"/>
      <c r="IXU20" s="67"/>
      <c r="IXV20" s="67"/>
      <c r="IXW20" s="67"/>
      <c r="IXX20" s="67"/>
      <c r="IXY20" s="67"/>
      <c r="IXZ20" s="67"/>
      <c r="IYA20" s="67"/>
      <c r="IYB20" s="67"/>
      <c r="IYC20" s="67"/>
      <c r="IYD20" s="67"/>
      <c r="IYE20" s="67"/>
      <c r="IYF20" s="67"/>
      <c r="IYG20" s="67"/>
      <c r="IYH20" s="67"/>
      <c r="IYI20" s="67"/>
      <c r="IYJ20" s="67"/>
      <c r="IYK20" s="67"/>
      <c r="IYL20" s="67"/>
      <c r="IYM20" s="67"/>
      <c r="IYN20" s="67"/>
      <c r="IYO20" s="67"/>
      <c r="IYP20" s="67"/>
      <c r="IYQ20" s="67"/>
      <c r="IYR20" s="67"/>
      <c r="IYS20" s="67"/>
      <c r="IYT20" s="67"/>
      <c r="IYU20" s="67"/>
      <c r="IYV20" s="67"/>
      <c r="IYW20" s="67"/>
      <c r="IYX20" s="67"/>
      <c r="IYY20" s="67"/>
      <c r="IYZ20" s="67"/>
      <c r="IZA20" s="67"/>
      <c r="IZB20" s="67"/>
      <c r="IZC20" s="67"/>
      <c r="IZD20" s="67"/>
      <c r="IZE20" s="67"/>
      <c r="IZF20" s="67"/>
      <c r="IZG20" s="67"/>
      <c r="IZH20" s="67"/>
      <c r="IZI20" s="67"/>
      <c r="IZJ20" s="67"/>
      <c r="IZK20" s="67"/>
      <c r="IZL20" s="67"/>
      <c r="IZM20" s="67"/>
      <c r="IZN20" s="67"/>
      <c r="IZO20" s="67"/>
      <c r="IZP20" s="67"/>
      <c r="IZQ20" s="67"/>
      <c r="IZR20" s="67"/>
      <c r="IZS20" s="67"/>
      <c r="IZT20" s="67"/>
      <c r="IZU20" s="67"/>
      <c r="IZV20" s="67"/>
      <c r="IZW20" s="67"/>
      <c r="IZX20" s="67"/>
      <c r="IZY20" s="67"/>
      <c r="IZZ20" s="67"/>
      <c r="JAA20" s="67"/>
      <c r="JAB20" s="67"/>
      <c r="JAC20" s="67"/>
      <c r="JAD20" s="67"/>
      <c r="JAE20" s="67"/>
      <c r="JAF20" s="67"/>
      <c r="JAG20" s="67"/>
      <c r="JAH20" s="67"/>
      <c r="JAI20" s="67"/>
      <c r="JAJ20" s="67"/>
      <c r="JAK20" s="67"/>
      <c r="JAL20" s="67"/>
      <c r="JAM20" s="67"/>
      <c r="JAN20" s="67"/>
      <c r="JAO20" s="67"/>
      <c r="JAP20" s="67"/>
      <c r="JAQ20" s="67"/>
      <c r="JAR20" s="67"/>
      <c r="JAS20" s="67"/>
      <c r="JAT20" s="67"/>
      <c r="JAU20" s="67"/>
      <c r="JAV20" s="67"/>
      <c r="JAW20" s="67"/>
      <c r="JAX20" s="67"/>
      <c r="JAY20" s="67"/>
      <c r="JAZ20" s="67"/>
      <c r="JBA20" s="67"/>
      <c r="JBB20" s="67"/>
      <c r="JBC20" s="67"/>
      <c r="JBD20" s="67"/>
      <c r="JBE20" s="67"/>
      <c r="JBF20" s="67"/>
      <c r="JBG20" s="67"/>
      <c r="JBH20" s="67"/>
      <c r="JBI20" s="67"/>
      <c r="JBJ20" s="67"/>
      <c r="JBK20" s="67"/>
      <c r="JBL20" s="67"/>
      <c r="JBM20" s="67"/>
      <c r="JBN20" s="67"/>
      <c r="JBO20" s="67"/>
      <c r="JBP20" s="67"/>
      <c r="JBQ20" s="67"/>
      <c r="JBR20" s="67"/>
      <c r="JBS20" s="67"/>
      <c r="JBT20" s="67"/>
      <c r="JBU20" s="67"/>
      <c r="JBV20" s="67"/>
      <c r="JBW20" s="67"/>
      <c r="JBX20" s="67"/>
      <c r="JBY20" s="67"/>
      <c r="JBZ20" s="67"/>
      <c r="JCA20" s="67"/>
      <c r="JCB20" s="67"/>
      <c r="JCC20" s="67"/>
      <c r="JCD20" s="67"/>
      <c r="JCE20" s="67"/>
      <c r="JCF20" s="67"/>
      <c r="JCG20" s="67"/>
      <c r="JCH20" s="67"/>
      <c r="JCI20" s="67"/>
      <c r="JCJ20" s="67"/>
      <c r="JCK20" s="67"/>
      <c r="JCL20" s="67"/>
      <c r="JCM20" s="67"/>
      <c r="JCN20" s="67"/>
      <c r="JCO20" s="67"/>
      <c r="JCP20" s="67"/>
      <c r="JCQ20" s="67"/>
      <c r="JCR20" s="67"/>
      <c r="JCS20" s="67"/>
      <c r="JCT20" s="67"/>
      <c r="JCU20" s="67"/>
      <c r="JCV20" s="67"/>
      <c r="JCW20" s="67"/>
      <c r="JCX20" s="67"/>
      <c r="JCY20" s="67"/>
      <c r="JCZ20" s="67"/>
      <c r="JDA20" s="67"/>
      <c r="JDB20" s="67"/>
      <c r="JDC20" s="67"/>
      <c r="JDD20" s="67"/>
      <c r="JDE20" s="67"/>
      <c r="JDF20" s="67"/>
      <c r="JDG20" s="67"/>
      <c r="JDH20" s="67"/>
      <c r="JDI20" s="67"/>
      <c r="JDJ20" s="67"/>
      <c r="JDK20" s="67"/>
      <c r="JDL20" s="67"/>
      <c r="JDM20" s="67"/>
      <c r="JDN20" s="67"/>
      <c r="JDO20" s="67"/>
      <c r="JDP20" s="67"/>
      <c r="JDQ20" s="67"/>
      <c r="JDR20" s="67"/>
      <c r="JDS20" s="67"/>
      <c r="JDT20" s="67"/>
      <c r="JDU20" s="67"/>
      <c r="JDV20" s="67"/>
      <c r="JDW20" s="67"/>
      <c r="JDX20" s="67"/>
      <c r="JDY20" s="67"/>
      <c r="JDZ20" s="67"/>
      <c r="JEA20" s="67"/>
      <c r="JEB20" s="67"/>
      <c r="JEC20" s="67"/>
      <c r="JED20" s="67"/>
      <c r="JEE20" s="67"/>
      <c r="JEF20" s="67"/>
      <c r="JEG20" s="67"/>
      <c r="JEH20" s="67"/>
      <c r="JEI20" s="67"/>
      <c r="JEJ20" s="67"/>
      <c r="JEK20" s="67"/>
      <c r="JEL20" s="67"/>
      <c r="JEM20" s="67"/>
      <c r="JEN20" s="67"/>
      <c r="JEO20" s="67"/>
      <c r="JEP20" s="67"/>
      <c r="JEQ20" s="67"/>
      <c r="JER20" s="67"/>
      <c r="JES20" s="67"/>
      <c r="JET20" s="67"/>
      <c r="JEU20" s="67"/>
      <c r="JEV20" s="67"/>
      <c r="JEW20" s="67"/>
      <c r="JEX20" s="67"/>
      <c r="JEY20" s="67"/>
      <c r="JEZ20" s="67"/>
      <c r="JFA20" s="67"/>
      <c r="JFB20" s="67"/>
      <c r="JFC20" s="67"/>
      <c r="JFD20" s="67"/>
      <c r="JFE20" s="67"/>
      <c r="JFF20" s="67"/>
      <c r="JFG20" s="67"/>
      <c r="JFH20" s="67"/>
      <c r="JFI20" s="67"/>
      <c r="JFJ20" s="67"/>
      <c r="JFK20" s="67"/>
      <c r="JFL20" s="67"/>
      <c r="JFM20" s="67"/>
      <c r="JFN20" s="67"/>
      <c r="JFO20" s="67"/>
      <c r="JFP20" s="67"/>
      <c r="JFQ20" s="67"/>
      <c r="JFR20" s="67"/>
      <c r="JFS20" s="67"/>
      <c r="JFT20" s="67"/>
      <c r="JFU20" s="67"/>
      <c r="JFV20" s="67"/>
      <c r="JFW20" s="67"/>
      <c r="JFX20" s="67"/>
      <c r="JFY20" s="67"/>
      <c r="JFZ20" s="67"/>
      <c r="JGA20" s="67"/>
      <c r="JGB20" s="67"/>
      <c r="JGC20" s="67"/>
      <c r="JGD20" s="67"/>
      <c r="JGE20" s="67"/>
      <c r="JGF20" s="67"/>
      <c r="JGG20" s="67"/>
      <c r="JGH20" s="67"/>
      <c r="JGI20" s="67"/>
      <c r="JGJ20" s="67"/>
      <c r="JGK20" s="67"/>
      <c r="JGL20" s="67"/>
      <c r="JGM20" s="67"/>
      <c r="JGN20" s="67"/>
      <c r="JGO20" s="67"/>
      <c r="JGP20" s="67"/>
      <c r="JGQ20" s="67"/>
      <c r="JGR20" s="67"/>
      <c r="JGS20" s="67"/>
      <c r="JGT20" s="67"/>
      <c r="JGU20" s="67"/>
      <c r="JGV20" s="67"/>
      <c r="JGW20" s="67"/>
      <c r="JGX20" s="67"/>
      <c r="JGY20" s="67"/>
      <c r="JGZ20" s="67"/>
      <c r="JHA20" s="67"/>
      <c r="JHB20" s="67"/>
      <c r="JHC20" s="67"/>
      <c r="JHD20" s="67"/>
      <c r="JHE20" s="67"/>
      <c r="JHF20" s="67"/>
      <c r="JHG20" s="67"/>
      <c r="JHH20" s="67"/>
      <c r="JHI20" s="67"/>
      <c r="JHJ20" s="67"/>
      <c r="JHK20" s="67"/>
      <c r="JHL20" s="67"/>
      <c r="JHM20" s="67"/>
      <c r="JHN20" s="67"/>
      <c r="JHO20" s="67"/>
      <c r="JHP20" s="67"/>
      <c r="JHQ20" s="67"/>
      <c r="JHR20" s="67"/>
      <c r="JHS20" s="67"/>
      <c r="JHT20" s="67"/>
      <c r="JHU20" s="67"/>
      <c r="JHV20" s="67"/>
      <c r="JHW20" s="67"/>
      <c r="JHX20" s="67"/>
      <c r="JHY20" s="67"/>
      <c r="JHZ20" s="67"/>
      <c r="JIA20" s="67"/>
      <c r="JIB20" s="67"/>
      <c r="JIC20" s="67"/>
      <c r="JID20" s="67"/>
      <c r="JIE20" s="67"/>
      <c r="JIF20" s="67"/>
      <c r="JIG20" s="67"/>
      <c r="JIH20" s="67"/>
      <c r="JII20" s="67"/>
      <c r="JIJ20" s="67"/>
      <c r="JIK20" s="67"/>
      <c r="JIL20" s="67"/>
      <c r="JIM20" s="67"/>
      <c r="JIN20" s="67"/>
      <c r="JIO20" s="67"/>
      <c r="JIP20" s="67"/>
      <c r="JIQ20" s="67"/>
      <c r="JIR20" s="67"/>
      <c r="JIS20" s="67"/>
      <c r="JIT20" s="67"/>
      <c r="JIU20" s="67"/>
      <c r="JIV20" s="67"/>
      <c r="JIW20" s="67"/>
      <c r="JIX20" s="67"/>
      <c r="JIY20" s="67"/>
      <c r="JIZ20" s="67"/>
      <c r="JJA20" s="67"/>
      <c r="JJB20" s="67"/>
      <c r="JJC20" s="67"/>
      <c r="JJD20" s="67"/>
      <c r="JJE20" s="67"/>
      <c r="JJF20" s="67"/>
      <c r="JJG20" s="67"/>
      <c r="JJH20" s="67"/>
      <c r="JJI20" s="67"/>
      <c r="JJJ20" s="67"/>
      <c r="JJK20" s="67"/>
      <c r="JJL20" s="67"/>
      <c r="JJM20" s="67"/>
      <c r="JJN20" s="67"/>
      <c r="JJO20" s="67"/>
      <c r="JJP20" s="67"/>
      <c r="JJQ20" s="67"/>
      <c r="JJR20" s="67"/>
      <c r="JJS20" s="67"/>
      <c r="JJT20" s="67"/>
      <c r="JJU20" s="67"/>
      <c r="JJV20" s="67"/>
      <c r="JJW20" s="67"/>
      <c r="JJX20" s="67"/>
      <c r="JJY20" s="67"/>
      <c r="JJZ20" s="67"/>
      <c r="JKA20" s="67"/>
      <c r="JKB20" s="67"/>
      <c r="JKC20" s="67"/>
      <c r="JKD20" s="67"/>
      <c r="JKE20" s="67"/>
      <c r="JKF20" s="67"/>
      <c r="JKG20" s="67"/>
      <c r="JKH20" s="67"/>
      <c r="JKI20" s="67"/>
      <c r="JKJ20" s="67"/>
      <c r="JKK20" s="67"/>
      <c r="JKL20" s="67"/>
      <c r="JKM20" s="67"/>
      <c r="JKN20" s="67"/>
      <c r="JKO20" s="67"/>
      <c r="JKP20" s="67"/>
      <c r="JKQ20" s="67"/>
      <c r="JKR20" s="67"/>
      <c r="JKS20" s="67"/>
      <c r="JKT20" s="67"/>
      <c r="JKU20" s="67"/>
      <c r="JKV20" s="67"/>
      <c r="JKW20" s="67"/>
      <c r="JKX20" s="67"/>
      <c r="JKY20" s="67"/>
      <c r="JKZ20" s="67"/>
      <c r="JLA20" s="67"/>
      <c r="JLB20" s="67"/>
      <c r="JLC20" s="67"/>
      <c r="JLD20" s="67"/>
      <c r="JLE20" s="67"/>
      <c r="JLF20" s="67"/>
      <c r="JLG20" s="67"/>
      <c r="JLH20" s="67"/>
      <c r="JLI20" s="67"/>
      <c r="JLJ20" s="67"/>
      <c r="JLK20" s="67"/>
      <c r="JLL20" s="67"/>
      <c r="JLM20" s="67"/>
      <c r="JLN20" s="67"/>
      <c r="JLO20" s="67"/>
      <c r="JLP20" s="67"/>
      <c r="JLQ20" s="67"/>
      <c r="JLR20" s="67"/>
      <c r="JLS20" s="67"/>
      <c r="JLT20" s="67"/>
      <c r="JLU20" s="67"/>
      <c r="JLV20" s="67"/>
      <c r="JLW20" s="67"/>
      <c r="JLX20" s="67"/>
      <c r="JLY20" s="67"/>
      <c r="JLZ20" s="67"/>
      <c r="JMA20" s="67"/>
      <c r="JMB20" s="67"/>
      <c r="JMC20" s="67"/>
      <c r="JMD20" s="67"/>
      <c r="JME20" s="67"/>
      <c r="JMF20" s="67"/>
      <c r="JMG20" s="67"/>
      <c r="JMH20" s="67"/>
      <c r="JMI20" s="67"/>
      <c r="JMJ20" s="67"/>
      <c r="JMK20" s="67"/>
      <c r="JML20" s="67"/>
      <c r="JMM20" s="67"/>
      <c r="JMN20" s="67"/>
      <c r="JMO20" s="67"/>
      <c r="JMP20" s="67"/>
      <c r="JMQ20" s="67"/>
      <c r="JMR20" s="67"/>
      <c r="JMS20" s="67"/>
      <c r="JMT20" s="67"/>
      <c r="JMU20" s="67"/>
      <c r="JMV20" s="67"/>
      <c r="JMW20" s="67"/>
      <c r="JMX20" s="67"/>
      <c r="JMY20" s="67"/>
      <c r="JMZ20" s="67"/>
      <c r="JNA20" s="67"/>
      <c r="JNB20" s="67"/>
      <c r="JNC20" s="67"/>
      <c r="JND20" s="67"/>
      <c r="JNE20" s="67"/>
      <c r="JNF20" s="67"/>
      <c r="JNG20" s="67"/>
      <c r="JNH20" s="67"/>
      <c r="JNI20" s="67"/>
      <c r="JNJ20" s="67"/>
      <c r="JNK20" s="67"/>
      <c r="JNL20" s="67"/>
      <c r="JNM20" s="67"/>
      <c r="JNN20" s="67"/>
      <c r="JNO20" s="67"/>
      <c r="JNP20" s="67"/>
      <c r="JNQ20" s="67"/>
      <c r="JNR20" s="67"/>
      <c r="JNS20" s="67"/>
      <c r="JNT20" s="67"/>
      <c r="JNU20" s="67"/>
      <c r="JNV20" s="67"/>
      <c r="JNW20" s="67"/>
      <c r="JNX20" s="67"/>
      <c r="JNY20" s="67"/>
      <c r="JNZ20" s="67"/>
      <c r="JOA20" s="67"/>
      <c r="JOB20" s="67"/>
      <c r="JOC20" s="67"/>
      <c r="JOD20" s="67"/>
      <c r="JOE20" s="67"/>
      <c r="JOF20" s="67"/>
      <c r="JOG20" s="67"/>
      <c r="JOH20" s="67"/>
      <c r="JOI20" s="67"/>
      <c r="JOJ20" s="67"/>
      <c r="JOK20" s="67"/>
      <c r="JOL20" s="67"/>
      <c r="JOM20" s="67"/>
      <c r="JON20" s="67"/>
      <c r="JOO20" s="67"/>
      <c r="JOP20" s="67"/>
      <c r="JOQ20" s="67"/>
      <c r="JOR20" s="67"/>
      <c r="JOS20" s="67"/>
      <c r="JOT20" s="67"/>
      <c r="JOU20" s="67"/>
      <c r="JOV20" s="67"/>
      <c r="JOW20" s="67"/>
      <c r="JOX20" s="67"/>
      <c r="JOY20" s="67"/>
      <c r="JOZ20" s="67"/>
      <c r="JPA20" s="67"/>
      <c r="JPB20" s="67"/>
      <c r="JPC20" s="67"/>
      <c r="JPD20" s="67"/>
      <c r="JPE20" s="67"/>
      <c r="JPF20" s="67"/>
      <c r="JPG20" s="67"/>
      <c r="JPH20" s="67"/>
      <c r="JPI20" s="67"/>
      <c r="JPJ20" s="67"/>
      <c r="JPK20" s="67"/>
      <c r="JPL20" s="67"/>
      <c r="JPM20" s="67"/>
      <c r="JPN20" s="67"/>
      <c r="JPO20" s="67"/>
      <c r="JPP20" s="67"/>
      <c r="JPQ20" s="67"/>
      <c r="JPR20" s="67"/>
      <c r="JPS20" s="67"/>
      <c r="JPT20" s="67"/>
      <c r="JPU20" s="67"/>
      <c r="JPV20" s="67"/>
      <c r="JPW20" s="67"/>
      <c r="JPX20" s="67"/>
      <c r="JPY20" s="67"/>
      <c r="JPZ20" s="67"/>
      <c r="JQA20" s="67"/>
      <c r="JQB20" s="67"/>
      <c r="JQC20" s="67"/>
      <c r="JQD20" s="67"/>
      <c r="JQE20" s="67"/>
      <c r="JQF20" s="67"/>
      <c r="JQG20" s="67"/>
      <c r="JQH20" s="67"/>
      <c r="JQI20" s="67"/>
      <c r="JQJ20" s="67"/>
      <c r="JQK20" s="67"/>
      <c r="JQL20" s="67"/>
      <c r="JQM20" s="67"/>
      <c r="JQN20" s="67"/>
      <c r="JQO20" s="67"/>
      <c r="JQP20" s="67"/>
      <c r="JQQ20" s="67"/>
      <c r="JQR20" s="67"/>
      <c r="JQS20" s="67"/>
      <c r="JQT20" s="67"/>
      <c r="JQU20" s="67"/>
      <c r="JQV20" s="67"/>
      <c r="JQW20" s="67"/>
      <c r="JQX20" s="67"/>
      <c r="JQY20" s="67"/>
      <c r="JQZ20" s="67"/>
      <c r="JRA20" s="67"/>
      <c r="JRB20" s="67"/>
      <c r="JRC20" s="67"/>
      <c r="JRD20" s="67"/>
      <c r="JRE20" s="67"/>
      <c r="JRF20" s="67"/>
      <c r="JRG20" s="67"/>
      <c r="JRH20" s="67"/>
      <c r="JRI20" s="67"/>
      <c r="JRJ20" s="67"/>
      <c r="JRK20" s="67"/>
      <c r="JRL20" s="67"/>
      <c r="JRM20" s="67"/>
      <c r="JRN20" s="67"/>
      <c r="JRO20" s="67"/>
      <c r="JRP20" s="67"/>
      <c r="JRQ20" s="67"/>
      <c r="JRR20" s="67"/>
      <c r="JRS20" s="67"/>
      <c r="JRT20" s="67"/>
      <c r="JRU20" s="67"/>
      <c r="JRV20" s="67"/>
      <c r="JRW20" s="67"/>
      <c r="JRX20" s="67"/>
      <c r="JRY20" s="67"/>
      <c r="JRZ20" s="67"/>
      <c r="JSA20" s="67"/>
      <c r="JSB20" s="67"/>
      <c r="JSC20" s="67"/>
      <c r="JSD20" s="67"/>
      <c r="JSE20" s="67"/>
      <c r="JSF20" s="67"/>
      <c r="JSG20" s="67"/>
      <c r="JSH20" s="67"/>
      <c r="JSI20" s="67"/>
      <c r="JSJ20" s="67"/>
      <c r="JSK20" s="67"/>
      <c r="JSL20" s="67"/>
      <c r="JSM20" s="67"/>
      <c r="JSN20" s="67"/>
      <c r="JSO20" s="67"/>
      <c r="JSP20" s="67"/>
      <c r="JSQ20" s="67"/>
      <c r="JSR20" s="67"/>
      <c r="JSS20" s="67"/>
      <c r="JST20" s="67"/>
      <c r="JSU20" s="67"/>
      <c r="JSV20" s="67"/>
      <c r="JSW20" s="67"/>
      <c r="JSX20" s="67"/>
      <c r="JSY20" s="67"/>
      <c r="JSZ20" s="67"/>
      <c r="JTA20" s="67"/>
      <c r="JTB20" s="67"/>
      <c r="JTC20" s="67"/>
      <c r="JTD20" s="67"/>
      <c r="JTE20" s="67"/>
      <c r="JTF20" s="67"/>
      <c r="JTG20" s="67"/>
      <c r="JTH20" s="67"/>
      <c r="JTI20" s="67"/>
      <c r="JTJ20" s="67"/>
      <c r="JTK20" s="67"/>
      <c r="JTL20" s="67"/>
      <c r="JTM20" s="67"/>
      <c r="JTN20" s="67"/>
      <c r="JTO20" s="67"/>
      <c r="JTP20" s="67"/>
      <c r="JTQ20" s="67"/>
      <c r="JTR20" s="67"/>
      <c r="JTS20" s="67"/>
      <c r="JTT20" s="67"/>
      <c r="JTU20" s="67"/>
      <c r="JTV20" s="67"/>
      <c r="JTW20" s="67"/>
      <c r="JTX20" s="67"/>
      <c r="JTY20" s="67"/>
      <c r="JTZ20" s="67"/>
      <c r="JUA20" s="67"/>
      <c r="JUB20" s="67"/>
      <c r="JUC20" s="67"/>
      <c r="JUD20" s="67"/>
      <c r="JUE20" s="67"/>
      <c r="JUF20" s="67"/>
      <c r="JUG20" s="67"/>
      <c r="JUH20" s="67"/>
      <c r="JUI20" s="67"/>
      <c r="JUJ20" s="67"/>
      <c r="JUK20" s="67"/>
      <c r="JUL20" s="67"/>
      <c r="JUM20" s="67"/>
      <c r="JUN20" s="67"/>
      <c r="JUO20" s="67"/>
      <c r="JUP20" s="67"/>
      <c r="JUQ20" s="67"/>
      <c r="JUR20" s="67"/>
      <c r="JUS20" s="67"/>
      <c r="JUT20" s="67"/>
      <c r="JUU20" s="67"/>
      <c r="JUV20" s="67"/>
      <c r="JUW20" s="67"/>
      <c r="JUX20" s="67"/>
      <c r="JUY20" s="67"/>
      <c r="JUZ20" s="67"/>
      <c r="JVA20" s="67"/>
      <c r="JVB20" s="67"/>
      <c r="JVC20" s="67"/>
      <c r="JVD20" s="67"/>
      <c r="JVE20" s="67"/>
      <c r="JVF20" s="67"/>
      <c r="JVG20" s="67"/>
      <c r="JVH20" s="67"/>
      <c r="JVI20" s="67"/>
      <c r="JVJ20" s="67"/>
      <c r="JVK20" s="67"/>
      <c r="JVL20" s="67"/>
      <c r="JVM20" s="67"/>
      <c r="JVN20" s="67"/>
      <c r="JVO20" s="67"/>
      <c r="JVP20" s="67"/>
      <c r="JVQ20" s="67"/>
      <c r="JVR20" s="67"/>
      <c r="JVS20" s="67"/>
      <c r="JVT20" s="67"/>
      <c r="JVU20" s="67"/>
      <c r="JVV20" s="67"/>
      <c r="JVW20" s="67"/>
      <c r="JVX20" s="67"/>
      <c r="JVY20" s="67"/>
      <c r="JVZ20" s="67"/>
      <c r="JWA20" s="67"/>
      <c r="JWB20" s="67"/>
      <c r="JWC20" s="67"/>
      <c r="JWD20" s="67"/>
      <c r="JWE20" s="67"/>
      <c r="JWF20" s="67"/>
      <c r="JWG20" s="67"/>
      <c r="JWH20" s="67"/>
      <c r="JWI20" s="67"/>
      <c r="JWJ20" s="67"/>
      <c r="JWK20" s="67"/>
      <c r="JWL20" s="67"/>
      <c r="JWM20" s="67"/>
      <c r="JWN20" s="67"/>
      <c r="JWO20" s="67"/>
      <c r="JWP20" s="67"/>
      <c r="JWQ20" s="67"/>
      <c r="JWR20" s="67"/>
      <c r="JWS20" s="67"/>
      <c r="JWT20" s="67"/>
      <c r="JWU20" s="67"/>
      <c r="JWV20" s="67"/>
      <c r="JWW20" s="67"/>
      <c r="JWX20" s="67"/>
      <c r="JWY20" s="67"/>
      <c r="JWZ20" s="67"/>
      <c r="JXA20" s="67"/>
      <c r="JXB20" s="67"/>
      <c r="JXC20" s="67"/>
      <c r="JXD20" s="67"/>
      <c r="JXE20" s="67"/>
      <c r="JXF20" s="67"/>
      <c r="JXG20" s="67"/>
      <c r="JXH20" s="67"/>
      <c r="JXI20" s="67"/>
      <c r="JXJ20" s="67"/>
      <c r="JXK20" s="67"/>
      <c r="JXL20" s="67"/>
      <c r="JXM20" s="67"/>
      <c r="JXN20" s="67"/>
      <c r="JXO20" s="67"/>
      <c r="JXP20" s="67"/>
      <c r="JXQ20" s="67"/>
      <c r="JXR20" s="67"/>
      <c r="JXS20" s="67"/>
      <c r="JXT20" s="67"/>
      <c r="JXU20" s="67"/>
      <c r="JXV20" s="67"/>
      <c r="JXW20" s="67"/>
      <c r="JXX20" s="67"/>
      <c r="JXY20" s="67"/>
      <c r="JXZ20" s="67"/>
      <c r="JYA20" s="67"/>
      <c r="JYB20" s="67"/>
      <c r="JYC20" s="67"/>
      <c r="JYD20" s="67"/>
      <c r="JYE20" s="67"/>
      <c r="JYF20" s="67"/>
      <c r="JYG20" s="67"/>
      <c r="JYH20" s="67"/>
      <c r="JYI20" s="67"/>
      <c r="JYJ20" s="67"/>
      <c r="JYK20" s="67"/>
      <c r="JYL20" s="67"/>
      <c r="JYM20" s="67"/>
      <c r="JYN20" s="67"/>
      <c r="JYO20" s="67"/>
      <c r="JYP20" s="67"/>
      <c r="JYQ20" s="67"/>
      <c r="JYR20" s="67"/>
      <c r="JYS20" s="67"/>
      <c r="JYT20" s="67"/>
      <c r="JYU20" s="67"/>
      <c r="JYV20" s="67"/>
      <c r="JYW20" s="67"/>
      <c r="JYX20" s="67"/>
      <c r="JYY20" s="67"/>
      <c r="JYZ20" s="67"/>
      <c r="JZA20" s="67"/>
      <c r="JZB20" s="67"/>
      <c r="JZC20" s="67"/>
      <c r="JZD20" s="67"/>
      <c r="JZE20" s="67"/>
      <c r="JZF20" s="67"/>
      <c r="JZG20" s="67"/>
      <c r="JZH20" s="67"/>
      <c r="JZI20" s="67"/>
      <c r="JZJ20" s="67"/>
      <c r="JZK20" s="67"/>
      <c r="JZL20" s="67"/>
      <c r="JZM20" s="67"/>
      <c r="JZN20" s="67"/>
      <c r="JZO20" s="67"/>
      <c r="JZP20" s="67"/>
      <c r="JZQ20" s="67"/>
      <c r="JZR20" s="67"/>
      <c r="JZS20" s="67"/>
      <c r="JZT20" s="67"/>
      <c r="JZU20" s="67"/>
      <c r="JZV20" s="67"/>
      <c r="JZW20" s="67"/>
      <c r="JZX20" s="67"/>
      <c r="JZY20" s="67"/>
      <c r="JZZ20" s="67"/>
      <c r="KAA20" s="67"/>
      <c r="KAB20" s="67"/>
      <c r="KAC20" s="67"/>
      <c r="KAD20" s="67"/>
      <c r="KAE20" s="67"/>
      <c r="KAF20" s="67"/>
      <c r="KAG20" s="67"/>
      <c r="KAH20" s="67"/>
      <c r="KAI20" s="67"/>
      <c r="KAJ20" s="67"/>
      <c r="KAK20" s="67"/>
      <c r="KAL20" s="67"/>
      <c r="KAM20" s="67"/>
      <c r="KAN20" s="67"/>
      <c r="KAO20" s="67"/>
      <c r="KAP20" s="67"/>
      <c r="KAQ20" s="67"/>
      <c r="KAR20" s="67"/>
      <c r="KAS20" s="67"/>
      <c r="KAT20" s="67"/>
      <c r="KAU20" s="67"/>
      <c r="KAV20" s="67"/>
      <c r="KAW20" s="67"/>
      <c r="KAX20" s="67"/>
      <c r="KAY20" s="67"/>
      <c r="KAZ20" s="67"/>
      <c r="KBA20" s="67"/>
      <c r="KBB20" s="67"/>
      <c r="KBC20" s="67"/>
      <c r="KBD20" s="67"/>
      <c r="KBE20" s="67"/>
      <c r="KBF20" s="67"/>
      <c r="KBG20" s="67"/>
      <c r="KBH20" s="67"/>
      <c r="KBI20" s="67"/>
      <c r="KBJ20" s="67"/>
      <c r="KBK20" s="67"/>
      <c r="KBL20" s="67"/>
      <c r="KBM20" s="67"/>
      <c r="KBN20" s="67"/>
      <c r="KBO20" s="67"/>
      <c r="KBP20" s="67"/>
      <c r="KBQ20" s="67"/>
      <c r="KBR20" s="67"/>
      <c r="KBS20" s="67"/>
      <c r="KBT20" s="67"/>
      <c r="KBU20" s="67"/>
      <c r="KBV20" s="67"/>
      <c r="KBW20" s="67"/>
      <c r="KBX20" s="67"/>
      <c r="KBY20" s="67"/>
      <c r="KBZ20" s="67"/>
      <c r="KCA20" s="67"/>
      <c r="KCB20" s="67"/>
      <c r="KCC20" s="67"/>
      <c r="KCD20" s="67"/>
      <c r="KCE20" s="67"/>
      <c r="KCF20" s="67"/>
      <c r="KCG20" s="67"/>
      <c r="KCH20" s="67"/>
      <c r="KCI20" s="67"/>
      <c r="KCJ20" s="67"/>
      <c r="KCK20" s="67"/>
      <c r="KCL20" s="67"/>
      <c r="KCM20" s="67"/>
      <c r="KCN20" s="67"/>
      <c r="KCO20" s="67"/>
      <c r="KCP20" s="67"/>
      <c r="KCQ20" s="67"/>
      <c r="KCR20" s="67"/>
      <c r="KCS20" s="67"/>
      <c r="KCT20" s="67"/>
      <c r="KCU20" s="67"/>
      <c r="KCV20" s="67"/>
      <c r="KCW20" s="67"/>
      <c r="KCX20" s="67"/>
      <c r="KCY20" s="67"/>
      <c r="KCZ20" s="67"/>
      <c r="KDA20" s="67"/>
      <c r="KDB20" s="67"/>
      <c r="KDC20" s="67"/>
      <c r="KDD20" s="67"/>
      <c r="KDE20" s="67"/>
      <c r="KDF20" s="67"/>
      <c r="KDG20" s="67"/>
      <c r="KDH20" s="67"/>
      <c r="KDI20" s="67"/>
      <c r="KDJ20" s="67"/>
      <c r="KDK20" s="67"/>
      <c r="KDL20" s="67"/>
      <c r="KDM20" s="67"/>
      <c r="KDN20" s="67"/>
      <c r="KDO20" s="67"/>
      <c r="KDP20" s="67"/>
      <c r="KDQ20" s="67"/>
      <c r="KDR20" s="67"/>
      <c r="KDS20" s="67"/>
      <c r="KDT20" s="67"/>
      <c r="KDU20" s="67"/>
      <c r="KDV20" s="67"/>
      <c r="KDW20" s="67"/>
      <c r="KDX20" s="67"/>
      <c r="KDY20" s="67"/>
      <c r="KDZ20" s="67"/>
      <c r="KEA20" s="67"/>
      <c r="KEB20" s="67"/>
      <c r="KEC20" s="67"/>
      <c r="KED20" s="67"/>
      <c r="KEE20" s="67"/>
      <c r="KEF20" s="67"/>
      <c r="KEG20" s="67"/>
      <c r="KEH20" s="67"/>
      <c r="KEI20" s="67"/>
      <c r="KEJ20" s="67"/>
      <c r="KEK20" s="67"/>
      <c r="KEL20" s="67"/>
      <c r="KEM20" s="67"/>
      <c r="KEN20" s="67"/>
      <c r="KEO20" s="67"/>
      <c r="KEP20" s="67"/>
      <c r="KEQ20" s="67"/>
      <c r="KER20" s="67"/>
      <c r="KES20" s="67"/>
      <c r="KET20" s="67"/>
      <c r="KEU20" s="67"/>
      <c r="KEV20" s="67"/>
      <c r="KEW20" s="67"/>
      <c r="KEX20" s="67"/>
      <c r="KEY20" s="67"/>
      <c r="KEZ20" s="67"/>
      <c r="KFA20" s="67"/>
      <c r="KFB20" s="67"/>
      <c r="KFC20" s="67"/>
      <c r="KFD20" s="67"/>
      <c r="KFE20" s="67"/>
      <c r="KFF20" s="67"/>
      <c r="KFG20" s="67"/>
      <c r="KFH20" s="67"/>
      <c r="KFI20" s="67"/>
      <c r="KFJ20" s="67"/>
      <c r="KFK20" s="67"/>
      <c r="KFL20" s="67"/>
      <c r="KFM20" s="67"/>
      <c r="KFN20" s="67"/>
      <c r="KFO20" s="67"/>
      <c r="KFP20" s="67"/>
      <c r="KFQ20" s="67"/>
      <c r="KFR20" s="67"/>
      <c r="KFS20" s="67"/>
      <c r="KFT20" s="67"/>
      <c r="KFU20" s="67"/>
      <c r="KFV20" s="67"/>
      <c r="KFW20" s="67"/>
      <c r="KFX20" s="67"/>
      <c r="KFY20" s="67"/>
      <c r="KFZ20" s="67"/>
      <c r="KGA20" s="67"/>
      <c r="KGB20" s="67"/>
      <c r="KGC20" s="67"/>
      <c r="KGD20" s="67"/>
      <c r="KGE20" s="67"/>
      <c r="KGF20" s="67"/>
      <c r="KGG20" s="67"/>
      <c r="KGH20" s="67"/>
      <c r="KGI20" s="67"/>
      <c r="KGJ20" s="67"/>
      <c r="KGK20" s="67"/>
      <c r="KGL20" s="67"/>
      <c r="KGM20" s="67"/>
      <c r="KGN20" s="67"/>
      <c r="KGO20" s="67"/>
      <c r="KGP20" s="67"/>
      <c r="KGQ20" s="67"/>
      <c r="KGR20" s="67"/>
      <c r="KGS20" s="67"/>
      <c r="KGT20" s="67"/>
      <c r="KGU20" s="67"/>
      <c r="KGV20" s="67"/>
      <c r="KGW20" s="67"/>
      <c r="KGX20" s="67"/>
      <c r="KGY20" s="67"/>
      <c r="KGZ20" s="67"/>
      <c r="KHA20" s="67"/>
      <c r="KHB20" s="67"/>
      <c r="KHC20" s="67"/>
      <c r="KHD20" s="67"/>
      <c r="KHE20" s="67"/>
      <c r="KHF20" s="67"/>
      <c r="KHG20" s="67"/>
      <c r="KHH20" s="67"/>
      <c r="KHI20" s="67"/>
      <c r="KHJ20" s="67"/>
      <c r="KHK20" s="67"/>
      <c r="KHL20" s="67"/>
      <c r="KHM20" s="67"/>
      <c r="KHN20" s="67"/>
      <c r="KHO20" s="67"/>
      <c r="KHP20" s="67"/>
      <c r="KHQ20" s="67"/>
      <c r="KHR20" s="67"/>
      <c r="KHS20" s="67"/>
      <c r="KHT20" s="67"/>
      <c r="KHU20" s="67"/>
      <c r="KHV20" s="67"/>
      <c r="KHW20" s="67"/>
      <c r="KHX20" s="67"/>
      <c r="KHY20" s="67"/>
      <c r="KHZ20" s="67"/>
      <c r="KIA20" s="67"/>
      <c r="KIB20" s="67"/>
      <c r="KIC20" s="67"/>
      <c r="KID20" s="67"/>
      <c r="KIE20" s="67"/>
      <c r="KIF20" s="67"/>
      <c r="KIG20" s="67"/>
      <c r="KIH20" s="67"/>
      <c r="KII20" s="67"/>
      <c r="KIJ20" s="67"/>
      <c r="KIK20" s="67"/>
      <c r="KIL20" s="67"/>
      <c r="KIM20" s="67"/>
      <c r="KIN20" s="67"/>
      <c r="KIO20" s="67"/>
      <c r="KIP20" s="67"/>
      <c r="KIQ20" s="67"/>
      <c r="KIR20" s="67"/>
      <c r="KIS20" s="67"/>
      <c r="KIT20" s="67"/>
      <c r="KIU20" s="67"/>
      <c r="KIV20" s="67"/>
      <c r="KIW20" s="67"/>
      <c r="KIX20" s="67"/>
      <c r="KIY20" s="67"/>
      <c r="KIZ20" s="67"/>
      <c r="KJA20" s="67"/>
      <c r="KJB20" s="67"/>
      <c r="KJC20" s="67"/>
      <c r="KJD20" s="67"/>
      <c r="KJE20" s="67"/>
      <c r="KJF20" s="67"/>
      <c r="KJG20" s="67"/>
      <c r="KJH20" s="67"/>
      <c r="KJI20" s="67"/>
      <c r="KJJ20" s="67"/>
      <c r="KJK20" s="67"/>
      <c r="KJL20" s="67"/>
      <c r="KJM20" s="67"/>
      <c r="KJN20" s="67"/>
      <c r="KJO20" s="67"/>
      <c r="KJP20" s="67"/>
      <c r="KJQ20" s="67"/>
      <c r="KJR20" s="67"/>
      <c r="KJS20" s="67"/>
      <c r="KJT20" s="67"/>
      <c r="KJU20" s="67"/>
      <c r="KJV20" s="67"/>
      <c r="KJW20" s="67"/>
      <c r="KJX20" s="67"/>
      <c r="KJY20" s="67"/>
      <c r="KJZ20" s="67"/>
      <c r="KKA20" s="67"/>
      <c r="KKB20" s="67"/>
      <c r="KKC20" s="67"/>
      <c r="KKD20" s="67"/>
      <c r="KKE20" s="67"/>
      <c r="KKF20" s="67"/>
      <c r="KKG20" s="67"/>
      <c r="KKH20" s="67"/>
      <c r="KKI20" s="67"/>
      <c r="KKJ20" s="67"/>
      <c r="KKK20" s="67"/>
      <c r="KKL20" s="67"/>
      <c r="KKM20" s="67"/>
      <c r="KKN20" s="67"/>
      <c r="KKO20" s="67"/>
      <c r="KKP20" s="67"/>
      <c r="KKQ20" s="67"/>
      <c r="KKR20" s="67"/>
      <c r="KKS20" s="67"/>
      <c r="KKT20" s="67"/>
      <c r="KKU20" s="67"/>
      <c r="KKV20" s="67"/>
      <c r="KKW20" s="67"/>
      <c r="KKX20" s="67"/>
      <c r="KKY20" s="67"/>
      <c r="KKZ20" s="67"/>
      <c r="KLA20" s="67"/>
      <c r="KLB20" s="67"/>
      <c r="KLC20" s="67"/>
      <c r="KLD20" s="67"/>
      <c r="KLE20" s="67"/>
      <c r="KLF20" s="67"/>
      <c r="KLG20" s="67"/>
      <c r="KLH20" s="67"/>
      <c r="KLI20" s="67"/>
      <c r="KLJ20" s="67"/>
      <c r="KLK20" s="67"/>
      <c r="KLL20" s="67"/>
      <c r="KLM20" s="67"/>
      <c r="KLN20" s="67"/>
      <c r="KLO20" s="67"/>
      <c r="KLP20" s="67"/>
      <c r="KLQ20" s="67"/>
      <c r="KLR20" s="67"/>
      <c r="KLS20" s="67"/>
      <c r="KLT20" s="67"/>
      <c r="KLU20" s="67"/>
      <c r="KLV20" s="67"/>
      <c r="KLW20" s="67"/>
      <c r="KLX20" s="67"/>
      <c r="KLY20" s="67"/>
      <c r="KLZ20" s="67"/>
      <c r="KMA20" s="67"/>
      <c r="KMB20" s="67"/>
      <c r="KMC20" s="67"/>
      <c r="KMD20" s="67"/>
      <c r="KME20" s="67"/>
      <c r="KMF20" s="67"/>
      <c r="KMG20" s="67"/>
      <c r="KMH20" s="67"/>
      <c r="KMI20" s="67"/>
      <c r="KMJ20" s="67"/>
      <c r="KMK20" s="67"/>
      <c r="KML20" s="67"/>
      <c r="KMM20" s="67"/>
      <c r="KMN20" s="67"/>
      <c r="KMO20" s="67"/>
      <c r="KMP20" s="67"/>
      <c r="KMQ20" s="67"/>
      <c r="KMR20" s="67"/>
      <c r="KMS20" s="67"/>
      <c r="KMT20" s="67"/>
      <c r="KMU20" s="67"/>
      <c r="KMV20" s="67"/>
      <c r="KMW20" s="67"/>
      <c r="KMX20" s="67"/>
      <c r="KMY20" s="67"/>
      <c r="KMZ20" s="67"/>
      <c r="KNA20" s="67"/>
      <c r="KNB20" s="67"/>
      <c r="KNC20" s="67"/>
      <c r="KND20" s="67"/>
      <c r="KNE20" s="67"/>
      <c r="KNF20" s="67"/>
      <c r="KNG20" s="67"/>
      <c r="KNH20" s="67"/>
      <c r="KNI20" s="67"/>
      <c r="KNJ20" s="67"/>
      <c r="KNK20" s="67"/>
      <c r="KNL20" s="67"/>
      <c r="KNM20" s="67"/>
      <c r="KNN20" s="67"/>
      <c r="KNO20" s="67"/>
      <c r="KNP20" s="67"/>
      <c r="KNQ20" s="67"/>
      <c r="KNR20" s="67"/>
      <c r="KNS20" s="67"/>
      <c r="KNT20" s="67"/>
      <c r="KNU20" s="67"/>
      <c r="KNV20" s="67"/>
      <c r="KNW20" s="67"/>
      <c r="KNX20" s="67"/>
      <c r="KNY20" s="67"/>
      <c r="KNZ20" s="67"/>
      <c r="KOA20" s="67"/>
      <c r="KOB20" s="67"/>
      <c r="KOC20" s="67"/>
      <c r="KOD20" s="67"/>
      <c r="KOE20" s="67"/>
      <c r="KOF20" s="67"/>
      <c r="KOG20" s="67"/>
      <c r="KOH20" s="67"/>
      <c r="KOI20" s="67"/>
      <c r="KOJ20" s="67"/>
      <c r="KOK20" s="67"/>
      <c r="KOL20" s="67"/>
      <c r="KOM20" s="67"/>
      <c r="KON20" s="67"/>
      <c r="KOO20" s="67"/>
      <c r="KOP20" s="67"/>
      <c r="KOQ20" s="67"/>
      <c r="KOR20" s="67"/>
      <c r="KOS20" s="67"/>
      <c r="KOT20" s="67"/>
      <c r="KOU20" s="67"/>
      <c r="KOV20" s="67"/>
      <c r="KOW20" s="67"/>
      <c r="KOX20" s="67"/>
      <c r="KOY20" s="67"/>
      <c r="KOZ20" s="67"/>
      <c r="KPA20" s="67"/>
      <c r="KPB20" s="67"/>
      <c r="KPC20" s="67"/>
      <c r="KPD20" s="67"/>
      <c r="KPE20" s="67"/>
      <c r="KPF20" s="67"/>
      <c r="KPG20" s="67"/>
      <c r="KPH20" s="67"/>
      <c r="KPI20" s="67"/>
      <c r="KPJ20" s="67"/>
      <c r="KPK20" s="67"/>
      <c r="KPL20" s="67"/>
      <c r="KPM20" s="67"/>
      <c r="KPN20" s="67"/>
      <c r="KPO20" s="67"/>
      <c r="KPP20" s="67"/>
      <c r="KPQ20" s="67"/>
      <c r="KPR20" s="67"/>
      <c r="KPS20" s="67"/>
      <c r="KPT20" s="67"/>
      <c r="KPU20" s="67"/>
      <c r="KPV20" s="67"/>
      <c r="KPW20" s="67"/>
      <c r="KPX20" s="67"/>
      <c r="KPY20" s="67"/>
      <c r="KPZ20" s="67"/>
      <c r="KQA20" s="67"/>
      <c r="KQB20" s="67"/>
      <c r="KQC20" s="67"/>
      <c r="KQD20" s="67"/>
      <c r="KQE20" s="67"/>
      <c r="KQF20" s="67"/>
      <c r="KQG20" s="67"/>
      <c r="KQH20" s="67"/>
      <c r="KQI20" s="67"/>
      <c r="KQJ20" s="67"/>
      <c r="KQK20" s="67"/>
      <c r="KQL20" s="67"/>
      <c r="KQM20" s="67"/>
      <c r="KQN20" s="67"/>
      <c r="KQO20" s="67"/>
      <c r="KQP20" s="67"/>
      <c r="KQQ20" s="67"/>
      <c r="KQR20" s="67"/>
      <c r="KQS20" s="67"/>
      <c r="KQT20" s="67"/>
      <c r="KQU20" s="67"/>
      <c r="KQV20" s="67"/>
      <c r="KQW20" s="67"/>
      <c r="KQX20" s="67"/>
      <c r="KQY20" s="67"/>
      <c r="KQZ20" s="67"/>
      <c r="KRA20" s="67"/>
      <c r="KRB20" s="67"/>
      <c r="KRC20" s="67"/>
      <c r="KRD20" s="67"/>
      <c r="KRE20" s="67"/>
      <c r="KRF20" s="67"/>
      <c r="KRG20" s="67"/>
      <c r="KRH20" s="67"/>
      <c r="KRI20" s="67"/>
      <c r="KRJ20" s="67"/>
      <c r="KRK20" s="67"/>
      <c r="KRL20" s="67"/>
      <c r="KRM20" s="67"/>
      <c r="KRN20" s="67"/>
      <c r="KRO20" s="67"/>
      <c r="KRP20" s="67"/>
      <c r="KRQ20" s="67"/>
      <c r="KRR20" s="67"/>
      <c r="KRS20" s="67"/>
      <c r="KRT20" s="67"/>
      <c r="KRU20" s="67"/>
      <c r="KRV20" s="67"/>
      <c r="KRW20" s="67"/>
      <c r="KRX20" s="67"/>
      <c r="KRY20" s="67"/>
      <c r="KRZ20" s="67"/>
      <c r="KSA20" s="67"/>
      <c r="KSB20" s="67"/>
      <c r="KSC20" s="67"/>
      <c r="KSD20" s="67"/>
      <c r="KSE20" s="67"/>
      <c r="KSF20" s="67"/>
      <c r="KSG20" s="67"/>
      <c r="KSH20" s="67"/>
      <c r="KSI20" s="67"/>
      <c r="KSJ20" s="67"/>
      <c r="KSK20" s="67"/>
      <c r="KSL20" s="67"/>
      <c r="KSM20" s="67"/>
      <c r="KSN20" s="67"/>
      <c r="KSO20" s="67"/>
      <c r="KSP20" s="67"/>
      <c r="KSQ20" s="67"/>
      <c r="KSR20" s="67"/>
      <c r="KSS20" s="67"/>
      <c r="KST20" s="67"/>
      <c r="KSU20" s="67"/>
      <c r="KSV20" s="67"/>
      <c r="KSW20" s="67"/>
      <c r="KSX20" s="67"/>
      <c r="KSY20" s="67"/>
      <c r="KSZ20" s="67"/>
      <c r="KTA20" s="67"/>
      <c r="KTB20" s="67"/>
      <c r="KTC20" s="67"/>
      <c r="KTD20" s="67"/>
      <c r="KTE20" s="67"/>
      <c r="KTF20" s="67"/>
      <c r="KTG20" s="67"/>
      <c r="KTH20" s="67"/>
      <c r="KTI20" s="67"/>
      <c r="KTJ20" s="67"/>
      <c r="KTK20" s="67"/>
      <c r="KTL20" s="67"/>
      <c r="KTM20" s="67"/>
      <c r="KTN20" s="67"/>
      <c r="KTO20" s="67"/>
      <c r="KTP20" s="67"/>
      <c r="KTQ20" s="67"/>
      <c r="KTR20" s="67"/>
      <c r="KTS20" s="67"/>
      <c r="KTT20" s="67"/>
      <c r="KTU20" s="67"/>
      <c r="KTV20" s="67"/>
      <c r="KTW20" s="67"/>
      <c r="KTX20" s="67"/>
      <c r="KTY20" s="67"/>
      <c r="KTZ20" s="67"/>
      <c r="KUA20" s="67"/>
      <c r="KUB20" s="67"/>
      <c r="KUC20" s="67"/>
      <c r="KUD20" s="67"/>
      <c r="KUE20" s="67"/>
      <c r="KUF20" s="67"/>
      <c r="KUG20" s="67"/>
      <c r="KUH20" s="67"/>
      <c r="KUI20" s="67"/>
      <c r="KUJ20" s="67"/>
      <c r="KUK20" s="67"/>
      <c r="KUL20" s="67"/>
      <c r="KUM20" s="67"/>
      <c r="KUN20" s="67"/>
      <c r="KUO20" s="67"/>
      <c r="KUP20" s="67"/>
      <c r="KUQ20" s="67"/>
      <c r="KUR20" s="67"/>
      <c r="KUS20" s="67"/>
      <c r="KUT20" s="67"/>
      <c r="KUU20" s="67"/>
      <c r="KUV20" s="67"/>
      <c r="KUW20" s="67"/>
      <c r="KUX20" s="67"/>
      <c r="KUY20" s="67"/>
      <c r="KUZ20" s="67"/>
      <c r="KVA20" s="67"/>
      <c r="KVB20" s="67"/>
      <c r="KVC20" s="67"/>
      <c r="KVD20" s="67"/>
      <c r="KVE20" s="67"/>
      <c r="KVF20" s="67"/>
      <c r="KVG20" s="67"/>
      <c r="KVH20" s="67"/>
      <c r="KVI20" s="67"/>
      <c r="KVJ20" s="67"/>
      <c r="KVK20" s="67"/>
      <c r="KVL20" s="67"/>
      <c r="KVM20" s="67"/>
      <c r="KVN20" s="67"/>
      <c r="KVO20" s="67"/>
      <c r="KVP20" s="67"/>
      <c r="KVQ20" s="67"/>
      <c r="KVR20" s="67"/>
      <c r="KVS20" s="67"/>
      <c r="KVT20" s="67"/>
      <c r="KVU20" s="67"/>
      <c r="KVV20" s="67"/>
      <c r="KVW20" s="67"/>
      <c r="KVX20" s="67"/>
      <c r="KVY20" s="67"/>
      <c r="KVZ20" s="67"/>
      <c r="KWA20" s="67"/>
      <c r="KWB20" s="67"/>
      <c r="KWC20" s="67"/>
      <c r="KWD20" s="67"/>
      <c r="KWE20" s="67"/>
      <c r="KWF20" s="67"/>
      <c r="KWG20" s="67"/>
      <c r="KWH20" s="67"/>
      <c r="KWI20" s="67"/>
      <c r="KWJ20" s="67"/>
      <c r="KWK20" s="67"/>
      <c r="KWL20" s="67"/>
      <c r="KWM20" s="67"/>
      <c r="KWN20" s="67"/>
      <c r="KWO20" s="67"/>
      <c r="KWP20" s="67"/>
      <c r="KWQ20" s="67"/>
      <c r="KWR20" s="67"/>
      <c r="KWS20" s="67"/>
      <c r="KWT20" s="67"/>
      <c r="KWU20" s="67"/>
      <c r="KWV20" s="67"/>
      <c r="KWW20" s="67"/>
      <c r="KWX20" s="67"/>
      <c r="KWY20" s="67"/>
      <c r="KWZ20" s="67"/>
      <c r="KXA20" s="67"/>
      <c r="KXB20" s="67"/>
      <c r="KXC20" s="67"/>
      <c r="KXD20" s="67"/>
      <c r="KXE20" s="67"/>
      <c r="KXF20" s="67"/>
      <c r="KXG20" s="67"/>
      <c r="KXH20" s="67"/>
      <c r="KXI20" s="67"/>
      <c r="KXJ20" s="67"/>
      <c r="KXK20" s="67"/>
      <c r="KXL20" s="67"/>
      <c r="KXM20" s="67"/>
      <c r="KXN20" s="67"/>
      <c r="KXO20" s="67"/>
      <c r="KXP20" s="67"/>
      <c r="KXQ20" s="67"/>
      <c r="KXR20" s="67"/>
      <c r="KXS20" s="67"/>
      <c r="KXT20" s="67"/>
      <c r="KXU20" s="67"/>
      <c r="KXV20" s="67"/>
      <c r="KXW20" s="67"/>
      <c r="KXX20" s="67"/>
      <c r="KXY20" s="67"/>
      <c r="KXZ20" s="67"/>
      <c r="KYA20" s="67"/>
      <c r="KYB20" s="67"/>
      <c r="KYC20" s="67"/>
      <c r="KYD20" s="67"/>
      <c r="KYE20" s="67"/>
      <c r="KYF20" s="67"/>
      <c r="KYG20" s="67"/>
      <c r="KYH20" s="67"/>
      <c r="KYI20" s="67"/>
      <c r="KYJ20" s="67"/>
      <c r="KYK20" s="67"/>
      <c r="KYL20" s="67"/>
      <c r="KYM20" s="67"/>
      <c r="KYN20" s="67"/>
      <c r="KYO20" s="67"/>
      <c r="KYP20" s="67"/>
      <c r="KYQ20" s="67"/>
      <c r="KYR20" s="67"/>
      <c r="KYS20" s="67"/>
      <c r="KYT20" s="67"/>
      <c r="KYU20" s="67"/>
      <c r="KYV20" s="67"/>
      <c r="KYW20" s="67"/>
      <c r="KYX20" s="67"/>
      <c r="KYY20" s="67"/>
      <c r="KYZ20" s="67"/>
      <c r="KZA20" s="67"/>
      <c r="KZB20" s="67"/>
      <c r="KZC20" s="67"/>
      <c r="KZD20" s="67"/>
      <c r="KZE20" s="67"/>
      <c r="KZF20" s="67"/>
      <c r="KZG20" s="67"/>
      <c r="KZH20" s="67"/>
      <c r="KZI20" s="67"/>
      <c r="KZJ20" s="67"/>
      <c r="KZK20" s="67"/>
      <c r="KZL20" s="67"/>
      <c r="KZM20" s="67"/>
      <c r="KZN20" s="67"/>
      <c r="KZO20" s="67"/>
      <c r="KZP20" s="67"/>
      <c r="KZQ20" s="67"/>
      <c r="KZR20" s="67"/>
      <c r="KZS20" s="67"/>
      <c r="KZT20" s="67"/>
      <c r="KZU20" s="67"/>
      <c r="KZV20" s="67"/>
      <c r="KZW20" s="67"/>
      <c r="KZX20" s="67"/>
      <c r="KZY20" s="67"/>
      <c r="KZZ20" s="67"/>
      <c r="LAA20" s="67"/>
      <c r="LAB20" s="67"/>
      <c r="LAC20" s="67"/>
      <c r="LAD20" s="67"/>
      <c r="LAE20" s="67"/>
      <c r="LAF20" s="67"/>
      <c r="LAG20" s="67"/>
      <c r="LAH20" s="67"/>
      <c r="LAI20" s="67"/>
      <c r="LAJ20" s="67"/>
      <c r="LAK20" s="67"/>
      <c r="LAL20" s="67"/>
      <c r="LAM20" s="67"/>
      <c r="LAN20" s="67"/>
      <c r="LAO20" s="67"/>
      <c r="LAP20" s="67"/>
      <c r="LAQ20" s="67"/>
      <c r="LAR20" s="67"/>
      <c r="LAS20" s="67"/>
      <c r="LAT20" s="67"/>
      <c r="LAU20" s="67"/>
      <c r="LAV20" s="67"/>
      <c r="LAW20" s="67"/>
      <c r="LAX20" s="67"/>
      <c r="LAY20" s="67"/>
      <c r="LAZ20" s="67"/>
      <c r="LBA20" s="67"/>
      <c r="LBB20" s="67"/>
      <c r="LBC20" s="67"/>
      <c r="LBD20" s="67"/>
      <c r="LBE20" s="67"/>
      <c r="LBF20" s="67"/>
      <c r="LBG20" s="67"/>
      <c r="LBH20" s="67"/>
      <c r="LBI20" s="67"/>
      <c r="LBJ20" s="67"/>
      <c r="LBK20" s="67"/>
      <c r="LBL20" s="67"/>
      <c r="LBM20" s="67"/>
      <c r="LBN20" s="67"/>
      <c r="LBO20" s="67"/>
      <c r="LBP20" s="67"/>
      <c r="LBQ20" s="67"/>
      <c r="LBR20" s="67"/>
      <c r="LBS20" s="67"/>
      <c r="LBT20" s="67"/>
      <c r="LBU20" s="67"/>
      <c r="LBV20" s="67"/>
      <c r="LBW20" s="67"/>
      <c r="LBX20" s="67"/>
      <c r="LBY20" s="67"/>
      <c r="LBZ20" s="67"/>
      <c r="LCA20" s="67"/>
      <c r="LCB20" s="67"/>
      <c r="LCC20" s="67"/>
      <c r="LCD20" s="67"/>
      <c r="LCE20" s="67"/>
      <c r="LCF20" s="67"/>
      <c r="LCG20" s="67"/>
      <c r="LCH20" s="67"/>
      <c r="LCI20" s="67"/>
      <c r="LCJ20" s="67"/>
      <c r="LCK20" s="67"/>
      <c r="LCL20" s="67"/>
      <c r="LCM20" s="67"/>
      <c r="LCN20" s="67"/>
      <c r="LCO20" s="67"/>
      <c r="LCP20" s="67"/>
      <c r="LCQ20" s="67"/>
      <c r="LCR20" s="67"/>
      <c r="LCS20" s="67"/>
      <c r="LCT20" s="67"/>
      <c r="LCU20" s="67"/>
      <c r="LCV20" s="67"/>
      <c r="LCW20" s="67"/>
      <c r="LCX20" s="67"/>
      <c r="LCY20" s="67"/>
      <c r="LCZ20" s="67"/>
      <c r="LDA20" s="67"/>
      <c r="LDB20" s="67"/>
      <c r="LDC20" s="67"/>
      <c r="LDD20" s="67"/>
      <c r="LDE20" s="67"/>
      <c r="LDF20" s="67"/>
      <c r="LDG20" s="67"/>
      <c r="LDH20" s="67"/>
      <c r="LDI20" s="67"/>
      <c r="LDJ20" s="67"/>
      <c r="LDK20" s="67"/>
      <c r="LDL20" s="67"/>
      <c r="LDM20" s="67"/>
      <c r="LDN20" s="67"/>
      <c r="LDO20" s="67"/>
      <c r="LDP20" s="67"/>
      <c r="LDQ20" s="67"/>
      <c r="LDR20" s="67"/>
      <c r="LDS20" s="67"/>
      <c r="LDT20" s="67"/>
      <c r="LDU20" s="67"/>
      <c r="LDV20" s="67"/>
      <c r="LDW20" s="67"/>
      <c r="LDX20" s="67"/>
      <c r="LDY20" s="67"/>
      <c r="LDZ20" s="67"/>
      <c r="LEA20" s="67"/>
      <c r="LEB20" s="67"/>
      <c r="LEC20" s="67"/>
      <c r="LED20" s="67"/>
      <c r="LEE20" s="67"/>
      <c r="LEF20" s="67"/>
      <c r="LEG20" s="67"/>
      <c r="LEH20" s="67"/>
      <c r="LEI20" s="67"/>
      <c r="LEJ20" s="67"/>
      <c r="LEK20" s="67"/>
      <c r="LEL20" s="67"/>
      <c r="LEM20" s="67"/>
      <c r="LEN20" s="67"/>
      <c r="LEO20" s="67"/>
      <c r="LEP20" s="67"/>
      <c r="LEQ20" s="67"/>
      <c r="LER20" s="67"/>
      <c r="LES20" s="67"/>
      <c r="LET20" s="67"/>
      <c r="LEU20" s="67"/>
      <c r="LEV20" s="67"/>
      <c r="LEW20" s="67"/>
      <c r="LEX20" s="67"/>
      <c r="LEY20" s="67"/>
      <c r="LEZ20" s="67"/>
      <c r="LFA20" s="67"/>
      <c r="LFB20" s="67"/>
      <c r="LFC20" s="67"/>
      <c r="LFD20" s="67"/>
      <c r="LFE20" s="67"/>
      <c r="LFF20" s="67"/>
      <c r="LFG20" s="67"/>
      <c r="LFH20" s="67"/>
      <c r="LFI20" s="67"/>
      <c r="LFJ20" s="67"/>
      <c r="LFK20" s="67"/>
      <c r="LFL20" s="67"/>
      <c r="LFM20" s="67"/>
      <c r="LFN20" s="67"/>
      <c r="LFO20" s="67"/>
      <c r="LFP20" s="67"/>
      <c r="LFQ20" s="67"/>
      <c r="LFR20" s="67"/>
      <c r="LFS20" s="67"/>
      <c r="LFT20" s="67"/>
      <c r="LFU20" s="67"/>
      <c r="LFV20" s="67"/>
      <c r="LFW20" s="67"/>
      <c r="LFX20" s="67"/>
      <c r="LFY20" s="67"/>
      <c r="LFZ20" s="67"/>
      <c r="LGA20" s="67"/>
      <c r="LGB20" s="67"/>
      <c r="LGC20" s="67"/>
      <c r="LGD20" s="67"/>
      <c r="LGE20" s="67"/>
      <c r="LGF20" s="67"/>
      <c r="LGG20" s="67"/>
      <c r="LGH20" s="67"/>
      <c r="LGI20" s="67"/>
      <c r="LGJ20" s="67"/>
      <c r="LGK20" s="67"/>
      <c r="LGL20" s="67"/>
      <c r="LGM20" s="67"/>
      <c r="LGN20" s="67"/>
      <c r="LGO20" s="67"/>
      <c r="LGP20" s="67"/>
      <c r="LGQ20" s="67"/>
      <c r="LGR20" s="67"/>
      <c r="LGS20" s="67"/>
      <c r="LGT20" s="67"/>
      <c r="LGU20" s="67"/>
      <c r="LGV20" s="67"/>
      <c r="LGW20" s="67"/>
      <c r="LGX20" s="67"/>
      <c r="LGY20" s="67"/>
      <c r="LGZ20" s="67"/>
      <c r="LHA20" s="67"/>
      <c r="LHB20" s="67"/>
      <c r="LHC20" s="67"/>
      <c r="LHD20" s="67"/>
      <c r="LHE20" s="67"/>
      <c r="LHF20" s="67"/>
      <c r="LHG20" s="67"/>
      <c r="LHH20" s="67"/>
      <c r="LHI20" s="67"/>
      <c r="LHJ20" s="67"/>
      <c r="LHK20" s="67"/>
      <c r="LHL20" s="67"/>
      <c r="LHM20" s="67"/>
      <c r="LHN20" s="67"/>
      <c r="LHO20" s="67"/>
      <c r="LHP20" s="67"/>
      <c r="LHQ20" s="67"/>
      <c r="LHR20" s="67"/>
      <c r="LHS20" s="67"/>
      <c r="LHT20" s="67"/>
      <c r="LHU20" s="67"/>
      <c r="LHV20" s="67"/>
      <c r="LHW20" s="67"/>
      <c r="LHX20" s="67"/>
      <c r="LHY20" s="67"/>
      <c r="LHZ20" s="67"/>
      <c r="LIA20" s="67"/>
      <c r="LIB20" s="67"/>
      <c r="LIC20" s="67"/>
      <c r="LID20" s="67"/>
      <c r="LIE20" s="67"/>
      <c r="LIF20" s="67"/>
      <c r="LIG20" s="67"/>
      <c r="LIH20" s="67"/>
      <c r="LII20" s="67"/>
      <c r="LIJ20" s="67"/>
      <c r="LIK20" s="67"/>
      <c r="LIL20" s="67"/>
      <c r="LIM20" s="67"/>
      <c r="LIN20" s="67"/>
      <c r="LIO20" s="67"/>
      <c r="LIP20" s="67"/>
      <c r="LIQ20" s="67"/>
      <c r="LIR20" s="67"/>
      <c r="LIS20" s="67"/>
      <c r="LIT20" s="67"/>
      <c r="LIU20" s="67"/>
      <c r="LIV20" s="67"/>
      <c r="LIW20" s="67"/>
      <c r="LIX20" s="67"/>
      <c r="LIY20" s="67"/>
      <c r="LIZ20" s="67"/>
      <c r="LJA20" s="67"/>
      <c r="LJB20" s="67"/>
      <c r="LJC20" s="67"/>
      <c r="LJD20" s="67"/>
      <c r="LJE20" s="67"/>
      <c r="LJF20" s="67"/>
      <c r="LJG20" s="67"/>
      <c r="LJH20" s="67"/>
      <c r="LJI20" s="67"/>
      <c r="LJJ20" s="67"/>
      <c r="LJK20" s="67"/>
      <c r="LJL20" s="67"/>
      <c r="LJM20" s="67"/>
      <c r="LJN20" s="67"/>
      <c r="LJO20" s="67"/>
      <c r="LJP20" s="67"/>
      <c r="LJQ20" s="67"/>
      <c r="LJR20" s="67"/>
      <c r="LJS20" s="67"/>
      <c r="LJT20" s="67"/>
      <c r="LJU20" s="67"/>
      <c r="LJV20" s="67"/>
      <c r="LJW20" s="67"/>
      <c r="LJX20" s="67"/>
      <c r="LJY20" s="67"/>
      <c r="LJZ20" s="67"/>
      <c r="LKA20" s="67"/>
      <c r="LKB20" s="67"/>
      <c r="LKC20" s="67"/>
      <c r="LKD20" s="67"/>
      <c r="LKE20" s="67"/>
      <c r="LKF20" s="67"/>
      <c r="LKG20" s="67"/>
      <c r="LKH20" s="67"/>
      <c r="LKI20" s="67"/>
      <c r="LKJ20" s="67"/>
      <c r="LKK20" s="67"/>
      <c r="LKL20" s="67"/>
      <c r="LKM20" s="67"/>
      <c r="LKN20" s="67"/>
      <c r="LKO20" s="67"/>
      <c r="LKP20" s="67"/>
      <c r="LKQ20" s="67"/>
      <c r="LKR20" s="67"/>
      <c r="LKS20" s="67"/>
      <c r="LKT20" s="67"/>
      <c r="LKU20" s="67"/>
      <c r="LKV20" s="67"/>
      <c r="LKW20" s="67"/>
      <c r="LKX20" s="67"/>
      <c r="LKY20" s="67"/>
      <c r="LKZ20" s="67"/>
      <c r="LLA20" s="67"/>
      <c r="LLB20" s="67"/>
      <c r="LLC20" s="67"/>
      <c r="LLD20" s="67"/>
      <c r="LLE20" s="67"/>
      <c r="LLF20" s="67"/>
      <c r="LLG20" s="67"/>
      <c r="LLH20" s="67"/>
      <c r="LLI20" s="67"/>
      <c r="LLJ20" s="67"/>
      <c r="LLK20" s="67"/>
      <c r="LLL20" s="67"/>
      <c r="LLM20" s="67"/>
      <c r="LLN20" s="67"/>
      <c r="LLO20" s="67"/>
      <c r="LLP20" s="67"/>
      <c r="LLQ20" s="67"/>
      <c r="LLR20" s="67"/>
      <c r="LLS20" s="67"/>
      <c r="LLT20" s="67"/>
      <c r="LLU20" s="67"/>
      <c r="LLV20" s="67"/>
      <c r="LLW20" s="67"/>
      <c r="LLX20" s="67"/>
      <c r="LLY20" s="67"/>
      <c r="LLZ20" s="67"/>
      <c r="LMA20" s="67"/>
      <c r="LMB20" s="67"/>
      <c r="LMC20" s="67"/>
      <c r="LMD20" s="67"/>
      <c r="LME20" s="67"/>
      <c r="LMF20" s="67"/>
      <c r="LMG20" s="67"/>
      <c r="LMH20" s="67"/>
      <c r="LMI20" s="67"/>
      <c r="LMJ20" s="67"/>
      <c r="LMK20" s="67"/>
      <c r="LML20" s="67"/>
      <c r="LMM20" s="67"/>
      <c r="LMN20" s="67"/>
      <c r="LMO20" s="67"/>
      <c r="LMP20" s="67"/>
      <c r="LMQ20" s="67"/>
      <c r="LMR20" s="67"/>
      <c r="LMS20" s="67"/>
      <c r="LMT20" s="67"/>
      <c r="LMU20" s="67"/>
      <c r="LMV20" s="67"/>
      <c r="LMW20" s="67"/>
      <c r="LMX20" s="67"/>
      <c r="LMY20" s="67"/>
      <c r="LMZ20" s="67"/>
      <c r="LNA20" s="67"/>
      <c r="LNB20" s="67"/>
      <c r="LNC20" s="67"/>
      <c r="LND20" s="67"/>
      <c r="LNE20" s="67"/>
      <c r="LNF20" s="67"/>
      <c r="LNG20" s="67"/>
      <c r="LNH20" s="67"/>
      <c r="LNI20" s="67"/>
      <c r="LNJ20" s="67"/>
      <c r="LNK20" s="67"/>
      <c r="LNL20" s="67"/>
      <c r="LNM20" s="67"/>
      <c r="LNN20" s="67"/>
      <c r="LNO20" s="67"/>
      <c r="LNP20" s="67"/>
      <c r="LNQ20" s="67"/>
      <c r="LNR20" s="67"/>
      <c r="LNS20" s="67"/>
      <c r="LNT20" s="67"/>
      <c r="LNU20" s="67"/>
      <c r="LNV20" s="67"/>
      <c r="LNW20" s="67"/>
      <c r="LNX20" s="67"/>
      <c r="LNY20" s="67"/>
      <c r="LNZ20" s="67"/>
      <c r="LOA20" s="67"/>
      <c r="LOB20" s="67"/>
      <c r="LOC20" s="67"/>
      <c r="LOD20" s="67"/>
      <c r="LOE20" s="67"/>
      <c r="LOF20" s="67"/>
      <c r="LOG20" s="67"/>
      <c r="LOH20" s="67"/>
      <c r="LOI20" s="67"/>
      <c r="LOJ20" s="67"/>
      <c r="LOK20" s="67"/>
      <c r="LOL20" s="67"/>
      <c r="LOM20" s="67"/>
      <c r="LON20" s="67"/>
      <c r="LOO20" s="67"/>
      <c r="LOP20" s="67"/>
      <c r="LOQ20" s="67"/>
      <c r="LOR20" s="67"/>
      <c r="LOS20" s="67"/>
      <c r="LOT20" s="67"/>
      <c r="LOU20" s="67"/>
      <c r="LOV20" s="67"/>
      <c r="LOW20" s="67"/>
      <c r="LOX20" s="67"/>
      <c r="LOY20" s="67"/>
      <c r="LOZ20" s="67"/>
      <c r="LPA20" s="67"/>
      <c r="LPB20" s="67"/>
      <c r="LPC20" s="67"/>
      <c r="LPD20" s="67"/>
      <c r="LPE20" s="67"/>
      <c r="LPF20" s="67"/>
      <c r="LPG20" s="67"/>
      <c r="LPH20" s="67"/>
      <c r="LPI20" s="67"/>
      <c r="LPJ20" s="67"/>
      <c r="LPK20" s="67"/>
      <c r="LPL20" s="67"/>
      <c r="LPM20" s="67"/>
      <c r="LPN20" s="67"/>
      <c r="LPO20" s="67"/>
      <c r="LPP20" s="67"/>
      <c r="LPQ20" s="67"/>
      <c r="LPR20" s="67"/>
      <c r="LPS20" s="67"/>
      <c r="LPT20" s="67"/>
      <c r="LPU20" s="67"/>
      <c r="LPV20" s="67"/>
      <c r="LPW20" s="67"/>
      <c r="LPX20" s="67"/>
      <c r="LPY20" s="67"/>
      <c r="LPZ20" s="67"/>
      <c r="LQA20" s="67"/>
      <c r="LQB20" s="67"/>
      <c r="LQC20" s="67"/>
      <c r="LQD20" s="67"/>
      <c r="LQE20" s="67"/>
      <c r="LQF20" s="67"/>
      <c r="LQG20" s="67"/>
      <c r="LQH20" s="67"/>
      <c r="LQI20" s="67"/>
      <c r="LQJ20" s="67"/>
      <c r="LQK20" s="67"/>
      <c r="LQL20" s="67"/>
      <c r="LQM20" s="67"/>
      <c r="LQN20" s="67"/>
      <c r="LQO20" s="67"/>
      <c r="LQP20" s="67"/>
      <c r="LQQ20" s="67"/>
      <c r="LQR20" s="67"/>
      <c r="LQS20" s="67"/>
      <c r="LQT20" s="67"/>
      <c r="LQU20" s="67"/>
      <c r="LQV20" s="67"/>
      <c r="LQW20" s="67"/>
      <c r="LQX20" s="67"/>
      <c r="LQY20" s="67"/>
      <c r="LQZ20" s="67"/>
      <c r="LRA20" s="67"/>
      <c r="LRB20" s="67"/>
      <c r="LRC20" s="67"/>
      <c r="LRD20" s="67"/>
      <c r="LRE20" s="67"/>
      <c r="LRF20" s="67"/>
      <c r="LRG20" s="67"/>
      <c r="LRH20" s="67"/>
      <c r="LRI20" s="67"/>
      <c r="LRJ20" s="67"/>
      <c r="LRK20" s="67"/>
      <c r="LRL20" s="67"/>
      <c r="LRM20" s="67"/>
      <c r="LRN20" s="67"/>
      <c r="LRO20" s="67"/>
      <c r="LRP20" s="67"/>
      <c r="LRQ20" s="67"/>
      <c r="LRR20" s="67"/>
      <c r="LRS20" s="67"/>
      <c r="LRT20" s="67"/>
      <c r="LRU20" s="67"/>
      <c r="LRV20" s="67"/>
      <c r="LRW20" s="67"/>
      <c r="LRX20" s="67"/>
      <c r="LRY20" s="67"/>
      <c r="LRZ20" s="67"/>
      <c r="LSA20" s="67"/>
      <c r="LSB20" s="67"/>
      <c r="LSC20" s="67"/>
      <c r="LSD20" s="67"/>
      <c r="LSE20" s="67"/>
      <c r="LSF20" s="67"/>
      <c r="LSG20" s="67"/>
      <c r="LSH20" s="67"/>
      <c r="LSI20" s="67"/>
      <c r="LSJ20" s="67"/>
      <c r="LSK20" s="67"/>
      <c r="LSL20" s="67"/>
      <c r="LSM20" s="67"/>
      <c r="LSN20" s="67"/>
      <c r="LSO20" s="67"/>
      <c r="LSP20" s="67"/>
      <c r="LSQ20" s="67"/>
      <c r="LSR20" s="67"/>
      <c r="LSS20" s="67"/>
      <c r="LST20" s="67"/>
      <c r="LSU20" s="67"/>
      <c r="LSV20" s="67"/>
      <c r="LSW20" s="67"/>
      <c r="LSX20" s="67"/>
      <c r="LSY20" s="67"/>
      <c r="LSZ20" s="67"/>
      <c r="LTA20" s="67"/>
      <c r="LTB20" s="67"/>
      <c r="LTC20" s="67"/>
      <c r="LTD20" s="67"/>
      <c r="LTE20" s="67"/>
      <c r="LTF20" s="67"/>
      <c r="LTG20" s="67"/>
      <c r="LTH20" s="67"/>
      <c r="LTI20" s="67"/>
      <c r="LTJ20" s="67"/>
      <c r="LTK20" s="67"/>
      <c r="LTL20" s="67"/>
      <c r="LTM20" s="67"/>
      <c r="LTN20" s="67"/>
      <c r="LTO20" s="67"/>
      <c r="LTP20" s="67"/>
      <c r="LTQ20" s="67"/>
      <c r="LTR20" s="67"/>
      <c r="LTS20" s="67"/>
      <c r="LTT20" s="67"/>
      <c r="LTU20" s="67"/>
      <c r="LTV20" s="67"/>
      <c r="LTW20" s="67"/>
      <c r="LTX20" s="67"/>
      <c r="LTY20" s="67"/>
      <c r="LTZ20" s="67"/>
      <c r="LUA20" s="67"/>
      <c r="LUB20" s="67"/>
      <c r="LUC20" s="67"/>
      <c r="LUD20" s="67"/>
      <c r="LUE20" s="67"/>
      <c r="LUF20" s="67"/>
      <c r="LUG20" s="67"/>
      <c r="LUH20" s="67"/>
      <c r="LUI20" s="67"/>
      <c r="LUJ20" s="67"/>
      <c r="LUK20" s="67"/>
      <c r="LUL20" s="67"/>
      <c r="LUM20" s="67"/>
      <c r="LUN20" s="67"/>
      <c r="LUO20" s="67"/>
      <c r="LUP20" s="67"/>
      <c r="LUQ20" s="67"/>
      <c r="LUR20" s="67"/>
      <c r="LUS20" s="67"/>
      <c r="LUT20" s="67"/>
      <c r="LUU20" s="67"/>
      <c r="LUV20" s="67"/>
      <c r="LUW20" s="67"/>
      <c r="LUX20" s="67"/>
      <c r="LUY20" s="67"/>
      <c r="LUZ20" s="67"/>
      <c r="LVA20" s="67"/>
      <c r="LVB20" s="67"/>
      <c r="LVC20" s="67"/>
      <c r="LVD20" s="67"/>
      <c r="LVE20" s="67"/>
      <c r="LVF20" s="67"/>
      <c r="LVG20" s="67"/>
      <c r="LVH20" s="67"/>
      <c r="LVI20" s="67"/>
      <c r="LVJ20" s="67"/>
      <c r="LVK20" s="67"/>
      <c r="LVL20" s="67"/>
      <c r="LVM20" s="67"/>
      <c r="LVN20" s="67"/>
      <c r="LVO20" s="67"/>
      <c r="LVP20" s="67"/>
      <c r="LVQ20" s="67"/>
      <c r="LVR20" s="67"/>
      <c r="LVS20" s="67"/>
      <c r="LVT20" s="67"/>
      <c r="LVU20" s="67"/>
      <c r="LVV20" s="67"/>
      <c r="LVW20" s="67"/>
      <c r="LVX20" s="67"/>
      <c r="LVY20" s="67"/>
      <c r="LVZ20" s="67"/>
      <c r="LWA20" s="67"/>
      <c r="LWB20" s="67"/>
      <c r="LWC20" s="67"/>
      <c r="LWD20" s="67"/>
      <c r="LWE20" s="67"/>
      <c r="LWF20" s="67"/>
      <c r="LWG20" s="67"/>
      <c r="LWH20" s="67"/>
      <c r="LWI20" s="67"/>
      <c r="LWJ20" s="67"/>
      <c r="LWK20" s="67"/>
      <c r="LWL20" s="67"/>
      <c r="LWM20" s="67"/>
      <c r="LWN20" s="67"/>
      <c r="LWO20" s="67"/>
      <c r="LWP20" s="67"/>
      <c r="LWQ20" s="67"/>
      <c r="LWR20" s="67"/>
      <c r="LWS20" s="67"/>
      <c r="LWT20" s="67"/>
      <c r="LWU20" s="67"/>
      <c r="LWV20" s="67"/>
      <c r="LWW20" s="67"/>
      <c r="LWX20" s="67"/>
      <c r="LWY20" s="67"/>
      <c r="LWZ20" s="67"/>
      <c r="LXA20" s="67"/>
      <c r="LXB20" s="67"/>
      <c r="LXC20" s="67"/>
      <c r="LXD20" s="67"/>
      <c r="LXE20" s="67"/>
      <c r="LXF20" s="67"/>
      <c r="LXG20" s="67"/>
      <c r="LXH20" s="67"/>
      <c r="LXI20" s="67"/>
      <c r="LXJ20" s="67"/>
      <c r="LXK20" s="67"/>
      <c r="LXL20" s="67"/>
      <c r="LXM20" s="67"/>
      <c r="LXN20" s="67"/>
      <c r="LXO20" s="67"/>
      <c r="LXP20" s="67"/>
      <c r="LXQ20" s="67"/>
      <c r="LXR20" s="67"/>
      <c r="LXS20" s="67"/>
      <c r="LXT20" s="67"/>
      <c r="LXU20" s="67"/>
      <c r="LXV20" s="67"/>
      <c r="LXW20" s="67"/>
      <c r="LXX20" s="67"/>
      <c r="LXY20" s="67"/>
      <c r="LXZ20" s="67"/>
      <c r="LYA20" s="67"/>
      <c r="LYB20" s="67"/>
      <c r="LYC20" s="67"/>
      <c r="LYD20" s="67"/>
      <c r="LYE20" s="67"/>
      <c r="LYF20" s="67"/>
      <c r="LYG20" s="67"/>
      <c r="LYH20" s="67"/>
      <c r="LYI20" s="67"/>
      <c r="LYJ20" s="67"/>
      <c r="LYK20" s="67"/>
      <c r="LYL20" s="67"/>
      <c r="LYM20" s="67"/>
      <c r="LYN20" s="67"/>
      <c r="LYO20" s="67"/>
      <c r="LYP20" s="67"/>
      <c r="LYQ20" s="67"/>
      <c r="LYR20" s="67"/>
      <c r="LYS20" s="67"/>
      <c r="LYT20" s="67"/>
      <c r="LYU20" s="67"/>
      <c r="LYV20" s="67"/>
      <c r="LYW20" s="67"/>
      <c r="LYX20" s="67"/>
      <c r="LYY20" s="67"/>
      <c r="LYZ20" s="67"/>
      <c r="LZA20" s="67"/>
      <c r="LZB20" s="67"/>
      <c r="LZC20" s="67"/>
      <c r="LZD20" s="67"/>
      <c r="LZE20" s="67"/>
      <c r="LZF20" s="67"/>
      <c r="LZG20" s="67"/>
      <c r="LZH20" s="67"/>
      <c r="LZI20" s="67"/>
      <c r="LZJ20" s="67"/>
      <c r="LZK20" s="67"/>
      <c r="LZL20" s="67"/>
      <c r="LZM20" s="67"/>
      <c r="LZN20" s="67"/>
      <c r="LZO20" s="67"/>
      <c r="LZP20" s="67"/>
      <c r="LZQ20" s="67"/>
      <c r="LZR20" s="67"/>
      <c r="LZS20" s="67"/>
      <c r="LZT20" s="67"/>
      <c r="LZU20" s="67"/>
      <c r="LZV20" s="67"/>
      <c r="LZW20" s="67"/>
      <c r="LZX20" s="67"/>
      <c r="LZY20" s="67"/>
      <c r="LZZ20" s="67"/>
      <c r="MAA20" s="67"/>
      <c r="MAB20" s="67"/>
      <c r="MAC20" s="67"/>
      <c r="MAD20" s="67"/>
      <c r="MAE20" s="67"/>
      <c r="MAF20" s="67"/>
      <c r="MAG20" s="67"/>
      <c r="MAH20" s="67"/>
      <c r="MAI20" s="67"/>
      <c r="MAJ20" s="67"/>
      <c r="MAK20" s="67"/>
      <c r="MAL20" s="67"/>
      <c r="MAM20" s="67"/>
      <c r="MAN20" s="67"/>
      <c r="MAO20" s="67"/>
      <c r="MAP20" s="67"/>
      <c r="MAQ20" s="67"/>
      <c r="MAR20" s="67"/>
      <c r="MAS20" s="67"/>
      <c r="MAT20" s="67"/>
      <c r="MAU20" s="67"/>
      <c r="MAV20" s="67"/>
      <c r="MAW20" s="67"/>
      <c r="MAX20" s="67"/>
      <c r="MAY20" s="67"/>
      <c r="MAZ20" s="67"/>
      <c r="MBA20" s="67"/>
      <c r="MBB20" s="67"/>
      <c r="MBC20" s="67"/>
      <c r="MBD20" s="67"/>
      <c r="MBE20" s="67"/>
      <c r="MBF20" s="67"/>
      <c r="MBG20" s="67"/>
      <c r="MBH20" s="67"/>
      <c r="MBI20" s="67"/>
      <c r="MBJ20" s="67"/>
      <c r="MBK20" s="67"/>
      <c r="MBL20" s="67"/>
      <c r="MBM20" s="67"/>
      <c r="MBN20" s="67"/>
      <c r="MBO20" s="67"/>
      <c r="MBP20" s="67"/>
      <c r="MBQ20" s="67"/>
      <c r="MBR20" s="67"/>
      <c r="MBS20" s="67"/>
      <c r="MBT20" s="67"/>
      <c r="MBU20" s="67"/>
      <c r="MBV20" s="67"/>
      <c r="MBW20" s="67"/>
      <c r="MBX20" s="67"/>
      <c r="MBY20" s="67"/>
      <c r="MBZ20" s="67"/>
      <c r="MCA20" s="67"/>
      <c r="MCB20" s="67"/>
      <c r="MCC20" s="67"/>
      <c r="MCD20" s="67"/>
      <c r="MCE20" s="67"/>
      <c r="MCF20" s="67"/>
      <c r="MCG20" s="67"/>
      <c r="MCH20" s="67"/>
      <c r="MCI20" s="67"/>
      <c r="MCJ20" s="67"/>
      <c r="MCK20" s="67"/>
      <c r="MCL20" s="67"/>
      <c r="MCM20" s="67"/>
      <c r="MCN20" s="67"/>
      <c r="MCO20" s="67"/>
      <c r="MCP20" s="67"/>
      <c r="MCQ20" s="67"/>
      <c r="MCR20" s="67"/>
      <c r="MCS20" s="67"/>
      <c r="MCT20" s="67"/>
      <c r="MCU20" s="67"/>
      <c r="MCV20" s="67"/>
      <c r="MCW20" s="67"/>
      <c r="MCX20" s="67"/>
      <c r="MCY20" s="67"/>
      <c r="MCZ20" s="67"/>
      <c r="MDA20" s="67"/>
      <c r="MDB20" s="67"/>
      <c r="MDC20" s="67"/>
      <c r="MDD20" s="67"/>
      <c r="MDE20" s="67"/>
      <c r="MDF20" s="67"/>
      <c r="MDG20" s="67"/>
      <c r="MDH20" s="67"/>
      <c r="MDI20" s="67"/>
      <c r="MDJ20" s="67"/>
      <c r="MDK20" s="67"/>
      <c r="MDL20" s="67"/>
      <c r="MDM20" s="67"/>
      <c r="MDN20" s="67"/>
      <c r="MDO20" s="67"/>
      <c r="MDP20" s="67"/>
      <c r="MDQ20" s="67"/>
      <c r="MDR20" s="67"/>
      <c r="MDS20" s="67"/>
      <c r="MDT20" s="67"/>
      <c r="MDU20" s="67"/>
      <c r="MDV20" s="67"/>
      <c r="MDW20" s="67"/>
      <c r="MDX20" s="67"/>
      <c r="MDY20" s="67"/>
      <c r="MDZ20" s="67"/>
      <c r="MEA20" s="67"/>
      <c r="MEB20" s="67"/>
      <c r="MEC20" s="67"/>
      <c r="MED20" s="67"/>
      <c r="MEE20" s="67"/>
      <c r="MEF20" s="67"/>
      <c r="MEG20" s="67"/>
      <c r="MEH20" s="67"/>
      <c r="MEI20" s="67"/>
      <c r="MEJ20" s="67"/>
      <c r="MEK20" s="67"/>
      <c r="MEL20" s="67"/>
      <c r="MEM20" s="67"/>
      <c r="MEN20" s="67"/>
      <c r="MEO20" s="67"/>
      <c r="MEP20" s="67"/>
      <c r="MEQ20" s="67"/>
      <c r="MER20" s="67"/>
      <c r="MES20" s="67"/>
      <c r="MET20" s="67"/>
      <c r="MEU20" s="67"/>
      <c r="MEV20" s="67"/>
      <c r="MEW20" s="67"/>
      <c r="MEX20" s="67"/>
      <c r="MEY20" s="67"/>
      <c r="MEZ20" s="67"/>
      <c r="MFA20" s="67"/>
      <c r="MFB20" s="67"/>
      <c r="MFC20" s="67"/>
      <c r="MFD20" s="67"/>
      <c r="MFE20" s="67"/>
      <c r="MFF20" s="67"/>
      <c r="MFG20" s="67"/>
      <c r="MFH20" s="67"/>
      <c r="MFI20" s="67"/>
      <c r="MFJ20" s="67"/>
      <c r="MFK20" s="67"/>
      <c r="MFL20" s="67"/>
      <c r="MFM20" s="67"/>
      <c r="MFN20" s="67"/>
      <c r="MFO20" s="67"/>
      <c r="MFP20" s="67"/>
      <c r="MFQ20" s="67"/>
      <c r="MFR20" s="67"/>
      <c r="MFS20" s="67"/>
      <c r="MFT20" s="67"/>
      <c r="MFU20" s="67"/>
      <c r="MFV20" s="67"/>
      <c r="MFW20" s="67"/>
      <c r="MFX20" s="67"/>
      <c r="MFY20" s="67"/>
      <c r="MFZ20" s="67"/>
      <c r="MGA20" s="67"/>
      <c r="MGB20" s="67"/>
      <c r="MGC20" s="67"/>
      <c r="MGD20" s="67"/>
      <c r="MGE20" s="67"/>
      <c r="MGF20" s="67"/>
      <c r="MGG20" s="67"/>
      <c r="MGH20" s="67"/>
      <c r="MGI20" s="67"/>
      <c r="MGJ20" s="67"/>
      <c r="MGK20" s="67"/>
      <c r="MGL20" s="67"/>
      <c r="MGM20" s="67"/>
      <c r="MGN20" s="67"/>
      <c r="MGO20" s="67"/>
      <c r="MGP20" s="67"/>
      <c r="MGQ20" s="67"/>
      <c r="MGR20" s="67"/>
      <c r="MGS20" s="67"/>
      <c r="MGT20" s="67"/>
      <c r="MGU20" s="67"/>
      <c r="MGV20" s="67"/>
      <c r="MGW20" s="67"/>
      <c r="MGX20" s="67"/>
      <c r="MGY20" s="67"/>
      <c r="MGZ20" s="67"/>
      <c r="MHA20" s="67"/>
      <c r="MHB20" s="67"/>
      <c r="MHC20" s="67"/>
      <c r="MHD20" s="67"/>
      <c r="MHE20" s="67"/>
      <c r="MHF20" s="67"/>
      <c r="MHG20" s="67"/>
      <c r="MHH20" s="67"/>
      <c r="MHI20" s="67"/>
      <c r="MHJ20" s="67"/>
      <c r="MHK20" s="67"/>
      <c r="MHL20" s="67"/>
      <c r="MHM20" s="67"/>
      <c r="MHN20" s="67"/>
      <c r="MHO20" s="67"/>
      <c r="MHP20" s="67"/>
      <c r="MHQ20" s="67"/>
      <c r="MHR20" s="67"/>
      <c r="MHS20" s="67"/>
      <c r="MHT20" s="67"/>
      <c r="MHU20" s="67"/>
      <c r="MHV20" s="67"/>
      <c r="MHW20" s="67"/>
      <c r="MHX20" s="67"/>
      <c r="MHY20" s="67"/>
      <c r="MHZ20" s="67"/>
      <c r="MIA20" s="67"/>
      <c r="MIB20" s="67"/>
      <c r="MIC20" s="67"/>
      <c r="MID20" s="67"/>
      <c r="MIE20" s="67"/>
      <c r="MIF20" s="67"/>
      <c r="MIG20" s="67"/>
      <c r="MIH20" s="67"/>
      <c r="MII20" s="67"/>
      <c r="MIJ20" s="67"/>
      <c r="MIK20" s="67"/>
      <c r="MIL20" s="67"/>
      <c r="MIM20" s="67"/>
      <c r="MIN20" s="67"/>
      <c r="MIO20" s="67"/>
      <c r="MIP20" s="67"/>
      <c r="MIQ20" s="67"/>
      <c r="MIR20" s="67"/>
      <c r="MIS20" s="67"/>
      <c r="MIT20" s="67"/>
      <c r="MIU20" s="67"/>
      <c r="MIV20" s="67"/>
      <c r="MIW20" s="67"/>
      <c r="MIX20" s="67"/>
      <c r="MIY20" s="67"/>
      <c r="MIZ20" s="67"/>
      <c r="MJA20" s="67"/>
      <c r="MJB20" s="67"/>
      <c r="MJC20" s="67"/>
      <c r="MJD20" s="67"/>
      <c r="MJE20" s="67"/>
      <c r="MJF20" s="67"/>
      <c r="MJG20" s="67"/>
      <c r="MJH20" s="67"/>
      <c r="MJI20" s="67"/>
      <c r="MJJ20" s="67"/>
      <c r="MJK20" s="67"/>
      <c r="MJL20" s="67"/>
      <c r="MJM20" s="67"/>
      <c r="MJN20" s="67"/>
      <c r="MJO20" s="67"/>
      <c r="MJP20" s="67"/>
      <c r="MJQ20" s="67"/>
      <c r="MJR20" s="67"/>
      <c r="MJS20" s="67"/>
      <c r="MJT20" s="67"/>
      <c r="MJU20" s="67"/>
      <c r="MJV20" s="67"/>
      <c r="MJW20" s="67"/>
      <c r="MJX20" s="67"/>
      <c r="MJY20" s="67"/>
      <c r="MJZ20" s="67"/>
      <c r="MKA20" s="67"/>
      <c r="MKB20" s="67"/>
      <c r="MKC20" s="67"/>
      <c r="MKD20" s="67"/>
      <c r="MKE20" s="67"/>
      <c r="MKF20" s="67"/>
      <c r="MKG20" s="67"/>
      <c r="MKH20" s="67"/>
      <c r="MKI20" s="67"/>
      <c r="MKJ20" s="67"/>
      <c r="MKK20" s="67"/>
      <c r="MKL20" s="67"/>
      <c r="MKM20" s="67"/>
      <c r="MKN20" s="67"/>
      <c r="MKO20" s="67"/>
      <c r="MKP20" s="67"/>
      <c r="MKQ20" s="67"/>
      <c r="MKR20" s="67"/>
      <c r="MKS20" s="67"/>
      <c r="MKT20" s="67"/>
      <c r="MKU20" s="67"/>
      <c r="MKV20" s="67"/>
      <c r="MKW20" s="67"/>
      <c r="MKX20" s="67"/>
      <c r="MKY20" s="67"/>
      <c r="MKZ20" s="67"/>
      <c r="MLA20" s="67"/>
      <c r="MLB20" s="67"/>
      <c r="MLC20" s="67"/>
      <c r="MLD20" s="67"/>
      <c r="MLE20" s="67"/>
      <c r="MLF20" s="67"/>
      <c r="MLG20" s="67"/>
      <c r="MLH20" s="67"/>
      <c r="MLI20" s="67"/>
      <c r="MLJ20" s="67"/>
      <c r="MLK20" s="67"/>
      <c r="MLL20" s="67"/>
      <c r="MLM20" s="67"/>
      <c r="MLN20" s="67"/>
      <c r="MLO20" s="67"/>
      <c r="MLP20" s="67"/>
      <c r="MLQ20" s="67"/>
      <c r="MLR20" s="67"/>
      <c r="MLS20" s="67"/>
      <c r="MLT20" s="67"/>
      <c r="MLU20" s="67"/>
      <c r="MLV20" s="67"/>
      <c r="MLW20" s="67"/>
      <c r="MLX20" s="67"/>
      <c r="MLY20" s="67"/>
      <c r="MLZ20" s="67"/>
      <c r="MMA20" s="67"/>
      <c r="MMB20" s="67"/>
      <c r="MMC20" s="67"/>
      <c r="MMD20" s="67"/>
      <c r="MME20" s="67"/>
      <c r="MMF20" s="67"/>
      <c r="MMG20" s="67"/>
      <c r="MMH20" s="67"/>
      <c r="MMI20" s="67"/>
      <c r="MMJ20" s="67"/>
      <c r="MMK20" s="67"/>
      <c r="MML20" s="67"/>
      <c r="MMM20" s="67"/>
      <c r="MMN20" s="67"/>
      <c r="MMO20" s="67"/>
      <c r="MMP20" s="67"/>
      <c r="MMQ20" s="67"/>
      <c r="MMR20" s="67"/>
      <c r="MMS20" s="67"/>
      <c r="MMT20" s="67"/>
      <c r="MMU20" s="67"/>
      <c r="MMV20" s="67"/>
      <c r="MMW20" s="67"/>
      <c r="MMX20" s="67"/>
      <c r="MMY20" s="67"/>
      <c r="MMZ20" s="67"/>
      <c r="MNA20" s="67"/>
      <c r="MNB20" s="67"/>
      <c r="MNC20" s="67"/>
      <c r="MND20" s="67"/>
      <c r="MNE20" s="67"/>
      <c r="MNF20" s="67"/>
      <c r="MNG20" s="67"/>
      <c r="MNH20" s="67"/>
      <c r="MNI20" s="67"/>
      <c r="MNJ20" s="67"/>
      <c r="MNK20" s="67"/>
      <c r="MNL20" s="67"/>
      <c r="MNM20" s="67"/>
      <c r="MNN20" s="67"/>
      <c r="MNO20" s="67"/>
      <c r="MNP20" s="67"/>
      <c r="MNQ20" s="67"/>
      <c r="MNR20" s="67"/>
      <c r="MNS20" s="67"/>
      <c r="MNT20" s="67"/>
      <c r="MNU20" s="67"/>
      <c r="MNV20" s="67"/>
      <c r="MNW20" s="67"/>
      <c r="MNX20" s="67"/>
      <c r="MNY20" s="67"/>
      <c r="MNZ20" s="67"/>
      <c r="MOA20" s="67"/>
      <c r="MOB20" s="67"/>
      <c r="MOC20" s="67"/>
      <c r="MOD20" s="67"/>
      <c r="MOE20" s="67"/>
      <c r="MOF20" s="67"/>
      <c r="MOG20" s="67"/>
      <c r="MOH20" s="67"/>
      <c r="MOI20" s="67"/>
      <c r="MOJ20" s="67"/>
      <c r="MOK20" s="67"/>
      <c r="MOL20" s="67"/>
      <c r="MOM20" s="67"/>
      <c r="MON20" s="67"/>
      <c r="MOO20" s="67"/>
      <c r="MOP20" s="67"/>
      <c r="MOQ20" s="67"/>
      <c r="MOR20" s="67"/>
      <c r="MOS20" s="67"/>
      <c r="MOT20" s="67"/>
      <c r="MOU20" s="67"/>
      <c r="MOV20" s="67"/>
      <c r="MOW20" s="67"/>
      <c r="MOX20" s="67"/>
      <c r="MOY20" s="67"/>
      <c r="MOZ20" s="67"/>
      <c r="MPA20" s="67"/>
      <c r="MPB20" s="67"/>
      <c r="MPC20" s="67"/>
      <c r="MPD20" s="67"/>
      <c r="MPE20" s="67"/>
      <c r="MPF20" s="67"/>
      <c r="MPG20" s="67"/>
      <c r="MPH20" s="67"/>
      <c r="MPI20" s="67"/>
      <c r="MPJ20" s="67"/>
      <c r="MPK20" s="67"/>
      <c r="MPL20" s="67"/>
      <c r="MPM20" s="67"/>
      <c r="MPN20" s="67"/>
      <c r="MPO20" s="67"/>
      <c r="MPP20" s="67"/>
      <c r="MPQ20" s="67"/>
      <c r="MPR20" s="67"/>
      <c r="MPS20" s="67"/>
      <c r="MPT20" s="67"/>
      <c r="MPU20" s="67"/>
      <c r="MPV20" s="67"/>
      <c r="MPW20" s="67"/>
      <c r="MPX20" s="67"/>
      <c r="MPY20" s="67"/>
      <c r="MPZ20" s="67"/>
      <c r="MQA20" s="67"/>
      <c r="MQB20" s="67"/>
      <c r="MQC20" s="67"/>
      <c r="MQD20" s="67"/>
      <c r="MQE20" s="67"/>
      <c r="MQF20" s="67"/>
      <c r="MQG20" s="67"/>
      <c r="MQH20" s="67"/>
      <c r="MQI20" s="67"/>
      <c r="MQJ20" s="67"/>
      <c r="MQK20" s="67"/>
      <c r="MQL20" s="67"/>
      <c r="MQM20" s="67"/>
      <c r="MQN20" s="67"/>
      <c r="MQO20" s="67"/>
      <c r="MQP20" s="67"/>
      <c r="MQQ20" s="67"/>
      <c r="MQR20" s="67"/>
      <c r="MQS20" s="67"/>
      <c r="MQT20" s="67"/>
      <c r="MQU20" s="67"/>
      <c r="MQV20" s="67"/>
      <c r="MQW20" s="67"/>
      <c r="MQX20" s="67"/>
      <c r="MQY20" s="67"/>
      <c r="MQZ20" s="67"/>
      <c r="MRA20" s="67"/>
      <c r="MRB20" s="67"/>
      <c r="MRC20" s="67"/>
      <c r="MRD20" s="67"/>
      <c r="MRE20" s="67"/>
      <c r="MRF20" s="67"/>
      <c r="MRG20" s="67"/>
      <c r="MRH20" s="67"/>
      <c r="MRI20" s="67"/>
      <c r="MRJ20" s="67"/>
      <c r="MRK20" s="67"/>
      <c r="MRL20" s="67"/>
      <c r="MRM20" s="67"/>
      <c r="MRN20" s="67"/>
      <c r="MRO20" s="67"/>
      <c r="MRP20" s="67"/>
      <c r="MRQ20" s="67"/>
      <c r="MRR20" s="67"/>
      <c r="MRS20" s="67"/>
      <c r="MRT20" s="67"/>
      <c r="MRU20" s="67"/>
      <c r="MRV20" s="67"/>
      <c r="MRW20" s="67"/>
      <c r="MRX20" s="67"/>
      <c r="MRY20" s="67"/>
      <c r="MRZ20" s="67"/>
      <c r="MSA20" s="67"/>
      <c r="MSB20" s="67"/>
      <c r="MSC20" s="67"/>
      <c r="MSD20" s="67"/>
      <c r="MSE20" s="67"/>
      <c r="MSF20" s="67"/>
      <c r="MSG20" s="67"/>
      <c r="MSH20" s="67"/>
      <c r="MSI20" s="67"/>
      <c r="MSJ20" s="67"/>
      <c r="MSK20" s="67"/>
      <c r="MSL20" s="67"/>
      <c r="MSM20" s="67"/>
      <c r="MSN20" s="67"/>
      <c r="MSO20" s="67"/>
      <c r="MSP20" s="67"/>
      <c r="MSQ20" s="67"/>
      <c r="MSR20" s="67"/>
      <c r="MSS20" s="67"/>
      <c r="MST20" s="67"/>
      <c r="MSU20" s="67"/>
      <c r="MSV20" s="67"/>
      <c r="MSW20" s="67"/>
      <c r="MSX20" s="67"/>
      <c r="MSY20" s="67"/>
      <c r="MSZ20" s="67"/>
      <c r="MTA20" s="67"/>
      <c r="MTB20" s="67"/>
      <c r="MTC20" s="67"/>
      <c r="MTD20" s="67"/>
      <c r="MTE20" s="67"/>
      <c r="MTF20" s="67"/>
      <c r="MTG20" s="67"/>
      <c r="MTH20" s="67"/>
      <c r="MTI20" s="67"/>
      <c r="MTJ20" s="67"/>
      <c r="MTK20" s="67"/>
      <c r="MTL20" s="67"/>
      <c r="MTM20" s="67"/>
      <c r="MTN20" s="67"/>
      <c r="MTO20" s="67"/>
      <c r="MTP20" s="67"/>
      <c r="MTQ20" s="67"/>
      <c r="MTR20" s="67"/>
      <c r="MTS20" s="67"/>
      <c r="MTT20" s="67"/>
      <c r="MTU20" s="67"/>
      <c r="MTV20" s="67"/>
      <c r="MTW20" s="67"/>
      <c r="MTX20" s="67"/>
      <c r="MTY20" s="67"/>
      <c r="MTZ20" s="67"/>
      <c r="MUA20" s="67"/>
      <c r="MUB20" s="67"/>
      <c r="MUC20" s="67"/>
      <c r="MUD20" s="67"/>
      <c r="MUE20" s="67"/>
      <c r="MUF20" s="67"/>
      <c r="MUG20" s="67"/>
      <c r="MUH20" s="67"/>
      <c r="MUI20" s="67"/>
      <c r="MUJ20" s="67"/>
      <c r="MUK20" s="67"/>
      <c r="MUL20" s="67"/>
      <c r="MUM20" s="67"/>
      <c r="MUN20" s="67"/>
      <c r="MUO20" s="67"/>
      <c r="MUP20" s="67"/>
      <c r="MUQ20" s="67"/>
      <c r="MUR20" s="67"/>
      <c r="MUS20" s="67"/>
      <c r="MUT20" s="67"/>
      <c r="MUU20" s="67"/>
      <c r="MUV20" s="67"/>
      <c r="MUW20" s="67"/>
      <c r="MUX20" s="67"/>
      <c r="MUY20" s="67"/>
      <c r="MUZ20" s="67"/>
      <c r="MVA20" s="67"/>
      <c r="MVB20" s="67"/>
      <c r="MVC20" s="67"/>
      <c r="MVD20" s="67"/>
      <c r="MVE20" s="67"/>
      <c r="MVF20" s="67"/>
      <c r="MVG20" s="67"/>
      <c r="MVH20" s="67"/>
      <c r="MVI20" s="67"/>
      <c r="MVJ20" s="67"/>
      <c r="MVK20" s="67"/>
      <c r="MVL20" s="67"/>
      <c r="MVM20" s="67"/>
      <c r="MVN20" s="67"/>
      <c r="MVO20" s="67"/>
      <c r="MVP20" s="67"/>
      <c r="MVQ20" s="67"/>
      <c r="MVR20" s="67"/>
      <c r="MVS20" s="67"/>
      <c r="MVT20" s="67"/>
      <c r="MVU20" s="67"/>
      <c r="MVV20" s="67"/>
      <c r="MVW20" s="67"/>
      <c r="MVX20" s="67"/>
      <c r="MVY20" s="67"/>
      <c r="MVZ20" s="67"/>
      <c r="MWA20" s="67"/>
      <c r="MWB20" s="67"/>
      <c r="MWC20" s="67"/>
      <c r="MWD20" s="67"/>
      <c r="MWE20" s="67"/>
      <c r="MWF20" s="67"/>
      <c r="MWG20" s="67"/>
      <c r="MWH20" s="67"/>
      <c r="MWI20" s="67"/>
      <c r="MWJ20" s="67"/>
      <c r="MWK20" s="67"/>
      <c r="MWL20" s="67"/>
      <c r="MWM20" s="67"/>
      <c r="MWN20" s="67"/>
      <c r="MWO20" s="67"/>
      <c r="MWP20" s="67"/>
      <c r="MWQ20" s="67"/>
      <c r="MWR20" s="67"/>
      <c r="MWS20" s="67"/>
      <c r="MWT20" s="67"/>
      <c r="MWU20" s="67"/>
      <c r="MWV20" s="67"/>
      <c r="MWW20" s="67"/>
      <c r="MWX20" s="67"/>
      <c r="MWY20" s="67"/>
      <c r="MWZ20" s="67"/>
      <c r="MXA20" s="67"/>
      <c r="MXB20" s="67"/>
      <c r="MXC20" s="67"/>
      <c r="MXD20" s="67"/>
      <c r="MXE20" s="67"/>
      <c r="MXF20" s="67"/>
      <c r="MXG20" s="67"/>
      <c r="MXH20" s="67"/>
      <c r="MXI20" s="67"/>
      <c r="MXJ20" s="67"/>
      <c r="MXK20" s="67"/>
      <c r="MXL20" s="67"/>
      <c r="MXM20" s="67"/>
      <c r="MXN20" s="67"/>
      <c r="MXO20" s="67"/>
      <c r="MXP20" s="67"/>
      <c r="MXQ20" s="67"/>
      <c r="MXR20" s="67"/>
      <c r="MXS20" s="67"/>
      <c r="MXT20" s="67"/>
      <c r="MXU20" s="67"/>
      <c r="MXV20" s="67"/>
      <c r="MXW20" s="67"/>
      <c r="MXX20" s="67"/>
      <c r="MXY20" s="67"/>
      <c r="MXZ20" s="67"/>
      <c r="MYA20" s="67"/>
      <c r="MYB20" s="67"/>
      <c r="MYC20" s="67"/>
      <c r="MYD20" s="67"/>
      <c r="MYE20" s="67"/>
      <c r="MYF20" s="67"/>
      <c r="MYG20" s="67"/>
      <c r="MYH20" s="67"/>
      <c r="MYI20" s="67"/>
      <c r="MYJ20" s="67"/>
      <c r="MYK20" s="67"/>
      <c r="MYL20" s="67"/>
      <c r="MYM20" s="67"/>
      <c r="MYN20" s="67"/>
      <c r="MYO20" s="67"/>
      <c r="MYP20" s="67"/>
      <c r="MYQ20" s="67"/>
      <c r="MYR20" s="67"/>
      <c r="MYS20" s="67"/>
      <c r="MYT20" s="67"/>
      <c r="MYU20" s="67"/>
      <c r="MYV20" s="67"/>
      <c r="MYW20" s="67"/>
      <c r="MYX20" s="67"/>
      <c r="MYY20" s="67"/>
      <c r="MYZ20" s="67"/>
      <c r="MZA20" s="67"/>
      <c r="MZB20" s="67"/>
      <c r="MZC20" s="67"/>
      <c r="MZD20" s="67"/>
      <c r="MZE20" s="67"/>
      <c r="MZF20" s="67"/>
      <c r="MZG20" s="67"/>
      <c r="MZH20" s="67"/>
      <c r="MZI20" s="67"/>
      <c r="MZJ20" s="67"/>
      <c r="MZK20" s="67"/>
      <c r="MZL20" s="67"/>
      <c r="MZM20" s="67"/>
      <c r="MZN20" s="67"/>
      <c r="MZO20" s="67"/>
      <c r="MZP20" s="67"/>
      <c r="MZQ20" s="67"/>
      <c r="MZR20" s="67"/>
      <c r="MZS20" s="67"/>
      <c r="MZT20" s="67"/>
      <c r="MZU20" s="67"/>
      <c r="MZV20" s="67"/>
      <c r="MZW20" s="67"/>
      <c r="MZX20" s="67"/>
      <c r="MZY20" s="67"/>
      <c r="MZZ20" s="67"/>
      <c r="NAA20" s="67"/>
      <c r="NAB20" s="67"/>
      <c r="NAC20" s="67"/>
      <c r="NAD20" s="67"/>
      <c r="NAE20" s="67"/>
      <c r="NAF20" s="67"/>
      <c r="NAG20" s="67"/>
      <c r="NAH20" s="67"/>
      <c r="NAI20" s="67"/>
      <c r="NAJ20" s="67"/>
      <c r="NAK20" s="67"/>
      <c r="NAL20" s="67"/>
      <c r="NAM20" s="67"/>
      <c r="NAN20" s="67"/>
      <c r="NAO20" s="67"/>
      <c r="NAP20" s="67"/>
      <c r="NAQ20" s="67"/>
      <c r="NAR20" s="67"/>
      <c r="NAS20" s="67"/>
      <c r="NAT20" s="67"/>
      <c r="NAU20" s="67"/>
      <c r="NAV20" s="67"/>
      <c r="NAW20" s="67"/>
      <c r="NAX20" s="67"/>
      <c r="NAY20" s="67"/>
      <c r="NAZ20" s="67"/>
      <c r="NBA20" s="67"/>
      <c r="NBB20" s="67"/>
      <c r="NBC20" s="67"/>
      <c r="NBD20" s="67"/>
      <c r="NBE20" s="67"/>
      <c r="NBF20" s="67"/>
      <c r="NBG20" s="67"/>
      <c r="NBH20" s="67"/>
      <c r="NBI20" s="67"/>
      <c r="NBJ20" s="67"/>
      <c r="NBK20" s="67"/>
      <c r="NBL20" s="67"/>
      <c r="NBM20" s="67"/>
      <c r="NBN20" s="67"/>
      <c r="NBO20" s="67"/>
      <c r="NBP20" s="67"/>
      <c r="NBQ20" s="67"/>
      <c r="NBR20" s="67"/>
      <c r="NBS20" s="67"/>
      <c r="NBT20" s="67"/>
      <c r="NBU20" s="67"/>
      <c r="NBV20" s="67"/>
      <c r="NBW20" s="67"/>
      <c r="NBX20" s="67"/>
      <c r="NBY20" s="67"/>
      <c r="NBZ20" s="67"/>
      <c r="NCA20" s="67"/>
      <c r="NCB20" s="67"/>
      <c r="NCC20" s="67"/>
      <c r="NCD20" s="67"/>
      <c r="NCE20" s="67"/>
      <c r="NCF20" s="67"/>
      <c r="NCG20" s="67"/>
      <c r="NCH20" s="67"/>
      <c r="NCI20" s="67"/>
      <c r="NCJ20" s="67"/>
      <c r="NCK20" s="67"/>
      <c r="NCL20" s="67"/>
      <c r="NCM20" s="67"/>
      <c r="NCN20" s="67"/>
      <c r="NCO20" s="67"/>
      <c r="NCP20" s="67"/>
      <c r="NCQ20" s="67"/>
      <c r="NCR20" s="67"/>
      <c r="NCS20" s="67"/>
      <c r="NCT20" s="67"/>
      <c r="NCU20" s="67"/>
      <c r="NCV20" s="67"/>
      <c r="NCW20" s="67"/>
      <c r="NCX20" s="67"/>
      <c r="NCY20" s="67"/>
      <c r="NCZ20" s="67"/>
      <c r="NDA20" s="67"/>
      <c r="NDB20" s="67"/>
      <c r="NDC20" s="67"/>
      <c r="NDD20" s="67"/>
      <c r="NDE20" s="67"/>
      <c r="NDF20" s="67"/>
      <c r="NDG20" s="67"/>
      <c r="NDH20" s="67"/>
      <c r="NDI20" s="67"/>
      <c r="NDJ20" s="67"/>
      <c r="NDK20" s="67"/>
      <c r="NDL20" s="67"/>
      <c r="NDM20" s="67"/>
      <c r="NDN20" s="67"/>
      <c r="NDO20" s="67"/>
      <c r="NDP20" s="67"/>
      <c r="NDQ20" s="67"/>
      <c r="NDR20" s="67"/>
      <c r="NDS20" s="67"/>
      <c r="NDT20" s="67"/>
      <c r="NDU20" s="67"/>
      <c r="NDV20" s="67"/>
      <c r="NDW20" s="67"/>
      <c r="NDX20" s="67"/>
      <c r="NDY20" s="67"/>
      <c r="NDZ20" s="67"/>
      <c r="NEA20" s="67"/>
      <c r="NEB20" s="67"/>
      <c r="NEC20" s="67"/>
      <c r="NED20" s="67"/>
      <c r="NEE20" s="67"/>
      <c r="NEF20" s="67"/>
      <c r="NEG20" s="67"/>
      <c r="NEH20" s="67"/>
      <c r="NEI20" s="67"/>
      <c r="NEJ20" s="67"/>
      <c r="NEK20" s="67"/>
      <c r="NEL20" s="67"/>
      <c r="NEM20" s="67"/>
      <c r="NEN20" s="67"/>
      <c r="NEO20" s="67"/>
      <c r="NEP20" s="67"/>
      <c r="NEQ20" s="67"/>
      <c r="NER20" s="67"/>
      <c r="NES20" s="67"/>
      <c r="NET20" s="67"/>
      <c r="NEU20" s="67"/>
      <c r="NEV20" s="67"/>
      <c r="NEW20" s="67"/>
      <c r="NEX20" s="67"/>
      <c r="NEY20" s="67"/>
      <c r="NEZ20" s="67"/>
      <c r="NFA20" s="67"/>
      <c r="NFB20" s="67"/>
      <c r="NFC20" s="67"/>
      <c r="NFD20" s="67"/>
      <c r="NFE20" s="67"/>
      <c r="NFF20" s="67"/>
      <c r="NFG20" s="67"/>
      <c r="NFH20" s="67"/>
      <c r="NFI20" s="67"/>
      <c r="NFJ20" s="67"/>
      <c r="NFK20" s="67"/>
      <c r="NFL20" s="67"/>
      <c r="NFM20" s="67"/>
      <c r="NFN20" s="67"/>
      <c r="NFO20" s="67"/>
      <c r="NFP20" s="67"/>
      <c r="NFQ20" s="67"/>
      <c r="NFR20" s="67"/>
      <c r="NFS20" s="67"/>
      <c r="NFT20" s="67"/>
      <c r="NFU20" s="67"/>
      <c r="NFV20" s="67"/>
      <c r="NFW20" s="67"/>
      <c r="NFX20" s="67"/>
      <c r="NFY20" s="67"/>
      <c r="NFZ20" s="67"/>
      <c r="NGA20" s="67"/>
      <c r="NGB20" s="67"/>
      <c r="NGC20" s="67"/>
      <c r="NGD20" s="67"/>
      <c r="NGE20" s="67"/>
      <c r="NGF20" s="67"/>
      <c r="NGG20" s="67"/>
      <c r="NGH20" s="67"/>
      <c r="NGI20" s="67"/>
      <c r="NGJ20" s="67"/>
      <c r="NGK20" s="67"/>
      <c r="NGL20" s="67"/>
      <c r="NGM20" s="67"/>
      <c r="NGN20" s="67"/>
      <c r="NGO20" s="67"/>
      <c r="NGP20" s="67"/>
      <c r="NGQ20" s="67"/>
      <c r="NGR20" s="67"/>
      <c r="NGS20" s="67"/>
      <c r="NGT20" s="67"/>
      <c r="NGU20" s="67"/>
      <c r="NGV20" s="67"/>
      <c r="NGW20" s="67"/>
      <c r="NGX20" s="67"/>
      <c r="NGY20" s="67"/>
      <c r="NGZ20" s="67"/>
      <c r="NHA20" s="67"/>
      <c r="NHB20" s="67"/>
      <c r="NHC20" s="67"/>
      <c r="NHD20" s="67"/>
      <c r="NHE20" s="67"/>
      <c r="NHF20" s="67"/>
      <c r="NHG20" s="67"/>
      <c r="NHH20" s="67"/>
      <c r="NHI20" s="67"/>
      <c r="NHJ20" s="67"/>
      <c r="NHK20" s="67"/>
      <c r="NHL20" s="67"/>
      <c r="NHM20" s="67"/>
      <c r="NHN20" s="67"/>
      <c r="NHO20" s="67"/>
      <c r="NHP20" s="67"/>
      <c r="NHQ20" s="67"/>
      <c r="NHR20" s="67"/>
      <c r="NHS20" s="67"/>
      <c r="NHT20" s="67"/>
      <c r="NHU20" s="67"/>
      <c r="NHV20" s="67"/>
      <c r="NHW20" s="67"/>
      <c r="NHX20" s="67"/>
      <c r="NHY20" s="67"/>
      <c r="NHZ20" s="67"/>
      <c r="NIA20" s="67"/>
      <c r="NIB20" s="67"/>
      <c r="NIC20" s="67"/>
      <c r="NID20" s="67"/>
      <c r="NIE20" s="67"/>
      <c r="NIF20" s="67"/>
      <c r="NIG20" s="67"/>
      <c r="NIH20" s="67"/>
      <c r="NII20" s="67"/>
      <c r="NIJ20" s="67"/>
      <c r="NIK20" s="67"/>
      <c r="NIL20" s="67"/>
      <c r="NIM20" s="67"/>
      <c r="NIN20" s="67"/>
      <c r="NIO20" s="67"/>
      <c r="NIP20" s="67"/>
      <c r="NIQ20" s="67"/>
      <c r="NIR20" s="67"/>
      <c r="NIS20" s="67"/>
      <c r="NIT20" s="67"/>
      <c r="NIU20" s="67"/>
      <c r="NIV20" s="67"/>
      <c r="NIW20" s="67"/>
      <c r="NIX20" s="67"/>
      <c r="NIY20" s="67"/>
      <c r="NIZ20" s="67"/>
      <c r="NJA20" s="67"/>
      <c r="NJB20" s="67"/>
      <c r="NJC20" s="67"/>
      <c r="NJD20" s="67"/>
      <c r="NJE20" s="67"/>
      <c r="NJF20" s="67"/>
      <c r="NJG20" s="67"/>
      <c r="NJH20" s="67"/>
      <c r="NJI20" s="67"/>
      <c r="NJJ20" s="67"/>
      <c r="NJK20" s="67"/>
      <c r="NJL20" s="67"/>
      <c r="NJM20" s="67"/>
      <c r="NJN20" s="67"/>
      <c r="NJO20" s="67"/>
      <c r="NJP20" s="67"/>
      <c r="NJQ20" s="67"/>
      <c r="NJR20" s="67"/>
      <c r="NJS20" s="67"/>
      <c r="NJT20" s="67"/>
      <c r="NJU20" s="67"/>
      <c r="NJV20" s="67"/>
      <c r="NJW20" s="67"/>
      <c r="NJX20" s="67"/>
      <c r="NJY20" s="67"/>
      <c r="NJZ20" s="67"/>
      <c r="NKA20" s="67"/>
      <c r="NKB20" s="67"/>
      <c r="NKC20" s="67"/>
      <c r="NKD20" s="67"/>
      <c r="NKE20" s="67"/>
      <c r="NKF20" s="67"/>
      <c r="NKG20" s="67"/>
      <c r="NKH20" s="67"/>
      <c r="NKI20" s="67"/>
      <c r="NKJ20" s="67"/>
      <c r="NKK20" s="67"/>
      <c r="NKL20" s="67"/>
      <c r="NKM20" s="67"/>
      <c r="NKN20" s="67"/>
      <c r="NKO20" s="67"/>
      <c r="NKP20" s="67"/>
      <c r="NKQ20" s="67"/>
      <c r="NKR20" s="67"/>
      <c r="NKS20" s="67"/>
      <c r="NKT20" s="67"/>
      <c r="NKU20" s="67"/>
      <c r="NKV20" s="67"/>
      <c r="NKW20" s="67"/>
      <c r="NKX20" s="67"/>
      <c r="NKY20" s="67"/>
      <c r="NKZ20" s="67"/>
      <c r="NLA20" s="67"/>
      <c r="NLB20" s="67"/>
      <c r="NLC20" s="67"/>
      <c r="NLD20" s="67"/>
      <c r="NLE20" s="67"/>
      <c r="NLF20" s="67"/>
      <c r="NLG20" s="67"/>
      <c r="NLH20" s="67"/>
      <c r="NLI20" s="67"/>
      <c r="NLJ20" s="67"/>
      <c r="NLK20" s="67"/>
      <c r="NLL20" s="67"/>
      <c r="NLM20" s="67"/>
      <c r="NLN20" s="67"/>
      <c r="NLO20" s="67"/>
      <c r="NLP20" s="67"/>
      <c r="NLQ20" s="67"/>
      <c r="NLR20" s="67"/>
      <c r="NLS20" s="67"/>
      <c r="NLT20" s="67"/>
      <c r="NLU20" s="67"/>
      <c r="NLV20" s="67"/>
      <c r="NLW20" s="67"/>
      <c r="NLX20" s="67"/>
      <c r="NLY20" s="67"/>
      <c r="NLZ20" s="67"/>
      <c r="NMA20" s="67"/>
      <c r="NMB20" s="67"/>
      <c r="NMC20" s="67"/>
      <c r="NMD20" s="67"/>
      <c r="NME20" s="67"/>
      <c r="NMF20" s="67"/>
      <c r="NMG20" s="67"/>
      <c r="NMH20" s="67"/>
      <c r="NMI20" s="67"/>
      <c r="NMJ20" s="67"/>
      <c r="NMK20" s="67"/>
      <c r="NML20" s="67"/>
      <c r="NMM20" s="67"/>
      <c r="NMN20" s="67"/>
      <c r="NMO20" s="67"/>
      <c r="NMP20" s="67"/>
      <c r="NMQ20" s="67"/>
      <c r="NMR20" s="67"/>
      <c r="NMS20" s="67"/>
      <c r="NMT20" s="67"/>
      <c r="NMU20" s="67"/>
      <c r="NMV20" s="67"/>
      <c r="NMW20" s="67"/>
      <c r="NMX20" s="67"/>
      <c r="NMY20" s="67"/>
      <c r="NMZ20" s="67"/>
      <c r="NNA20" s="67"/>
      <c r="NNB20" s="67"/>
      <c r="NNC20" s="67"/>
      <c r="NND20" s="67"/>
      <c r="NNE20" s="67"/>
      <c r="NNF20" s="67"/>
      <c r="NNG20" s="67"/>
      <c r="NNH20" s="67"/>
      <c r="NNI20" s="67"/>
      <c r="NNJ20" s="67"/>
      <c r="NNK20" s="67"/>
      <c r="NNL20" s="67"/>
      <c r="NNM20" s="67"/>
      <c r="NNN20" s="67"/>
      <c r="NNO20" s="67"/>
      <c r="NNP20" s="67"/>
      <c r="NNQ20" s="67"/>
      <c r="NNR20" s="67"/>
      <c r="NNS20" s="67"/>
      <c r="NNT20" s="67"/>
      <c r="NNU20" s="67"/>
      <c r="NNV20" s="67"/>
      <c r="NNW20" s="67"/>
      <c r="NNX20" s="67"/>
      <c r="NNY20" s="67"/>
      <c r="NNZ20" s="67"/>
      <c r="NOA20" s="67"/>
      <c r="NOB20" s="67"/>
      <c r="NOC20" s="67"/>
      <c r="NOD20" s="67"/>
      <c r="NOE20" s="67"/>
      <c r="NOF20" s="67"/>
      <c r="NOG20" s="67"/>
      <c r="NOH20" s="67"/>
      <c r="NOI20" s="67"/>
      <c r="NOJ20" s="67"/>
      <c r="NOK20" s="67"/>
      <c r="NOL20" s="67"/>
      <c r="NOM20" s="67"/>
      <c r="NON20" s="67"/>
      <c r="NOO20" s="67"/>
      <c r="NOP20" s="67"/>
      <c r="NOQ20" s="67"/>
      <c r="NOR20" s="67"/>
      <c r="NOS20" s="67"/>
      <c r="NOT20" s="67"/>
      <c r="NOU20" s="67"/>
      <c r="NOV20" s="67"/>
      <c r="NOW20" s="67"/>
      <c r="NOX20" s="67"/>
      <c r="NOY20" s="67"/>
      <c r="NOZ20" s="67"/>
      <c r="NPA20" s="67"/>
      <c r="NPB20" s="67"/>
      <c r="NPC20" s="67"/>
      <c r="NPD20" s="67"/>
      <c r="NPE20" s="67"/>
      <c r="NPF20" s="67"/>
      <c r="NPG20" s="67"/>
      <c r="NPH20" s="67"/>
      <c r="NPI20" s="67"/>
      <c r="NPJ20" s="67"/>
      <c r="NPK20" s="67"/>
      <c r="NPL20" s="67"/>
      <c r="NPM20" s="67"/>
      <c r="NPN20" s="67"/>
      <c r="NPO20" s="67"/>
      <c r="NPP20" s="67"/>
      <c r="NPQ20" s="67"/>
      <c r="NPR20" s="67"/>
      <c r="NPS20" s="67"/>
      <c r="NPT20" s="67"/>
      <c r="NPU20" s="67"/>
      <c r="NPV20" s="67"/>
      <c r="NPW20" s="67"/>
      <c r="NPX20" s="67"/>
      <c r="NPY20" s="67"/>
      <c r="NPZ20" s="67"/>
      <c r="NQA20" s="67"/>
      <c r="NQB20" s="67"/>
      <c r="NQC20" s="67"/>
      <c r="NQD20" s="67"/>
      <c r="NQE20" s="67"/>
      <c r="NQF20" s="67"/>
      <c r="NQG20" s="67"/>
      <c r="NQH20" s="67"/>
      <c r="NQI20" s="67"/>
      <c r="NQJ20" s="67"/>
      <c r="NQK20" s="67"/>
      <c r="NQL20" s="67"/>
      <c r="NQM20" s="67"/>
      <c r="NQN20" s="67"/>
      <c r="NQO20" s="67"/>
      <c r="NQP20" s="67"/>
      <c r="NQQ20" s="67"/>
      <c r="NQR20" s="67"/>
      <c r="NQS20" s="67"/>
      <c r="NQT20" s="67"/>
      <c r="NQU20" s="67"/>
      <c r="NQV20" s="67"/>
      <c r="NQW20" s="67"/>
      <c r="NQX20" s="67"/>
      <c r="NQY20" s="67"/>
      <c r="NQZ20" s="67"/>
      <c r="NRA20" s="67"/>
      <c r="NRB20" s="67"/>
      <c r="NRC20" s="67"/>
      <c r="NRD20" s="67"/>
      <c r="NRE20" s="67"/>
      <c r="NRF20" s="67"/>
      <c r="NRG20" s="67"/>
      <c r="NRH20" s="67"/>
      <c r="NRI20" s="67"/>
      <c r="NRJ20" s="67"/>
      <c r="NRK20" s="67"/>
      <c r="NRL20" s="67"/>
      <c r="NRM20" s="67"/>
      <c r="NRN20" s="67"/>
      <c r="NRO20" s="67"/>
      <c r="NRP20" s="67"/>
      <c r="NRQ20" s="67"/>
      <c r="NRR20" s="67"/>
      <c r="NRS20" s="67"/>
      <c r="NRT20" s="67"/>
      <c r="NRU20" s="67"/>
      <c r="NRV20" s="67"/>
      <c r="NRW20" s="67"/>
      <c r="NRX20" s="67"/>
      <c r="NRY20" s="67"/>
      <c r="NRZ20" s="67"/>
      <c r="NSA20" s="67"/>
      <c r="NSB20" s="67"/>
      <c r="NSC20" s="67"/>
      <c r="NSD20" s="67"/>
      <c r="NSE20" s="67"/>
      <c r="NSF20" s="67"/>
      <c r="NSG20" s="67"/>
      <c r="NSH20" s="67"/>
      <c r="NSI20" s="67"/>
      <c r="NSJ20" s="67"/>
      <c r="NSK20" s="67"/>
      <c r="NSL20" s="67"/>
      <c r="NSM20" s="67"/>
      <c r="NSN20" s="67"/>
      <c r="NSO20" s="67"/>
      <c r="NSP20" s="67"/>
      <c r="NSQ20" s="67"/>
      <c r="NSR20" s="67"/>
      <c r="NSS20" s="67"/>
      <c r="NST20" s="67"/>
      <c r="NSU20" s="67"/>
      <c r="NSV20" s="67"/>
      <c r="NSW20" s="67"/>
      <c r="NSX20" s="67"/>
      <c r="NSY20" s="67"/>
      <c r="NSZ20" s="67"/>
      <c r="NTA20" s="67"/>
      <c r="NTB20" s="67"/>
      <c r="NTC20" s="67"/>
      <c r="NTD20" s="67"/>
      <c r="NTE20" s="67"/>
      <c r="NTF20" s="67"/>
      <c r="NTG20" s="67"/>
      <c r="NTH20" s="67"/>
      <c r="NTI20" s="67"/>
      <c r="NTJ20" s="67"/>
      <c r="NTK20" s="67"/>
      <c r="NTL20" s="67"/>
      <c r="NTM20" s="67"/>
      <c r="NTN20" s="67"/>
      <c r="NTO20" s="67"/>
      <c r="NTP20" s="67"/>
      <c r="NTQ20" s="67"/>
      <c r="NTR20" s="67"/>
      <c r="NTS20" s="67"/>
      <c r="NTT20" s="67"/>
      <c r="NTU20" s="67"/>
      <c r="NTV20" s="67"/>
      <c r="NTW20" s="67"/>
      <c r="NTX20" s="67"/>
      <c r="NTY20" s="67"/>
      <c r="NTZ20" s="67"/>
      <c r="NUA20" s="67"/>
      <c r="NUB20" s="67"/>
      <c r="NUC20" s="67"/>
      <c r="NUD20" s="67"/>
      <c r="NUE20" s="67"/>
      <c r="NUF20" s="67"/>
      <c r="NUG20" s="67"/>
      <c r="NUH20" s="67"/>
      <c r="NUI20" s="67"/>
      <c r="NUJ20" s="67"/>
      <c r="NUK20" s="67"/>
      <c r="NUL20" s="67"/>
      <c r="NUM20" s="67"/>
      <c r="NUN20" s="67"/>
      <c r="NUO20" s="67"/>
      <c r="NUP20" s="67"/>
      <c r="NUQ20" s="67"/>
      <c r="NUR20" s="67"/>
      <c r="NUS20" s="67"/>
      <c r="NUT20" s="67"/>
      <c r="NUU20" s="67"/>
      <c r="NUV20" s="67"/>
      <c r="NUW20" s="67"/>
      <c r="NUX20" s="67"/>
      <c r="NUY20" s="67"/>
      <c r="NUZ20" s="67"/>
      <c r="NVA20" s="67"/>
      <c r="NVB20" s="67"/>
      <c r="NVC20" s="67"/>
      <c r="NVD20" s="67"/>
      <c r="NVE20" s="67"/>
      <c r="NVF20" s="67"/>
      <c r="NVG20" s="67"/>
      <c r="NVH20" s="67"/>
      <c r="NVI20" s="67"/>
      <c r="NVJ20" s="67"/>
      <c r="NVK20" s="67"/>
      <c r="NVL20" s="67"/>
      <c r="NVM20" s="67"/>
      <c r="NVN20" s="67"/>
      <c r="NVO20" s="67"/>
      <c r="NVP20" s="67"/>
      <c r="NVQ20" s="67"/>
      <c r="NVR20" s="67"/>
      <c r="NVS20" s="67"/>
      <c r="NVT20" s="67"/>
      <c r="NVU20" s="67"/>
      <c r="NVV20" s="67"/>
      <c r="NVW20" s="67"/>
      <c r="NVX20" s="67"/>
      <c r="NVY20" s="67"/>
      <c r="NVZ20" s="67"/>
      <c r="NWA20" s="67"/>
      <c r="NWB20" s="67"/>
      <c r="NWC20" s="67"/>
      <c r="NWD20" s="67"/>
      <c r="NWE20" s="67"/>
      <c r="NWF20" s="67"/>
      <c r="NWG20" s="67"/>
      <c r="NWH20" s="67"/>
      <c r="NWI20" s="67"/>
      <c r="NWJ20" s="67"/>
      <c r="NWK20" s="67"/>
      <c r="NWL20" s="67"/>
      <c r="NWM20" s="67"/>
      <c r="NWN20" s="67"/>
      <c r="NWO20" s="67"/>
      <c r="NWP20" s="67"/>
      <c r="NWQ20" s="67"/>
      <c r="NWR20" s="67"/>
      <c r="NWS20" s="67"/>
      <c r="NWT20" s="67"/>
      <c r="NWU20" s="67"/>
      <c r="NWV20" s="67"/>
      <c r="NWW20" s="67"/>
      <c r="NWX20" s="67"/>
      <c r="NWY20" s="67"/>
      <c r="NWZ20" s="67"/>
      <c r="NXA20" s="67"/>
      <c r="NXB20" s="67"/>
      <c r="NXC20" s="67"/>
      <c r="NXD20" s="67"/>
      <c r="NXE20" s="67"/>
      <c r="NXF20" s="67"/>
      <c r="NXG20" s="67"/>
      <c r="NXH20" s="67"/>
      <c r="NXI20" s="67"/>
      <c r="NXJ20" s="67"/>
      <c r="NXK20" s="67"/>
      <c r="NXL20" s="67"/>
      <c r="NXM20" s="67"/>
      <c r="NXN20" s="67"/>
      <c r="NXO20" s="67"/>
      <c r="NXP20" s="67"/>
      <c r="NXQ20" s="67"/>
      <c r="NXR20" s="67"/>
      <c r="NXS20" s="67"/>
      <c r="NXT20" s="67"/>
      <c r="NXU20" s="67"/>
      <c r="NXV20" s="67"/>
      <c r="NXW20" s="67"/>
      <c r="NXX20" s="67"/>
      <c r="NXY20" s="67"/>
      <c r="NXZ20" s="67"/>
      <c r="NYA20" s="67"/>
      <c r="NYB20" s="67"/>
      <c r="NYC20" s="67"/>
      <c r="NYD20" s="67"/>
      <c r="NYE20" s="67"/>
      <c r="NYF20" s="67"/>
      <c r="NYG20" s="67"/>
      <c r="NYH20" s="67"/>
      <c r="NYI20" s="67"/>
      <c r="NYJ20" s="67"/>
      <c r="NYK20" s="67"/>
      <c r="NYL20" s="67"/>
      <c r="NYM20" s="67"/>
      <c r="NYN20" s="67"/>
      <c r="NYO20" s="67"/>
      <c r="NYP20" s="67"/>
      <c r="NYQ20" s="67"/>
      <c r="NYR20" s="67"/>
      <c r="NYS20" s="67"/>
      <c r="NYT20" s="67"/>
      <c r="NYU20" s="67"/>
      <c r="NYV20" s="67"/>
      <c r="NYW20" s="67"/>
      <c r="NYX20" s="67"/>
      <c r="NYY20" s="67"/>
      <c r="NYZ20" s="67"/>
      <c r="NZA20" s="67"/>
      <c r="NZB20" s="67"/>
      <c r="NZC20" s="67"/>
      <c r="NZD20" s="67"/>
      <c r="NZE20" s="67"/>
      <c r="NZF20" s="67"/>
      <c r="NZG20" s="67"/>
      <c r="NZH20" s="67"/>
      <c r="NZI20" s="67"/>
      <c r="NZJ20" s="67"/>
      <c r="NZK20" s="67"/>
      <c r="NZL20" s="67"/>
      <c r="NZM20" s="67"/>
      <c r="NZN20" s="67"/>
      <c r="NZO20" s="67"/>
      <c r="NZP20" s="67"/>
      <c r="NZQ20" s="67"/>
      <c r="NZR20" s="67"/>
      <c r="NZS20" s="67"/>
      <c r="NZT20" s="67"/>
      <c r="NZU20" s="67"/>
      <c r="NZV20" s="67"/>
      <c r="NZW20" s="67"/>
      <c r="NZX20" s="67"/>
      <c r="NZY20" s="67"/>
      <c r="NZZ20" s="67"/>
      <c r="OAA20" s="67"/>
      <c r="OAB20" s="67"/>
      <c r="OAC20" s="67"/>
      <c r="OAD20" s="67"/>
      <c r="OAE20" s="67"/>
      <c r="OAF20" s="67"/>
      <c r="OAG20" s="67"/>
      <c r="OAH20" s="67"/>
      <c r="OAI20" s="67"/>
      <c r="OAJ20" s="67"/>
      <c r="OAK20" s="67"/>
      <c r="OAL20" s="67"/>
      <c r="OAM20" s="67"/>
      <c r="OAN20" s="67"/>
      <c r="OAO20" s="67"/>
      <c r="OAP20" s="67"/>
      <c r="OAQ20" s="67"/>
      <c r="OAR20" s="67"/>
      <c r="OAS20" s="67"/>
      <c r="OAT20" s="67"/>
      <c r="OAU20" s="67"/>
      <c r="OAV20" s="67"/>
      <c r="OAW20" s="67"/>
      <c r="OAX20" s="67"/>
      <c r="OAY20" s="67"/>
      <c r="OAZ20" s="67"/>
      <c r="OBA20" s="67"/>
      <c r="OBB20" s="67"/>
      <c r="OBC20" s="67"/>
      <c r="OBD20" s="67"/>
      <c r="OBE20" s="67"/>
      <c r="OBF20" s="67"/>
      <c r="OBG20" s="67"/>
      <c r="OBH20" s="67"/>
      <c r="OBI20" s="67"/>
      <c r="OBJ20" s="67"/>
      <c r="OBK20" s="67"/>
      <c r="OBL20" s="67"/>
      <c r="OBM20" s="67"/>
      <c r="OBN20" s="67"/>
      <c r="OBO20" s="67"/>
      <c r="OBP20" s="67"/>
      <c r="OBQ20" s="67"/>
      <c r="OBR20" s="67"/>
      <c r="OBS20" s="67"/>
      <c r="OBT20" s="67"/>
      <c r="OBU20" s="67"/>
      <c r="OBV20" s="67"/>
      <c r="OBW20" s="67"/>
      <c r="OBX20" s="67"/>
      <c r="OBY20" s="67"/>
      <c r="OBZ20" s="67"/>
      <c r="OCA20" s="67"/>
      <c r="OCB20" s="67"/>
      <c r="OCC20" s="67"/>
      <c r="OCD20" s="67"/>
      <c r="OCE20" s="67"/>
      <c r="OCF20" s="67"/>
      <c r="OCG20" s="67"/>
      <c r="OCH20" s="67"/>
      <c r="OCI20" s="67"/>
      <c r="OCJ20" s="67"/>
      <c r="OCK20" s="67"/>
      <c r="OCL20" s="67"/>
      <c r="OCM20" s="67"/>
      <c r="OCN20" s="67"/>
      <c r="OCO20" s="67"/>
      <c r="OCP20" s="67"/>
      <c r="OCQ20" s="67"/>
      <c r="OCR20" s="67"/>
      <c r="OCS20" s="67"/>
      <c r="OCT20" s="67"/>
      <c r="OCU20" s="67"/>
      <c r="OCV20" s="67"/>
      <c r="OCW20" s="67"/>
      <c r="OCX20" s="67"/>
      <c r="OCY20" s="67"/>
      <c r="OCZ20" s="67"/>
      <c r="ODA20" s="67"/>
      <c r="ODB20" s="67"/>
      <c r="ODC20" s="67"/>
      <c r="ODD20" s="67"/>
      <c r="ODE20" s="67"/>
      <c r="ODF20" s="67"/>
      <c r="ODG20" s="67"/>
      <c r="ODH20" s="67"/>
      <c r="ODI20" s="67"/>
      <c r="ODJ20" s="67"/>
      <c r="ODK20" s="67"/>
      <c r="ODL20" s="67"/>
      <c r="ODM20" s="67"/>
      <c r="ODN20" s="67"/>
      <c r="ODO20" s="67"/>
      <c r="ODP20" s="67"/>
      <c r="ODQ20" s="67"/>
      <c r="ODR20" s="67"/>
      <c r="ODS20" s="67"/>
      <c r="ODT20" s="67"/>
      <c r="ODU20" s="67"/>
      <c r="ODV20" s="67"/>
      <c r="ODW20" s="67"/>
      <c r="ODX20" s="67"/>
      <c r="ODY20" s="67"/>
      <c r="ODZ20" s="67"/>
      <c r="OEA20" s="67"/>
      <c r="OEB20" s="67"/>
      <c r="OEC20" s="67"/>
      <c r="OED20" s="67"/>
      <c r="OEE20" s="67"/>
      <c r="OEF20" s="67"/>
      <c r="OEG20" s="67"/>
      <c r="OEH20" s="67"/>
      <c r="OEI20" s="67"/>
      <c r="OEJ20" s="67"/>
      <c r="OEK20" s="67"/>
      <c r="OEL20" s="67"/>
      <c r="OEM20" s="67"/>
      <c r="OEN20" s="67"/>
      <c r="OEO20" s="67"/>
      <c r="OEP20" s="67"/>
      <c r="OEQ20" s="67"/>
      <c r="OER20" s="67"/>
      <c r="OES20" s="67"/>
      <c r="OET20" s="67"/>
      <c r="OEU20" s="67"/>
      <c r="OEV20" s="67"/>
      <c r="OEW20" s="67"/>
      <c r="OEX20" s="67"/>
      <c r="OEY20" s="67"/>
      <c r="OEZ20" s="67"/>
      <c r="OFA20" s="67"/>
      <c r="OFB20" s="67"/>
      <c r="OFC20" s="67"/>
      <c r="OFD20" s="67"/>
      <c r="OFE20" s="67"/>
      <c r="OFF20" s="67"/>
      <c r="OFG20" s="67"/>
      <c r="OFH20" s="67"/>
      <c r="OFI20" s="67"/>
      <c r="OFJ20" s="67"/>
      <c r="OFK20" s="67"/>
      <c r="OFL20" s="67"/>
      <c r="OFM20" s="67"/>
      <c r="OFN20" s="67"/>
      <c r="OFO20" s="67"/>
      <c r="OFP20" s="67"/>
      <c r="OFQ20" s="67"/>
      <c r="OFR20" s="67"/>
      <c r="OFS20" s="67"/>
      <c r="OFT20" s="67"/>
      <c r="OFU20" s="67"/>
      <c r="OFV20" s="67"/>
      <c r="OFW20" s="67"/>
      <c r="OFX20" s="67"/>
      <c r="OFY20" s="67"/>
      <c r="OFZ20" s="67"/>
      <c r="OGA20" s="67"/>
      <c r="OGB20" s="67"/>
      <c r="OGC20" s="67"/>
      <c r="OGD20" s="67"/>
      <c r="OGE20" s="67"/>
      <c r="OGF20" s="67"/>
      <c r="OGG20" s="67"/>
      <c r="OGH20" s="67"/>
      <c r="OGI20" s="67"/>
      <c r="OGJ20" s="67"/>
      <c r="OGK20" s="67"/>
      <c r="OGL20" s="67"/>
      <c r="OGM20" s="67"/>
      <c r="OGN20" s="67"/>
      <c r="OGO20" s="67"/>
      <c r="OGP20" s="67"/>
      <c r="OGQ20" s="67"/>
      <c r="OGR20" s="67"/>
      <c r="OGS20" s="67"/>
      <c r="OGT20" s="67"/>
      <c r="OGU20" s="67"/>
      <c r="OGV20" s="67"/>
      <c r="OGW20" s="67"/>
      <c r="OGX20" s="67"/>
      <c r="OGY20" s="67"/>
      <c r="OGZ20" s="67"/>
      <c r="OHA20" s="67"/>
      <c r="OHB20" s="67"/>
      <c r="OHC20" s="67"/>
      <c r="OHD20" s="67"/>
      <c r="OHE20" s="67"/>
      <c r="OHF20" s="67"/>
      <c r="OHG20" s="67"/>
      <c r="OHH20" s="67"/>
      <c r="OHI20" s="67"/>
      <c r="OHJ20" s="67"/>
      <c r="OHK20" s="67"/>
      <c r="OHL20" s="67"/>
      <c r="OHM20" s="67"/>
      <c r="OHN20" s="67"/>
      <c r="OHO20" s="67"/>
      <c r="OHP20" s="67"/>
      <c r="OHQ20" s="67"/>
      <c r="OHR20" s="67"/>
      <c r="OHS20" s="67"/>
      <c r="OHT20" s="67"/>
      <c r="OHU20" s="67"/>
      <c r="OHV20" s="67"/>
      <c r="OHW20" s="67"/>
      <c r="OHX20" s="67"/>
      <c r="OHY20" s="67"/>
      <c r="OHZ20" s="67"/>
      <c r="OIA20" s="67"/>
      <c r="OIB20" s="67"/>
      <c r="OIC20" s="67"/>
      <c r="OID20" s="67"/>
      <c r="OIE20" s="67"/>
      <c r="OIF20" s="67"/>
      <c r="OIG20" s="67"/>
      <c r="OIH20" s="67"/>
      <c r="OII20" s="67"/>
      <c r="OIJ20" s="67"/>
      <c r="OIK20" s="67"/>
      <c r="OIL20" s="67"/>
      <c r="OIM20" s="67"/>
      <c r="OIN20" s="67"/>
      <c r="OIO20" s="67"/>
      <c r="OIP20" s="67"/>
      <c r="OIQ20" s="67"/>
      <c r="OIR20" s="67"/>
      <c r="OIS20" s="67"/>
      <c r="OIT20" s="67"/>
      <c r="OIU20" s="67"/>
      <c r="OIV20" s="67"/>
      <c r="OIW20" s="67"/>
      <c r="OIX20" s="67"/>
      <c r="OIY20" s="67"/>
      <c r="OIZ20" s="67"/>
      <c r="OJA20" s="67"/>
      <c r="OJB20" s="67"/>
      <c r="OJC20" s="67"/>
      <c r="OJD20" s="67"/>
      <c r="OJE20" s="67"/>
      <c r="OJF20" s="67"/>
      <c r="OJG20" s="67"/>
      <c r="OJH20" s="67"/>
      <c r="OJI20" s="67"/>
      <c r="OJJ20" s="67"/>
      <c r="OJK20" s="67"/>
      <c r="OJL20" s="67"/>
      <c r="OJM20" s="67"/>
      <c r="OJN20" s="67"/>
      <c r="OJO20" s="67"/>
      <c r="OJP20" s="67"/>
      <c r="OJQ20" s="67"/>
      <c r="OJR20" s="67"/>
      <c r="OJS20" s="67"/>
      <c r="OJT20" s="67"/>
      <c r="OJU20" s="67"/>
      <c r="OJV20" s="67"/>
      <c r="OJW20" s="67"/>
      <c r="OJX20" s="67"/>
      <c r="OJY20" s="67"/>
      <c r="OJZ20" s="67"/>
      <c r="OKA20" s="67"/>
      <c r="OKB20" s="67"/>
      <c r="OKC20" s="67"/>
      <c r="OKD20" s="67"/>
      <c r="OKE20" s="67"/>
      <c r="OKF20" s="67"/>
      <c r="OKG20" s="67"/>
      <c r="OKH20" s="67"/>
      <c r="OKI20" s="67"/>
      <c r="OKJ20" s="67"/>
      <c r="OKK20" s="67"/>
      <c r="OKL20" s="67"/>
      <c r="OKM20" s="67"/>
      <c r="OKN20" s="67"/>
      <c r="OKO20" s="67"/>
      <c r="OKP20" s="67"/>
      <c r="OKQ20" s="67"/>
      <c r="OKR20" s="67"/>
      <c r="OKS20" s="67"/>
      <c r="OKT20" s="67"/>
      <c r="OKU20" s="67"/>
      <c r="OKV20" s="67"/>
      <c r="OKW20" s="67"/>
      <c r="OKX20" s="67"/>
      <c r="OKY20" s="67"/>
      <c r="OKZ20" s="67"/>
      <c r="OLA20" s="67"/>
      <c r="OLB20" s="67"/>
      <c r="OLC20" s="67"/>
      <c r="OLD20" s="67"/>
      <c r="OLE20" s="67"/>
      <c r="OLF20" s="67"/>
      <c r="OLG20" s="67"/>
      <c r="OLH20" s="67"/>
      <c r="OLI20" s="67"/>
      <c r="OLJ20" s="67"/>
      <c r="OLK20" s="67"/>
      <c r="OLL20" s="67"/>
      <c r="OLM20" s="67"/>
      <c r="OLN20" s="67"/>
      <c r="OLO20" s="67"/>
      <c r="OLP20" s="67"/>
      <c r="OLQ20" s="67"/>
      <c r="OLR20" s="67"/>
      <c r="OLS20" s="67"/>
      <c r="OLT20" s="67"/>
      <c r="OLU20" s="67"/>
      <c r="OLV20" s="67"/>
      <c r="OLW20" s="67"/>
      <c r="OLX20" s="67"/>
      <c r="OLY20" s="67"/>
      <c r="OLZ20" s="67"/>
      <c r="OMA20" s="67"/>
      <c r="OMB20" s="67"/>
      <c r="OMC20" s="67"/>
      <c r="OMD20" s="67"/>
      <c r="OME20" s="67"/>
      <c r="OMF20" s="67"/>
      <c r="OMG20" s="67"/>
      <c r="OMH20" s="67"/>
      <c r="OMI20" s="67"/>
      <c r="OMJ20" s="67"/>
      <c r="OMK20" s="67"/>
      <c r="OML20" s="67"/>
      <c r="OMM20" s="67"/>
      <c r="OMN20" s="67"/>
      <c r="OMO20" s="67"/>
      <c r="OMP20" s="67"/>
      <c r="OMQ20" s="67"/>
      <c r="OMR20" s="67"/>
      <c r="OMS20" s="67"/>
      <c r="OMT20" s="67"/>
      <c r="OMU20" s="67"/>
      <c r="OMV20" s="67"/>
      <c r="OMW20" s="67"/>
      <c r="OMX20" s="67"/>
      <c r="OMY20" s="67"/>
      <c r="OMZ20" s="67"/>
      <c r="ONA20" s="67"/>
      <c r="ONB20" s="67"/>
      <c r="ONC20" s="67"/>
      <c r="OND20" s="67"/>
      <c r="ONE20" s="67"/>
      <c r="ONF20" s="67"/>
      <c r="ONG20" s="67"/>
      <c r="ONH20" s="67"/>
      <c r="ONI20" s="67"/>
      <c r="ONJ20" s="67"/>
      <c r="ONK20" s="67"/>
      <c r="ONL20" s="67"/>
      <c r="ONM20" s="67"/>
      <c r="ONN20" s="67"/>
      <c r="ONO20" s="67"/>
      <c r="ONP20" s="67"/>
      <c r="ONQ20" s="67"/>
      <c r="ONR20" s="67"/>
      <c r="ONS20" s="67"/>
      <c r="ONT20" s="67"/>
      <c r="ONU20" s="67"/>
      <c r="ONV20" s="67"/>
      <c r="ONW20" s="67"/>
      <c r="ONX20" s="67"/>
      <c r="ONY20" s="67"/>
      <c r="ONZ20" s="67"/>
      <c r="OOA20" s="67"/>
      <c r="OOB20" s="67"/>
      <c r="OOC20" s="67"/>
      <c r="OOD20" s="67"/>
      <c r="OOE20" s="67"/>
      <c r="OOF20" s="67"/>
      <c r="OOG20" s="67"/>
      <c r="OOH20" s="67"/>
      <c r="OOI20" s="67"/>
      <c r="OOJ20" s="67"/>
      <c r="OOK20" s="67"/>
      <c r="OOL20" s="67"/>
      <c r="OOM20" s="67"/>
      <c r="OON20" s="67"/>
      <c r="OOO20" s="67"/>
      <c r="OOP20" s="67"/>
      <c r="OOQ20" s="67"/>
      <c r="OOR20" s="67"/>
      <c r="OOS20" s="67"/>
      <c r="OOT20" s="67"/>
      <c r="OOU20" s="67"/>
      <c r="OOV20" s="67"/>
      <c r="OOW20" s="67"/>
      <c r="OOX20" s="67"/>
      <c r="OOY20" s="67"/>
      <c r="OOZ20" s="67"/>
      <c r="OPA20" s="67"/>
      <c r="OPB20" s="67"/>
      <c r="OPC20" s="67"/>
      <c r="OPD20" s="67"/>
      <c r="OPE20" s="67"/>
      <c r="OPF20" s="67"/>
      <c r="OPG20" s="67"/>
      <c r="OPH20" s="67"/>
      <c r="OPI20" s="67"/>
      <c r="OPJ20" s="67"/>
      <c r="OPK20" s="67"/>
      <c r="OPL20" s="67"/>
      <c r="OPM20" s="67"/>
      <c r="OPN20" s="67"/>
      <c r="OPO20" s="67"/>
      <c r="OPP20" s="67"/>
      <c r="OPQ20" s="67"/>
      <c r="OPR20" s="67"/>
      <c r="OPS20" s="67"/>
      <c r="OPT20" s="67"/>
      <c r="OPU20" s="67"/>
      <c r="OPV20" s="67"/>
      <c r="OPW20" s="67"/>
      <c r="OPX20" s="67"/>
      <c r="OPY20" s="67"/>
      <c r="OPZ20" s="67"/>
      <c r="OQA20" s="67"/>
      <c r="OQB20" s="67"/>
      <c r="OQC20" s="67"/>
      <c r="OQD20" s="67"/>
      <c r="OQE20" s="67"/>
      <c r="OQF20" s="67"/>
      <c r="OQG20" s="67"/>
      <c r="OQH20" s="67"/>
      <c r="OQI20" s="67"/>
      <c r="OQJ20" s="67"/>
      <c r="OQK20" s="67"/>
      <c r="OQL20" s="67"/>
      <c r="OQM20" s="67"/>
      <c r="OQN20" s="67"/>
      <c r="OQO20" s="67"/>
      <c r="OQP20" s="67"/>
      <c r="OQQ20" s="67"/>
      <c r="OQR20" s="67"/>
      <c r="OQS20" s="67"/>
      <c r="OQT20" s="67"/>
      <c r="OQU20" s="67"/>
      <c r="OQV20" s="67"/>
      <c r="OQW20" s="67"/>
      <c r="OQX20" s="67"/>
      <c r="OQY20" s="67"/>
      <c r="OQZ20" s="67"/>
      <c r="ORA20" s="67"/>
      <c r="ORB20" s="67"/>
      <c r="ORC20" s="67"/>
      <c r="ORD20" s="67"/>
      <c r="ORE20" s="67"/>
      <c r="ORF20" s="67"/>
      <c r="ORG20" s="67"/>
      <c r="ORH20" s="67"/>
      <c r="ORI20" s="67"/>
      <c r="ORJ20" s="67"/>
      <c r="ORK20" s="67"/>
      <c r="ORL20" s="67"/>
      <c r="ORM20" s="67"/>
      <c r="ORN20" s="67"/>
      <c r="ORO20" s="67"/>
      <c r="ORP20" s="67"/>
      <c r="ORQ20" s="67"/>
      <c r="ORR20" s="67"/>
      <c r="ORS20" s="67"/>
      <c r="ORT20" s="67"/>
      <c r="ORU20" s="67"/>
      <c r="ORV20" s="67"/>
      <c r="ORW20" s="67"/>
      <c r="ORX20" s="67"/>
      <c r="ORY20" s="67"/>
      <c r="ORZ20" s="67"/>
      <c r="OSA20" s="67"/>
      <c r="OSB20" s="67"/>
      <c r="OSC20" s="67"/>
      <c r="OSD20" s="67"/>
      <c r="OSE20" s="67"/>
      <c r="OSF20" s="67"/>
      <c r="OSG20" s="67"/>
      <c r="OSH20" s="67"/>
      <c r="OSI20" s="67"/>
      <c r="OSJ20" s="67"/>
      <c r="OSK20" s="67"/>
      <c r="OSL20" s="67"/>
      <c r="OSM20" s="67"/>
      <c r="OSN20" s="67"/>
      <c r="OSO20" s="67"/>
      <c r="OSP20" s="67"/>
      <c r="OSQ20" s="67"/>
      <c r="OSR20" s="67"/>
      <c r="OSS20" s="67"/>
      <c r="OST20" s="67"/>
      <c r="OSU20" s="67"/>
      <c r="OSV20" s="67"/>
      <c r="OSW20" s="67"/>
      <c r="OSX20" s="67"/>
      <c r="OSY20" s="67"/>
      <c r="OSZ20" s="67"/>
      <c r="OTA20" s="67"/>
      <c r="OTB20" s="67"/>
      <c r="OTC20" s="67"/>
      <c r="OTD20" s="67"/>
      <c r="OTE20" s="67"/>
      <c r="OTF20" s="67"/>
      <c r="OTG20" s="67"/>
      <c r="OTH20" s="67"/>
      <c r="OTI20" s="67"/>
      <c r="OTJ20" s="67"/>
      <c r="OTK20" s="67"/>
      <c r="OTL20" s="67"/>
      <c r="OTM20" s="67"/>
      <c r="OTN20" s="67"/>
      <c r="OTO20" s="67"/>
      <c r="OTP20" s="67"/>
      <c r="OTQ20" s="67"/>
      <c r="OTR20" s="67"/>
      <c r="OTS20" s="67"/>
      <c r="OTT20" s="67"/>
      <c r="OTU20" s="67"/>
      <c r="OTV20" s="67"/>
      <c r="OTW20" s="67"/>
      <c r="OTX20" s="67"/>
      <c r="OTY20" s="67"/>
      <c r="OTZ20" s="67"/>
      <c r="OUA20" s="67"/>
      <c r="OUB20" s="67"/>
      <c r="OUC20" s="67"/>
      <c r="OUD20" s="67"/>
      <c r="OUE20" s="67"/>
      <c r="OUF20" s="67"/>
      <c r="OUG20" s="67"/>
      <c r="OUH20" s="67"/>
      <c r="OUI20" s="67"/>
      <c r="OUJ20" s="67"/>
      <c r="OUK20" s="67"/>
      <c r="OUL20" s="67"/>
      <c r="OUM20" s="67"/>
      <c r="OUN20" s="67"/>
      <c r="OUO20" s="67"/>
      <c r="OUP20" s="67"/>
      <c r="OUQ20" s="67"/>
      <c r="OUR20" s="67"/>
      <c r="OUS20" s="67"/>
      <c r="OUT20" s="67"/>
      <c r="OUU20" s="67"/>
      <c r="OUV20" s="67"/>
      <c r="OUW20" s="67"/>
      <c r="OUX20" s="67"/>
      <c r="OUY20" s="67"/>
      <c r="OUZ20" s="67"/>
      <c r="OVA20" s="67"/>
      <c r="OVB20" s="67"/>
      <c r="OVC20" s="67"/>
      <c r="OVD20" s="67"/>
      <c r="OVE20" s="67"/>
      <c r="OVF20" s="67"/>
      <c r="OVG20" s="67"/>
      <c r="OVH20" s="67"/>
      <c r="OVI20" s="67"/>
      <c r="OVJ20" s="67"/>
      <c r="OVK20" s="67"/>
      <c r="OVL20" s="67"/>
      <c r="OVM20" s="67"/>
      <c r="OVN20" s="67"/>
      <c r="OVO20" s="67"/>
      <c r="OVP20" s="67"/>
      <c r="OVQ20" s="67"/>
      <c r="OVR20" s="67"/>
      <c r="OVS20" s="67"/>
      <c r="OVT20" s="67"/>
      <c r="OVU20" s="67"/>
      <c r="OVV20" s="67"/>
      <c r="OVW20" s="67"/>
      <c r="OVX20" s="67"/>
      <c r="OVY20" s="67"/>
      <c r="OVZ20" s="67"/>
      <c r="OWA20" s="67"/>
      <c r="OWB20" s="67"/>
      <c r="OWC20" s="67"/>
      <c r="OWD20" s="67"/>
      <c r="OWE20" s="67"/>
      <c r="OWF20" s="67"/>
      <c r="OWG20" s="67"/>
      <c r="OWH20" s="67"/>
      <c r="OWI20" s="67"/>
      <c r="OWJ20" s="67"/>
      <c r="OWK20" s="67"/>
      <c r="OWL20" s="67"/>
      <c r="OWM20" s="67"/>
      <c r="OWN20" s="67"/>
      <c r="OWO20" s="67"/>
      <c r="OWP20" s="67"/>
      <c r="OWQ20" s="67"/>
      <c r="OWR20" s="67"/>
      <c r="OWS20" s="67"/>
      <c r="OWT20" s="67"/>
      <c r="OWU20" s="67"/>
      <c r="OWV20" s="67"/>
      <c r="OWW20" s="67"/>
      <c r="OWX20" s="67"/>
      <c r="OWY20" s="67"/>
      <c r="OWZ20" s="67"/>
      <c r="OXA20" s="67"/>
      <c r="OXB20" s="67"/>
      <c r="OXC20" s="67"/>
      <c r="OXD20" s="67"/>
      <c r="OXE20" s="67"/>
      <c r="OXF20" s="67"/>
      <c r="OXG20" s="67"/>
      <c r="OXH20" s="67"/>
      <c r="OXI20" s="67"/>
      <c r="OXJ20" s="67"/>
      <c r="OXK20" s="67"/>
      <c r="OXL20" s="67"/>
      <c r="OXM20" s="67"/>
      <c r="OXN20" s="67"/>
      <c r="OXO20" s="67"/>
      <c r="OXP20" s="67"/>
      <c r="OXQ20" s="67"/>
      <c r="OXR20" s="67"/>
      <c r="OXS20" s="67"/>
      <c r="OXT20" s="67"/>
      <c r="OXU20" s="67"/>
      <c r="OXV20" s="67"/>
      <c r="OXW20" s="67"/>
      <c r="OXX20" s="67"/>
      <c r="OXY20" s="67"/>
      <c r="OXZ20" s="67"/>
      <c r="OYA20" s="67"/>
      <c r="OYB20" s="67"/>
      <c r="OYC20" s="67"/>
      <c r="OYD20" s="67"/>
      <c r="OYE20" s="67"/>
      <c r="OYF20" s="67"/>
      <c r="OYG20" s="67"/>
      <c r="OYH20" s="67"/>
      <c r="OYI20" s="67"/>
      <c r="OYJ20" s="67"/>
      <c r="OYK20" s="67"/>
      <c r="OYL20" s="67"/>
      <c r="OYM20" s="67"/>
      <c r="OYN20" s="67"/>
      <c r="OYO20" s="67"/>
      <c r="OYP20" s="67"/>
      <c r="OYQ20" s="67"/>
      <c r="OYR20" s="67"/>
      <c r="OYS20" s="67"/>
      <c r="OYT20" s="67"/>
      <c r="OYU20" s="67"/>
      <c r="OYV20" s="67"/>
      <c r="OYW20" s="67"/>
      <c r="OYX20" s="67"/>
      <c r="OYY20" s="67"/>
      <c r="OYZ20" s="67"/>
      <c r="OZA20" s="67"/>
      <c r="OZB20" s="67"/>
      <c r="OZC20" s="67"/>
      <c r="OZD20" s="67"/>
      <c r="OZE20" s="67"/>
      <c r="OZF20" s="67"/>
      <c r="OZG20" s="67"/>
      <c r="OZH20" s="67"/>
      <c r="OZI20" s="67"/>
      <c r="OZJ20" s="67"/>
      <c r="OZK20" s="67"/>
      <c r="OZL20" s="67"/>
      <c r="OZM20" s="67"/>
      <c r="OZN20" s="67"/>
      <c r="OZO20" s="67"/>
      <c r="OZP20" s="67"/>
      <c r="OZQ20" s="67"/>
      <c r="OZR20" s="67"/>
      <c r="OZS20" s="67"/>
      <c r="OZT20" s="67"/>
      <c r="OZU20" s="67"/>
      <c r="OZV20" s="67"/>
      <c r="OZW20" s="67"/>
      <c r="OZX20" s="67"/>
      <c r="OZY20" s="67"/>
      <c r="OZZ20" s="67"/>
      <c r="PAA20" s="67"/>
      <c r="PAB20" s="67"/>
      <c r="PAC20" s="67"/>
      <c r="PAD20" s="67"/>
      <c r="PAE20" s="67"/>
      <c r="PAF20" s="67"/>
      <c r="PAG20" s="67"/>
      <c r="PAH20" s="67"/>
      <c r="PAI20" s="67"/>
      <c r="PAJ20" s="67"/>
      <c r="PAK20" s="67"/>
      <c r="PAL20" s="67"/>
      <c r="PAM20" s="67"/>
      <c r="PAN20" s="67"/>
      <c r="PAO20" s="67"/>
      <c r="PAP20" s="67"/>
      <c r="PAQ20" s="67"/>
      <c r="PAR20" s="67"/>
      <c r="PAS20" s="67"/>
      <c r="PAT20" s="67"/>
      <c r="PAU20" s="67"/>
      <c r="PAV20" s="67"/>
      <c r="PAW20" s="67"/>
      <c r="PAX20" s="67"/>
      <c r="PAY20" s="67"/>
      <c r="PAZ20" s="67"/>
      <c r="PBA20" s="67"/>
      <c r="PBB20" s="67"/>
      <c r="PBC20" s="67"/>
      <c r="PBD20" s="67"/>
      <c r="PBE20" s="67"/>
      <c r="PBF20" s="67"/>
      <c r="PBG20" s="67"/>
      <c r="PBH20" s="67"/>
      <c r="PBI20" s="67"/>
      <c r="PBJ20" s="67"/>
      <c r="PBK20" s="67"/>
      <c r="PBL20" s="67"/>
      <c r="PBM20" s="67"/>
      <c r="PBN20" s="67"/>
      <c r="PBO20" s="67"/>
      <c r="PBP20" s="67"/>
      <c r="PBQ20" s="67"/>
      <c r="PBR20" s="67"/>
      <c r="PBS20" s="67"/>
      <c r="PBT20" s="67"/>
      <c r="PBU20" s="67"/>
      <c r="PBV20" s="67"/>
      <c r="PBW20" s="67"/>
      <c r="PBX20" s="67"/>
      <c r="PBY20" s="67"/>
      <c r="PBZ20" s="67"/>
      <c r="PCA20" s="67"/>
      <c r="PCB20" s="67"/>
      <c r="PCC20" s="67"/>
      <c r="PCD20" s="67"/>
      <c r="PCE20" s="67"/>
      <c r="PCF20" s="67"/>
      <c r="PCG20" s="67"/>
      <c r="PCH20" s="67"/>
      <c r="PCI20" s="67"/>
      <c r="PCJ20" s="67"/>
      <c r="PCK20" s="67"/>
      <c r="PCL20" s="67"/>
      <c r="PCM20" s="67"/>
      <c r="PCN20" s="67"/>
      <c r="PCO20" s="67"/>
      <c r="PCP20" s="67"/>
      <c r="PCQ20" s="67"/>
      <c r="PCR20" s="67"/>
      <c r="PCS20" s="67"/>
      <c r="PCT20" s="67"/>
      <c r="PCU20" s="67"/>
      <c r="PCV20" s="67"/>
      <c r="PCW20" s="67"/>
      <c r="PCX20" s="67"/>
      <c r="PCY20" s="67"/>
      <c r="PCZ20" s="67"/>
      <c r="PDA20" s="67"/>
      <c r="PDB20" s="67"/>
      <c r="PDC20" s="67"/>
      <c r="PDD20" s="67"/>
      <c r="PDE20" s="67"/>
      <c r="PDF20" s="67"/>
      <c r="PDG20" s="67"/>
      <c r="PDH20" s="67"/>
      <c r="PDI20" s="67"/>
      <c r="PDJ20" s="67"/>
      <c r="PDK20" s="67"/>
      <c r="PDL20" s="67"/>
      <c r="PDM20" s="67"/>
      <c r="PDN20" s="67"/>
      <c r="PDO20" s="67"/>
      <c r="PDP20" s="67"/>
      <c r="PDQ20" s="67"/>
      <c r="PDR20" s="67"/>
      <c r="PDS20" s="67"/>
      <c r="PDT20" s="67"/>
      <c r="PDU20" s="67"/>
      <c r="PDV20" s="67"/>
      <c r="PDW20" s="67"/>
      <c r="PDX20" s="67"/>
      <c r="PDY20" s="67"/>
      <c r="PDZ20" s="67"/>
      <c r="PEA20" s="67"/>
      <c r="PEB20" s="67"/>
      <c r="PEC20" s="67"/>
      <c r="PED20" s="67"/>
      <c r="PEE20" s="67"/>
      <c r="PEF20" s="67"/>
      <c r="PEG20" s="67"/>
      <c r="PEH20" s="67"/>
      <c r="PEI20" s="67"/>
      <c r="PEJ20" s="67"/>
      <c r="PEK20" s="67"/>
      <c r="PEL20" s="67"/>
      <c r="PEM20" s="67"/>
      <c r="PEN20" s="67"/>
      <c r="PEO20" s="67"/>
      <c r="PEP20" s="67"/>
      <c r="PEQ20" s="67"/>
      <c r="PER20" s="67"/>
      <c r="PES20" s="67"/>
      <c r="PET20" s="67"/>
      <c r="PEU20" s="67"/>
      <c r="PEV20" s="67"/>
      <c r="PEW20" s="67"/>
      <c r="PEX20" s="67"/>
      <c r="PEY20" s="67"/>
      <c r="PEZ20" s="67"/>
      <c r="PFA20" s="67"/>
      <c r="PFB20" s="67"/>
      <c r="PFC20" s="67"/>
      <c r="PFD20" s="67"/>
      <c r="PFE20" s="67"/>
      <c r="PFF20" s="67"/>
      <c r="PFG20" s="67"/>
      <c r="PFH20" s="67"/>
      <c r="PFI20" s="67"/>
      <c r="PFJ20" s="67"/>
      <c r="PFK20" s="67"/>
      <c r="PFL20" s="67"/>
      <c r="PFM20" s="67"/>
      <c r="PFN20" s="67"/>
      <c r="PFO20" s="67"/>
      <c r="PFP20" s="67"/>
      <c r="PFQ20" s="67"/>
      <c r="PFR20" s="67"/>
      <c r="PFS20" s="67"/>
      <c r="PFT20" s="67"/>
      <c r="PFU20" s="67"/>
      <c r="PFV20" s="67"/>
      <c r="PFW20" s="67"/>
      <c r="PFX20" s="67"/>
      <c r="PFY20" s="67"/>
      <c r="PFZ20" s="67"/>
      <c r="PGA20" s="67"/>
      <c r="PGB20" s="67"/>
      <c r="PGC20" s="67"/>
      <c r="PGD20" s="67"/>
      <c r="PGE20" s="67"/>
      <c r="PGF20" s="67"/>
      <c r="PGG20" s="67"/>
      <c r="PGH20" s="67"/>
      <c r="PGI20" s="67"/>
      <c r="PGJ20" s="67"/>
      <c r="PGK20" s="67"/>
      <c r="PGL20" s="67"/>
      <c r="PGM20" s="67"/>
      <c r="PGN20" s="67"/>
      <c r="PGO20" s="67"/>
      <c r="PGP20" s="67"/>
      <c r="PGQ20" s="67"/>
      <c r="PGR20" s="67"/>
      <c r="PGS20" s="67"/>
      <c r="PGT20" s="67"/>
      <c r="PGU20" s="67"/>
      <c r="PGV20" s="67"/>
      <c r="PGW20" s="67"/>
      <c r="PGX20" s="67"/>
      <c r="PGY20" s="67"/>
      <c r="PGZ20" s="67"/>
      <c r="PHA20" s="67"/>
      <c r="PHB20" s="67"/>
      <c r="PHC20" s="67"/>
      <c r="PHD20" s="67"/>
      <c r="PHE20" s="67"/>
      <c r="PHF20" s="67"/>
      <c r="PHG20" s="67"/>
      <c r="PHH20" s="67"/>
      <c r="PHI20" s="67"/>
      <c r="PHJ20" s="67"/>
      <c r="PHK20" s="67"/>
      <c r="PHL20" s="67"/>
      <c r="PHM20" s="67"/>
      <c r="PHN20" s="67"/>
      <c r="PHO20" s="67"/>
      <c r="PHP20" s="67"/>
      <c r="PHQ20" s="67"/>
      <c r="PHR20" s="67"/>
      <c r="PHS20" s="67"/>
      <c r="PHT20" s="67"/>
      <c r="PHU20" s="67"/>
      <c r="PHV20" s="67"/>
      <c r="PHW20" s="67"/>
      <c r="PHX20" s="67"/>
      <c r="PHY20" s="67"/>
      <c r="PHZ20" s="67"/>
      <c r="PIA20" s="67"/>
      <c r="PIB20" s="67"/>
      <c r="PIC20" s="67"/>
      <c r="PID20" s="67"/>
      <c r="PIE20" s="67"/>
      <c r="PIF20" s="67"/>
      <c r="PIG20" s="67"/>
      <c r="PIH20" s="67"/>
      <c r="PII20" s="67"/>
      <c r="PIJ20" s="67"/>
      <c r="PIK20" s="67"/>
      <c r="PIL20" s="67"/>
      <c r="PIM20" s="67"/>
      <c r="PIN20" s="67"/>
      <c r="PIO20" s="67"/>
      <c r="PIP20" s="67"/>
      <c r="PIQ20" s="67"/>
      <c r="PIR20" s="67"/>
      <c r="PIS20" s="67"/>
      <c r="PIT20" s="67"/>
      <c r="PIU20" s="67"/>
      <c r="PIV20" s="67"/>
      <c r="PIW20" s="67"/>
      <c r="PIX20" s="67"/>
      <c r="PIY20" s="67"/>
      <c r="PIZ20" s="67"/>
      <c r="PJA20" s="67"/>
      <c r="PJB20" s="67"/>
      <c r="PJC20" s="67"/>
      <c r="PJD20" s="67"/>
      <c r="PJE20" s="67"/>
      <c r="PJF20" s="67"/>
      <c r="PJG20" s="67"/>
      <c r="PJH20" s="67"/>
      <c r="PJI20" s="67"/>
      <c r="PJJ20" s="67"/>
      <c r="PJK20" s="67"/>
      <c r="PJL20" s="67"/>
      <c r="PJM20" s="67"/>
      <c r="PJN20" s="67"/>
      <c r="PJO20" s="67"/>
      <c r="PJP20" s="67"/>
      <c r="PJQ20" s="67"/>
      <c r="PJR20" s="67"/>
      <c r="PJS20" s="67"/>
      <c r="PJT20" s="67"/>
      <c r="PJU20" s="67"/>
      <c r="PJV20" s="67"/>
      <c r="PJW20" s="67"/>
      <c r="PJX20" s="67"/>
      <c r="PJY20" s="67"/>
      <c r="PJZ20" s="67"/>
      <c r="PKA20" s="67"/>
      <c r="PKB20" s="67"/>
      <c r="PKC20" s="67"/>
      <c r="PKD20" s="67"/>
      <c r="PKE20" s="67"/>
      <c r="PKF20" s="67"/>
      <c r="PKG20" s="67"/>
      <c r="PKH20" s="67"/>
      <c r="PKI20" s="67"/>
      <c r="PKJ20" s="67"/>
      <c r="PKK20" s="67"/>
      <c r="PKL20" s="67"/>
      <c r="PKM20" s="67"/>
      <c r="PKN20" s="67"/>
      <c r="PKO20" s="67"/>
      <c r="PKP20" s="67"/>
      <c r="PKQ20" s="67"/>
      <c r="PKR20" s="67"/>
      <c r="PKS20" s="67"/>
      <c r="PKT20" s="67"/>
      <c r="PKU20" s="67"/>
      <c r="PKV20" s="67"/>
      <c r="PKW20" s="67"/>
      <c r="PKX20" s="67"/>
      <c r="PKY20" s="67"/>
      <c r="PKZ20" s="67"/>
      <c r="PLA20" s="67"/>
      <c r="PLB20" s="67"/>
      <c r="PLC20" s="67"/>
      <c r="PLD20" s="67"/>
      <c r="PLE20" s="67"/>
      <c r="PLF20" s="67"/>
      <c r="PLG20" s="67"/>
      <c r="PLH20" s="67"/>
      <c r="PLI20" s="67"/>
      <c r="PLJ20" s="67"/>
      <c r="PLK20" s="67"/>
      <c r="PLL20" s="67"/>
      <c r="PLM20" s="67"/>
      <c r="PLN20" s="67"/>
      <c r="PLO20" s="67"/>
      <c r="PLP20" s="67"/>
      <c r="PLQ20" s="67"/>
      <c r="PLR20" s="67"/>
      <c r="PLS20" s="67"/>
      <c r="PLT20" s="67"/>
      <c r="PLU20" s="67"/>
      <c r="PLV20" s="67"/>
      <c r="PLW20" s="67"/>
      <c r="PLX20" s="67"/>
      <c r="PLY20" s="67"/>
      <c r="PLZ20" s="67"/>
      <c r="PMA20" s="67"/>
      <c r="PMB20" s="67"/>
      <c r="PMC20" s="67"/>
      <c r="PMD20" s="67"/>
      <c r="PME20" s="67"/>
      <c r="PMF20" s="67"/>
      <c r="PMG20" s="67"/>
      <c r="PMH20" s="67"/>
      <c r="PMI20" s="67"/>
      <c r="PMJ20" s="67"/>
      <c r="PMK20" s="67"/>
      <c r="PML20" s="67"/>
      <c r="PMM20" s="67"/>
      <c r="PMN20" s="67"/>
      <c r="PMO20" s="67"/>
      <c r="PMP20" s="67"/>
      <c r="PMQ20" s="67"/>
      <c r="PMR20" s="67"/>
      <c r="PMS20" s="67"/>
      <c r="PMT20" s="67"/>
      <c r="PMU20" s="67"/>
      <c r="PMV20" s="67"/>
      <c r="PMW20" s="67"/>
      <c r="PMX20" s="67"/>
      <c r="PMY20" s="67"/>
      <c r="PMZ20" s="67"/>
      <c r="PNA20" s="67"/>
      <c r="PNB20" s="67"/>
      <c r="PNC20" s="67"/>
      <c r="PND20" s="67"/>
      <c r="PNE20" s="67"/>
      <c r="PNF20" s="67"/>
      <c r="PNG20" s="67"/>
      <c r="PNH20" s="67"/>
      <c r="PNI20" s="67"/>
      <c r="PNJ20" s="67"/>
      <c r="PNK20" s="67"/>
      <c r="PNL20" s="67"/>
      <c r="PNM20" s="67"/>
      <c r="PNN20" s="67"/>
      <c r="PNO20" s="67"/>
      <c r="PNP20" s="67"/>
      <c r="PNQ20" s="67"/>
      <c r="PNR20" s="67"/>
      <c r="PNS20" s="67"/>
      <c r="PNT20" s="67"/>
      <c r="PNU20" s="67"/>
      <c r="PNV20" s="67"/>
      <c r="PNW20" s="67"/>
      <c r="PNX20" s="67"/>
      <c r="PNY20" s="67"/>
      <c r="PNZ20" s="67"/>
      <c r="POA20" s="67"/>
      <c r="POB20" s="67"/>
      <c r="POC20" s="67"/>
      <c r="POD20" s="67"/>
      <c r="POE20" s="67"/>
      <c r="POF20" s="67"/>
      <c r="POG20" s="67"/>
      <c r="POH20" s="67"/>
      <c r="POI20" s="67"/>
      <c r="POJ20" s="67"/>
      <c r="POK20" s="67"/>
      <c r="POL20" s="67"/>
      <c r="POM20" s="67"/>
      <c r="PON20" s="67"/>
      <c r="POO20" s="67"/>
      <c r="POP20" s="67"/>
      <c r="POQ20" s="67"/>
      <c r="POR20" s="67"/>
      <c r="POS20" s="67"/>
      <c r="POT20" s="67"/>
      <c r="POU20" s="67"/>
      <c r="POV20" s="67"/>
      <c r="POW20" s="67"/>
      <c r="POX20" s="67"/>
      <c r="POY20" s="67"/>
      <c r="POZ20" s="67"/>
      <c r="PPA20" s="67"/>
      <c r="PPB20" s="67"/>
      <c r="PPC20" s="67"/>
      <c r="PPD20" s="67"/>
      <c r="PPE20" s="67"/>
      <c r="PPF20" s="67"/>
      <c r="PPG20" s="67"/>
      <c r="PPH20" s="67"/>
      <c r="PPI20" s="67"/>
      <c r="PPJ20" s="67"/>
      <c r="PPK20" s="67"/>
      <c r="PPL20" s="67"/>
      <c r="PPM20" s="67"/>
      <c r="PPN20" s="67"/>
      <c r="PPO20" s="67"/>
      <c r="PPP20" s="67"/>
      <c r="PPQ20" s="67"/>
      <c r="PPR20" s="67"/>
      <c r="PPS20" s="67"/>
      <c r="PPT20" s="67"/>
      <c r="PPU20" s="67"/>
      <c r="PPV20" s="67"/>
      <c r="PPW20" s="67"/>
      <c r="PPX20" s="67"/>
      <c r="PPY20" s="67"/>
      <c r="PPZ20" s="67"/>
      <c r="PQA20" s="67"/>
      <c r="PQB20" s="67"/>
      <c r="PQC20" s="67"/>
      <c r="PQD20" s="67"/>
      <c r="PQE20" s="67"/>
      <c r="PQF20" s="67"/>
      <c r="PQG20" s="67"/>
      <c r="PQH20" s="67"/>
      <c r="PQI20" s="67"/>
      <c r="PQJ20" s="67"/>
      <c r="PQK20" s="67"/>
      <c r="PQL20" s="67"/>
      <c r="PQM20" s="67"/>
      <c r="PQN20" s="67"/>
      <c r="PQO20" s="67"/>
      <c r="PQP20" s="67"/>
      <c r="PQQ20" s="67"/>
      <c r="PQR20" s="67"/>
      <c r="PQS20" s="67"/>
      <c r="PQT20" s="67"/>
      <c r="PQU20" s="67"/>
      <c r="PQV20" s="67"/>
      <c r="PQW20" s="67"/>
      <c r="PQX20" s="67"/>
      <c r="PQY20" s="67"/>
      <c r="PQZ20" s="67"/>
      <c r="PRA20" s="67"/>
      <c r="PRB20" s="67"/>
      <c r="PRC20" s="67"/>
      <c r="PRD20" s="67"/>
      <c r="PRE20" s="67"/>
      <c r="PRF20" s="67"/>
      <c r="PRG20" s="67"/>
      <c r="PRH20" s="67"/>
      <c r="PRI20" s="67"/>
      <c r="PRJ20" s="67"/>
      <c r="PRK20" s="67"/>
      <c r="PRL20" s="67"/>
      <c r="PRM20" s="67"/>
      <c r="PRN20" s="67"/>
      <c r="PRO20" s="67"/>
      <c r="PRP20" s="67"/>
      <c r="PRQ20" s="67"/>
      <c r="PRR20" s="67"/>
      <c r="PRS20" s="67"/>
      <c r="PRT20" s="67"/>
      <c r="PRU20" s="67"/>
      <c r="PRV20" s="67"/>
      <c r="PRW20" s="67"/>
      <c r="PRX20" s="67"/>
      <c r="PRY20" s="67"/>
      <c r="PRZ20" s="67"/>
      <c r="PSA20" s="67"/>
      <c r="PSB20" s="67"/>
      <c r="PSC20" s="67"/>
      <c r="PSD20" s="67"/>
      <c r="PSE20" s="67"/>
      <c r="PSF20" s="67"/>
      <c r="PSG20" s="67"/>
      <c r="PSH20" s="67"/>
      <c r="PSI20" s="67"/>
      <c r="PSJ20" s="67"/>
      <c r="PSK20" s="67"/>
      <c r="PSL20" s="67"/>
      <c r="PSM20" s="67"/>
      <c r="PSN20" s="67"/>
      <c r="PSO20" s="67"/>
      <c r="PSP20" s="67"/>
      <c r="PSQ20" s="67"/>
      <c r="PSR20" s="67"/>
      <c r="PSS20" s="67"/>
      <c r="PST20" s="67"/>
      <c r="PSU20" s="67"/>
      <c r="PSV20" s="67"/>
      <c r="PSW20" s="67"/>
      <c r="PSX20" s="67"/>
      <c r="PSY20" s="67"/>
      <c r="PSZ20" s="67"/>
      <c r="PTA20" s="67"/>
      <c r="PTB20" s="67"/>
      <c r="PTC20" s="67"/>
      <c r="PTD20" s="67"/>
      <c r="PTE20" s="67"/>
      <c r="PTF20" s="67"/>
      <c r="PTG20" s="67"/>
      <c r="PTH20" s="67"/>
      <c r="PTI20" s="67"/>
      <c r="PTJ20" s="67"/>
      <c r="PTK20" s="67"/>
      <c r="PTL20" s="67"/>
      <c r="PTM20" s="67"/>
      <c r="PTN20" s="67"/>
      <c r="PTO20" s="67"/>
      <c r="PTP20" s="67"/>
      <c r="PTQ20" s="67"/>
      <c r="PTR20" s="67"/>
      <c r="PTS20" s="67"/>
      <c r="PTT20" s="67"/>
      <c r="PTU20" s="67"/>
      <c r="PTV20" s="67"/>
      <c r="PTW20" s="67"/>
      <c r="PTX20" s="67"/>
      <c r="PTY20" s="67"/>
      <c r="PTZ20" s="67"/>
      <c r="PUA20" s="67"/>
      <c r="PUB20" s="67"/>
      <c r="PUC20" s="67"/>
      <c r="PUD20" s="67"/>
      <c r="PUE20" s="67"/>
      <c r="PUF20" s="67"/>
      <c r="PUG20" s="67"/>
      <c r="PUH20" s="67"/>
      <c r="PUI20" s="67"/>
      <c r="PUJ20" s="67"/>
      <c r="PUK20" s="67"/>
      <c r="PUL20" s="67"/>
      <c r="PUM20" s="67"/>
      <c r="PUN20" s="67"/>
      <c r="PUO20" s="67"/>
      <c r="PUP20" s="67"/>
      <c r="PUQ20" s="67"/>
      <c r="PUR20" s="67"/>
      <c r="PUS20" s="67"/>
      <c r="PUT20" s="67"/>
      <c r="PUU20" s="67"/>
      <c r="PUV20" s="67"/>
      <c r="PUW20" s="67"/>
      <c r="PUX20" s="67"/>
      <c r="PUY20" s="67"/>
      <c r="PUZ20" s="67"/>
      <c r="PVA20" s="67"/>
      <c r="PVB20" s="67"/>
      <c r="PVC20" s="67"/>
      <c r="PVD20" s="67"/>
      <c r="PVE20" s="67"/>
      <c r="PVF20" s="67"/>
      <c r="PVG20" s="67"/>
      <c r="PVH20" s="67"/>
      <c r="PVI20" s="67"/>
      <c r="PVJ20" s="67"/>
      <c r="PVK20" s="67"/>
      <c r="PVL20" s="67"/>
      <c r="PVM20" s="67"/>
      <c r="PVN20" s="67"/>
      <c r="PVO20" s="67"/>
      <c r="PVP20" s="67"/>
      <c r="PVQ20" s="67"/>
      <c r="PVR20" s="67"/>
      <c r="PVS20" s="67"/>
      <c r="PVT20" s="67"/>
      <c r="PVU20" s="67"/>
      <c r="PVV20" s="67"/>
      <c r="PVW20" s="67"/>
      <c r="PVX20" s="67"/>
      <c r="PVY20" s="67"/>
      <c r="PVZ20" s="67"/>
      <c r="PWA20" s="67"/>
      <c r="PWB20" s="67"/>
      <c r="PWC20" s="67"/>
      <c r="PWD20" s="67"/>
      <c r="PWE20" s="67"/>
      <c r="PWF20" s="67"/>
      <c r="PWG20" s="67"/>
      <c r="PWH20" s="67"/>
      <c r="PWI20" s="67"/>
      <c r="PWJ20" s="67"/>
      <c r="PWK20" s="67"/>
      <c r="PWL20" s="67"/>
      <c r="PWM20" s="67"/>
      <c r="PWN20" s="67"/>
      <c r="PWO20" s="67"/>
      <c r="PWP20" s="67"/>
      <c r="PWQ20" s="67"/>
      <c r="PWR20" s="67"/>
      <c r="PWS20" s="67"/>
      <c r="PWT20" s="67"/>
      <c r="PWU20" s="67"/>
      <c r="PWV20" s="67"/>
      <c r="PWW20" s="67"/>
      <c r="PWX20" s="67"/>
      <c r="PWY20" s="67"/>
      <c r="PWZ20" s="67"/>
      <c r="PXA20" s="67"/>
      <c r="PXB20" s="67"/>
      <c r="PXC20" s="67"/>
      <c r="PXD20" s="67"/>
      <c r="PXE20" s="67"/>
      <c r="PXF20" s="67"/>
      <c r="PXG20" s="67"/>
      <c r="PXH20" s="67"/>
      <c r="PXI20" s="67"/>
      <c r="PXJ20" s="67"/>
      <c r="PXK20" s="67"/>
      <c r="PXL20" s="67"/>
      <c r="PXM20" s="67"/>
      <c r="PXN20" s="67"/>
      <c r="PXO20" s="67"/>
      <c r="PXP20" s="67"/>
      <c r="PXQ20" s="67"/>
      <c r="PXR20" s="67"/>
      <c r="PXS20" s="67"/>
      <c r="PXT20" s="67"/>
      <c r="PXU20" s="67"/>
      <c r="PXV20" s="67"/>
      <c r="PXW20" s="67"/>
      <c r="PXX20" s="67"/>
      <c r="PXY20" s="67"/>
      <c r="PXZ20" s="67"/>
      <c r="PYA20" s="67"/>
      <c r="PYB20" s="67"/>
      <c r="PYC20" s="67"/>
      <c r="PYD20" s="67"/>
      <c r="PYE20" s="67"/>
      <c r="PYF20" s="67"/>
      <c r="PYG20" s="67"/>
      <c r="PYH20" s="67"/>
      <c r="PYI20" s="67"/>
      <c r="PYJ20" s="67"/>
      <c r="PYK20" s="67"/>
      <c r="PYL20" s="67"/>
      <c r="PYM20" s="67"/>
      <c r="PYN20" s="67"/>
      <c r="PYO20" s="67"/>
      <c r="PYP20" s="67"/>
      <c r="PYQ20" s="67"/>
      <c r="PYR20" s="67"/>
      <c r="PYS20" s="67"/>
      <c r="PYT20" s="67"/>
      <c r="PYU20" s="67"/>
      <c r="PYV20" s="67"/>
      <c r="PYW20" s="67"/>
      <c r="PYX20" s="67"/>
      <c r="PYY20" s="67"/>
      <c r="PYZ20" s="67"/>
      <c r="PZA20" s="67"/>
      <c r="PZB20" s="67"/>
      <c r="PZC20" s="67"/>
      <c r="PZD20" s="67"/>
      <c r="PZE20" s="67"/>
      <c r="PZF20" s="67"/>
      <c r="PZG20" s="67"/>
      <c r="PZH20" s="67"/>
      <c r="PZI20" s="67"/>
      <c r="PZJ20" s="67"/>
      <c r="PZK20" s="67"/>
      <c r="PZL20" s="67"/>
      <c r="PZM20" s="67"/>
      <c r="PZN20" s="67"/>
      <c r="PZO20" s="67"/>
      <c r="PZP20" s="67"/>
      <c r="PZQ20" s="67"/>
      <c r="PZR20" s="67"/>
      <c r="PZS20" s="67"/>
      <c r="PZT20" s="67"/>
      <c r="PZU20" s="67"/>
      <c r="PZV20" s="67"/>
      <c r="PZW20" s="67"/>
      <c r="PZX20" s="67"/>
      <c r="PZY20" s="67"/>
      <c r="PZZ20" s="67"/>
      <c r="QAA20" s="67"/>
      <c r="QAB20" s="67"/>
      <c r="QAC20" s="67"/>
      <c r="QAD20" s="67"/>
      <c r="QAE20" s="67"/>
      <c r="QAF20" s="67"/>
      <c r="QAG20" s="67"/>
      <c r="QAH20" s="67"/>
      <c r="QAI20" s="67"/>
      <c r="QAJ20" s="67"/>
      <c r="QAK20" s="67"/>
      <c r="QAL20" s="67"/>
      <c r="QAM20" s="67"/>
      <c r="QAN20" s="67"/>
      <c r="QAO20" s="67"/>
      <c r="QAP20" s="67"/>
      <c r="QAQ20" s="67"/>
      <c r="QAR20" s="67"/>
      <c r="QAS20" s="67"/>
      <c r="QAT20" s="67"/>
      <c r="QAU20" s="67"/>
      <c r="QAV20" s="67"/>
      <c r="QAW20" s="67"/>
      <c r="QAX20" s="67"/>
      <c r="QAY20" s="67"/>
      <c r="QAZ20" s="67"/>
      <c r="QBA20" s="67"/>
      <c r="QBB20" s="67"/>
      <c r="QBC20" s="67"/>
      <c r="QBD20" s="67"/>
      <c r="QBE20" s="67"/>
      <c r="QBF20" s="67"/>
      <c r="QBG20" s="67"/>
      <c r="QBH20" s="67"/>
      <c r="QBI20" s="67"/>
      <c r="QBJ20" s="67"/>
      <c r="QBK20" s="67"/>
      <c r="QBL20" s="67"/>
      <c r="QBM20" s="67"/>
      <c r="QBN20" s="67"/>
      <c r="QBO20" s="67"/>
      <c r="QBP20" s="67"/>
      <c r="QBQ20" s="67"/>
      <c r="QBR20" s="67"/>
      <c r="QBS20" s="67"/>
      <c r="QBT20" s="67"/>
      <c r="QBU20" s="67"/>
      <c r="QBV20" s="67"/>
      <c r="QBW20" s="67"/>
      <c r="QBX20" s="67"/>
      <c r="QBY20" s="67"/>
      <c r="QBZ20" s="67"/>
      <c r="QCA20" s="67"/>
      <c r="QCB20" s="67"/>
      <c r="QCC20" s="67"/>
      <c r="QCD20" s="67"/>
      <c r="QCE20" s="67"/>
      <c r="QCF20" s="67"/>
      <c r="QCG20" s="67"/>
      <c r="QCH20" s="67"/>
      <c r="QCI20" s="67"/>
      <c r="QCJ20" s="67"/>
      <c r="QCK20" s="67"/>
      <c r="QCL20" s="67"/>
      <c r="QCM20" s="67"/>
      <c r="QCN20" s="67"/>
      <c r="QCO20" s="67"/>
      <c r="QCP20" s="67"/>
      <c r="QCQ20" s="67"/>
      <c r="QCR20" s="67"/>
      <c r="QCS20" s="67"/>
      <c r="QCT20" s="67"/>
      <c r="QCU20" s="67"/>
      <c r="QCV20" s="67"/>
      <c r="QCW20" s="67"/>
      <c r="QCX20" s="67"/>
      <c r="QCY20" s="67"/>
      <c r="QCZ20" s="67"/>
      <c r="QDA20" s="67"/>
      <c r="QDB20" s="67"/>
      <c r="QDC20" s="67"/>
      <c r="QDD20" s="67"/>
      <c r="QDE20" s="67"/>
      <c r="QDF20" s="67"/>
      <c r="QDG20" s="67"/>
      <c r="QDH20" s="67"/>
      <c r="QDI20" s="67"/>
      <c r="QDJ20" s="67"/>
      <c r="QDK20" s="67"/>
      <c r="QDL20" s="67"/>
      <c r="QDM20" s="67"/>
      <c r="QDN20" s="67"/>
      <c r="QDO20" s="67"/>
      <c r="QDP20" s="67"/>
      <c r="QDQ20" s="67"/>
      <c r="QDR20" s="67"/>
      <c r="QDS20" s="67"/>
      <c r="QDT20" s="67"/>
      <c r="QDU20" s="67"/>
      <c r="QDV20" s="67"/>
      <c r="QDW20" s="67"/>
      <c r="QDX20" s="67"/>
      <c r="QDY20" s="67"/>
      <c r="QDZ20" s="67"/>
      <c r="QEA20" s="67"/>
      <c r="QEB20" s="67"/>
      <c r="QEC20" s="67"/>
      <c r="QED20" s="67"/>
      <c r="QEE20" s="67"/>
      <c r="QEF20" s="67"/>
      <c r="QEG20" s="67"/>
      <c r="QEH20" s="67"/>
      <c r="QEI20" s="67"/>
      <c r="QEJ20" s="67"/>
      <c r="QEK20" s="67"/>
      <c r="QEL20" s="67"/>
      <c r="QEM20" s="67"/>
      <c r="QEN20" s="67"/>
      <c r="QEO20" s="67"/>
      <c r="QEP20" s="67"/>
      <c r="QEQ20" s="67"/>
      <c r="QER20" s="67"/>
      <c r="QES20" s="67"/>
      <c r="QET20" s="67"/>
      <c r="QEU20" s="67"/>
      <c r="QEV20" s="67"/>
      <c r="QEW20" s="67"/>
      <c r="QEX20" s="67"/>
      <c r="QEY20" s="67"/>
      <c r="QEZ20" s="67"/>
      <c r="QFA20" s="67"/>
      <c r="QFB20" s="67"/>
      <c r="QFC20" s="67"/>
      <c r="QFD20" s="67"/>
      <c r="QFE20" s="67"/>
      <c r="QFF20" s="67"/>
      <c r="QFG20" s="67"/>
      <c r="QFH20" s="67"/>
      <c r="QFI20" s="67"/>
      <c r="QFJ20" s="67"/>
      <c r="QFK20" s="67"/>
      <c r="QFL20" s="67"/>
      <c r="QFM20" s="67"/>
      <c r="QFN20" s="67"/>
      <c r="QFO20" s="67"/>
      <c r="QFP20" s="67"/>
      <c r="QFQ20" s="67"/>
      <c r="QFR20" s="67"/>
      <c r="QFS20" s="67"/>
      <c r="QFT20" s="67"/>
      <c r="QFU20" s="67"/>
      <c r="QFV20" s="67"/>
      <c r="QFW20" s="67"/>
      <c r="QFX20" s="67"/>
      <c r="QFY20" s="67"/>
      <c r="QFZ20" s="67"/>
      <c r="QGA20" s="67"/>
      <c r="QGB20" s="67"/>
      <c r="QGC20" s="67"/>
      <c r="QGD20" s="67"/>
      <c r="QGE20" s="67"/>
      <c r="QGF20" s="67"/>
      <c r="QGG20" s="67"/>
      <c r="QGH20" s="67"/>
      <c r="QGI20" s="67"/>
      <c r="QGJ20" s="67"/>
      <c r="QGK20" s="67"/>
      <c r="QGL20" s="67"/>
      <c r="QGM20" s="67"/>
      <c r="QGN20" s="67"/>
      <c r="QGO20" s="67"/>
      <c r="QGP20" s="67"/>
      <c r="QGQ20" s="67"/>
      <c r="QGR20" s="67"/>
      <c r="QGS20" s="67"/>
      <c r="QGT20" s="67"/>
      <c r="QGU20" s="67"/>
      <c r="QGV20" s="67"/>
      <c r="QGW20" s="67"/>
      <c r="QGX20" s="67"/>
      <c r="QGY20" s="67"/>
      <c r="QGZ20" s="67"/>
      <c r="QHA20" s="67"/>
      <c r="QHB20" s="67"/>
      <c r="QHC20" s="67"/>
      <c r="QHD20" s="67"/>
      <c r="QHE20" s="67"/>
      <c r="QHF20" s="67"/>
      <c r="QHG20" s="67"/>
      <c r="QHH20" s="67"/>
      <c r="QHI20" s="67"/>
      <c r="QHJ20" s="67"/>
      <c r="QHK20" s="67"/>
      <c r="QHL20" s="67"/>
      <c r="QHM20" s="67"/>
      <c r="QHN20" s="67"/>
      <c r="QHO20" s="67"/>
      <c r="QHP20" s="67"/>
      <c r="QHQ20" s="67"/>
      <c r="QHR20" s="67"/>
      <c r="QHS20" s="67"/>
      <c r="QHT20" s="67"/>
      <c r="QHU20" s="67"/>
      <c r="QHV20" s="67"/>
      <c r="QHW20" s="67"/>
      <c r="QHX20" s="67"/>
      <c r="QHY20" s="67"/>
      <c r="QHZ20" s="67"/>
      <c r="QIA20" s="67"/>
      <c r="QIB20" s="67"/>
      <c r="QIC20" s="67"/>
      <c r="QID20" s="67"/>
      <c r="QIE20" s="67"/>
      <c r="QIF20" s="67"/>
      <c r="QIG20" s="67"/>
      <c r="QIH20" s="67"/>
      <c r="QII20" s="67"/>
      <c r="QIJ20" s="67"/>
      <c r="QIK20" s="67"/>
      <c r="QIL20" s="67"/>
      <c r="QIM20" s="67"/>
      <c r="QIN20" s="67"/>
      <c r="QIO20" s="67"/>
      <c r="QIP20" s="67"/>
      <c r="QIQ20" s="67"/>
      <c r="QIR20" s="67"/>
      <c r="QIS20" s="67"/>
      <c r="QIT20" s="67"/>
      <c r="QIU20" s="67"/>
      <c r="QIV20" s="67"/>
      <c r="QIW20" s="67"/>
      <c r="QIX20" s="67"/>
      <c r="QIY20" s="67"/>
      <c r="QIZ20" s="67"/>
      <c r="QJA20" s="67"/>
      <c r="QJB20" s="67"/>
      <c r="QJC20" s="67"/>
      <c r="QJD20" s="67"/>
      <c r="QJE20" s="67"/>
      <c r="QJF20" s="67"/>
      <c r="QJG20" s="67"/>
      <c r="QJH20" s="67"/>
      <c r="QJI20" s="67"/>
      <c r="QJJ20" s="67"/>
      <c r="QJK20" s="67"/>
      <c r="QJL20" s="67"/>
      <c r="QJM20" s="67"/>
      <c r="QJN20" s="67"/>
      <c r="QJO20" s="67"/>
      <c r="QJP20" s="67"/>
      <c r="QJQ20" s="67"/>
      <c r="QJR20" s="67"/>
      <c r="QJS20" s="67"/>
      <c r="QJT20" s="67"/>
      <c r="QJU20" s="67"/>
      <c r="QJV20" s="67"/>
      <c r="QJW20" s="67"/>
      <c r="QJX20" s="67"/>
      <c r="QJY20" s="67"/>
      <c r="QJZ20" s="67"/>
      <c r="QKA20" s="67"/>
      <c r="QKB20" s="67"/>
      <c r="QKC20" s="67"/>
      <c r="QKD20" s="67"/>
      <c r="QKE20" s="67"/>
      <c r="QKF20" s="67"/>
      <c r="QKG20" s="67"/>
      <c r="QKH20" s="67"/>
      <c r="QKI20" s="67"/>
      <c r="QKJ20" s="67"/>
      <c r="QKK20" s="67"/>
      <c r="QKL20" s="67"/>
      <c r="QKM20" s="67"/>
      <c r="QKN20" s="67"/>
      <c r="QKO20" s="67"/>
      <c r="QKP20" s="67"/>
      <c r="QKQ20" s="67"/>
      <c r="QKR20" s="67"/>
      <c r="QKS20" s="67"/>
      <c r="QKT20" s="67"/>
      <c r="QKU20" s="67"/>
      <c r="QKV20" s="67"/>
      <c r="QKW20" s="67"/>
      <c r="QKX20" s="67"/>
      <c r="QKY20" s="67"/>
      <c r="QKZ20" s="67"/>
      <c r="QLA20" s="67"/>
      <c r="QLB20" s="67"/>
      <c r="QLC20" s="67"/>
      <c r="QLD20" s="67"/>
      <c r="QLE20" s="67"/>
      <c r="QLF20" s="67"/>
      <c r="QLG20" s="67"/>
      <c r="QLH20" s="67"/>
      <c r="QLI20" s="67"/>
      <c r="QLJ20" s="67"/>
      <c r="QLK20" s="67"/>
      <c r="QLL20" s="67"/>
      <c r="QLM20" s="67"/>
      <c r="QLN20" s="67"/>
      <c r="QLO20" s="67"/>
      <c r="QLP20" s="67"/>
      <c r="QLQ20" s="67"/>
      <c r="QLR20" s="67"/>
      <c r="QLS20" s="67"/>
      <c r="QLT20" s="67"/>
      <c r="QLU20" s="67"/>
      <c r="QLV20" s="67"/>
      <c r="QLW20" s="67"/>
      <c r="QLX20" s="67"/>
      <c r="QLY20" s="67"/>
      <c r="QLZ20" s="67"/>
      <c r="QMA20" s="67"/>
      <c r="QMB20" s="67"/>
      <c r="QMC20" s="67"/>
      <c r="QMD20" s="67"/>
      <c r="QME20" s="67"/>
      <c r="QMF20" s="67"/>
      <c r="QMG20" s="67"/>
      <c r="QMH20" s="67"/>
      <c r="QMI20" s="67"/>
      <c r="QMJ20" s="67"/>
      <c r="QMK20" s="67"/>
      <c r="QML20" s="67"/>
      <c r="QMM20" s="67"/>
      <c r="QMN20" s="67"/>
      <c r="QMO20" s="67"/>
      <c r="QMP20" s="67"/>
      <c r="QMQ20" s="67"/>
      <c r="QMR20" s="67"/>
      <c r="QMS20" s="67"/>
      <c r="QMT20" s="67"/>
      <c r="QMU20" s="67"/>
      <c r="QMV20" s="67"/>
      <c r="QMW20" s="67"/>
      <c r="QMX20" s="67"/>
      <c r="QMY20" s="67"/>
      <c r="QMZ20" s="67"/>
      <c r="QNA20" s="67"/>
      <c r="QNB20" s="67"/>
      <c r="QNC20" s="67"/>
      <c r="QND20" s="67"/>
      <c r="QNE20" s="67"/>
      <c r="QNF20" s="67"/>
      <c r="QNG20" s="67"/>
      <c r="QNH20" s="67"/>
      <c r="QNI20" s="67"/>
      <c r="QNJ20" s="67"/>
      <c r="QNK20" s="67"/>
      <c r="QNL20" s="67"/>
      <c r="QNM20" s="67"/>
      <c r="QNN20" s="67"/>
      <c r="QNO20" s="67"/>
      <c r="QNP20" s="67"/>
      <c r="QNQ20" s="67"/>
      <c r="QNR20" s="67"/>
      <c r="QNS20" s="67"/>
      <c r="QNT20" s="67"/>
      <c r="QNU20" s="67"/>
      <c r="QNV20" s="67"/>
      <c r="QNW20" s="67"/>
      <c r="QNX20" s="67"/>
      <c r="QNY20" s="67"/>
      <c r="QNZ20" s="67"/>
      <c r="QOA20" s="67"/>
      <c r="QOB20" s="67"/>
      <c r="QOC20" s="67"/>
      <c r="QOD20" s="67"/>
      <c r="QOE20" s="67"/>
      <c r="QOF20" s="67"/>
      <c r="QOG20" s="67"/>
      <c r="QOH20" s="67"/>
      <c r="QOI20" s="67"/>
      <c r="QOJ20" s="67"/>
      <c r="QOK20" s="67"/>
      <c r="QOL20" s="67"/>
      <c r="QOM20" s="67"/>
      <c r="QON20" s="67"/>
      <c r="QOO20" s="67"/>
      <c r="QOP20" s="67"/>
      <c r="QOQ20" s="67"/>
      <c r="QOR20" s="67"/>
      <c r="QOS20" s="67"/>
      <c r="QOT20" s="67"/>
      <c r="QOU20" s="67"/>
      <c r="QOV20" s="67"/>
      <c r="QOW20" s="67"/>
      <c r="QOX20" s="67"/>
      <c r="QOY20" s="67"/>
      <c r="QOZ20" s="67"/>
      <c r="QPA20" s="67"/>
      <c r="QPB20" s="67"/>
      <c r="QPC20" s="67"/>
      <c r="QPD20" s="67"/>
      <c r="QPE20" s="67"/>
      <c r="QPF20" s="67"/>
      <c r="QPG20" s="67"/>
      <c r="QPH20" s="67"/>
      <c r="QPI20" s="67"/>
      <c r="QPJ20" s="67"/>
      <c r="QPK20" s="67"/>
      <c r="QPL20" s="67"/>
      <c r="QPM20" s="67"/>
      <c r="QPN20" s="67"/>
      <c r="QPO20" s="67"/>
      <c r="QPP20" s="67"/>
      <c r="QPQ20" s="67"/>
      <c r="QPR20" s="67"/>
      <c r="QPS20" s="67"/>
      <c r="QPT20" s="67"/>
      <c r="QPU20" s="67"/>
      <c r="QPV20" s="67"/>
      <c r="QPW20" s="67"/>
      <c r="QPX20" s="67"/>
      <c r="QPY20" s="67"/>
      <c r="QPZ20" s="67"/>
      <c r="QQA20" s="67"/>
      <c r="QQB20" s="67"/>
      <c r="QQC20" s="67"/>
      <c r="QQD20" s="67"/>
      <c r="QQE20" s="67"/>
      <c r="QQF20" s="67"/>
      <c r="QQG20" s="67"/>
      <c r="QQH20" s="67"/>
      <c r="QQI20" s="67"/>
      <c r="QQJ20" s="67"/>
      <c r="QQK20" s="67"/>
      <c r="QQL20" s="67"/>
      <c r="QQM20" s="67"/>
      <c r="QQN20" s="67"/>
      <c r="QQO20" s="67"/>
      <c r="QQP20" s="67"/>
      <c r="QQQ20" s="67"/>
      <c r="QQR20" s="67"/>
      <c r="QQS20" s="67"/>
      <c r="QQT20" s="67"/>
      <c r="QQU20" s="67"/>
      <c r="QQV20" s="67"/>
      <c r="QQW20" s="67"/>
      <c r="QQX20" s="67"/>
      <c r="QQY20" s="67"/>
      <c r="QQZ20" s="67"/>
      <c r="QRA20" s="67"/>
      <c r="QRB20" s="67"/>
      <c r="QRC20" s="67"/>
      <c r="QRD20" s="67"/>
      <c r="QRE20" s="67"/>
      <c r="QRF20" s="67"/>
      <c r="QRG20" s="67"/>
      <c r="QRH20" s="67"/>
      <c r="QRI20" s="67"/>
      <c r="QRJ20" s="67"/>
      <c r="QRK20" s="67"/>
      <c r="QRL20" s="67"/>
      <c r="QRM20" s="67"/>
      <c r="QRN20" s="67"/>
      <c r="QRO20" s="67"/>
      <c r="QRP20" s="67"/>
      <c r="QRQ20" s="67"/>
      <c r="QRR20" s="67"/>
      <c r="QRS20" s="67"/>
      <c r="QRT20" s="67"/>
      <c r="QRU20" s="67"/>
      <c r="QRV20" s="67"/>
      <c r="QRW20" s="67"/>
      <c r="QRX20" s="67"/>
      <c r="QRY20" s="67"/>
      <c r="QRZ20" s="67"/>
      <c r="QSA20" s="67"/>
      <c r="QSB20" s="67"/>
      <c r="QSC20" s="67"/>
      <c r="QSD20" s="67"/>
      <c r="QSE20" s="67"/>
      <c r="QSF20" s="67"/>
      <c r="QSG20" s="67"/>
      <c r="QSH20" s="67"/>
      <c r="QSI20" s="67"/>
      <c r="QSJ20" s="67"/>
      <c r="QSK20" s="67"/>
      <c r="QSL20" s="67"/>
      <c r="QSM20" s="67"/>
      <c r="QSN20" s="67"/>
      <c r="QSO20" s="67"/>
      <c r="QSP20" s="67"/>
      <c r="QSQ20" s="67"/>
      <c r="QSR20" s="67"/>
      <c r="QSS20" s="67"/>
      <c r="QST20" s="67"/>
      <c r="QSU20" s="67"/>
      <c r="QSV20" s="67"/>
      <c r="QSW20" s="67"/>
      <c r="QSX20" s="67"/>
      <c r="QSY20" s="67"/>
      <c r="QSZ20" s="67"/>
      <c r="QTA20" s="67"/>
      <c r="QTB20" s="67"/>
      <c r="QTC20" s="67"/>
      <c r="QTD20" s="67"/>
      <c r="QTE20" s="67"/>
      <c r="QTF20" s="67"/>
      <c r="QTG20" s="67"/>
      <c r="QTH20" s="67"/>
      <c r="QTI20" s="67"/>
      <c r="QTJ20" s="67"/>
      <c r="QTK20" s="67"/>
      <c r="QTL20" s="67"/>
      <c r="QTM20" s="67"/>
      <c r="QTN20" s="67"/>
      <c r="QTO20" s="67"/>
      <c r="QTP20" s="67"/>
      <c r="QTQ20" s="67"/>
      <c r="QTR20" s="67"/>
      <c r="QTS20" s="67"/>
      <c r="QTT20" s="67"/>
      <c r="QTU20" s="67"/>
      <c r="QTV20" s="67"/>
      <c r="QTW20" s="67"/>
      <c r="QTX20" s="67"/>
      <c r="QTY20" s="67"/>
      <c r="QTZ20" s="67"/>
      <c r="QUA20" s="67"/>
      <c r="QUB20" s="67"/>
      <c r="QUC20" s="67"/>
      <c r="QUD20" s="67"/>
      <c r="QUE20" s="67"/>
      <c r="QUF20" s="67"/>
      <c r="QUG20" s="67"/>
      <c r="QUH20" s="67"/>
      <c r="QUI20" s="67"/>
      <c r="QUJ20" s="67"/>
      <c r="QUK20" s="67"/>
      <c r="QUL20" s="67"/>
      <c r="QUM20" s="67"/>
      <c r="QUN20" s="67"/>
      <c r="QUO20" s="67"/>
      <c r="QUP20" s="67"/>
      <c r="QUQ20" s="67"/>
      <c r="QUR20" s="67"/>
      <c r="QUS20" s="67"/>
      <c r="QUT20" s="67"/>
      <c r="QUU20" s="67"/>
      <c r="QUV20" s="67"/>
      <c r="QUW20" s="67"/>
      <c r="QUX20" s="67"/>
      <c r="QUY20" s="67"/>
      <c r="QUZ20" s="67"/>
      <c r="QVA20" s="67"/>
      <c r="QVB20" s="67"/>
      <c r="QVC20" s="67"/>
      <c r="QVD20" s="67"/>
      <c r="QVE20" s="67"/>
      <c r="QVF20" s="67"/>
      <c r="QVG20" s="67"/>
      <c r="QVH20" s="67"/>
      <c r="QVI20" s="67"/>
      <c r="QVJ20" s="67"/>
      <c r="QVK20" s="67"/>
      <c r="QVL20" s="67"/>
      <c r="QVM20" s="67"/>
      <c r="QVN20" s="67"/>
      <c r="QVO20" s="67"/>
      <c r="QVP20" s="67"/>
      <c r="QVQ20" s="67"/>
      <c r="QVR20" s="67"/>
      <c r="QVS20" s="67"/>
      <c r="QVT20" s="67"/>
      <c r="QVU20" s="67"/>
      <c r="QVV20" s="67"/>
      <c r="QVW20" s="67"/>
      <c r="QVX20" s="67"/>
      <c r="QVY20" s="67"/>
      <c r="QVZ20" s="67"/>
      <c r="QWA20" s="67"/>
      <c r="QWB20" s="67"/>
      <c r="QWC20" s="67"/>
      <c r="QWD20" s="67"/>
      <c r="QWE20" s="67"/>
      <c r="QWF20" s="67"/>
      <c r="QWG20" s="67"/>
      <c r="QWH20" s="67"/>
      <c r="QWI20" s="67"/>
      <c r="QWJ20" s="67"/>
      <c r="QWK20" s="67"/>
      <c r="QWL20" s="67"/>
      <c r="QWM20" s="67"/>
      <c r="QWN20" s="67"/>
      <c r="QWO20" s="67"/>
      <c r="QWP20" s="67"/>
      <c r="QWQ20" s="67"/>
      <c r="QWR20" s="67"/>
      <c r="QWS20" s="67"/>
      <c r="QWT20" s="67"/>
      <c r="QWU20" s="67"/>
      <c r="QWV20" s="67"/>
      <c r="QWW20" s="67"/>
      <c r="QWX20" s="67"/>
      <c r="QWY20" s="67"/>
      <c r="QWZ20" s="67"/>
      <c r="QXA20" s="67"/>
      <c r="QXB20" s="67"/>
      <c r="QXC20" s="67"/>
      <c r="QXD20" s="67"/>
      <c r="QXE20" s="67"/>
      <c r="QXF20" s="67"/>
      <c r="QXG20" s="67"/>
      <c r="QXH20" s="67"/>
      <c r="QXI20" s="67"/>
      <c r="QXJ20" s="67"/>
      <c r="QXK20" s="67"/>
      <c r="QXL20" s="67"/>
      <c r="QXM20" s="67"/>
      <c r="QXN20" s="67"/>
      <c r="QXO20" s="67"/>
      <c r="QXP20" s="67"/>
      <c r="QXQ20" s="67"/>
      <c r="QXR20" s="67"/>
      <c r="QXS20" s="67"/>
      <c r="QXT20" s="67"/>
      <c r="QXU20" s="67"/>
      <c r="QXV20" s="67"/>
      <c r="QXW20" s="67"/>
      <c r="QXX20" s="67"/>
      <c r="QXY20" s="67"/>
      <c r="QXZ20" s="67"/>
      <c r="QYA20" s="67"/>
      <c r="QYB20" s="67"/>
      <c r="QYC20" s="67"/>
      <c r="QYD20" s="67"/>
      <c r="QYE20" s="67"/>
      <c r="QYF20" s="67"/>
      <c r="QYG20" s="67"/>
      <c r="QYH20" s="67"/>
      <c r="QYI20" s="67"/>
      <c r="QYJ20" s="67"/>
      <c r="QYK20" s="67"/>
      <c r="QYL20" s="67"/>
      <c r="QYM20" s="67"/>
      <c r="QYN20" s="67"/>
      <c r="QYO20" s="67"/>
      <c r="QYP20" s="67"/>
      <c r="QYQ20" s="67"/>
      <c r="QYR20" s="67"/>
      <c r="QYS20" s="67"/>
      <c r="QYT20" s="67"/>
      <c r="QYU20" s="67"/>
      <c r="QYV20" s="67"/>
      <c r="QYW20" s="67"/>
      <c r="QYX20" s="67"/>
      <c r="QYY20" s="67"/>
      <c r="QYZ20" s="67"/>
      <c r="QZA20" s="67"/>
      <c r="QZB20" s="67"/>
      <c r="QZC20" s="67"/>
      <c r="QZD20" s="67"/>
      <c r="QZE20" s="67"/>
      <c r="QZF20" s="67"/>
      <c r="QZG20" s="67"/>
      <c r="QZH20" s="67"/>
      <c r="QZI20" s="67"/>
      <c r="QZJ20" s="67"/>
      <c r="QZK20" s="67"/>
      <c r="QZL20" s="67"/>
      <c r="QZM20" s="67"/>
      <c r="QZN20" s="67"/>
      <c r="QZO20" s="67"/>
      <c r="QZP20" s="67"/>
      <c r="QZQ20" s="67"/>
      <c r="QZR20" s="67"/>
      <c r="QZS20" s="67"/>
      <c r="QZT20" s="67"/>
      <c r="QZU20" s="67"/>
      <c r="QZV20" s="67"/>
      <c r="QZW20" s="67"/>
      <c r="QZX20" s="67"/>
      <c r="QZY20" s="67"/>
      <c r="QZZ20" s="67"/>
      <c r="RAA20" s="67"/>
      <c r="RAB20" s="67"/>
      <c r="RAC20" s="67"/>
      <c r="RAD20" s="67"/>
      <c r="RAE20" s="67"/>
      <c r="RAF20" s="67"/>
      <c r="RAG20" s="67"/>
      <c r="RAH20" s="67"/>
      <c r="RAI20" s="67"/>
      <c r="RAJ20" s="67"/>
      <c r="RAK20" s="67"/>
      <c r="RAL20" s="67"/>
      <c r="RAM20" s="67"/>
      <c r="RAN20" s="67"/>
      <c r="RAO20" s="67"/>
      <c r="RAP20" s="67"/>
      <c r="RAQ20" s="67"/>
      <c r="RAR20" s="67"/>
      <c r="RAS20" s="67"/>
      <c r="RAT20" s="67"/>
      <c r="RAU20" s="67"/>
      <c r="RAV20" s="67"/>
      <c r="RAW20" s="67"/>
      <c r="RAX20" s="67"/>
      <c r="RAY20" s="67"/>
      <c r="RAZ20" s="67"/>
      <c r="RBA20" s="67"/>
      <c r="RBB20" s="67"/>
      <c r="RBC20" s="67"/>
      <c r="RBD20" s="67"/>
      <c r="RBE20" s="67"/>
      <c r="RBF20" s="67"/>
      <c r="RBG20" s="67"/>
      <c r="RBH20" s="67"/>
      <c r="RBI20" s="67"/>
      <c r="RBJ20" s="67"/>
      <c r="RBK20" s="67"/>
      <c r="RBL20" s="67"/>
      <c r="RBM20" s="67"/>
      <c r="RBN20" s="67"/>
      <c r="RBO20" s="67"/>
      <c r="RBP20" s="67"/>
      <c r="RBQ20" s="67"/>
      <c r="RBR20" s="67"/>
      <c r="RBS20" s="67"/>
      <c r="RBT20" s="67"/>
      <c r="RBU20" s="67"/>
      <c r="RBV20" s="67"/>
      <c r="RBW20" s="67"/>
      <c r="RBX20" s="67"/>
      <c r="RBY20" s="67"/>
      <c r="RBZ20" s="67"/>
      <c r="RCA20" s="67"/>
      <c r="RCB20" s="67"/>
      <c r="RCC20" s="67"/>
      <c r="RCD20" s="67"/>
      <c r="RCE20" s="67"/>
      <c r="RCF20" s="67"/>
      <c r="RCG20" s="67"/>
      <c r="RCH20" s="67"/>
      <c r="RCI20" s="67"/>
      <c r="RCJ20" s="67"/>
      <c r="RCK20" s="67"/>
      <c r="RCL20" s="67"/>
      <c r="RCM20" s="67"/>
      <c r="RCN20" s="67"/>
      <c r="RCO20" s="67"/>
      <c r="RCP20" s="67"/>
      <c r="RCQ20" s="67"/>
      <c r="RCR20" s="67"/>
      <c r="RCS20" s="67"/>
      <c r="RCT20" s="67"/>
      <c r="RCU20" s="67"/>
      <c r="RCV20" s="67"/>
      <c r="RCW20" s="67"/>
      <c r="RCX20" s="67"/>
      <c r="RCY20" s="67"/>
      <c r="RCZ20" s="67"/>
      <c r="RDA20" s="67"/>
      <c r="RDB20" s="67"/>
      <c r="RDC20" s="67"/>
      <c r="RDD20" s="67"/>
      <c r="RDE20" s="67"/>
      <c r="RDF20" s="67"/>
      <c r="RDG20" s="67"/>
      <c r="RDH20" s="67"/>
      <c r="RDI20" s="67"/>
      <c r="RDJ20" s="67"/>
      <c r="RDK20" s="67"/>
      <c r="RDL20" s="67"/>
      <c r="RDM20" s="67"/>
      <c r="RDN20" s="67"/>
      <c r="RDO20" s="67"/>
      <c r="RDP20" s="67"/>
      <c r="RDQ20" s="67"/>
      <c r="RDR20" s="67"/>
      <c r="RDS20" s="67"/>
      <c r="RDT20" s="67"/>
      <c r="RDU20" s="67"/>
      <c r="RDV20" s="67"/>
      <c r="RDW20" s="67"/>
      <c r="RDX20" s="67"/>
      <c r="RDY20" s="67"/>
      <c r="RDZ20" s="67"/>
      <c r="REA20" s="67"/>
      <c r="REB20" s="67"/>
      <c r="REC20" s="67"/>
      <c r="RED20" s="67"/>
      <c r="REE20" s="67"/>
      <c r="REF20" s="67"/>
      <c r="REG20" s="67"/>
      <c r="REH20" s="67"/>
      <c r="REI20" s="67"/>
      <c r="REJ20" s="67"/>
      <c r="REK20" s="67"/>
      <c r="REL20" s="67"/>
      <c r="REM20" s="67"/>
      <c r="REN20" s="67"/>
      <c r="REO20" s="67"/>
      <c r="REP20" s="67"/>
      <c r="REQ20" s="67"/>
      <c r="RER20" s="67"/>
      <c r="RES20" s="67"/>
      <c r="RET20" s="67"/>
      <c r="REU20" s="67"/>
      <c r="REV20" s="67"/>
      <c r="REW20" s="67"/>
      <c r="REX20" s="67"/>
      <c r="REY20" s="67"/>
      <c r="REZ20" s="67"/>
      <c r="RFA20" s="67"/>
      <c r="RFB20" s="67"/>
      <c r="RFC20" s="67"/>
      <c r="RFD20" s="67"/>
      <c r="RFE20" s="67"/>
      <c r="RFF20" s="67"/>
      <c r="RFG20" s="67"/>
      <c r="RFH20" s="67"/>
      <c r="RFI20" s="67"/>
      <c r="RFJ20" s="67"/>
      <c r="RFK20" s="67"/>
      <c r="RFL20" s="67"/>
      <c r="RFM20" s="67"/>
      <c r="RFN20" s="67"/>
      <c r="RFO20" s="67"/>
      <c r="RFP20" s="67"/>
      <c r="RFQ20" s="67"/>
      <c r="RFR20" s="67"/>
      <c r="RFS20" s="67"/>
      <c r="RFT20" s="67"/>
      <c r="RFU20" s="67"/>
      <c r="RFV20" s="67"/>
      <c r="RFW20" s="67"/>
      <c r="RFX20" s="67"/>
      <c r="RFY20" s="67"/>
      <c r="RFZ20" s="67"/>
      <c r="RGA20" s="67"/>
      <c r="RGB20" s="67"/>
      <c r="RGC20" s="67"/>
      <c r="RGD20" s="67"/>
      <c r="RGE20" s="67"/>
      <c r="RGF20" s="67"/>
      <c r="RGG20" s="67"/>
      <c r="RGH20" s="67"/>
      <c r="RGI20" s="67"/>
      <c r="RGJ20" s="67"/>
      <c r="RGK20" s="67"/>
      <c r="RGL20" s="67"/>
      <c r="RGM20" s="67"/>
      <c r="RGN20" s="67"/>
      <c r="RGO20" s="67"/>
      <c r="RGP20" s="67"/>
      <c r="RGQ20" s="67"/>
      <c r="RGR20" s="67"/>
      <c r="RGS20" s="67"/>
      <c r="RGT20" s="67"/>
      <c r="RGU20" s="67"/>
      <c r="RGV20" s="67"/>
      <c r="RGW20" s="67"/>
      <c r="RGX20" s="67"/>
      <c r="RGY20" s="67"/>
      <c r="RGZ20" s="67"/>
      <c r="RHA20" s="67"/>
      <c r="RHB20" s="67"/>
      <c r="RHC20" s="67"/>
      <c r="RHD20" s="67"/>
      <c r="RHE20" s="67"/>
      <c r="RHF20" s="67"/>
      <c r="RHG20" s="67"/>
      <c r="RHH20" s="67"/>
      <c r="RHI20" s="67"/>
      <c r="RHJ20" s="67"/>
      <c r="RHK20" s="67"/>
      <c r="RHL20" s="67"/>
      <c r="RHM20" s="67"/>
      <c r="RHN20" s="67"/>
      <c r="RHO20" s="67"/>
      <c r="RHP20" s="67"/>
      <c r="RHQ20" s="67"/>
      <c r="RHR20" s="67"/>
      <c r="RHS20" s="67"/>
      <c r="RHT20" s="67"/>
      <c r="RHU20" s="67"/>
      <c r="RHV20" s="67"/>
      <c r="RHW20" s="67"/>
      <c r="RHX20" s="67"/>
      <c r="RHY20" s="67"/>
      <c r="RHZ20" s="67"/>
      <c r="RIA20" s="67"/>
      <c r="RIB20" s="67"/>
      <c r="RIC20" s="67"/>
      <c r="RID20" s="67"/>
      <c r="RIE20" s="67"/>
      <c r="RIF20" s="67"/>
      <c r="RIG20" s="67"/>
      <c r="RIH20" s="67"/>
      <c r="RII20" s="67"/>
      <c r="RIJ20" s="67"/>
      <c r="RIK20" s="67"/>
      <c r="RIL20" s="67"/>
      <c r="RIM20" s="67"/>
      <c r="RIN20" s="67"/>
      <c r="RIO20" s="67"/>
      <c r="RIP20" s="67"/>
      <c r="RIQ20" s="67"/>
      <c r="RIR20" s="67"/>
      <c r="RIS20" s="67"/>
      <c r="RIT20" s="67"/>
      <c r="RIU20" s="67"/>
      <c r="RIV20" s="67"/>
      <c r="RIW20" s="67"/>
      <c r="RIX20" s="67"/>
      <c r="RIY20" s="67"/>
      <c r="RIZ20" s="67"/>
      <c r="RJA20" s="67"/>
      <c r="RJB20" s="67"/>
      <c r="RJC20" s="67"/>
      <c r="RJD20" s="67"/>
      <c r="RJE20" s="67"/>
      <c r="RJF20" s="67"/>
      <c r="RJG20" s="67"/>
      <c r="RJH20" s="67"/>
      <c r="RJI20" s="67"/>
      <c r="RJJ20" s="67"/>
      <c r="RJK20" s="67"/>
      <c r="RJL20" s="67"/>
      <c r="RJM20" s="67"/>
      <c r="RJN20" s="67"/>
      <c r="RJO20" s="67"/>
      <c r="RJP20" s="67"/>
      <c r="RJQ20" s="67"/>
      <c r="RJR20" s="67"/>
      <c r="RJS20" s="67"/>
      <c r="RJT20" s="67"/>
      <c r="RJU20" s="67"/>
      <c r="RJV20" s="67"/>
      <c r="RJW20" s="67"/>
      <c r="RJX20" s="67"/>
      <c r="RJY20" s="67"/>
      <c r="RJZ20" s="67"/>
      <c r="RKA20" s="67"/>
      <c r="RKB20" s="67"/>
      <c r="RKC20" s="67"/>
      <c r="RKD20" s="67"/>
      <c r="RKE20" s="67"/>
      <c r="RKF20" s="67"/>
      <c r="RKG20" s="67"/>
      <c r="RKH20" s="67"/>
      <c r="RKI20" s="67"/>
      <c r="RKJ20" s="67"/>
      <c r="RKK20" s="67"/>
      <c r="RKL20" s="67"/>
      <c r="RKM20" s="67"/>
      <c r="RKN20" s="67"/>
      <c r="RKO20" s="67"/>
      <c r="RKP20" s="67"/>
      <c r="RKQ20" s="67"/>
      <c r="RKR20" s="67"/>
      <c r="RKS20" s="67"/>
      <c r="RKT20" s="67"/>
      <c r="RKU20" s="67"/>
      <c r="RKV20" s="67"/>
      <c r="RKW20" s="67"/>
      <c r="RKX20" s="67"/>
      <c r="RKY20" s="67"/>
      <c r="RKZ20" s="67"/>
      <c r="RLA20" s="67"/>
      <c r="RLB20" s="67"/>
      <c r="RLC20" s="67"/>
      <c r="RLD20" s="67"/>
      <c r="RLE20" s="67"/>
      <c r="RLF20" s="67"/>
      <c r="RLG20" s="67"/>
      <c r="RLH20" s="67"/>
      <c r="RLI20" s="67"/>
      <c r="RLJ20" s="67"/>
      <c r="RLK20" s="67"/>
      <c r="RLL20" s="67"/>
      <c r="RLM20" s="67"/>
      <c r="RLN20" s="67"/>
      <c r="RLO20" s="67"/>
      <c r="RLP20" s="67"/>
      <c r="RLQ20" s="67"/>
      <c r="RLR20" s="67"/>
      <c r="RLS20" s="67"/>
      <c r="RLT20" s="67"/>
      <c r="RLU20" s="67"/>
      <c r="RLV20" s="67"/>
      <c r="RLW20" s="67"/>
      <c r="RLX20" s="67"/>
      <c r="RLY20" s="67"/>
      <c r="RLZ20" s="67"/>
      <c r="RMA20" s="67"/>
      <c r="RMB20" s="67"/>
      <c r="RMC20" s="67"/>
      <c r="RMD20" s="67"/>
      <c r="RME20" s="67"/>
      <c r="RMF20" s="67"/>
      <c r="RMG20" s="67"/>
      <c r="RMH20" s="67"/>
      <c r="RMI20" s="67"/>
      <c r="RMJ20" s="67"/>
      <c r="RMK20" s="67"/>
      <c r="RML20" s="67"/>
      <c r="RMM20" s="67"/>
      <c r="RMN20" s="67"/>
      <c r="RMO20" s="67"/>
      <c r="RMP20" s="67"/>
      <c r="RMQ20" s="67"/>
      <c r="RMR20" s="67"/>
      <c r="RMS20" s="67"/>
      <c r="RMT20" s="67"/>
      <c r="RMU20" s="67"/>
      <c r="RMV20" s="67"/>
      <c r="RMW20" s="67"/>
      <c r="RMX20" s="67"/>
      <c r="RMY20" s="67"/>
      <c r="RMZ20" s="67"/>
      <c r="RNA20" s="67"/>
      <c r="RNB20" s="67"/>
      <c r="RNC20" s="67"/>
      <c r="RND20" s="67"/>
      <c r="RNE20" s="67"/>
      <c r="RNF20" s="67"/>
      <c r="RNG20" s="67"/>
      <c r="RNH20" s="67"/>
      <c r="RNI20" s="67"/>
      <c r="RNJ20" s="67"/>
      <c r="RNK20" s="67"/>
      <c r="RNL20" s="67"/>
      <c r="RNM20" s="67"/>
      <c r="RNN20" s="67"/>
      <c r="RNO20" s="67"/>
      <c r="RNP20" s="67"/>
      <c r="RNQ20" s="67"/>
      <c r="RNR20" s="67"/>
      <c r="RNS20" s="67"/>
      <c r="RNT20" s="67"/>
      <c r="RNU20" s="67"/>
      <c r="RNV20" s="67"/>
      <c r="RNW20" s="67"/>
      <c r="RNX20" s="67"/>
      <c r="RNY20" s="67"/>
      <c r="RNZ20" s="67"/>
      <c r="ROA20" s="67"/>
      <c r="ROB20" s="67"/>
      <c r="ROC20" s="67"/>
      <c r="ROD20" s="67"/>
      <c r="ROE20" s="67"/>
      <c r="ROF20" s="67"/>
      <c r="ROG20" s="67"/>
      <c r="ROH20" s="67"/>
      <c r="ROI20" s="67"/>
      <c r="ROJ20" s="67"/>
      <c r="ROK20" s="67"/>
      <c r="ROL20" s="67"/>
      <c r="ROM20" s="67"/>
      <c r="RON20" s="67"/>
      <c r="ROO20" s="67"/>
      <c r="ROP20" s="67"/>
      <c r="ROQ20" s="67"/>
      <c r="ROR20" s="67"/>
      <c r="ROS20" s="67"/>
      <c r="ROT20" s="67"/>
      <c r="ROU20" s="67"/>
      <c r="ROV20" s="67"/>
      <c r="ROW20" s="67"/>
      <c r="ROX20" s="67"/>
      <c r="ROY20" s="67"/>
      <c r="ROZ20" s="67"/>
      <c r="RPA20" s="67"/>
      <c r="RPB20" s="67"/>
      <c r="RPC20" s="67"/>
      <c r="RPD20" s="67"/>
      <c r="RPE20" s="67"/>
      <c r="RPF20" s="67"/>
      <c r="RPG20" s="67"/>
      <c r="RPH20" s="67"/>
      <c r="RPI20" s="67"/>
      <c r="RPJ20" s="67"/>
      <c r="RPK20" s="67"/>
      <c r="RPL20" s="67"/>
      <c r="RPM20" s="67"/>
      <c r="RPN20" s="67"/>
      <c r="RPO20" s="67"/>
      <c r="RPP20" s="67"/>
      <c r="RPQ20" s="67"/>
      <c r="RPR20" s="67"/>
      <c r="RPS20" s="67"/>
      <c r="RPT20" s="67"/>
      <c r="RPU20" s="67"/>
      <c r="RPV20" s="67"/>
      <c r="RPW20" s="67"/>
      <c r="RPX20" s="67"/>
      <c r="RPY20" s="67"/>
      <c r="RPZ20" s="67"/>
      <c r="RQA20" s="67"/>
      <c r="RQB20" s="67"/>
      <c r="RQC20" s="67"/>
      <c r="RQD20" s="67"/>
      <c r="RQE20" s="67"/>
      <c r="RQF20" s="67"/>
      <c r="RQG20" s="67"/>
      <c r="RQH20" s="67"/>
      <c r="RQI20" s="67"/>
      <c r="RQJ20" s="67"/>
      <c r="RQK20" s="67"/>
      <c r="RQL20" s="67"/>
      <c r="RQM20" s="67"/>
      <c r="RQN20" s="67"/>
      <c r="RQO20" s="67"/>
      <c r="RQP20" s="67"/>
      <c r="RQQ20" s="67"/>
      <c r="RQR20" s="67"/>
      <c r="RQS20" s="67"/>
      <c r="RQT20" s="67"/>
      <c r="RQU20" s="67"/>
      <c r="RQV20" s="67"/>
      <c r="RQW20" s="67"/>
      <c r="RQX20" s="67"/>
      <c r="RQY20" s="67"/>
      <c r="RQZ20" s="67"/>
      <c r="RRA20" s="67"/>
      <c r="RRB20" s="67"/>
      <c r="RRC20" s="67"/>
      <c r="RRD20" s="67"/>
      <c r="RRE20" s="67"/>
      <c r="RRF20" s="67"/>
      <c r="RRG20" s="67"/>
      <c r="RRH20" s="67"/>
      <c r="RRI20" s="67"/>
      <c r="RRJ20" s="67"/>
      <c r="RRK20" s="67"/>
      <c r="RRL20" s="67"/>
      <c r="RRM20" s="67"/>
      <c r="RRN20" s="67"/>
      <c r="RRO20" s="67"/>
      <c r="RRP20" s="67"/>
      <c r="RRQ20" s="67"/>
      <c r="RRR20" s="67"/>
      <c r="RRS20" s="67"/>
      <c r="RRT20" s="67"/>
      <c r="RRU20" s="67"/>
      <c r="RRV20" s="67"/>
      <c r="RRW20" s="67"/>
      <c r="RRX20" s="67"/>
      <c r="RRY20" s="67"/>
      <c r="RRZ20" s="67"/>
      <c r="RSA20" s="67"/>
      <c r="RSB20" s="67"/>
      <c r="RSC20" s="67"/>
      <c r="RSD20" s="67"/>
      <c r="RSE20" s="67"/>
      <c r="RSF20" s="67"/>
      <c r="RSG20" s="67"/>
      <c r="RSH20" s="67"/>
      <c r="RSI20" s="67"/>
      <c r="RSJ20" s="67"/>
      <c r="RSK20" s="67"/>
      <c r="RSL20" s="67"/>
      <c r="RSM20" s="67"/>
      <c r="RSN20" s="67"/>
      <c r="RSO20" s="67"/>
      <c r="RSP20" s="67"/>
      <c r="RSQ20" s="67"/>
      <c r="RSR20" s="67"/>
      <c r="RSS20" s="67"/>
      <c r="RST20" s="67"/>
      <c r="RSU20" s="67"/>
      <c r="RSV20" s="67"/>
      <c r="RSW20" s="67"/>
      <c r="RSX20" s="67"/>
      <c r="RSY20" s="67"/>
      <c r="RSZ20" s="67"/>
      <c r="RTA20" s="67"/>
      <c r="RTB20" s="67"/>
      <c r="RTC20" s="67"/>
      <c r="RTD20" s="67"/>
      <c r="RTE20" s="67"/>
      <c r="RTF20" s="67"/>
      <c r="RTG20" s="67"/>
      <c r="RTH20" s="67"/>
      <c r="RTI20" s="67"/>
      <c r="RTJ20" s="67"/>
      <c r="RTK20" s="67"/>
      <c r="RTL20" s="67"/>
      <c r="RTM20" s="67"/>
      <c r="RTN20" s="67"/>
      <c r="RTO20" s="67"/>
      <c r="RTP20" s="67"/>
      <c r="RTQ20" s="67"/>
      <c r="RTR20" s="67"/>
      <c r="RTS20" s="67"/>
      <c r="RTT20" s="67"/>
      <c r="RTU20" s="67"/>
      <c r="RTV20" s="67"/>
      <c r="RTW20" s="67"/>
      <c r="RTX20" s="67"/>
      <c r="RTY20" s="67"/>
      <c r="RTZ20" s="67"/>
      <c r="RUA20" s="67"/>
      <c r="RUB20" s="67"/>
      <c r="RUC20" s="67"/>
      <c r="RUD20" s="67"/>
      <c r="RUE20" s="67"/>
      <c r="RUF20" s="67"/>
      <c r="RUG20" s="67"/>
      <c r="RUH20" s="67"/>
      <c r="RUI20" s="67"/>
      <c r="RUJ20" s="67"/>
      <c r="RUK20" s="67"/>
      <c r="RUL20" s="67"/>
      <c r="RUM20" s="67"/>
      <c r="RUN20" s="67"/>
      <c r="RUO20" s="67"/>
      <c r="RUP20" s="67"/>
      <c r="RUQ20" s="67"/>
      <c r="RUR20" s="67"/>
      <c r="RUS20" s="67"/>
      <c r="RUT20" s="67"/>
      <c r="RUU20" s="67"/>
      <c r="RUV20" s="67"/>
      <c r="RUW20" s="67"/>
      <c r="RUX20" s="67"/>
      <c r="RUY20" s="67"/>
      <c r="RUZ20" s="67"/>
      <c r="RVA20" s="67"/>
      <c r="RVB20" s="67"/>
      <c r="RVC20" s="67"/>
      <c r="RVD20" s="67"/>
      <c r="RVE20" s="67"/>
      <c r="RVF20" s="67"/>
      <c r="RVG20" s="67"/>
      <c r="RVH20" s="67"/>
      <c r="RVI20" s="67"/>
      <c r="RVJ20" s="67"/>
      <c r="RVK20" s="67"/>
      <c r="RVL20" s="67"/>
      <c r="RVM20" s="67"/>
      <c r="RVN20" s="67"/>
      <c r="RVO20" s="67"/>
      <c r="RVP20" s="67"/>
      <c r="RVQ20" s="67"/>
      <c r="RVR20" s="67"/>
      <c r="RVS20" s="67"/>
      <c r="RVT20" s="67"/>
      <c r="RVU20" s="67"/>
      <c r="RVV20" s="67"/>
      <c r="RVW20" s="67"/>
      <c r="RVX20" s="67"/>
      <c r="RVY20" s="67"/>
      <c r="RVZ20" s="67"/>
      <c r="RWA20" s="67"/>
      <c r="RWB20" s="67"/>
      <c r="RWC20" s="67"/>
      <c r="RWD20" s="67"/>
      <c r="RWE20" s="67"/>
      <c r="RWF20" s="67"/>
      <c r="RWG20" s="67"/>
      <c r="RWH20" s="67"/>
      <c r="RWI20" s="67"/>
      <c r="RWJ20" s="67"/>
      <c r="RWK20" s="67"/>
      <c r="RWL20" s="67"/>
      <c r="RWM20" s="67"/>
      <c r="RWN20" s="67"/>
      <c r="RWO20" s="67"/>
      <c r="RWP20" s="67"/>
      <c r="RWQ20" s="67"/>
      <c r="RWR20" s="67"/>
      <c r="RWS20" s="67"/>
      <c r="RWT20" s="67"/>
      <c r="RWU20" s="67"/>
      <c r="RWV20" s="67"/>
      <c r="RWW20" s="67"/>
      <c r="RWX20" s="67"/>
      <c r="RWY20" s="67"/>
      <c r="RWZ20" s="67"/>
      <c r="RXA20" s="67"/>
      <c r="RXB20" s="67"/>
      <c r="RXC20" s="67"/>
      <c r="RXD20" s="67"/>
      <c r="RXE20" s="67"/>
      <c r="RXF20" s="67"/>
      <c r="RXG20" s="67"/>
      <c r="RXH20" s="67"/>
      <c r="RXI20" s="67"/>
      <c r="RXJ20" s="67"/>
      <c r="RXK20" s="67"/>
      <c r="RXL20" s="67"/>
      <c r="RXM20" s="67"/>
      <c r="RXN20" s="67"/>
      <c r="RXO20" s="67"/>
      <c r="RXP20" s="67"/>
      <c r="RXQ20" s="67"/>
      <c r="RXR20" s="67"/>
      <c r="RXS20" s="67"/>
      <c r="RXT20" s="67"/>
      <c r="RXU20" s="67"/>
      <c r="RXV20" s="67"/>
      <c r="RXW20" s="67"/>
      <c r="RXX20" s="67"/>
      <c r="RXY20" s="67"/>
      <c r="RXZ20" s="67"/>
      <c r="RYA20" s="67"/>
      <c r="RYB20" s="67"/>
      <c r="RYC20" s="67"/>
      <c r="RYD20" s="67"/>
      <c r="RYE20" s="67"/>
      <c r="RYF20" s="67"/>
      <c r="RYG20" s="67"/>
      <c r="RYH20" s="67"/>
      <c r="RYI20" s="67"/>
      <c r="RYJ20" s="67"/>
      <c r="RYK20" s="67"/>
      <c r="RYL20" s="67"/>
      <c r="RYM20" s="67"/>
      <c r="RYN20" s="67"/>
      <c r="RYO20" s="67"/>
      <c r="RYP20" s="67"/>
      <c r="RYQ20" s="67"/>
      <c r="RYR20" s="67"/>
      <c r="RYS20" s="67"/>
      <c r="RYT20" s="67"/>
      <c r="RYU20" s="67"/>
      <c r="RYV20" s="67"/>
      <c r="RYW20" s="67"/>
      <c r="RYX20" s="67"/>
      <c r="RYY20" s="67"/>
      <c r="RYZ20" s="67"/>
      <c r="RZA20" s="67"/>
      <c r="RZB20" s="67"/>
      <c r="RZC20" s="67"/>
      <c r="RZD20" s="67"/>
      <c r="RZE20" s="67"/>
      <c r="RZF20" s="67"/>
      <c r="RZG20" s="67"/>
      <c r="RZH20" s="67"/>
      <c r="RZI20" s="67"/>
      <c r="RZJ20" s="67"/>
      <c r="RZK20" s="67"/>
      <c r="RZL20" s="67"/>
      <c r="RZM20" s="67"/>
      <c r="RZN20" s="67"/>
      <c r="RZO20" s="67"/>
      <c r="RZP20" s="67"/>
      <c r="RZQ20" s="67"/>
      <c r="RZR20" s="67"/>
      <c r="RZS20" s="67"/>
      <c r="RZT20" s="67"/>
      <c r="RZU20" s="67"/>
      <c r="RZV20" s="67"/>
      <c r="RZW20" s="67"/>
      <c r="RZX20" s="67"/>
      <c r="RZY20" s="67"/>
      <c r="RZZ20" s="67"/>
      <c r="SAA20" s="67"/>
      <c r="SAB20" s="67"/>
      <c r="SAC20" s="67"/>
      <c r="SAD20" s="67"/>
      <c r="SAE20" s="67"/>
      <c r="SAF20" s="67"/>
      <c r="SAG20" s="67"/>
      <c r="SAH20" s="67"/>
      <c r="SAI20" s="67"/>
      <c r="SAJ20" s="67"/>
      <c r="SAK20" s="67"/>
      <c r="SAL20" s="67"/>
      <c r="SAM20" s="67"/>
      <c r="SAN20" s="67"/>
      <c r="SAO20" s="67"/>
      <c r="SAP20" s="67"/>
      <c r="SAQ20" s="67"/>
      <c r="SAR20" s="67"/>
      <c r="SAS20" s="67"/>
      <c r="SAT20" s="67"/>
      <c r="SAU20" s="67"/>
      <c r="SAV20" s="67"/>
      <c r="SAW20" s="67"/>
      <c r="SAX20" s="67"/>
      <c r="SAY20" s="67"/>
      <c r="SAZ20" s="67"/>
      <c r="SBA20" s="67"/>
      <c r="SBB20" s="67"/>
      <c r="SBC20" s="67"/>
      <c r="SBD20" s="67"/>
      <c r="SBE20" s="67"/>
      <c r="SBF20" s="67"/>
      <c r="SBG20" s="67"/>
      <c r="SBH20" s="67"/>
      <c r="SBI20" s="67"/>
      <c r="SBJ20" s="67"/>
      <c r="SBK20" s="67"/>
      <c r="SBL20" s="67"/>
      <c r="SBM20" s="67"/>
      <c r="SBN20" s="67"/>
      <c r="SBO20" s="67"/>
      <c r="SBP20" s="67"/>
      <c r="SBQ20" s="67"/>
      <c r="SBR20" s="67"/>
      <c r="SBS20" s="67"/>
      <c r="SBT20" s="67"/>
      <c r="SBU20" s="67"/>
      <c r="SBV20" s="67"/>
      <c r="SBW20" s="67"/>
      <c r="SBX20" s="67"/>
      <c r="SBY20" s="67"/>
      <c r="SBZ20" s="67"/>
      <c r="SCA20" s="67"/>
      <c r="SCB20" s="67"/>
      <c r="SCC20" s="67"/>
      <c r="SCD20" s="67"/>
      <c r="SCE20" s="67"/>
      <c r="SCF20" s="67"/>
      <c r="SCG20" s="67"/>
      <c r="SCH20" s="67"/>
      <c r="SCI20" s="67"/>
      <c r="SCJ20" s="67"/>
      <c r="SCK20" s="67"/>
      <c r="SCL20" s="67"/>
      <c r="SCM20" s="67"/>
      <c r="SCN20" s="67"/>
      <c r="SCO20" s="67"/>
      <c r="SCP20" s="67"/>
      <c r="SCQ20" s="67"/>
      <c r="SCR20" s="67"/>
      <c r="SCS20" s="67"/>
      <c r="SCT20" s="67"/>
      <c r="SCU20" s="67"/>
      <c r="SCV20" s="67"/>
      <c r="SCW20" s="67"/>
      <c r="SCX20" s="67"/>
      <c r="SCY20" s="67"/>
      <c r="SCZ20" s="67"/>
      <c r="SDA20" s="67"/>
      <c r="SDB20" s="67"/>
      <c r="SDC20" s="67"/>
      <c r="SDD20" s="67"/>
      <c r="SDE20" s="67"/>
      <c r="SDF20" s="67"/>
      <c r="SDG20" s="67"/>
      <c r="SDH20" s="67"/>
      <c r="SDI20" s="67"/>
      <c r="SDJ20" s="67"/>
      <c r="SDK20" s="67"/>
      <c r="SDL20" s="67"/>
      <c r="SDM20" s="67"/>
      <c r="SDN20" s="67"/>
      <c r="SDO20" s="67"/>
      <c r="SDP20" s="67"/>
      <c r="SDQ20" s="67"/>
      <c r="SDR20" s="67"/>
      <c r="SDS20" s="67"/>
      <c r="SDT20" s="67"/>
      <c r="SDU20" s="67"/>
      <c r="SDV20" s="67"/>
      <c r="SDW20" s="67"/>
      <c r="SDX20" s="67"/>
      <c r="SDY20" s="67"/>
      <c r="SDZ20" s="67"/>
      <c r="SEA20" s="67"/>
      <c r="SEB20" s="67"/>
      <c r="SEC20" s="67"/>
      <c r="SED20" s="67"/>
      <c r="SEE20" s="67"/>
      <c r="SEF20" s="67"/>
      <c r="SEG20" s="67"/>
      <c r="SEH20" s="67"/>
      <c r="SEI20" s="67"/>
      <c r="SEJ20" s="67"/>
      <c r="SEK20" s="67"/>
      <c r="SEL20" s="67"/>
      <c r="SEM20" s="67"/>
      <c r="SEN20" s="67"/>
      <c r="SEO20" s="67"/>
      <c r="SEP20" s="67"/>
      <c r="SEQ20" s="67"/>
      <c r="SER20" s="67"/>
      <c r="SES20" s="67"/>
      <c r="SET20" s="67"/>
      <c r="SEU20" s="67"/>
      <c r="SEV20" s="67"/>
      <c r="SEW20" s="67"/>
      <c r="SEX20" s="67"/>
      <c r="SEY20" s="67"/>
      <c r="SEZ20" s="67"/>
      <c r="SFA20" s="67"/>
      <c r="SFB20" s="67"/>
      <c r="SFC20" s="67"/>
      <c r="SFD20" s="67"/>
      <c r="SFE20" s="67"/>
      <c r="SFF20" s="67"/>
      <c r="SFG20" s="67"/>
      <c r="SFH20" s="67"/>
      <c r="SFI20" s="67"/>
      <c r="SFJ20" s="67"/>
      <c r="SFK20" s="67"/>
      <c r="SFL20" s="67"/>
      <c r="SFM20" s="67"/>
      <c r="SFN20" s="67"/>
      <c r="SFO20" s="67"/>
      <c r="SFP20" s="67"/>
      <c r="SFQ20" s="67"/>
      <c r="SFR20" s="67"/>
      <c r="SFS20" s="67"/>
      <c r="SFT20" s="67"/>
      <c r="SFU20" s="67"/>
      <c r="SFV20" s="67"/>
      <c r="SFW20" s="67"/>
      <c r="SFX20" s="67"/>
      <c r="SFY20" s="67"/>
      <c r="SFZ20" s="67"/>
      <c r="SGA20" s="67"/>
      <c r="SGB20" s="67"/>
      <c r="SGC20" s="67"/>
      <c r="SGD20" s="67"/>
      <c r="SGE20" s="67"/>
      <c r="SGF20" s="67"/>
      <c r="SGG20" s="67"/>
      <c r="SGH20" s="67"/>
      <c r="SGI20" s="67"/>
      <c r="SGJ20" s="67"/>
      <c r="SGK20" s="67"/>
      <c r="SGL20" s="67"/>
      <c r="SGM20" s="67"/>
      <c r="SGN20" s="67"/>
      <c r="SGO20" s="67"/>
      <c r="SGP20" s="67"/>
      <c r="SGQ20" s="67"/>
      <c r="SGR20" s="67"/>
      <c r="SGS20" s="67"/>
      <c r="SGT20" s="67"/>
      <c r="SGU20" s="67"/>
      <c r="SGV20" s="67"/>
      <c r="SGW20" s="67"/>
      <c r="SGX20" s="67"/>
      <c r="SGY20" s="67"/>
      <c r="SGZ20" s="67"/>
      <c r="SHA20" s="67"/>
      <c r="SHB20" s="67"/>
      <c r="SHC20" s="67"/>
      <c r="SHD20" s="67"/>
      <c r="SHE20" s="67"/>
      <c r="SHF20" s="67"/>
      <c r="SHG20" s="67"/>
      <c r="SHH20" s="67"/>
      <c r="SHI20" s="67"/>
      <c r="SHJ20" s="67"/>
      <c r="SHK20" s="67"/>
      <c r="SHL20" s="67"/>
      <c r="SHM20" s="67"/>
      <c r="SHN20" s="67"/>
      <c r="SHO20" s="67"/>
      <c r="SHP20" s="67"/>
      <c r="SHQ20" s="67"/>
      <c r="SHR20" s="67"/>
      <c r="SHS20" s="67"/>
      <c r="SHT20" s="67"/>
      <c r="SHU20" s="67"/>
      <c r="SHV20" s="67"/>
      <c r="SHW20" s="67"/>
      <c r="SHX20" s="67"/>
      <c r="SHY20" s="67"/>
      <c r="SHZ20" s="67"/>
      <c r="SIA20" s="67"/>
      <c r="SIB20" s="67"/>
      <c r="SIC20" s="67"/>
      <c r="SID20" s="67"/>
      <c r="SIE20" s="67"/>
      <c r="SIF20" s="67"/>
      <c r="SIG20" s="67"/>
      <c r="SIH20" s="67"/>
      <c r="SII20" s="67"/>
      <c r="SIJ20" s="67"/>
      <c r="SIK20" s="67"/>
      <c r="SIL20" s="67"/>
      <c r="SIM20" s="67"/>
      <c r="SIN20" s="67"/>
      <c r="SIO20" s="67"/>
      <c r="SIP20" s="67"/>
      <c r="SIQ20" s="67"/>
      <c r="SIR20" s="67"/>
      <c r="SIS20" s="67"/>
      <c r="SIT20" s="67"/>
      <c r="SIU20" s="67"/>
      <c r="SIV20" s="67"/>
      <c r="SIW20" s="67"/>
      <c r="SIX20" s="67"/>
      <c r="SIY20" s="67"/>
      <c r="SIZ20" s="67"/>
      <c r="SJA20" s="67"/>
      <c r="SJB20" s="67"/>
      <c r="SJC20" s="67"/>
      <c r="SJD20" s="67"/>
      <c r="SJE20" s="67"/>
      <c r="SJF20" s="67"/>
      <c r="SJG20" s="67"/>
      <c r="SJH20" s="67"/>
      <c r="SJI20" s="67"/>
      <c r="SJJ20" s="67"/>
      <c r="SJK20" s="67"/>
      <c r="SJL20" s="67"/>
      <c r="SJM20" s="67"/>
      <c r="SJN20" s="67"/>
      <c r="SJO20" s="67"/>
      <c r="SJP20" s="67"/>
      <c r="SJQ20" s="67"/>
      <c r="SJR20" s="67"/>
      <c r="SJS20" s="67"/>
      <c r="SJT20" s="67"/>
      <c r="SJU20" s="67"/>
      <c r="SJV20" s="67"/>
      <c r="SJW20" s="67"/>
      <c r="SJX20" s="67"/>
      <c r="SJY20" s="67"/>
      <c r="SJZ20" s="67"/>
      <c r="SKA20" s="67"/>
      <c r="SKB20" s="67"/>
      <c r="SKC20" s="67"/>
      <c r="SKD20" s="67"/>
      <c r="SKE20" s="67"/>
      <c r="SKF20" s="67"/>
      <c r="SKG20" s="67"/>
      <c r="SKH20" s="67"/>
      <c r="SKI20" s="67"/>
      <c r="SKJ20" s="67"/>
      <c r="SKK20" s="67"/>
      <c r="SKL20" s="67"/>
      <c r="SKM20" s="67"/>
      <c r="SKN20" s="67"/>
      <c r="SKO20" s="67"/>
      <c r="SKP20" s="67"/>
      <c r="SKQ20" s="67"/>
      <c r="SKR20" s="67"/>
      <c r="SKS20" s="67"/>
      <c r="SKT20" s="67"/>
      <c r="SKU20" s="67"/>
      <c r="SKV20" s="67"/>
      <c r="SKW20" s="67"/>
      <c r="SKX20" s="67"/>
      <c r="SKY20" s="67"/>
      <c r="SKZ20" s="67"/>
      <c r="SLA20" s="67"/>
      <c r="SLB20" s="67"/>
      <c r="SLC20" s="67"/>
      <c r="SLD20" s="67"/>
      <c r="SLE20" s="67"/>
      <c r="SLF20" s="67"/>
      <c r="SLG20" s="67"/>
      <c r="SLH20" s="67"/>
      <c r="SLI20" s="67"/>
      <c r="SLJ20" s="67"/>
      <c r="SLK20" s="67"/>
      <c r="SLL20" s="67"/>
      <c r="SLM20" s="67"/>
      <c r="SLN20" s="67"/>
      <c r="SLO20" s="67"/>
      <c r="SLP20" s="67"/>
      <c r="SLQ20" s="67"/>
      <c r="SLR20" s="67"/>
      <c r="SLS20" s="67"/>
      <c r="SLT20" s="67"/>
      <c r="SLU20" s="67"/>
      <c r="SLV20" s="67"/>
      <c r="SLW20" s="67"/>
      <c r="SLX20" s="67"/>
      <c r="SLY20" s="67"/>
      <c r="SLZ20" s="67"/>
      <c r="SMA20" s="67"/>
      <c r="SMB20" s="67"/>
      <c r="SMC20" s="67"/>
      <c r="SMD20" s="67"/>
      <c r="SME20" s="67"/>
      <c r="SMF20" s="67"/>
      <c r="SMG20" s="67"/>
      <c r="SMH20" s="67"/>
      <c r="SMI20" s="67"/>
      <c r="SMJ20" s="67"/>
      <c r="SMK20" s="67"/>
      <c r="SML20" s="67"/>
      <c r="SMM20" s="67"/>
      <c r="SMN20" s="67"/>
      <c r="SMO20" s="67"/>
      <c r="SMP20" s="67"/>
      <c r="SMQ20" s="67"/>
      <c r="SMR20" s="67"/>
      <c r="SMS20" s="67"/>
      <c r="SMT20" s="67"/>
      <c r="SMU20" s="67"/>
      <c r="SMV20" s="67"/>
      <c r="SMW20" s="67"/>
      <c r="SMX20" s="67"/>
      <c r="SMY20" s="67"/>
      <c r="SMZ20" s="67"/>
      <c r="SNA20" s="67"/>
      <c r="SNB20" s="67"/>
      <c r="SNC20" s="67"/>
      <c r="SND20" s="67"/>
      <c r="SNE20" s="67"/>
      <c r="SNF20" s="67"/>
      <c r="SNG20" s="67"/>
      <c r="SNH20" s="67"/>
      <c r="SNI20" s="67"/>
      <c r="SNJ20" s="67"/>
      <c r="SNK20" s="67"/>
      <c r="SNL20" s="67"/>
      <c r="SNM20" s="67"/>
      <c r="SNN20" s="67"/>
      <c r="SNO20" s="67"/>
      <c r="SNP20" s="67"/>
      <c r="SNQ20" s="67"/>
      <c r="SNR20" s="67"/>
      <c r="SNS20" s="67"/>
      <c r="SNT20" s="67"/>
      <c r="SNU20" s="67"/>
      <c r="SNV20" s="67"/>
      <c r="SNW20" s="67"/>
      <c r="SNX20" s="67"/>
      <c r="SNY20" s="67"/>
      <c r="SNZ20" s="67"/>
      <c r="SOA20" s="67"/>
      <c r="SOB20" s="67"/>
      <c r="SOC20" s="67"/>
      <c r="SOD20" s="67"/>
      <c r="SOE20" s="67"/>
      <c r="SOF20" s="67"/>
      <c r="SOG20" s="67"/>
      <c r="SOH20" s="67"/>
      <c r="SOI20" s="67"/>
      <c r="SOJ20" s="67"/>
      <c r="SOK20" s="67"/>
      <c r="SOL20" s="67"/>
      <c r="SOM20" s="67"/>
      <c r="SON20" s="67"/>
      <c r="SOO20" s="67"/>
      <c r="SOP20" s="67"/>
      <c r="SOQ20" s="67"/>
      <c r="SOR20" s="67"/>
      <c r="SOS20" s="67"/>
      <c r="SOT20" s="67"/>
      <c r="SOU20" s="67"/>
      <c r="SOV20" s="67"/>
      <c r="SOW20" s="67"/>
      <c r="SOX20" s="67"/>
      <c r="SOY20" s="67"/>
      <c r="SOZ20" s="67"/>
      <c r="SPA20" s="67"/>
      <c r="SPB20" s="67"/>
      <c r="SPC20" s="67"/>
      <c r="SPD20" s="67"/>
      <c r="SPE20" s="67"/>
      <c r="SPF20" s="67"/>
      <c r="SPG20" s="67"/>
      <c r="SPH20" s="67"/>
      <c r="SPI20" s="67"/>
      <c r="SPJ20" s="67"/>
      <c r="SPK20" s="67"/>
      <c r="SPL20" s="67"/>
      <c r="SPM20" s="67"/>
      <c r="SPN20" s="67"/>
      <c r="SPO20" s="67"/>
      <c r="SPP20" s="67"/>
      <c r="SPQ20" s="67"/>
      <c r="SPR20" s="67"/>
      <c r="SPS20" s="67"/>
      <c r="SPT20" s="67"/>
      <c r="SPU20" s="67"/>
      <c r="SPV20" s="67"/>
      <c r="SPW20" s="67"/>
      <c r="SPX20" s="67"/>
      <c r="SPY20" s="67"/>
      <c r="SPZ20" s="67"/>
      <c r="SQA20" s="67"/>
      <c r="SQB20" s="67"/>
      <c r="SQC20" s="67"/>
      <c r="SQD20" s="67"/>
      <c r="SQE20" s="67"/>
      <c r="SQF20" s="67"/>
      <c r="SQG20" s="67"/>
      <c r="SQH20" s="67"/>
      <c r="SQI20" s="67"/>
      <c r="SQJ20" s="67"/>
      <c r="SQK20" s="67"/>
      <c r="SQL20" s="67"/>
      <c r="SQM20" s="67"/>
      <c r="SQN20" s="67"/>
      <c r="SQO20" s="67"/>
      <c r="SQP20" s="67"/>
      <c r="SQQ20" s="67"/>
      <c r="SQR20" s="67"/>
      <c r="SQS20" s="67"/>
      <c r="SQT20" s="67"/>
      <c r="SQU20" s="67"/>
      <c r="SQV20" s="67"/>
      <c r="SQW20" s="67"/>
      <c r="SQX20" s="67"/>
      <c r="SQY20" s="67"/>
      <c r="SQZ20" s="67"/>
      <c r="SRA20" s="67"/>
      <c r="SRB20" s="67"/>
      <c r="SRC20" s="67"/>
      <c r="SRD20" s="67"/>
      <c r="SRE20" s="67"/>
      <c r="SRF20" s="67"/>
      <c r="SRG20" s="67"/>
      <c r="SRH20" s="67"/>
      <c r="SRI20" s="67"/>
      <c r="SRJ20" s="67"/>
      <c r="SRK20" s="67"/>
      <c r="SRL20" s="67"/>
      <c r="SRM20" s="67"/>
      <c r="SRN20" s="67"/>
      <c r="SRO20" s="67"/>
      <c r="SRP20" s="67"/>
      <c r="SRQ20" s="67"/>
      <c r="SRR20" s="67"/>
      <c r="SRS20" s="67"/>
      <c r="SRT20" s="67"/>
      <c r="SRU20" s="67"/>
      <c r="SRV20" s="67"/>
      <c r="SRW20" s="67"/>
      <c r="SRX20" s="67"/>
      <c r="SRY20" s="67"/>
      <c r="SRZ20" s="67"/>
      <c r="SSA20" s="67"/>
      <c r="SSB20" s="67"/>
      <c r="SSC20" s="67"/>
      <c r="SSD20" s="67"/>
      <c r="SSE20" s="67"/>
      <c r="SSF20" s="67"/>
      <c r="SSG20" s="67"/>
      <c r="SSH20" s="67"/>
      <c r="SSI20" s="67"/>
      <c r="SSJ20" s="67"/>
      <c r="SSK20" s="67"/>
      <c r="SSL20" s="67"/>
      <c r="SSM20" s="67"/>
      <c r="SSN20" s="67"/>
      <c r="SSO20" s="67"/>
      <c r="SSP20" s="67"/>
      <c r="SSQ20" s="67"/>
      <c r="SSR20" s="67"/>
      <c r="SSS20" s="67"/>
      <c r="SST20" s="67"/>
      <c r="SSU20" s="67"/>
      <c r="SSV20" s="67"/>
      <c r="SSW20" s="67"/>
      <c r="SSX20" s="67"/>
      <c r="SSY20" s="67"/>
      <c r="SSZ20" s="67"/>
      <c r="STA20" s="67"/>
      <c r="STB20" s="67"/>
      <c r="STC20" s="67"/>
      <c r="STD20" s="67"/>
      <c r="STE20" s="67"/>
      <c r="STF20" s="67"/>
      <c r="STG20" s="67"/>
      <c r="STH20" s="67"/>
      <c r="STI20" s="67"/>
      <c r="STJ20" s="67"/>
      <c r="STK20" s="67"/>
      <c r="STL20" s="67"/>
      <c r="STM20" s="67"/>
      <c r="STN20" s="67"/>
      <c r="STO20" s="67"/>
      <c r="STP20" s="67"/>
      <c r="STQ20" s="67"/>
      <c r="STR20" s="67"/>
      <c r="STS20" s="67"/>
      <c r="STT20" s="67"/>
      <c r="STU20" s="67"/>
      <c r="STV20" s="67"/>
      <c r="STW20" s="67"/>
      <c r="STX20" s="67"/>
      <c r="STY20" s="67"/>
      <c r="STZ20" s="67"/>
      <c r="SUA20" s="67"/>
      <c r="SUB20" s="67"/>
      <c r="SUC20" s="67"/>
      <c r="SUD20" s="67"/>
      <c r="SUE20" s="67"/>
      <c r="SUF20" s="67"/>
      <c r="SUG20" s="67"/>
      <c r="SUH20" s="67"/>
      <c r="SUI20" s="67"/>
      <c r="SUJ20" s="67"/>
      <c r="SUK20" s="67"/>
      <c r="SUL20" s="67"/>
      <c r="SUM20" s="67"/>
      <c r="SUN20" s="67"/>
      <c r="SUO20" s="67"/>
      <c r="SUP20" s="67"/>
      <c r="SUQ20" s="67"/>
      <c r="SUR20" s="67"/>
      <c r="SUS20" s="67"/>
      <c r="SUT20" s="67"/>
      <c r="SUU20" s="67"/>
      <c r="SUV20" s="67"/>
      <c r="SUW20" s="67"/>
      <c r="SUX20" s="67"/>
      <c r="SUY20" s="67"/>
      <c r="SUZ20" s="67"/>
      <c r="SVA20" s="67"/>
      <c r="SVB20" s="67"/>
      <c r="SVC20" s="67"/>
      <c r="SVD20" s="67"/>
      <c r="SVE20" s="67"/>
      <c r="SVF20" s="67"/>
      <c r="SVG20" s="67"/>
      <c r="SVH20" s="67"/>
      <c r="SVI20" s="67"/>
      <c r="SVJ20" s="67"/>
      <c r="SVK20" s="67"/>
      <c r="SVL20" s="67"/>
      <c r="SVM20" s="67"/>
      <c r="SVN20" s="67"/>
      <c r="SVO20" s="67"/>
      <c r="SVP20" s="67"/>
      <c r="SVQ20" s="67"/>
      <c r="SVR20" s="67"/>
      <c r="SVS20" s="67"/>
      <c r="SVT20" s="67"/>
      <c r="SVU20" s="67"/>
      <c r="SVV20" s="67"/>
      <c r="SVW20" s="67"/>
      <c r="SVX20" s="67"/>
      <c r="SVY20" s="67"/>
      <c r="SVZ20" s="67"/>
      <c r="SWA20" s="67"/>
      <c r="SWB20" s="67"/>
      <c r="SWC20" s="67"/>
      <c r="SWD20" s="67"/>
      <c r="SWE20" s="67"/>
      <c r="SWF20" s="67"/>
      <c r="SWG20" s="67"/>
      <c r="SWH20" s="67"/>
      <c r="SWI20" s="67"/>
      <c r="SWJ20" s="67"/>
      <c r="SWK20" s="67"/>
      <c r="SWL20" s="67"/>
      <c r="SWM20" s="67"/>
      <c r="SWN20" s="67"/>
      <c r="SWO20" s="67"/>
      <c r="SWP20" s="67"/>
      <c r="SWQ20" s="67"/>
      <c r="SWR20" s="67"/>
      <c r="SWS20" s="67"/>
      <c r="SWT20" s="67"/>
      <c r="SWU20" s="67"/>
      <c r="SWV20" s="67"/>
      <c r="SWW20" s="67"/>
      <c r="SWX20" s="67"/>
      <c r="SWY20" s="67"/>
      <c r="SWZ20" s="67"/>
      <c r="SXA20" s="67"/>
      <c r="SXB20" s="67"/>
      <c r="SXC20" s="67"/>
      <c r="SXD20" s="67"/>
      <c r="SXE20" s="67"/>
      <c r="SXF20" s="67"/>
      <c r="SXG20" s="67"/>
      <c r="SXH20" s="67"/>
      <c r="SXI20" s="67"/>
      <c r="SXJ20" s="67"/>
      <c r="SXK20" s="67"/>
      <c r="SXL20" s="67"/>
      <c r="SXM20" s="67"/>
      <c r="SXN20" s="67"/>
      <c r="SXO20" s="67"/>
      <c r="SXP20" s="67"/>
      <c r="SXQ20" s="67"/>
      <c r="SXR20" s="67"/>
      <c r="SXS20" s="67"/>
      <c r="SXT20" s="67"/>
      <c r="SXU20" s="67"/>
      <c r="SXV20" s="67"/>
      <c r="SXW20" s="67"/>
      <c r="SXX20" s="67"/>
      <c r="SXY20" s="67"/>
      <c r="SXZ20" s="67"/>
      <c r="SYA20" s="67"/>
      <c r="SYB20" s="67"/>
      <c r="SYC20" s="67"/>
      <c r="SYD20" s="67"/>
      <c r="SYE20" s="67"/>
      <c r="SYF20" s="67"/>
      <c r="SYG20" s="67"/>
      <c r="SYH20" s="67"/>
      <c r="SYI20" s="67"/>
      <c r="SYJ20" s="67"/>
      <c r="SYK20" s="67"/>
      <c r="SYL20" s="67"/>
      <c r="SYM20" s="67"/>
      <c r="SYN20" s="67"/>
      <c r="SYO20" s="67"/>
      <c r="SYP20" s="67"/>
      <c r="SYQ20" s="67"/>
      <c r="SYR20" s="67"/>
      <c r="SYS20" s="67"/>
      <c r="SYT20" s="67"/>
      <c r="SYU20" s="67"/>
      <c r="SYV20" s="67"/>
      <c r="SYW20" s="67"/>
      <c r="SYX20" s="67"/>
      <c r="SYY20" s="67"/>
      <c r="SYZ20" s="67"/>
      <c r="SZA20" s="67"/>
      <c r="SZB20" s="67"/>
      <c r="SZC20" s="67"/>
      <c r="SZD20" s="67"/>
      <c r="SZE20" s="67"/>
      <c r="SZF20" s="67"/>
      <c r="SZG20" s="67"/>
      <c r="SZH20" s="67"/>
      <c r="SZI20" s="67"/>
      <c r="SZJ20" s="67"/>
      <c r="SZK20" s="67"/>
      <c r="SZL20" s="67"/>
      <c r="SZM20" s="67"/>
      <c r="SZN20" s="67"/>
      <c r="SZO20" s="67"/>
      <c r="SZP20" s="67"/>
      <c r="SZQ20" s="67"/>
      <c r="SZR20" s="67"/>
      <c r="SZS20" s="67"/>
      <c r="SZT20" s="67"/>
      <c r="SZU20" s="67"/>
      <c r="SZV20" s="67"/>
      <c r="SZW20" s="67"/>
      <c r="SZX20" s="67"/>
      <c r="SZY20" s="67"/>
      <c r="SZZ20" s="67"/>
      <c r="TAA20" s="67"/>
      <c r="TAB20" s="67"/>
      <c r="TAC20" s="67"/>
      <c r="TAD20" s="67"/>
      <c r="TAE20" s="67"/>
      <c r="TAF20" s="67"/>
      <c r="TAG20" s="67"/>
      <c r="TAH20" s="67"/>
      <c r="TAI20" s="67"/>
      <c r="TAJ20" s="67"/>
      <c r="TAK20" s="67"/>
      <c r="TAL20" s="67"/>
      <c r="TAM20" s="67"/>
      <c r="TAN20" s="67"/>
      <c r="TAO20" s="67"/>
      <c r="TAP20" s="67"/>
      <c r="TAQ20" s="67"/>
      <c r="TAR20" s="67"/>
      <c r="TAS20" s="67"/>
      <c r="TAT20" s="67"/>
      <c r="TAU20" s="67"/>
      <c r="TAV20" s="67"/>
      <c r="TAW20" s="67"/>
      <c r="TAX20" s="67"/>
      <c r="TAY20" s="67"/>
      <c r="TAZ20" s="67"/>
      <c r="TBA20" s="67"/>
      <c r="TBB20" s="67"/>
      <c r="TBC20" s="67"/>
      <c r="TBD20" s="67"/>
      <c r="TBE20" s="67"/>
      <c r="TBF20" s="67"/>
      <c r="TBG20" s="67"/>
      <c r="TBH20" s="67"/>
      <c r="TBI20" s="67"/>
      <c r="TBJ20" s="67"/>
      <c r="TBK20" s="67"/>
      <c r="TBL20" s="67"/>
      <c r="TBM20" s="67"/>
      <c r="TBN20" s="67"/>
      <c r="TBO20" s="67"/>
      <c r="TBP20" s="67"/>
      <c r="TBQ20" s="67"/>
      <c r="TBR20" s="67"/>
      <c r="TBS20" s="67"/>
      <c r="TBT20" s="67"/>
      <c r="TBU20" s="67"/>
      <c r="TBV20" s="67"/>
      <c r="TBW20" s="67"/>
      <c r="TBX20" s="67"/>
      <c r="TBY20" s="67"/>
      <c r="TBZ20" s="67"/>
      <c r="TCA20" s="67"/>
      <c r="TCB20" s="67"/>
      <c r="TCC20" s="67"/>
      <c r="TCD20" s="67"/>
      <c r="TCE20" s="67"/>
      <c r="TCF20" s="67"/>
      <c r="TCG20" s="67"/>
      <c r="TCH20" s="67"/>
      <c r="TCI20" s="67"/>
      <c r="TCJ20" s="67"/>
      <c r="TCK20" s="67"/>
      <c r="TCL20" s="67"/>
      <c r="TCM20" s="67"/>
      <c r="TCN20" s="67"/>
      <c r="TCO20" s="67"/>
      <c r="TCP20" s="67"/>
      <c r="TCQ20" s="67"/>
      <c r="TCR20" s="67"/>
      <c r="TCS20" s="67"/>
      <c r="TCT20" s="67"/>
      <c r="TCU20" s="67"/>
      <c r="TCV20" s="67"/>
      <c r="TCW20" s="67"/>
      <c r="TCX20" s="67"/>
      <c r="TCY20" s="67"/>
      <c r="TCZ20" s="67"/>
      <c r="TDA20" s="67"/>
      <c r="TDB20" s="67"/>
      <c r="TDC20" s="67"/>
      <c r="TDD20" s="67"/>
      <c r="TDE20" s="67"/>
      <c r="TDF20" s="67"/>
      <c r="TDG20" s="67"/>
      <c r="TDH20" s="67"/>
      <c r="TDI20" s="67"/>
      <c r="TDJ20" s="67"/>
      <c r="TDK20" s="67"/>
      <c r="TDL20" s="67"/>
      <c r="TDM20" s="67"/>
      <c r="TDN20" s="67"/>
      <c r="TDO20" s="67"/>
      <c r="TDP20" s="67"/>
      <c r="TDQ20" s="67"/>
      <c r="TDR20" s="67"/>
      <c r="TDS20" s="67"/>
      <c r="TDT20" s="67"/>
      <c r="TDU20" s="67"/>
      <c r="TDV20" s="67"/>
      <c r="TDW20" s="67"/>
      <c r="TDX20" s="67"/>
      <c r="TDY20" s="67"/>
      <c r="TDZ20" s="67"/>
      <c r="TEA20" s="67"/>
      <c r="TEB20" s="67"/>
      <c r="TEC20" s="67"/>
      <c r="TED20" s="67"/>
      <c r="TEE20" s="67"/>
      <c r="TEF20" s="67"/>
      <c r="TEG20" s="67"/>
      <c r="TEH20" s="67"/>
      <c r="TEI20" s="67"/>
      <c r="TEJ20" s="67"/>
      <c r="TEK20" s="67"/>
      <c r="TEL20" s="67"/>
      <c r="TEM20" s="67"/>
      <c r="TEN20" s="67"/>
      <c r="TEO20" s="67"/>
      <c r="TEP20" s="67"/>
      <c r="TEQ20" s="67"/>
      <c r="TER20" s="67"/>
      <c r="TES20" s="67"/>
      <c r="TET20" s="67"/>
      <c r="TEU20" s="67"/>
      <c r="TEV20" s="67"/>
      <c r="TEW20" s="67"/>
      <c r="TEX20" s="67"/>
      <c r="TEY20" s="67"/>
      <c r="TEZ20" s="67"/>
      <c r="TFA20" s="67"/>
      <c r="TFB20" s="67"/>
      <c r="TFC20" s="67"/>
      <c r="TFD20" s="67"/>
      <c r="TFE20" s="67"/>
      <c r="TFF20" s="67"/>
      <c r="TFG20" s="67"/>
      <c r="TFH20" s="67"/>
      <c r="TFI20" s="67"/>
      <c r="TFJ20" s="67"/>
      <c r="TFK20" s="67"/>
      <c r="TFL20" s="67"/>
      <c r="TFM20" s="67"/>
      <c r="TFN20" s="67"/>
      <c r="TFO20" s="67"/>
      <c r="TFP20" s="67"/>
      <c r="TFQ20" s="67"/>
      <c r="TFR20" s="67"/>
      <c r="TFS20" s="67"/>
      <c r="TFT20" s="67"/>
      <c r="TFU20" s="67"/>
      <c r="TFV20" s="67"/>
      <c r="TFW20" s="67"/>
      <c r="TFX20" s="67"/>
      <c r="TFY20" s="67"/>
      <c r="TFZ20" s="67"/>
      <c r="TGA20" s="67"/>
      <c r="TGB20" s="67"/>
      <c r="TGC20" s="67"/>
      <c r="TGD20" s="67"/>
      <c r="TGE20" s="67"/>
      <c r="TGF20" s="67"/>
      <c r="TGG20" s="67"/>
      <c r="TGH20" s="67"/>
      <c r="TGI20" s="67"/>
      <c r="TGJ20" s="67"/>
      <c r="TGK20" s="67"/>
      <c r="TGL20" s="67"/>
      <c r="TGM20" s="67"/>
      <c r="TGN20" s="67"/>
      <c r="TGO20" s="67"/>
      <c r="TGP20" s="67"/>
      <c r="TGQ20" s="67"/>
      <c r="TGR20" s="67"/>
      <c r="TGS20" s="67"/>
      <c r="TGT20" s="67"/>
      <c r="TGU20" s="67"/>
      <c r="TGV20" s="67"/>
      <c r="TGW20" s="67"/>
      <c r="TGX20" s="67"/>
      <c r="TGY20" s="67"/>
      <c r="TGZ20" s="67"/>
      <c r="THA20" s="67"/>
      <c r="THB20" s="67"/>
      <c r="THC20" s="67"/>
      <c r="THD20" s="67"/>
      <c r="THE20" s="67"/>
      <c r="THF20" s="67"/>
      <c r="THG20" s="67"/>
      <c r="THH20" s="67"/>
      <c r="THI20" s="67"/>
      <c r="THJ20" s="67"/>
      <c r="THK20" s="67"/>
      <c r="THL20" s="67"/>
      <c r="THM20" s="67"/>
      <c r="THN20" s="67"/>
      <c r="THO20" s="67"/>
      <c r="THP20" s="67"/>
      <c r="THQ20" s="67"/>
      <c r="THR20" s="67"/>
      <c r="THS20" s="67"/>
      <c r="THT20" s="67"/>
      <c r="THU20" s="67"/>
      <c r="THV20" s="67"/>
      <c r="THW20" s="67"/>
      <c r="THX20" s="67"/>
      <c r="THY20" s="67"/>
      <c r="THZ20" s="67"/>
      <c r="TIA20" s="67"/>
      <c r="TIB20" s="67"/>
      <c r="TIC20" s="67"/>
      <c r="TID20" s="67"/>
      <c r="TIE20" s="67"/>
      <c r="TIF20" s="67"/>
      <c r="TIG20" s="67"/>
      <c r="TIH20" s="67"/>
      <c r="TII20" s="67"/>
      <c r="TIJ20" s="67"/>
      <c r="TIK20" s="67"/>
      <c r="TIL20" s="67"/>
      <c r="TIM20" s="67"/>
      <c r="TIN20" s="67"/>
      <c r="TIO20" s="67"/>
      <c r="TIP20" s="67"/>
      <c r="TIQ20" s="67"/>
      <c r="TIR20" s="67"/>
      <c r="TIS20" s="67"/>
      <c r="TIT20" s="67"/>
      <c r="TIU20" s="67"/>
      <c r="TIV20" s="67"/>
      <c r="TIW20" s="67"/>
      <c r="TIX20" s="67"/>
      <c r="TIY20" s="67"/>
      <c r="TIZ20" s="67"/>
      <c r="TJA20" s="67"/>
      <c r="TJB20" s="67"/>
      <c r="TJC20" s="67"/>
      <c r="TJD20" s="67"/>
      <c r="TJE20" s="67"/>
      <c r="TJF20" s="67"/>
      <c r="TJG20" s="67"/>
      <c r="TJH20" s="67"/>
      <c r="TJI20" s="67"/>
      <c r="TJJ20" s="67"/>
      <c r="TJK20" s="67"/>
      <c r="TJL20" s="67"/>
      <c r="TJM20" s="67"/>
      <c r="TJN20" s="67"/>
      <c r="TJO20" s="67"/>
      <c r="TJP20" s="67"/>
      <c r="TJQ20" s="67"/>
      <c r="TJR20" s="67"/>
      <c r="TJS20" s="67"/>
      <c r="TJT20" s="67"/>
      <c r="TJU20" s="67"/>
      <c r="TJV20" s="67"/>
      <c r="TJW20" s="67"/>
      <c r="TJX20" s="67"/>
      <c r="TJY20" s="67"/>
      <c r="TJZ20" s="67"/>
      <c r="TKA20" s="67"/>
      <c r="TKB20" s="67"/>
      <c r="TKC20" s="67"/>
      <c r="TKD20" s="67"/>
      <c r="TKE20" s="67"/>
      <c r="TKF20" s="67"/>
      <c r="TKG20" s="67"/>
      <c r="TKH20" s="67"/>
      <c r="TKI20" s="67"/>
      <c r="TKJ20" s="67"/>
      <c r="TKK20" s="67"/>
      <c r="TKL20" s="67"/>
      <c r="TKM20" s="67"/>
      <c r="TKN20" s="67"/>
      <c r="TKO20" s="67"/>
      <c r="TKP20" s="67"/>
      <c r="TKQ20" s="67"/>
      <c r="TKR20" s="67"/>
      <c r="TKS20" s="67"/>
      <c r="TKT20" s="67"/>
      <c r="TKU20" s="67"/>
      <c r="TKV20" s="67"/>
      <c r="TKW20" s="67"/>
      <c r="TKX20" s="67"/>
      <c r="TKY20" s="67"/>
      <c r="TKZ20" s="67"/>
      <c r="TLA20" s="67"/>
      <c r="TLB20" s="67"/>
      <c r="TLC20" s="67"/>
      <c r="TLD20" s="67"/>
      <c r="TLE20" s="67"/>
      <c r="TLF20" s="67"/>
      <c r="TLG20" s="67"/>
      <c r="TLH20" s="67"/>
      <c r="TLI20" s="67"/>
      <c r="TLJ20" s="67"/>
      <c r="TLK20" s="67"/>
      <c r="TLL20" s="67"/>
      <c r="TLM20" s="67"/>
      <c r="TLN20" s="67"/>
      <c r="TLO20" s="67"/>
      <c r="TLP20" s="67"/>
      <c r="TLQ20" s="67"/>
      <c r="TLR20" s="67"/>
      <c r="TLS20" s="67"/>
      <c r="TLT20" s="67"/>
      <c r="TLU20" s="67"/>
      <c r="TLV20" s="67"/>
      <c r="TLW20" s="67"/>
      <c r="TLX20" s="67"/>
      <c r="TLY20" s="67"/>
      <c r="TLZ20" s="67"/>
      <c r="TMA20" s="67"/>
      <c r="TMB20" s="67"/>
      <c r="TMC20" s="67"/>
      <c r="TMD20" s="67"/>
      <c r="TME20" s="67"/>
      <c r="TMF20" s="67"/>
      <c r="TMG20" s="67"/>
      <c r="TMH20" s="67"/>
      <c r="TMI20" s="67"/>
      <c r="TMJ20" s="67"/>
      <c r="TMK20" s="67"/>
      <c r="TML20" s="67"/>
      <c r="TMM20" s="67"/>
      <c r="TMN20" s="67"/>
      <c r="TMO20" s="67"/>
      <c r="TMP20" s="67"/>
      <c r="TMQ20" s="67"/>
      <c r="TMR20" s="67"/>
      <c r="TMS20" s="67"/>
      <c r="TMT20" s="67"/>
      <c r="TMU20" s="67"/>
      <c r="TMV20" s="67"/>
      <c r="TMW20" s="67"/>
      <c r="TMX20" s="67"/>
      <c r="TMY20" s="67"/>
      <c r="TMZ20" s="67"/>
      <c r="TNA20" s="67"/>
      <c r="TNB20" s="67"/>
      <c r="TNC20" s="67"/>
      <c r="TND20" s="67"/>
      <c r="TNE20" s="67"/>
      <c r="TNF20" s="67"/>
      <c r="TNG20" s="67"/>
      <c r="TNH20" s="67"/>
      <c r="TNI20" s="67"/>
      <c r="TNJ20" s="67"/>
      <c r="TNK20" s="67"/>
      <c r="TNL20" s="67"/>
      <c r="TNM20" s="67"/>
      <c r="TNN20" s="67"/>
      <c r="TNO20" s="67"/>
      <c r="TNP20" s="67"/>
      <c r="TNQ20" s="67"/>
      <c r="TNR20" s="67"/>
      <c r="TNS20" s="67"/>
      <c r="TNT20" s="67"/>
      <c r="TNU20" s="67"/>
      <c r="TNV20" s="67"/>
      <c r="TNW20" s="67"/>
      <c r="TNX20" s="67"/>
      <c r="TNY20" s="67"/>
      <c r="TNZ20" s="67"/>
      <c r="TOA20" s="67"/>
      <c r="TOB20" s="67"/>
      <c r="TOC20" s="67"/>
      <c r="TOD20" s="67"/>
      <c r="TOE20" s="67"/>
      <c r="TOF20" s="67"/>
      <c r="TOG20" s="67"/>
      <c r="TOH20" s="67"/>
      <c r="TOI20" s="67"/>
      <c r="TOJ20" s="67"/>
      <c r="TOK20" s="67"/>
      <c r="TOL20" s="67"/>
      <c r="TOM20" s="67"/>
      <c r="TON20" s="67"/>
      <c r="TOO20" s="67"/>
      <c r="TOP20" s="67"/>
      <c r="TOQ20" s="67"/>
      <c r="TOR20" s="67"/>
      <c r="TOS20" s="67"/>
      <c r="TOT20" s="67"/>
      <c r="TOU20" s="67"/>
      <c r="TOV20" s="67"/>
      <c r="TOW20" s="67"/>
      <c r="TOX20" s="67"/>
      <c r="TOY20" s="67"/>
      <c r="TOZ20" s="67"/>
      <c r="TPA20" s="67"/>
      <c r="TPB20" s="67"/>
      <c r="TPC20" s="67"/>
      <c r="TPD20" s="67"/>
      <c r="TPE20" s="67"/>
      <c r="TPF20" s="67"/>
      <c r="TPG20" s="67"/>
      <c r="TPH20" s="67"/>
      <c r="TPI20" s="67"/>
      <c r="TPJ20" s="67"/>
      <c r="TPK20" s="67"/>
      <c r="TPL20" s="67"/>
      <c r="TPM20" s="67"/>
      <c r="TPN20" s="67"/>
      <c r="TPO20" s="67"/>
      <c r="TPP20" s="67"/>
      <c r="TPQ20" s="67"/>
      <c r="TPR20" s="67"/>
      <c r="TPS20" s="67"/>
      <c r="TPT20" s="67"/>
      <c r="TPU20" s="67"/>
      <c r="TPV20" s="67"/>
      <c r="TPW20" s="67"/>
      <c r="TPX20" s="67"/>
      <c r="TPY20" s="67"/>
      <c r="TPZ20" s="67"/>
      <c r="TQA20" s="67"/>
      <c r="TQB20" s="67"/>
      <c r="TQC20" s="67"/>
      <c r="TQD20" s="67"/>
      <c r="TQE20" s="67"/>
      <c r="TQF20" s="67"/>
      <c r="TQG20" s="67"/>
      <c r="TQH20" s="67"/>
      <c r="TQI20" s="67"/>
      <c r="TQJ20" s="67"/>
      <c r="TQK20" s="67"/>
      <c r="TQL20" s="67"/>
      <c r="TQM20" s="67"/>
      <c r="TQN20" s="67"/>
      <c r="TQO20" s="67"/>
      <c r="TQP20" s="67"/>
      <c r="TQQ20" s="67"/>
      <c r="TQR20" s="67"/>
      <c r="TQS20" s="67"/>
      <c r="TQT20" s="67"/>
      <c r="TQU20" s="67"/>
      <c r="TQV20" s="67"/>
      <c r="TQW20" s="67"/>
      <c r="TQX20" s="67"/>
      <c r="TQY20" s="67"/>
      <c r="TQZ20" s="67"/>
      <c r="TRA20" s="67"/>
      <c r="TRB20" s="67"/>
      <c r="TRC20" s="67"/>
      <c r="TRD20" s="67"/>
      <c r="TRE20" s="67"/>
      <c r="TRF20" s="67"/>
      <c r="TRG20" s="67"/>
      <c r="TRH20" s="67"/>
      <c r="TRI20" s="67"/>
      <c r="TRJ20" s="67"/>
      <c r="TRK20" s="67"/>
      <c r="TRL20" s="67"/>
      <c r="TRM20" s="67"/>
      <c r="TRN20" s="67"/>
      <c r="TRO20" s="67"/>
      <c r="TRP20" s="67"/>
      <c r="TRQ20" s="67"/>
      <c r="TRR20" s="67"/>
      <c r="TRS20" s="67"/>
      <c r="TRT20" s="67"/>
      <c r="TRU20" s="67"/>
      <c r="TRV20" s="67"/>
      <c r="TRW20" s="67"/>
      <c r="TRX20" s="67"/>
      <c r="TRY20" s="67"/>
      <c r="TRZ20" s="67"/>
      <c r="TSA20" s="67"/>
      <c r="TSB20" s="67"/>
      <c r="TSC20" s="67"/>
      <c r="TSD20" s="67"/>
      <c r="TSE20" s="67"/>
      <c r="TSF20" s="67"/>
      <c r="TSG20" s="67"/>
      <c r="TSH20" s="67"/>
      <c r="TSI20" s="67"/>
      <c r="TSJ20" s="67"/>
      <c r="TSK20" s="67"/>
      <c r="TSL20" s="67"/>
      <c r="TSM20" s="67"/>
      <c r="TSN20" s="67"/>
      <c r="TSO20" s="67"/>
      <c r="TSP20" s="67"/>
      <c r="TSQ20" s="67"/>
      <c r="TSR20" s="67"/>
      <c r="TSS20" s="67"/>
      <c r="TST20" s="67"/>
      <c r="TSU20" s="67"/>
      <c r="TSV20" s="67"/>
      <c r="TSW20" s="67"/>
      <c r="TSX20" s="67"/>
      <c r="TSY20" s="67"/>
      <c r="TSZ20" s="67"/>
      <c r="TTA20" s="67"/>
      <c r="TTB20" s="67"/>
      <c r="TTC20" s="67"/>
      <c r="TTD20" s="67"/>
      <c r="TTE20" s="67"/>
      <c r="TTF20" s="67"/>
      <c r="TTG20" s="67"/>
      <c r="TTH20" s="67"/>
      <c r="TTI20" s="67"/>
      <c r="TTJ20" s="67"/>
      <c r="TTK20" s="67"/>
      <c r="TTL20" s="67"/>
      <c r="TTM20" s="67"/>
      <c r="TTN20" s="67"/>
      <c r="TTO20" s="67"/>
      <c r="TTP20" s="67"/>
      <c r="TTQ20" s="67"/>
      <c r="TTR20" s="67"/>
      <c r="TTS20" s="67"/>
      <c r="TTT20" s="67"/>
      <c r="TTU20" s="67"/>
      <c r="TTV20" s="67"/>
      <c r="TTW20" s="67"/>
      <c r="TTX20" s="67"/>
      <c r="TTY20" s="67"/>
      <c r="TTZ20" s="67"/>
      <c r="TUA20" s="67"/>
      <c r="TUB20" s="67"/>
      <c r="TUC20" s="67"/>
      <c r="TUD20" s="67"/>
      <c r="TUE20" s="67"/>
      <c r="TUF20" s="67"/>
      <c r="TUG20" s="67"/>
      <c r="TUH20" s="67"/>
      <c r="TUI20" s="67"/>
      <c r="TUJ20" s="67"/>
      <c r="TUK20" s="67"/>
      <c r="TUL20" s="67"/>
      <c r="TUM20" s="67"/>
      <c r="TUN20" s="67"/>
      <c r="TUO20" s="67"/>
      <c r="TUP20" s="67"/>
      <c r="TUQ20" s="67"/>
      <c r="TUR20" s="67"/>
      <c r="TUS20" s="67"/>
      <c r="TUT20" s="67"/>
      <c r="TUU20" s="67"/>
      <c r="TUV20" s="67"/>
      <c r="TUW20" s="67"/>
      <c r="TUX20" s="67"/>
      <c r="TUY20" s="67"/>
      <c r="TUZ20" s="67"/>
      <c r="TVA20" s="67"/>
      <c r="TVB20" s="67"/>
      <c r="TVC20" s="67"/>
      <c r="TVD20" s="67"/>
      <c r="TVE20" s="67"/>
      <c r="TVF20" s="67"/>
      <c r="TVG20" s="67"/>
      <c r="TVH20" s="67"/>
      <c r="TVI20" s="67"/>
      <c r="TVJ20" s="67"/>
      <c r="TVK20" s="67"/>
      <c r="TVL20" s="67"/>
      <c r="TVM20" s="67"/>
      <c r="TVN20" s="67"/>
      <c r="TVO20" s="67"/>
      <c r="TVP20" s="67"/>
      <c r="TVQ20" s="67"/>
      <c r="TVR20" s="67"/>
      <c r="TVS20" s="67"/>
      <c r="TVT20" s="67"/>
      <c r="TVU20" s="67"/>
      <c r="TVV20" s="67"/>
      <c r="TVW20" s="67"/>
      <c r="TVX20" s="67"/>
      <c r="TVY20" s="67"/>
      <c r="TVZ20" s="67"/>
      <c r="TWA20" s="67"/>
      <c r="TWB20" s="67"/>
      <c r="TWC20" s="67"/>
      <c r="TWD20" s="67"/>
      <c r="TWE20" s="67"/>
      <c r="TWF20" s="67"/>
      <c r="TWG20" s="67"/>
      <c r="TWH20" s="67"/>
      <c r="TWI20" s="67"/>
      <c r="TWJ20" s="67"/>
      <c r="TWK20" s="67"/>
      <c r="TWL20" s="67"/>
      <c r="TWM20" s="67"/>
      <c r="TWN20" s="67"/>
      <c r="TWO20" s="67"/>
      <c r="TWP20" s="67"/>
      <c r="TWQ20" s="67"/>
      <c r="TWR20" s="67"/>
      <c r="TWS20" s="67"/>
      <c r="TWT20" s="67"/>
      <c r="TWU20" s="67"/>
      <c r="TWV20" s="67"/>
      <c r="TWW20" s="67"/>
      <c r="TWX20" s="67"/>
      <c r="TWY20" s="67"/>
      <c r="TWZ20" s="67"/>
      <c r="TXA20" s="67"/>
      <c r="TXB20" s="67"/>
      <c r="TXC20" s="67"/>
      <c r="TXD20" s="67"/>
      <c r="TXE20" s="67"/>
      <c r="TXF20" s="67"/>
      <c r="TXG20" s="67"/>
      <c r="TXH20" s="67"/>
      <c r="TXI20" s="67"/>
      <c r="TXJ20" s="67"/>
      <c r="TXK20" s="67"/>
      <c r="TXL20" s="67"/>
      <c r="TXM20" s="67"/>
      <c r="TXN20" s="67"/>
      <c r="TXO20" s="67"/>
      <c r="TXP20" s="67"/>
      <c r="TXQ20" s="67"/>
      <c r="TXR20" s="67"/>
      <c r="TXS20" s="67"/>
      <c r="TXT20" s="67"/>
      <c r="TXU20" s="67"/>
      <c r="TXV20" s="67"/>
      <c r="TXW20" s="67"/>
      <c r="TXX20" s="67"/>
      <c r="TXY20" s="67"/>
      <c r="TXZ20" s="67"/>
      <c r="TYA20" s="67"/>
      <c r="TYB20" s="67"/>
      <c r="TYC20" s="67"/>
      <c r="TYD20" s="67"/>
      <c r="TYE20" s="67"/>
      <c r="TYF20" s="67"/>
      <c r="TYG20" s="67"/>
      <c r="TYH20" s="67"/>
      <c r="TYI20" s="67"/>
      <c r="TYJ20" s="67"/>
      <c r="TYK20" s="67"/>
      <c r="TYL20" s="67"/>
      <c r="TYM20" s="67"/>
      <c r="TYN20" s="67"/>
      <c r="TYO20" s="67"/>
      <c r="TYP20" s="67"/>
      <c r="TYQ20" s="67"/>
      <c r="TYR20" s="67"/>
      <c r="TYS20" s="67"/>
      <c r="TYT20" s="67"/>
      <c r="TYU20" s="67"/>
      <c r="TYV20" s="67"/>
      <c r="TYW20" s="67"/>
      <c r="TYX20" s="67"/>
      <c r="TYY20" s="67"/>
      <c r="TYZ20" s="67"/>
      <c r="TZA20" s="67"/>
      <c r="TZB20" s="67"/>
      <c r="TZC20" s="67"/>
      <c r="TZD20" s="67"/>
      <c r="TZE20" s="67"/>
      <c r="TZF20" s="67"/>
      <c r="TZG20" s="67"/>
      <c r="TZH20" s="67"/>
      <c r="TZI20" s="67"/>
      <c r="TZJ20" s="67"/>
      <c r="TZK20" s="67"/>
      <c r="TZL20" s="67"/>
      <c r="TZM20" s="67"/>
      <c r="TZN20" s="67"/>
      <c r="TZO20" s="67"/>
      <c r="TZP20" s="67"/>
      <c r="TZQ20" s="67"/>
      <c r="TZR20" s="67"/>
      <c r="TZS20" s="67"/>
      <c r="TZT20" s="67"/>
      <c r="TZU20" s="67"/>
      <c r="TZV20" s="67"/>
      <c r="TZW20" s="67"/>
      <c r="TZX20" s="67"/>
      <c r="TZY20" s="67"/>
      <c r="TZZ20" s="67"/>
      <c r="UAA20" s="67"/>
      <c r="UAB20" s="67"/>
      <c r="UAC20" s="67"/>
      <c r="UAD20" s="67"/>
      <c r="UAE20" s="67"/>
      <c r="UAF20" s="67"/>
      <c r="UAG20" s="67"/>
      <c r="UAH20" s="67"/>
      <c r="UAI20" s="67"/>
      <c r="UAJ20" s="67"/>
      <c r="UAK20" s="67"/>
      <c r="UAL20" s="67"/>
      <c r="UAM20" s="67"/>
      <c r="UAN20" s="67"/>
      <c r="UAO20" s="67"/>
      <c r="UAP20" s="67"/>
      <c r="UAQ20" s="67"/>
      <c r="UAR20" s="67"/>
      <c r="UAS20" s="67"/>
      <c r="UAT20" s="67"/>
      <c r="UAU20" s="67"/>
      <c r="UAV20" s="67"/>
      <c r="UAW20" s="67"/>
      <c r="UAX20" s="67"/>
      <c r="UAY20" s="67"/>
      <c r="UAZ20" s="67"/>
      <c r="UBA20" s="67"/>
      <c r="UBB20" s="67"/>
      <c r="UBC20" s="67"/>
      <c r="UBD20" s="67"/>
      <c r="UBE20" s="67"/>
      <c r="UBF20" s="67"/>
      <c r="UBG20" s="67"/>
      <c r="UBH20" s="67"/>
      <c r="UBI20" s="67"/>
      <c r="UBJ20" s="67"/>
      <c r="UBK20" s="67"/>
      <c r="UBL20" s="67"/>
      <c r="UBM20" s="67"/>
      <c r="UBN20" s="67"/>
      <c r="UBO20" s="67"/>
      <c r="UBP20" s="67"/>
      <c r="UBQ20" s="67"/>
      <c r="UBR20" s="67"/>
      <c r="UBS20" s="67"/>
      <c r="UBT20" s="67"/>
      <c r="UBU20" s="67"/>
      <c r="UBV20" s="67"/>
      <c r="UBW20" s="67"/>
      <c r="UBX20" s="67"/>
      <c r="UBY20" s="67"/>
      <c r="UBZ20" s="67"/>
      <c r="UCA20" s="67"/>
      <c r="UCB20" s="67"/>
      <c r="UCC20" s="67"/>
      <c r="UCD20" s="67"/>
      <c r="UCE20" s="67"/>
      <c r="UCF20" s="67"/>
      <c r="UCG20" s="67"/>
      <c r="UCH20" s="67"/>
      <c r="UCI20" s="67"/>
      <c r="UCJ20" s="67"/>
      <c r="UCK20" s="67"/>
      <c r="UCL20" s="67"/>
      <c r="UCM20" s="67"/>
      <c r="UCN20" s="67"/>
      <c r="UCO20" s="67"/>
      <c r="UCP20" s="67"/>
      <c r="UCQ20" s="67"/>
      <c r="UCR20" s="67"/>
      <c r="UCS20" s="67"/>
      <c r="UCT20" s="67"/>
      <c r="UCU20" s="67"/>
      <c r="UCV20" s="67"/>
      <c r="UCW20" s="67"/>
      <c r="UCX20" s="67"/>
      <c r="UCY20" s="67"/>
      <c r="UCZ20" s="67"/>
      <c r="UDA20" s="67"/>
      <c r="UDB20" s="67"/>
      <c r="UDC20" s="67"/>
      <c r="UDD20" s="67"/>
      <c r="UDE20" s="67"/>
      <c r="UDF20" s="67"/>
      <c r="UDG20" s="67"/>
      <c r="UDH20" s="67"/>
      <c r="UDI20" s="67"/>
      <c r="UDJ20" s="67"/>
      <c r="UDK20" s="67"/>
      <c r="UDL20" s="67"/>
      <c r="UDM20" s="67"/>
      <c r="UDN20" s="67"/>
      <c r="UDO20" s="67"/>
      <c r="UDP20" s="67"/>
      <c r="UDQ20" s="67"/>
      <c r="UDR20" s="67"/>
      <c r="UDS20" s="67"/>
      <c r="UDT20" s="67"/>
      <c r="UDU20" s="67"/>
      <c r="UDV20" s="67"/>
      <c r="UDW20" s="67"/>
      <c r="UDX20" s="67"/>
      <c r="UDY20" s="67"/>
      <c r="UDZ20" s="67"/>
      <c r="UEA20" s="67"/>
      <c r="UEB20" s="67"/>
      <c r="UEC20" s="67"/>
      <c r="UED20" s="67"/>
      <c r="UEE20" s="67"/>
      <c r="UEF20" s="67"/>
      <c r="UEG20" s="67"/>
      <c r="UEH20" s="67"/>
      <c r="UEI20" s="67"/>
      <c r="UEJ20" s="67"/>
      <c r="UEK20" s="67"/>
      <c r="UEL20" s="67"/>
      <c r="UEM20" s="67"/>
      <c r="UEN20" s="67"/>
      <c r="UEO20" s="67"/>
      <c r="UEP20" s="67"/>
      <c r="UEQ20" s="67"/>
      <c r="UER20" s="67"/>
      <c r="UES20" s="67"/>
      <c r="UET20" s="67"/>
      <c r="UEU20" s="67"/>
      <c r="UEV20" s="67"/>
      <c r="UEW20" s="67"/>
      <c r="UEX20" s="67"/>
      <c r="UEY20" s="67"/>
      <c r="UEZ20" s="67"/>
      <c r="UFA20" s="67"/>
      <c r="UFB20" s="67"/>
      <c r="UFC20" s="67"/>
      <c r="UFD20" s="67"/>
      <c r="UFE20" s="67"/>
      <c r="UFF20" s="67"/>
      <c r="UFG20" s="67"/>
      <c r="UFH20" s="67"/>
      <c r="UFI20" s="67"/>
      <c r="UFJ20" s="67"/>
      <c r="UFK20" s="67"/>
      <c r="UFL20" s="67"/>
      <c r="UFM20" s="67"/>
      <c r="UFN20" s="67"/>
      <c r="UFO20" s="67"/>
      <c r="UFP20" s="67"/>
      <c r="UFQ20" s="67"/>
      <c r="UFR20" s="67"/>
      <c r="UFS20" s="67"/>
      <c r="UFT20" s="67"/>
      <c r="UFU20" s="67"/>
      <c r="UFV20" s="67"/>
      <c r="UFW20" s="67"/>
      <c r="UFX20" s="67"/>
      <c r="UFY20" s="67"/>
      <c r="UFZ20" s="67"/>
      <c r="UGA20" s="67"/>
      <c r="UGB20" s="67"/>
      <c r="UGC20" s="67"/>
      <c r="UGD20" s="67"/>
      <c r="UGE20" s="67"/>
      <c r="UGF20" s="67"/>
      <c r="UGG20" s="67"/>
      <c r="UGH20" s="67"/>
      <c r="UGI20" s="67"/>
      <c r="UGJ20" s="67"/>
      <c r="UGK20" s="67"/>
      <c r="UGL20" s="67"/>
      <c r="UGM20" s="67"/>
      <c r="UGN20" s="67"/>
      <c r="UGO20" s="67"/>
      <c r="UGP20" s="67"/>
      <c r="UGQ20" s="67"/>
      <c r="UGR20" s="67"/>
      <c r="UGS20" s="67"/>
      <c r="UGT20" s="67"/>
      <c r="UGU20" s="67"/>
      <c r="UGV20" s="67"/>
      <c r="UGW20" s="67"/>
      <c r="UGX20" s="67"/>
      <c r="UGY20" s="67"/>
      <c r="UGZ20" s="67"/>
      <c r="UHA20" s="67"/>
      <c r="UHB20" s="67"/>
      <c r="UHC20" s="67"/>
      <c r="UHD20" s="67"/>
      <c r="UHE20" s="67"/>
      <c r="UHF20" s="67"/>
      <c r="UHG20" s="67"/>
      <c r="UHH20" s="67"/>
      <c r="UHI20" s="67"/>
      <c r="UHJ20" s="67"/>
      <c r="UHK20" s="67"/>
      <c r="UHL20" s="67"/>
      <c r="UHM20" s="67"/>
      <c r="UHN20" s="67"/>
      <c r="UHO20" s="67"/>
      <c r="UHP20" s="67"/>
      <c r="UHQ20" s="67"/>
      <c r="UHR20" s="67"/>
      <c r="UHS20" s="67"/>
      <c r="UHT20" s="67"/>
      <c r="UHU20" s="67"/>
      <c r="UHV20" s="67"/>
      <c r="UHW20" s="67"/>
      <c r="UHX20" s="67"/>
      <c r="UHY20" s="67"/>
      <c r="UHZ20" s="67"/>
      <c r="UIA20" s="67"/>
      <c r="UIB20" s="67"/>
      <c r="UIC20" s="67"/>
      <c r="UID20" s="67"/>
      <c r="UIE20" s="67"/>
      <c r="UIF20" s="67"/>
      <c r="UIG20" s="67"/>
      <c r="UIH20" s="67"/>
      <c r="UII20" s="67"/>
      <c r="UIJ20" s="67"/>
      <c r="UIK20" s="67"/>
      <c r="UIL20" s="67"/>
      <c r="UIM20" s="67"/>
      <c r="UIN20" s="67"/>
      <c r="UIO20" s="67"/>
      <c r="UIP20" s="67"/>
      <c r="UIQ20" s="67"/>
      <c r="UIR20" s="67"/>
      <c r="UIS20" s="67"/>
      <c r="UIT20" s="67"/>
      <c r="UIU20" s="67"/>
      <c r="UIV20" s="67"/>
      <c r="UIW20" s="67"/>
      <c r="UIX20" s="67"/>
      <c r="UIY20" s="67"/>
      <c r="UIZ20" s="67"/>
      <c r="UJA20" s="67"/>
      <c r="UJB20" s="67"/>
      <c r="UJC20" s="67"/>
      <c r="UJD20" s="67"/>
      <c r="UJE20" s="67"/>
      <c r="UJF20" s="67"/>
      <c r="UJG20" s="67"/>
      <c r="UJH20" s="67"/>
      <c r="UJI20" s="67"/>
      <c r="UJJ20" s="67"/>
      <c r="UJK20" s="67"/>
      <c r="UJL20" s="67"/>
      <c r="UJM20" s="67"/>
      <c r="UJN20" s="67"/>
      <c r="UJO20" s="67"/>
      <c r="UJP20" s="67"/>
      <c r="UJQ20" s="67"/>
      <c r="UJR20" s="67"/>
      <c r="UJS20" s="67"/>
      <c r="UJT20" s="67"/>
      <c r="UJU20" s="67"/>
      <c r="UJV20" s="67"/>
      <c r="UJW20" s="67"/>
      <c r="UJX20" s="67"/>
      <c r="UJY20" s="67"/>
      <c r="UJZ20" s="67"/>
      <c r="UKA20" s="67"/>
      <c r="UKB20" s="67"/>
      <c r="UKC20" s="67"/>
      <c r="UKD20" s="67"/>
      <c r="UKE20" s="67"/>
      <c r="UKF20" s="67"/>
      <c r="UKG20" s="67"/>
      <c r="UKH20" s="67"/>
      <c r="UKI20" s="67"/>
      <c r="UKJ20" s="67"/>
      <c r="UKK20" s="67"/>
      <c r="UKL20" s="67"/>
      <c r="UKM20" s="67"/>
      <c r="UKN20" s="67"/>
      <c r="UKO20" s="67"/>
      <c r="UKP20" s="67"/>
      <c r="UKQ20" s="67"/>
      <c r="UKR20" s="67"/>
      <c r="UKS20" s="67"/>
      <c r="UKT20" s="67"/>
      <c r="UKU20" s="67"/>
      <c r="UKV20" s="67"/>
      <c r="UKW20" s="67"/>
      <c r="UKX20" s="67"/>
      <c r="UKY20" s="67"/>
      <c r="UKZ20" s="67"/>
      <c r="ULA20" s="67"/>
      <c r="ULB20" s="67"/>
      <c r="ULC20" s="67"/>
      <c r="ULD20" s="67"/>
      <c r="ULE20" s="67"/>
      <c r="ULF20" s="67"/>
      <c r="ULG20" s="67"/>
      <c r="ULH20" s="67"/>
      <c r="ULI20" s="67"/>
      <c r="ULJ20" s="67"/>
      <c r="ULK20" s="67"/>
      <c r="ULL20" s="67"/>
      <c r="ULM20" s="67"/>
      <c r="ULN20" s="67"/>
      <c r="ULO20" s="67"/>
      <c r="ULP20" s="67"/>
      <c r="ULQ20" s="67"/>
      <c r="ULR20" s="67"/>
      <c r="ULS20" s="67"/>
      <c r="ULT20" s="67"/>
      <c r="ULU20" s="67"/>
      <c r="ULV20" s="67"/>
      <c r="ULW20" s="67"/>
      <c r="ULX20" s="67"/>
      <c r="ULY20" s="67"/>
      <c r="ULZ20" s="67"/>
      <c r="UMA20" s="67"/>
      <c r="UMB20" s="67"/>
      <c r="UMC20" s="67"/>
      <c r="UMD20" s="67"/>
      <c r="UME20" s="67"/>
      <c r="UMF20" s="67"/>
      <c r="UMG20" s="67"/>
      <c r="UMH20" s="67"/>
      <c r="UMI20" s="67"/>
      <c r="UMJ20" s="67"/>
      <c r="UMK20" s="67"/>
      <c r="UML20" s="67"/>
      <c r="UMM20" s="67"/>
      <c r="UMN20" s="67"/>
      <c r="UMO20" s="67"/>
      <c r="UMP20" s="67"/>
      <c r="UMQ20" s="67"/>
      <c r="UMR20" s="67"/>
      <c r="UMS20" s="67"/>
      <c r="UMT20" s="67"/>
      <c r="UMU20" s="67"/>
      <c r="UMV20" s="67"/>
      <c r="UMW20" s="67"/>
      <c r="UMX20" s="67"/>
      <c r="UMY20" s="67"/>
      <c r="UMZ20" s="67"/>
      <c r="UNA20" s="67"/>
      <c r="UNB20" s="67"/>
      <c r="UNC20" s="67"/>
      <c r="UND20" s="67"/>
      <c r="UNE20" s="67"/>
      <c r="UNF20" s="67"/>
      <c r="UNG20" s="67"/>
      <c r="UNH20" s="67"/>
      <c r="UNI20" s="67"/>
      <c r="UNJ20" s="67"/>
      <c r="UNK20" s="67"/>
      <c r="UNL20" s="67"/>
      <c r="UNM20" s="67"/>
      <c r="UNN20" s="67"/>
      <c r="UNO20" s="67"/>
      <c r="UNP20" s="67"/>
      <c r="UNQ20" s="67"/>
      <c r="UNR20" s="67"/>
      <c r="UNS20" s="67"/>
      <c r="UNT20" s="67"/>
      <c r="UNU20" s="67"/>
      <c r="UNV20" s="67"/>
      <c r="UNW20" s="67"/>
      <c r="UNX20" s="67"/>
      <c r="UNY20" s="67"/>
      <c r="UNZ20" s="67"/>
      <c r="UOA20" s="67"/>
      <c r="UOB20" s="67"/>
      <c r="UOC20" s="67"/>
      <c r="UOD20" s="67"/>
      <c r="UOE20" s="67"/>
      <c r="UOF20" s="67"/>
      <c r="UOG20" s="67"/>
      <c r="UOH20" s="67"/>
      <c r="UOI20" s="67"/>
      <c r="UOJ20" s="67"/>
      <c r="UOK20" s="67"/>
      <c r="UOL20" s="67"/>
      <c r="UOM20" s="67"/>
      <c r="UON20" s="67"/>
      <c r="UOO20" s="67"/>
      <c r="UOP20" s="67"/>
      <c r="UOQ20" s="67"/>
      <c r="UOR20" s="67"/>
      <c r="UOS20" s="67"/>
      <c r="UOT20" s="67"/>
      <c r="UOU20" s="67"/>
      <c r="UOV20" s="67"/>
      <c r="UOW20" s="67"/>
      <c r="UOX20" s="67"/>
      <c r="UOY20" s="67"/>
      <c r="UOZ20" s="67"/>
      <c r="UPA20" s="67"/>
      <c r="UPB20" s="67"/>
      <c r="UPC20" s="67"/>
      <c r="UPD20" s="67"/>
      <c r="UPE20" s="67"/>
      <c r="UPF20" s="67"/>
      <c r="UPG20" s="67"/>
      <c r="UPH20" s="67"/>
      <c r="UPI20" s="67"/>
      <c r="UPJ20" s="67"/>
      <c r="UPK20" s="67"/>
      <c r="UPL20" s="67"/>
      <c r="UPM20" s="67"/>
      <c r="UPN20" s="67"/>
      <c r="UPO20" s="67"/>
      <c r="UPP20" s="67"/>
      <c r="UPQ20" s="67"/>
      <c r="UPR20" s="67"/>
      <c r="UPS20" s="67"/>
      <c r="UPT20" s="67"/>
      <c r="UPU20" s="67"/>
      <c r="UPV20" s="67"/>
      <c r="UPW20" s="67"/>
      <c r="UPX20" s="67"/>
      <c r="UPY20" s="67"/>
      <c r="UPZ20" s="67"/>
      <c r="UQA20" s="67"/>
      <c r="UQB20" s="67"/>
      <c r="UQC20" s="67"/>
      <c r="UQD20" s="67"/>
      <c r="UQE20" s="67"/>
      <c r="UQF20" s="67"/>
      <c r="UQG20" s="67"/>
      <c r="UQH20" s="67"/>
      <c r="UQI20" s="67"/>
      <c r="UQJ20" s="67"/>
      <c r="UQK20" s="67"/>
      <c r="UQL20" s="67"/>
      <c r="UQM20" s="67"/>
      <c r="UQN20" s="67"/>
      <c r="UQO20" s="67"/>
      <c r="UQP20" s="67"/>
      <c r="UQQ20" s="67"/>
      <c r="UQR20" s="67"/>
      <c r="UQS20" s="67"/>
      <c r="UQT20" s="67"/>
      <c r="UQU20" s="67"/>
      <c r="UQV20" s="67"/>
      <c r="UQW20" s="67"/>
      <c r="UQX20" s="67"/>
      <c r="UQY20" s="67"/>
      <c r="UQZ20" s="67"/>
      <c r="URA20" s="67"/>
      <c r="URB20" s="67"/>
      <c r="URC20" s="67"/>
      <c r="URD20" s="67"/>
      <c r="URE20" s="67"/>
      <c r="URF20" s="67"/>
      <c r="URG20" s="67"/>
      <c r="URH20" s="67"/>
      <c r="URI20" s="67"/>
      <c r="URJ20" s="67"/>
      <c r="URK20" s="67"/>
      <c r="URL20" s="67"/>
      <c r="URM20" s="67"/>
      <c r="URN20" s="67"/>
      <c r="URO20" s="67"/>
      <c r="URP20" s="67"/>
      <c r="URQ20" s="67"/>
      <c r="URR20" s="67"/>
      <c r="URS20" s="67"/>
      <c r="URT20" s="67"/>
      <c r="URU20" s="67"/>
      <c r="URV20" s="67"/>
      <c r="URW20" s="67"/>
      <c r="URX20" s="67"/>
      <c r="URY20" s="67"/>
      <c r="URZ20" s="67"/>
      <c r="USA20" s="67"/>
      <c r="USB20" s="67"/>
      <c r="USC20" s="67"/>
      <c r="USD20" s="67"/>
      <c r="USE20" s="67"/>
      <c r="USF20" s="67"/>
      <c r="USG20" s="67"/>
      <c r="USH20" s="67"/>
      <c r="USI20" s="67"/>
      <c r="USJ20" s="67"/>
      <c r="USK20" s="67"/>
      <c r="USL20" s="67"/>
      <c r="USM20" s="67"/>
      <c r="USN20" s="67"/>
      <c r="USO20" s="67"/>
      <c r="USP20" s="67"/>
      <c r="USQ20" s="67"/>
      <c r="USR20" s="67"/>
      <c r="USS20" s="67"/>
      <c r="UST20" s="67"/>
      <c r="USU20" s="67"/>
      <c r="USV20" s="67"/>
      <c r="USW20" s="67"/>
      <c r="USX20" s="67"/>
      <c r="USY20" s="67"/>
      <c r="USZ20" s="67"/>
      <c r="UTA20" s="67"/>
      <c r="UTB20" s="67"/>
      <c r="UTC20" s="67"/>
      <c r="UTD20" s="67"/>
      <c r="UTE20" s="67"/>
      <c r="UTF20" s="67"/>
      <c r="UTG20" s="67"/>
      <c r="UTH20" s="67"/>
      <c r="UTI20" s="67"/>
      <c r="UTJ20" s="67"/>
      <c r="UTK20" s="67"/>
      <c r="UTL20" s="67"/>
      <c r="UTM20" s="67"/>
      <c r="UTN20" s="67"/>
      <c r="UTO20" s="67"/>
      <c r="UTP20" s="67"/>
      <c r="UTQ20" s="67"/>
      <c r="UTR20" s="67"/>
      <c r="UTS20" s="67"/>
      <c r="UTT20" s="67"/>
      <c r="UTU20" s="67"/>
      <c r="UTV20" s="67"/>
      <c r="UTW20" s="67"/>
      <c r="UTX20" s="67"/>
      <c r="UTY20" s="67"/>
      <c r="UTZ20" s="67"/>
      <c r="UUA20" s="67"/>
      <c r="UUB20" s="67"/>
      <c r="UUC20" s="67"/>
      <c r="UUD20" s="67"/>
      <c r="UUE20" s="67"/>
      <c r="UUF20" s="67"/>
      <c r="UUG20" s="67"/>
      <c r="UUH20" s="67"/>
      <c r="UUI20" s="67"/>
      <c r="UUJ20" s="67"/>
      <c r="UUK20" s="67"/>
      <c r="UUL20" s="67"/>
      <c r="UUM20" s="67"/>
      <c r="UUN20" s="67"/>
      <c r="UUO20" s="67"/>
      <c r="UUP20" s="67"/>
      <c r="UUQ20" s="67"/>
      <c r="UUR20" s="67"/>
      <c r="UUS20" s="67"/>
      <c r="UUT20" s="67"/>
      <c r="UUU20" s="67"/>
      <c r="UUV20" s="67"/>
      <c r="UUW20" s="67"/>
      <c r="UUX20" s="67"/>
      <c r="UUY20" s="67"/>
      <c r="UUZ20" s="67"/>
      <c r="UVA20" s="67"/>
      <c r="UVB20" s="67"/>
      <c r="UVC20" s="67"/>
      <c r="UVD20" s="67"/>
      <c r="UVE20" s="67"/>
      <c r="UVF20" s="67"/>
      <c r="UVG20" s="67"/>
      <c r="UVH20" s="67"/>
      <c r="UVI20" s="67"/>
      <c r="UVJ20" s="67"/>
      <c r="UVK20" s="67"/>
      <c r="UVL20" s="67"/>
      <c r="UVM20" s="67"/>
      <c r="UVN20" s="67"/>
      <c r="UVO20" s="67"/>
      <c r="UVP20" s="67"/>
      <c r="UVQ20" s="67"/>
      <c r="UVR20" s="67"/>
      <c r="UVS20" s="67"/>
      <c r="UVT20" s="67"/>
      <c r="UVU20" s="67"/>
      <c r="UVV20" s="67"/>
      <c r="UVW20" s="67"/>
      <c r="UVX20" s="67"/>
      <c r="UVY20" s="67"/>
      <c r="UVZ20" s="67"/>
      <c r="UWA20" s="67"/>
      <c r="UWB20" s="67"/>
      <c r="UWC20" s="67"/>
      <c r="UWD20" s="67"/>
      <c r="UWE20" s="67"/>
      <c r="UWF20" s="67"/>
      <c r="UWG20" s="67"/>
      <c r="UWH20" s="67"/>
      <c r="UWI20" s="67"/>
      <c r="UWJ20" s="67"/>
      <c r="UWK20" s="67"/>
      <c r="UWL20" s="67"/>
      <c r="UWM20" s="67"/>
      <c r="UWN20" s="67"/>
      <c r="UWO20" s="67"/>
      <c r="UWP20" s="67"/>
      <c r="UWQ20" s="67"/>
      <c r="UWR20" s="67"/>
      <c r="UWS20" s="67"/>
      <c r="UWT20" s="67"/>
      <c r="UWU20" s="67"/>
      <c r="UWV20" s="67"/>
      <c r="UWW20" s="67"/>
      <c r="UWX20" s="67"/>
      <c r="UWY20" s="67"/>
      <c r="UWZ20" s="67"/>
      <c r="UXA20" s="67"/>
      <c r="UXB20" s="67"/>
      <c r="UXC20" s="67"/>
      <c r="UXD20" s="67"/>
      <c r="UXE20" s="67"/>
      <c r="UXF20" s="67"/>
      <c r="UXG20" s="67"/>
      <c r="UXH20" s="67"/>
      <c r="UXI20" s="67"/>
      <c r="UXJ20" s="67"/>
      <c r="UXK20" s="67"/>
      <c r="UXL20" s="67"/>
      <c r="UXM20" s="67"/>
      <c r="UXN20" s="67"/>
      <c r="UXO20" s="67"/>
      <c r="UXP20" s="67"/>
      <c r="UXQ20" s="67"/>
      <c r="UXR20" s="67"/>
      <c r="UXS20" s="67"/>
      <c r="UXT20" s="67"/>
      <c r="UXU20" s="67"/>
      <c r="UXV20" s="67"/>
      <c r="UXW20" s="67"/>
      <c r="UXX20" s="67"/>
      <c r="UXY20" s="67"/>
      <c r="UXZ20" s="67"/>
      <c r="UYA20" s="67"/>
      <c r="UYB20" s="67"/>
      <c r="UYC20" s="67"/>
      <c r="UYD20" s="67"/>
      <c r="UYE20" s="67"/>
      <c r="UYF20" s="67"/>
      <c r="UYG20" s="67"/>
      <c r="UYH20" s="67"/>
      <c r="UYI20" s="67"/>
      <c r="UYJ20" s="67"/>
      <c r="UYK20" s="67"/>
      <c r="UYL20" s="67"/>
      <c r="UYM20" s="67"/>
      <c r="UYN20" s="67"/>
      <c r="UYO20" s="67"/>
      <c r="UYP20" s="67"/>
      <c r="UYQ20" s="67"/>
      <c r="UYR20" s="67"/>
      <c r="UYS20" s="67"/>
      <c r="UYT20" s="67"/>
      <c r="UYU20" s="67"/>
      <c r="UYV20" s="67"/>
      <c r="UYW20" s="67"/>
      <c r="UYX20" s="67"/>
      <c r="UYY20" s="67"/>
      <c r="UYZ20" s="67"/>
      <c r="UZA20" s="67"/>
      <c r="UZB20" s="67"/>
      <c r="UZC20" s="67"/>
      <c r="UZD20" s="67"/>
      <c r="UZE20" s="67"/>
      <c r="UZF20" s="67"/>
      <c r="UZG20" s="67"/>
      <c r="UZH20" s="67"/>
      <c r="UZI20" s="67"/>
      <c r="UZJ20" s="67"/>
      <c r="UZK20" s="67"/>
      <c r="UZL20" s="67"/>
      <c r="UZM20" s="67"/>
      <c r="UZN20" s="67"/>
      <c r="UZO20" s="67"/>
      <c r="UZP20" s="67"/>
      <c r="UZQ20" s="67"/>
      <c r="UZR20" s="67"/>
      <c r="UZS20" s="67"/>
      <c r="UZT20" s="67"/>
      <c r="UZU20" s="67"/>
      <c r="UZV20" s="67"/>
      <c r="UZW20" s="67"/>
      <c r="UZX20" s="67"/>
      <c r="UZY20" s="67"/>
      <c r="UZZ20" s="67"/>
      <c r="VAA20" s="67"/>
      <c r="VAB20" s="67"/>
      <c r="VAC20" s="67"/>
      <c r="VAD20" s="67"/>
      <c r="VAE20" s="67"/>
      <c r="VAF20" s="67"/>
      <c r="VAG20" s="67"/>
      <c r="VAH20" s="67"/>
      <c r="VAI20" s="67"/>
      <c r="VAJ20" s="67"/>
      <c r="VAK20" s="67"/>
      <c r="VAL20" s="67"/>
      <c r="VAM20" s="67"/>
      <c r="VAN20" s="67"/>
      <c r="VAO20" s="67"/>
      <c r="VAP20" s="67"/>
      <c r="VAQ20" s="67"/>
      <c r="VAR20" s="67"/>
      <c r="VAS20" s="67"/>
      <c r="VAT20" s="67"/>
      <c r="VAU20" s="67"/>
      <c r="VAV20" s="67"/>
      <c r="VAW20" s="67"/>
      <c r="VAX20" s="67"/>
      <c r="VAY20" s="67"/>
      <c r="VAZ20" s="67"/>
      <c r="VBA20" s="67"/>
      <c r="VBB20" s="67"/>
      <c r="VBC20" s="67"/>
      <c r="VBD20" s="67"/>
      <c r="VBE20" s="67"/>
      <c r="VBF20" s="67"/>
      <c r="VBG20" s="67"/>
      <c r="VBH20" s="67"/>
      <c r="VBI20" s="67"/>
      <c r="VBJ20" s="67"/>
      <c r="VBK20" s="67"/>
      <c r="VBL20" s="67"/>
      <c r="VBM20" s="67"/>
      <c r="VBN20" s="67"/>
      <c r="VBO20" s="67"/>
      <c r="VBP20" s="67"/>
      <c r="VBQ20" s="67"/>
      <c r="VBR20" s="67"/>
      <c r="VBS20" s="67"/>
      <c r="VBT20" s="67"/>
      <c r="VBU20" s="67"/>
      <c r="VBV20" s="67"/>
      <c r="VBW20" s="67"/>
      <c r="VBX20" s="67"/>
      <c r="VBY20" s="67"/>
      <c r="VBZ20" s="67"/>
      <c r="VCA20" s="67"/>
      <c r="VCB20" s="67"/>
      <c r="VCC20" s="67"/>
      <c r="VCD20" s="67"/>
      <c r="VCE20" s="67"/>
      <c r="VCF20" s="67"/>
      <c r="VCG20" s="67"/>
      <c r="VCH20" s="67"/>
      <c r="VCI20" s="67"/>
      <c r="VCJ20" s="67"/>
      <c r="VCK20" s="67"/>
      <c r="VCL20" s="67"/>
      <c r="VCM20" s="67"/>
      <c r="VCN20" s="67"/>
      <c r="VCO20" s="67"/>
      <c r="VCP20" s="67"/>
      <c r="VCQ20" s="67"/>
      <c r="VCR20" s="67"/>
      <c r="VCS20" s="67"/>
      <c r="VCT20" s="67"/>
      <c r="VCU20" s="67"/>
      <c r="VCV20" s="67"/>
      <c r="VCW20" s="67"/>
      <c r="VCX20" s="67"/>
      <c r="VCY20" s="67"/>
      <c r="VCZ20" s="67"/>
      <c r="VDA20" s="67"/>
      <c r="VDB20" s="67"/>
      <c r="VDC20" s="67"/>
      <c r="VDD20" s="67"/>
      <c r="VDE20" s="67"/>
      <c r="VDF20" s="67"/>
      <c r="VDG20" s="67"/>
      <c r="VDH20" s="67"/>
      <c r="VDI20" s="67"/>
      <c r="VDJ20" s="67"/>
      <c r="VDK20" s="67"/>
      <c r="VDL20" s="67"/>
      <c r="VDM20" s="67"/>
      <c r="VDN20" s="67"/>
      <c r="VDO20" s="67"/>
      <c r="VDP20" s="67"/>
      <c r="VDQ20" s="67"/>
      <c r="VDR20" s="67"/>
      <c r="VDS20" s="67"/>
      <c r="VDT20" s="67"/>
      <c r="VDU20" s="67"/>
      <c r="VDV20" s="67"/>
      <c r="VDW20" s="67"/>
      <c r="VDX20" s="67"/>
      <c r="VDY20" s="67"/>
      <c r="VDZ20" s="67"/>
      <c r="VEA20" s="67"/>
      <c r="VEB20" s="67"/>
      <c r="VEC20" s="67"/>
      <c r="VED20" s="67"/>
      <c r="VEE20" s="67"/>
      <c r="VEF20" s="67"/>
      <c r="VEG20" s="67"/>
      <c r="VEH20" s="67"/>
      <c r="VEI20" s="67"/>
      <c r="VEJ20" s="67"/>
      <c r="VEK20" s="67"/>
      <c r="VEL20" s="67"/>
      <c r="VEM20" s="67"/>
      <c r="VEN20" s="67"/>
      <c r="VEO20" s="67"/>
      <c r="VEP20" s="67"/>
      <c r="VEQ20" s="67"/>
      <c r="VER20" s="67"/>
      <c r="VES20" s="67"/>
      <c r="VET20" s="67"/>
      <c r="VEU20" s="67"/>
      <c r="VEV20" s="67"/>
      <c r="VEW20" s="67"/>
      <c r="VEX20" s="67"/>
      <c r="VEY20" s="67"/>
      <c r="VEZ20" s="67"/>
      <c r="VFA20" s="67"/>
      <c r="VFB20" s="67"/>
      <c r="VFC20" s="67"/>
      <c r="VFD20" s="67"/>
      <c r="VFE20" s="67"/>
      <c r="VFF20" s="67"/>
      <c r="VFG20" s="67"/>
      <c r="VFH20" s="67"/>
      <c r="VFI20" s="67"/>
      <c r="VFJ20" s="67"/>
      <c r="VFK20" s="67"/>
      <c r="VFL20" s="67"/>
      <c r="VFM20" s="67"/>
      <c r="VFN20" s="67"/>
      <c r="VFO20" s="67"/>
      <c r="VFP20" s="67"/>
      <c r="VFQ20" s="67"/>
      <c r="VFR20" s="67"/>
      <c r="VFS20" s="67"/>
      <c r="VFT20" s="67"/>
      <c r="VFU20" s="67"/>
      <c r="VFV20" s="67"/>
      <c r="VFW20" s="67"/>
      <c r="VFX20" s="67"/>
      <c r="VFY20" s="67"/>
      <c r="VFZ20" s="67"/>
      <c r="VGA20" s="67"/>
      <c r="VGB20" s="67"/>
      <c r="VGC20" s="67"/>
      <c r="VGD20" s="67"/>
      <c r="VGE20" s="67"/>
      <c r="VGF20" s="67"/>
      <c r="VGG20" s="67"/>
      <c r="VGH20" s="67"/>
      <c r="VGI20" s="67"/>
      <c r="VGJ20" s="67"/>
      <c r="VGK20" s="67"/>
      <c r="VGL20" s="67"/>
      <c r="VGM20" s="67"/>
      <c r="VGN20" s="67"/>
      <c r="VGO20" s="67"/>
      <c r="VGP20" s="67"/>
      <c r="VGQ20" s="67"/>
      <c r="VGR20" s="67"/>
      <c r="VGS20" s="67"/>
      <c r="VGT20" s="67"/>
      <c r="VGU20" s="67"/>
      <c r="VGV20" s="67"/>
      <c r="VGW20" s="67"/>
      <c r="VGX20" s="67"/>
      <c r="VGY20" s="67"/>
      <c r="VGZ20" s="67"/>
      <c r="VHA20" s="67"/>
      <c r="VHB20" s="67"/>
      <c r="VHC20" s="67"/>
      <c r="VHD20" s="67"/>
      <c r="VHE20" s="67"/>
      <c r="VHF20" s="67"/>
      <c r="VHG20" s="67"/>
      <c r="VHH20" s="67"/>
      <c r="VHI20" s="67"/>
      <c r="VHJ20" s="67"/>
      <c r="VHK20" s="67"/>
      <c r="VHL20" s="67"/>
      <c r="VHM20" s="67"/>
      <c r="VHN20" s="67"/>
      <c r="VHO20" s="67"/>
      <c r="VHP20" s="67"/>
      <c r="VHQ20" s="67"/>
      <c r="VHR20" s="67"/>
      <c r="VHS20" s="67"/>
      <c r="VHT20" s="67"/>
      <c r="VHU20" s="67"/>
      <c r="VHV20" s="67"/>
      <c r="VHW20" s="67"/>
      <c r="VHX20" s="67"/>
      <c r="VHY20" s="67"/>
      <c r="VHZ20" s="67"/>
      <c r="VIA20" s="67"/>
      <c r="VIB20" s="67"/>
      <c r="VIC20" s="67"/>
      <c r="VID20" s="67"/>
      <c r="VIE20" s="67"/>
      <c r="VIF20" s="67"/>
      <c r="VIG20" s="67"/>
      <c r="VIH20" s="67"/>
      <c r="VII20" s="67"/>
      <c r="VIJ20" s="67"/>
      <c r="VIK20" s="67"/>
      <c r="VIL20" s="67"/>
      <c r="VIM20" s="67"/>
      <c r="VIN20" s="67"/>
      <c r="VIO20" s="67"/>
      <c r="VIP20" s="67"/>
      <c r="VIQ20" s="67"/>
      <c r="VIR20" s="67"/>
      <c r="VIS20" s="67"/>
      <c r="VIT20" s="67"/>
      <c r="VIU20" s="67"/>
      <c r="VIV20" s="67"/>
      <c r="VIW20" s="67"/>
      <c r="VIX20" s="67"/>
      <c r="VIY20" s="67"/>
      <c r="VIZ20" s="67"/>
      <c r="VJA20" s="67"/>
      <c r="VJB20" s="67"/>
      <c r="VJC20" s="67"/>
      <c r="VJD20" s="67"/>
      <c r="VJE20" s="67"/>
      <c r="VJF20" s="67"/>
      <c r="VJG20" s="67"/>
      <c r="VJH20" s="67"/>
      <c r="VJI20" s="67"/>
      <c r="VJJ20" s="67"/>
      <c r="VJK20" s="67"/>
      <c r="VJL20" s="67"/>
      <c r="VJM20" s="67"/>
      <c r="VJN20" s="67"/>
      <c r="VJO20" s="67"/>
      <c r="VJP20" s="67"/>
      <c r="VJQ20" s="67"/>
      <c r="VJR20" s="67"/>
      <c r="VJS20" s="67"/>
      <c r="VJT20" s="67"/>
      <c r="VJU20" s="67"/>
      <c r="VJV20" s="67"/>
      <c r="VJW20" s="67"/>
      <c r="VJX20" s="67"/>
      <c r="VJY20" s="67"/>
      <c r="VJZ20" s="67"/>
      <c r="VKA20" s="67"/>
      <c r="VKB20" s="67"/>
      <c r="VKC20" s="67"/>
      <c r="VKD20" s="67"/>
      <c r="VKE20" s="67"/>
      <c r="VKF20" s="67"/>
      <c r="VKG20" s="67"/>
      <c r="VKH20" s="67"/>
      <c r="VKI20" s="67"/>
      <c r="VKJ20" s="67"/>
      <c r="VKK20" s="67"/>
      <c r="VKL20" s="67"/>
      <c r="VKM20" s="67"/>
      <c r="VKN20" s="67"/>
      <c r="VKO20" s="67"/>
      <c r="VKP20" s="67"/>
      <c r="VKQ20" s="67"/>
      <c r="VKR20" s="67"/>
      <c r="VKS20" s="67"/>
      <c r="VKT20" s="67"/>
      <c r="VKU20" s="67"/>
      <c r="VKV20" s="67"/>
      <c r="VKW20" s="67"/>
      <c r="VKX20" s="67"/>
      <c r="VKY20" s="67"/>
      <c r="VKZ20" s="67"/>
      <c r="VLA20" s="67"/>
      <c r="VLB20" s="67"/>
      <c r="VLC20" s="67"/>
      <c r="VLD20" s="67"/>
      <c r="VLE20" s="67"/>
      <c r="VLF20" s="67"/>
      <c r="VLG20" s="67"/>
      <c r="VLH20" s="67"/>
      <c r="VLI20" s="67"/>
      <c r="VLJ20" s="67"/>
      <c r="VLK20" s="67"/>
      <c r="VLL20" s="67"/>
      <c r="VLM20" s="67"/>
      <c r="VLN20" s="67"/>
      <c r="VLO20" s="67"/>
      <c r="VLP20" s="67"/>
      <c r="VLQ20" s="67"/>
      <c r="VLR20" s="67"/>
      <c r="VLS20" s="67"/>
      <c r="VLT20" s="67"/>
      <c r="VLU20" s="67"/>
      <c r="VLV20" s="67"/>
      <c r="VLW20" s="67"/>
      <c r="VLX20" s="67"/>
      <c r="VLY20" s="67"/>
      <c r="VLZ20" s="67"/>
      <c r="VMA20" s="67"/>
      <c r="VMB20" s="67"/>
      <c r="VMC20" s="67"/>
      <c r="VMD20" s="67"/>
      <c r="VME20" s="67"/>
      <c r="VMF20" s="67"/>
      <c r="VMG20" s="67"/>
      <c r="VMH20" s="67"/>
      <c r="VMI20" s="67"/>
      <c r="VMJ20" s="67"/>
      <c r="VMK20" s="67"/>
      <c r="VML20" s="67"/>
      <c r="VMM20" s="67"/>
      <c r="VMN20" s="67"/>
      <c r="VMO20" s="67"/>
      <c r="VMP20" s="67"/>
      <c r="VMQ20" s="67"/>
      <c r="VMR20" s="67"/>
      <c r="VMS20" s="67"/>
      <c r="VMT20" s="67"/>
      <c r="VMU20" s="67"/>
      <c r="VMV20" s="67"/>
      <c r="VMW20" s="67"/>
      <c r="VMX20" s="67"/>
      <c r="VMY20" s="67"/>
      <c r="VMZ20" s="67"/>
      <c r="VNA20" s="67"/>
      <c r="VNB20" s="67"/>
      <c r="VNC20" s="67"/>
      <c r="VND20" s="67"/>
      <c r="VNE20" s="67"/>
      <c r="VNF20" s="67"/>
      <c r="VNG20" s="67"/>
      <c r="VNH20" s="67"/>
      <c r="VNI20" s="67"/>
      <c r="VNJ20" s="67"/>
      <c r="VNK20" s="67"/>
      <c r="VNL20" s="67"/>
      <c r="VNM20" s="67"/>
      <c r="VNN20" s="67"/>
      <c r="VNO20" s="67"/>
      <c r="VNP20" s="67"/>
      <c r="VNQ20" s="67"/>
      <c r="VNR20" s="67"/>
      <c r="VNS20" s="67"/>
      <c r="VNT20" s="67"/>
      <c r="VNU20" s="67"/>
      <c r="VNV20" s="67"/>
      <c r="VNW20" s="67"/>
      <c r="VNX20" s="67"/>
      <c r="VNY20" s="67"/>
      <c r="VNZ20" s="67"/>
      <c r="VOA20" s="67"/>
      <c r="VOB20" s="67"/>
      <c r="VOC20" s="67"/>
      <c r="VOD20" s="67"/>
      <c r="VOE20" s="67"/>
      <c r="VOF20" s="67"/>
      <c r="VOG20" s="67"/>
      <c r="VOH20" s="67"/>
      <c r="VOI20" s="67"/>
      <c r="VOJ20" s="67"/>
      <c r="VOK20" s="67"/>
      <c r="VOL20" s="67"/>
      <c r="VOM20" s="67"/>
      <c r="VON20" s="67"/>
      <c r="VOO20" s="67"/>
      <c r="VOP20" s="67"/>
      <c r="VOQ20" s="67"/>
      <c r="VOR20" s="67"/>
      <c r="VOS20" s="67"/>
      <c r="VOT20" s="67"/>
      <c r="VOU20" s="67"/>
      <c r="VOV20" s="67"/>
      <c r="VOW20" s="67"/>
      <c r="VOX20" s="67"/>
      <c r="VOY20" s="67"/>
      <c r="VOZ20" s="67"/>
      <c r="VPA20" s="67"/>
      <c r="VPB20" s="67"/>
      <c r="VPC20" s="67"/>
      <c r="VPD20" s="67"/>
      <c r="VPE20" s="67"/>
      <c r="VPF20" s="67"/>
      <c r="VPG20" s="67"/>
      <c r="VPH20" s="67"/>
      <c r="VPI20" s="67"/>
      <c r="VPJ20" s="67"/>
      <c r="VPK20" s="67"/>
      <c r="VPL20" s="67"/>
      <c r="VPM20" s="67"/>
      <c r="VPN20" s="67"/>
      <c r="VPO20" s="67"/>
      <c r="VPP20" s="67"/>
      <c r="VPQ20" s="67"/>
      <c r="VPR20" s="67"/>
      <c r="VPS20" s="67"/>
      <c r="VPT20" s="67"/>
      <c r="VPU20" s="67"/>
      <c r="VPV20" s="67"/>
      <c r="VPW20" s="67"/>
      <c r="VPX20" s="67"/>
      <c r="VPY20" s="67"/>
      <c r="VPZ20" s="67"/>
      <c r="VQA20" s="67"/>
      <c r="VQB20" s="67"/>
      <c r="VQC20" s="67"/>
      <c r="VQD20" s="67"/>
      <c r="VQE20" s="67"/>
      <c r="VQF20" s="67"/>
      <c r="VQG20" s="67"/>
      <c r="VQH20" s="67"/>
      <c r="VQI20" s="67"/>
      <c r="VQJ20" s="67"/>
      <c r="VQK20" s="67"/>
      <c r="VQL20" s="67"/>
      <c r="VQM20" s="67"/>
      <c r="VQN20" s="67"/>
      <c r="VQO20" s="67"/>
      <c r="VQP20" s="67"/>
      <c r="VQQ20" s="67"/>
      <c r="VQR20" s="67"/>
      <c r="VQS20" s="67"/>
      <c r="VQT20" s="67"/>
      <c r="VQU20" s="67"/>
      <c r="VQV20" s="67"/>
      <c r="VQW20" s="67"/>
      <c r="VQX20" s="67"/>
      <c r="VQY20" s="67"/>
      <c r="VQZ20" s="67"/>
      <c r="VRA20" s="67"/>
      <c r="VRB20" s="67"/>
      <c r="VRC20" s="67"/>
      <c r="VRD20" s="67"/>
      <c r="VRE20" s="67"/>
      <c r="VRF20" s="67"/>
      <c r="VRG20" s="67"/>
      <c r="VRH20" s="67"/>
      <c r="VRI20" s="67"/>
      <c r="VRJ20" s="67"/>
      <c r="VRK20" s="67"/>
      <c r="VRL20" s="67"/>
      <c r="VRM20" s="67"/>
      <c r="VRN20" s="67"/>
      <c r="VRO20" s="67"/>
      <c r="VRP20" s="67"/>
      <c r="VRQ20" s="67"/>
      <c r="VRR20" s="67"/>
      <c r="VRS20" s="67"/>
      <c r="VRT20" s="67"/>
      <c r="VRU20" s="67"/>
      <c r="VRV20" s="67"/>
      <c r="VRW20" s="67"/>
      <c r="VRX20" s="67"/>
      <c r="VRY20" s="67"/>
      <c r="VRZ20" s="67"/>
      <c r="VSA20" s="67"/>
      <c r="VSB20" s="67"/>
      <c r="VSC20" s="67"/>
      <c r="VSD20" s="67"/>
      <c r="VSE20" s="67"/>
      <c r="VSF20" s="67"/>
      <c r="VSG20" s="67"/>
      <c r="VSH20" s="67"/>
      <c r="VSI20" s="67"/>
      <c r="VSJ20" s="67"/>
      <c r="VSK20" s="67"/>
      <c r="VSL20" s="67"/>
      <c r="VSM20" s="67"/>
      <c r="VSN20" s="67"/>
      <c r="VSO20" s="67"/>
      <c r="VSP20" s="67"/>
      <c r="VSQ20" s="67"/>
      <c r="VSR20" s="67"/>
      <c r="VSS20" s="67"/>
      <c r="VST20" s="67"/>
      <c r="VSU20" s="67"/>
      <c r="VSV20" s="67"/>
      <c r="VSW20" s="67"/>
      <c r="VSX20" s="67"/>
      <c r="VSY20" s="67"/>
      <c r="VSZ20" s="67"/>
      <c r="VTA20" s="67"/>
      <c r="VTB20" s="67"/>
      <c r="VTC20" s="67"/>
      <c r="VTD20" s="67"/>
      <c r="VTE20" s="67"/>
      <c r="VTF20" s="67"/>
      <c r="VTG20" s="67"/>
      <c r="VTH20" s="67"/>
      <c r="VTI20" s="67"/>
      <c r="VTJ20" s="67"/>
      <c r="VTK20" s="67"/>
      <c r="VTL20" s="67"/>
      <c r="VTM20" s="67"/>
      <c r="VTN20" s="67"/>
      <c r="VTO20" s="67"/>
      <c r="VTP20" s="67"/>
      <c r="VTQ20" s="67"/>
      <c r="VTR20" s="67"/>
      <c r="VTS20" s="67"/>
      <c r="VTT20" s="67"/>
      <c r="VTU20" s="67"/>
      <c r="VTV20" s="67"/>
      <c r="VTW20" s="67"/>
      <c r="VTX20" s="67"/>
      <c r="VTY20" s="67"/>
      <c r="VTZ20" s="67"/>
      <c r="VUA20" s="67"/>
      <c r="VUB20" s="67"/>
      <c r="VUC20" s="67"/>
      <c r="VUD20" s="67"/>
      <c r="VUE20" s="67"/>
      <c r="VUF20" s="67"/>
      <c r="VUG20" s="67"/>
      <c r="VUH20" s="67"/>
      <c r="VUI20" s="67"/>
      <c r="VUJ20" s="67"/>
      <c r="VUK20" s="67"/>
      <c r="VUL20" s="67"/>
      <c r="VUM20" s="67"/>
      <c r="VUN20" s="67"/>
      <c r="VUO20" s="67"/>
      <c r="VUP20" s="67"/>
      <c r="VUQ20" s="67"/>
      <c r="VUR20" s="67"/>
      <c r="VUS20" s="67"/>
      <c r="VUT20" s="67"/>
      <c r="VUU20" s="67"/>
      <c r="VUV20" s="67"/>
      <c r="VUW20" s="67"/>
      <c r="VUX20" s="67"/>
      <c r="VUY20" s="67"/>
      <c r="VUZ20" s="67"/>
      <c r="VVA20" s="67"/>
      <c r="VVB20" s="67"/>
      <c r="VVC20" s="67"/>
      <c r="VVD20" s="67"/>
      <c r="VVE20" s="67"/>
      <c r="VVF20" s="67"/>
      <c r="VVG20" s="67"/>
      <c r="VVH20" s="67"/>
      <c r="VVI20" s="67"/>
      <c r="VVJ20" s="67"/>
      <c r="VVK20" s="67"/>
      <c r="VVL20" s="67"/>
      <c r="VVM20" s="67"/>
      <c r="VVN20" s="67"/>
      <c r="VVO20" s="67"/>
      <c r="VVP20" s="67"/>
      <c r="VVQ20" s="67"/>
      <c r="VVR20" s="67"/>
      <c r="VVS20" s="67"/>
      <c r="VVT20" s="67"/>
      <c r="VVU20" s="67"/>
      <c r="VVV20" s="67"/>
      <c r="VVW20" s="67"/>
      <c r="VVX20" s="67"/>
      <c r="VVY20" s="67"/>
      <c r="VVZ20" s="67"/>
      <c r="VWA20" s="67"/>
      <c r="VWB20" s="67"/>
      <c r="VWC20" s="67"/>
      <c r="VWD20" s="67"/>
      <c r="VWE20" s="67"/>
      <c r="VWF20" s="67"/>
      <c r="VWG20" s="67"/>
      <c r="VWH20" s="67"/>
      <c r="VWI20" s="67"/>
      <c r="VWJ20" s="67"/>
      <c r="VWK20" s="67"/>
      <c r="VWL20" s="67"/>
      <c r="VWM20" s="67"/>
      <c r="VWN20" s="67"/>
      <c r="VWO20" s="67"/>
      <c r="VWP20" s="67"/>
      <c r="VWQ20" s="67"/>
      <c r="VWR20" s="67"/>
      <c r="VWS20" s="67"/>
      <c r="VWT20" s="67"/>
      <c r="VWU20" s="67"/>
      <c r="VWV20" s="67"/>
      <c r="VWW20" s="67"/>
      <c r="VWX20" s="67"/>
      <c r="VWY20" s="67"/>
      <c r="VWZ20" s="67"/>
      <c r="VXA20" s="67"/>
      <c r="VXB20" s="67"/>
      <c r="VXC20" s="67"/>
      <c r="VXD20" s="67"/>
      <c r="VXE20" s="67"/>
      <c r="VXF20" s="67"/>
      <c r="VXG20" s="67"/>
      <c r="VXH20" s="67"/>
      <c r="VXI20" s="67"/>
      <c r="VXJ20" s="67"/>
      <c r="VXK20" s="67"/>
      <c r="VXL20" s="67"/>
      <c r="VXM20" s="67"/>
      <c r="VXN20" s="67"/>
      <c r="VXO20" s="67"/>
      <c r="VXP20" s="67"/>
      <c r="VXQ20" s="67"/>
      <c r="VXR20" s="67"/>
      <c r="VXS20" s="67"/>
      <c r="VXT20" s="67"/>
      <c r="VXU20" s="67"/>
      <c r="VXV20" s="67"/>
      <c r="VXW20" s="67"/>
      <c r="VXX20" s="67"/>
      <c r="VXY20" s="67"/>
      <c r="VXZ20" s="67"/>
      <c r="VYA20" s="67"/>
      <c r="VYB20" s="67"/>
      <c r="VYC20" s="67"/>
      <c r="VYD20" s="67"/>
      <c r="VYE20" s="67"/>
      <c r="VYF20" s="67"/>
      <c r="VYG20" s="67"/>
      <c r="VYH20" s="67"/>
      <c r="VYI20" s="67"/>
      <c r="VYJ20" s="67"/>
      <c r="VYK20" s="67"/>
      <c r="VYL20" s="67"/>
      <c r="VYM20" s="67"/>
      <c r="VYN20" s="67"/>
      <c r="VYO20" s="67"/>
      <c r="VYP20" s="67"/>
      <c r="VYQ20" s="67"/>
      <c r="VYR20" s="67"/>
      <c r="VYS20" s="67"/>
      <c r="VYT20" s="67"/>
      <c r="VYU20" s="67"/>
      <c r="VYV20" s="67"/>
      <c r="VYW20" s="67"/>
      <c r="VYX20" s="67"/>
      <c r="VYY20" s="67"/>
      <c r="VYZ20" s="67"/>
      <c r="VZA20" s="67"/>
      <c r="VZB20" s="67"/>
      <c r="VZC20" s="67"/>
      <c r="VZD20" s="67"/>
      <c r="VZE20" s="67"/>
      <c r="VZF20" s="67"/>
      <c r="VZG20" s="67"/>
      <c r="VZH20" s="67"/>
      <c r="VZI20" s="67"/>
      <c r="VZJ20" s="67"/>
      <c r="VZK20" s="67"/>
      <c r="VZL20" s="67"/>
      <c r="VZM20" s="67"/>
      <c r="VZN20" s="67"/>
      <c r="VZO20" s="67"/>
      <c r="VZP20" s="67"/>
      <c r="VZQ20" s="67"/>
      <c r="VZR20" s="67"/>
      <c r="VZS20" s="67"/>
      <c r="VZT20" s="67"/>
      <c r="VZU20" s="67"/>
      <c r="VZV20" s="67"/>
      <c r="VZW20" s="67"/>
      <c r="VZX20" s="67"/>
      <c r="VZY20" s="67"/>
      <c r="VZZ20" s="67"/>
      <c r="WAA20" s="67"/>
      <c r="WAB20" s="67"/>
      <c r="WAC20" s="67"/>
      <c r="WAD20" s="67"/>
      <c r="WAE20" s="67"/>
      <c r="WAF20" s="67"/>
      <c r="WAG20" s="67"/>
      <c r="WAH20" s="67"/>
      <c r="WAI20" s="67"/>
      <c r="WAJ20" s="67"/>
      <c r="WAK20" s="67"/>
      <c r="WAL20" s="67"/>
      <c r="WAM20" s="67"/>
      <c r="WAN20" s="67"/>
      <c r="WAO20" s="67"/>
      <c r="WAP20" s="67"/>
      <c r="WAQ20" s="67"/>
      <c r="WAR20" s="67"/>
      <c r="WAS20" s="67"/>
      <c r="WAT20" s="67"/>
      <c r="WAU20" s="67"/>
      <c r="WAV20" s="67"/>
      <c r="WAW20" s="67"/>
      <c r="WAX20" s="67"/>
      <c r="WAY20" s="67"/>
      <c r="WAZ20" s="67"/>
      <c r="WBA20" s="67"/>
      <c r="WBB20" s="67"/>
      <c r="WBC20" s="67"/>
      <c r="WBD20" s="67"/>
      <c r="WBE20" s="67"/>
      <c r="WBF20" s="67"/>
      <c r="WBG20" s="67"/>
      <c r="WBH20" s="67"/>
      <c r="WBI20" s="67"/>
      <c r="WBJ20" s="67"/>
      <c r="WBK20" s="67"/>
      <c r="WBL20" s="67"/>
      <c r="WBM20" s="67"/>
      <c r="WBN20" s="67"/>
      <c r="WBO20" s="67"/>
      <c r="WBP20" s="67"/>
      <c r="WBQ20" s="67"/>
      <c r="WBR20" s="67"/>
      <c r="WBS20" s="67"/>
      <c r="WBT20" s="67"/>
      <c r="WBU20" s="67"/>
      <c r="WBV20" s="67"/>
      <c r="WBW20" s="67"/>
      <c r="WBX20" s="67"/>
      <c r="WBY20" s="67"/>
      <c r="WBZ20" s="67"/>
      <c r="WCA20" s="67"/>
      <c r="WCB20" s="67"/>
      <c r="WCC20" s="67"/>
      <c r="WCD20" s="67"/>
      <c r="WCE20" s="67"/>
      <c r="WCF20" s="67"/>
      <c r="WCG20" s="67"/>
      <c r="WCH20" s="67"/>
      <c r="WCI20" s="67"/>
      <c r="WCJ20" s="67"/>
      <c r="WCK20" s="67"/>
      <c r="WCL20" s="67"/>
      <c r="WCM20" s="67"/>
      <c r="WCN20" s="67"/>
      <c r="WCO20" s="67"/>
      <c r="WCP20" s="67"/>
      <c r="WCQ20" s="67"/>
      <c r="WCR20" s="67"/>
      <c r="WCS20" s="67"/>
      <c r="WCT20" s="67"/>
      <c r="WCU20" s="67"/>
      <c r="WCV20" s="67"/>
      <c r="WCW20" s="67"/>
      <c r="WCX20" s="67"/>
      <c r="WCY20" s="67"/>
      <c r="WCZ20" s="67"/>
      <c r="WDA20" s="67"/>
      <c r="WDB20" s="67"/>
      <c r="WDC20" s="67"/>
      <c r="WDD20" s="67"/>
      <c r="WDE20" s="67"/>
      <c r="WDF20" s="67"/>
      <c r="WDG20" s="67"/>
      <c r="WDH20" s="67"/>
      <c r="WDI20" s="67"/>
      <c r="WDJ20" s="67"/>
      <c r="WDK20" s="67"/>
      <c r="WDL20" s="67"/>
      <c r="WDM20" s="67"/>
      <c r="WDN20" s="67"/>
      <c r="WDO20" s="67"/>
      <c r="WDP20" s="67"/>
      <c r="WDQ20" s="67"/>
      <c r="WDR20" s="67"/>
      <c r="WDS20" s="67"/>
      <c r="WDT20" s="67"/>
      <c r="WDU20" s="67"/>
      <c r="WDV20" s="67"/>
      <c r="WDW20" s="67"/>
      <c r="WDX20" s="67"/>
      <c r="WDY20" s="67"/>
      <c r="WDZ20" s="67"/>
      <c r="WEA20" s="67"/>
      <c r="WEB20" s="67"/>
      <c r="WEC20" s="67"/>
      <c r="WED20" s="67"/>
      <c r="WEE20" s="67"/>
      <c r="WEF20" s="67"/>
      <c r="WEG20" s="67"/>
      <c r="WEH20" s="67"/>
      <c r="WEI20" s="67"/>
      <c r="WEJ20" s="67"/>
      <c r="WEK20" s="67"/>
      <c r="WEL20" s="67"/>
      <c r="WEM20" s="67"/>
      <c r="WEN20" s="67"/>
      <c r="WEO20" s="67"/>
      <c r="WEP20" s="67"/>
      <c r="WEQ20" s="67"/>
      <c r="WER20" s="67"/>
      <c r="WES20" s="67"/>
      <c r="WET20" s="67"/>
      <c r="WEU20" s="67"/>
      <c r="WEV20" s="67"/>
      <c r="WEW20" s="67"/>
      <c r="WEX20" s="67"/>
      <c r="WEY20" s="67"/>
      <c r="WEZ20" s="67"/>
      <c r="WFA20" s="67"/>
      <c r="WFB20" s="67"/>
      <c r="WFC20" s="67"/>
      <c r="WFD20" s="67"/>
      <c r="WFE20" s="67"/>
      <c r="WFF20" s="67"/>
      <c r="WFG20" s="67"/>
      <c r="WFH20" s="67"/>
      <c r="WFI20" s="67"/>
      <c r="WFJ20" s="67"/>
      <c r="WFK20" s="67"/>
      <c r="WFL20" s="67"/>
      <c r="WFM20" s="67"/>
      <c r="WFN20" s="67"/>
      <c r="WFO20" s="67"/>
      <c r="WFP20" s="67"/>
      <c r="WFQ20" s="67"/>
      <c r="WFR20" s="67"/>
      <c r="WFS20" s="67"/>
      <c r="WFT20" s="67"/>
      <c r="WFU20" s="67"/>
      <c r="WFV20" s="67"/>
      <c r="WFW20" s="67"/>
      <c r="WFX20" s="67"/>
      <c r="WFY20" s="67"/>
      <c r="WFZ20" s="67"/>
      <c r="WGA20" s="67"/>
      <c r="WGB20" s="67"/>
      <c r="WGC20" s="67"/>
      <c r="WGD20" s="67"/>
      <c r="WGE20" s="67"/>
      <c r="WGF20" s="67"/>
      <c r="WGG20" s="67"/>
      <c r="WGH20" s="67"/>
      <c r="WGI20" s="67"/>
      <c r="WGJ20" s="67"/>
      <c r="WGK20" s="67"/>
      <c r="WGL20" s="67"/>
      <c r="WGM20" s="67"/>
      <c r="WGN20" s="67"/>
      <c r="WGO20" s="67"/>
      <c r="WGP20" s="67"/>
      <c r="WGQ20" s="67"/>
      <c r="WGR20" s="67"/>
      <c r="WGS20" s="67"/>
      <c r="WGT20" s="67"/>
      <c r="WGU20" s="67"/>
      <c r="WGV20" s="67"/>
      <c r="WGW20" s="67"/>
      <c r="WGX20" s="67"/>
      <c r="WGY20" s="67"/>
      <c r="WGZ20" s="67"/>
      <c r="WHA20" s="67"/>
      <c r="WHB20" s="67"/>
      <c r="WHC20" s="67"/>
      <c r="WHD20" s="67"/>
      <c r="WHE20" s="67"/>
      <c r="WHF20" s="67"/>
      <c r="WHG20" s="67"/>
      <c r="WHH20" s="67"/>
      <c r="WHI20" s="67"/>
      <c r="WHJ20" s="67"/>
      <c r="WHK20" s="67"/>
      <c r="WHL20" s="67"/>
      <c r="WHM20" s="67"/>
      <c r="WHN20" s="67"/>
      <c r="WHO20" s="67"/>
      <c r="WHP20" s="67"/>
      <c r="WHQ20" s="67"/>
      <c r="WHR20" s="67"/>
      <c r="WHS20" s="67"/>
      <c r="WHT20" s="67"/>
      <c r="WHU20" s="67"/>
      <c r="WHV20" s="67"/>
      <c r="WHW20" s="67"/>
      <c r="WHX20" s="67"/>
      <c r="WHY20" s="67"/>
      <c r="WHZ20" s="67"/>
      <c r="WIA20" s="67"/>
      <c r="WIB20" s="67"/>
      <c r="WIC20" s="67"/>
      <c r="WID20" s="67"/>
      <c r="WIE20" s="67"/>
      <c r="WIF20" s="67"/>
      <c r="WIG20" s="67"/>
      <c r="WIH20" s="67"/>
      <c r="WII20" s="67"/>
      <c r="WIJ20" s="67"/>
      <c r="WIK20" s="67"/>
      <c r="WIL20" s="67"/>
      <c r="WIM20" s="67"/>
      <c r="WIN20" s="67"/>
      <c r="WIO20" s="67"/>
      <c r="WIP20" s="67"/>
      <c r="WIQ20" s="67"/>
      <c r="WIR20" s="67"/>
      <c r="WIS20" s="67"/>
      <c r="WIT20" s="67"/>
      <c r="WIU20" s="67"/>
      <c r="WIV20" s="67"/>
      <c r="WIW20" s="67"/>
      <c r="WIX20" s="67"/>
      <c r="WIY20" s="67"/>
      <c r="WIZ20" s="67"/>
      <c r="WJA20" s="67"/>
      <c r="WJB20" s="67"/>
      <c r="WJC20" s="67"/>
      <c r="WJD20" s="67"/>
      <c r="WJE20" s="67"/>
      <c r="WJF20" s="67"/>
      <c r="WJG20" s="67"/>
      <c r="WJH20" s="67"/>
      <c r="WJI20" s="67"/>
      <c r="WJJ20" s="67"/>
      <c r="WJK20" s="67"/>
      <c r="WJL20" s="67"/>
      <c r="WJM20" s="67"/>
      <c r="WJN20" s="67"/>
      <c r="WJO20" s="67"/>
      <c r="WJP20" s="67"/>
      <c r="WJQ20" s="67"/>
      <c r="WJR20" s="67"/>
      <c r="WJS20" s="67"/>
      <c r="WJT20" s="67"/>
      <c r="WJU20" s="67"/>
      <c r="WJV20" s="67"/>
      <c r="WJW20" s="67"/>
      <c r="WJX20" s="67"/>
      <c r="WJY20" s="67"/>
      <c r="WJZ20" s="67"/>
      <c r="WKA20" s="67"/>
      <c r="WKB20" s="67"/>
      <c r="WKC20" s="67"/>
      <c r="WKD20" s="67"/>
      <c r="WKE20" s="67"/>
      <c r="WKF20" s="67"/>
      <c r="WKG20" s="67"/>
      <c r="WKH20" s="67"/>
      <c r="WKI20" s="67"/>
      <c r="WKJ20" s="67"/>
      <c r="WKK20" s="67"/>
      <c r="WKL20" s="67"/>
      <c r="WKM20" s="67"/>
      <c r="WKN20" s="67"/>
      <c r="WKO20" s="67"/>
      <c r="WKP20" s="67"/>
      <c r="WKQ20" s="67"/>
      <c r="WKR20" s="67"/>
      <c r="WKS20" s="67"/>
      <c r="WKT20" s="67"/>
      <c r="WKU20" s="67"/>
      <c r="WKV20" s="67"/>
      <c r="WKW20" s="67"/>
      <c r="WKX20" s="67"/>
      <c r="WKY20" s="67"/>
      <c r="WKZ20" s="67"/>
      <c r="WLA20" s="67"/>
      <c r="WLB20" s="67"/>
      <c r="WLC20" s="67"/>
      <c r="WLD20" s="67"/>
      <c r="WLE20" s="67"/>
      <c r="WLF20" s="67"/>
      <c r="WLG20" s="67"/>
      <c r="WLH20" s="67"/>
      <c r="WLI20" s="67"/>
      <c r="WLJ20" s="67"/>
      <c r="WLK20" s="67"/>
      <c r="WLL20" s="67"/>
      <c r="WLM20" s="67"/>
      <c r="WLN20" s="67"/>
      <c r="WLO20" s="67"/>
      <c r="WLP20" s="67"/>
      <c r="WLQ20" s="67"/>
      <c r="WLR20" s="67"/>
      <c r="WLS20" s="67"/>
      <c r="WLT20" s="67"/>
      <c r="WLU20" s="67"/>
      <c r="WLV20" s="67"/>
      <c r="WLW20" s="67"/>
      <c r="WLX20" s="67"/>
      <c r="WLY20" s="67"/>
      <c r="WLZ20" s="67"/>
      <c r="WMA20" s="67"/>
      <c r="WMB20" s="67"/>
      <c r="WMC20" s="67"/>
      <c r="WMD20" s="67"/>
      <c r="WME20" s="67"/>
      <c r="WMF20" s="67"/>
      <c r="WMG20" s="67"/>
      <c r="WMH20" s="67"/>
      <c r="WMI20" s="67"/>
      <c r="WMJ20" s="67"/>
      <c r="WMK20" s="67"/>
      <c r="WML20" s="67"/>
      <c r="WMM20" s="67"/>
      <c r="WMN20" s="67"/>
      <c r="WMO20" s="67"/>
      <c r="WMP20" s="67"/>
      <c r="WMQ20" s="67"/>
      <c r="WMR20" s="67"/>
      <c r="WMS20" s="67"/>
      <c r="WMT20" s="67"/>
      <c r="WMU20" s="67"/>
      <c r="WMV20" s="67"/>
      <c r="WMW20" s="67"/>
      <c r="WMX20" s="67"/>
      <c r="WMY20" s="67"/>
      <c r="WMZ20" s="67"/>
      <c r="WNA20" s="67"/>
      <c r="WNB20" s="67"/>
      <c r="WNC20" s="67"/>
      <c r="WND20" s="67"/>
      <c r="WNE20" s="67"/>
      <c r="WNF20" s="67"/>
      <c r="WNG20" s="67"/>
      <c r="WNH20" s="67"/>
      <c r="WNI20" s="67"/>
      <c r="WNJ20" s="67"/>
      <c r="WNK20" s="67"/>
      <c r="WNL20" s="67"/>
      <c r="WNM20" s="67"/>
      <c r="WNN20" s="67"/>
      <c r="WNO20" s="67"/>
      <c r="WNP20" s="67"/>
      <c r="WNQ20" s="67"/>
      <c r="WNR20" s="67"/>
      <c r="WNS20" s="67"/>
      <c r="WNT20" s="67"/>
      <c r="WNU20" s="67"/>
      <c r="WNV20" s="67"/>
      <c r="WNW20" s="67"/>
      <c r="WNX20" s="67"/>
      <c r="WNY20" s="67"/>
      <c r="WNZ20" s="67"/>
      <c r="WOA20" s="67"/>
      <c r="WOB20" s="67"/>
      <c r="WOC20" s="67"/>
      <c r="WOD20" s="67"/>
      <c r="WOE20" s="67"/>
      <c r="WOF20" s="67"/>
      <c r="WOG20" s="67"/>
      <c r="WOH20" s="67"/>
      <c r="WOI20" s="67"/>
      <c r="WOJ20" s="67"/>
      <c r="WOK20" s="67"/>
      <c r="WOL20" s="67"/>
      <c r="WOM20" s="67"/>
      <c r="WON20" s="67"/>
      <c r="WOO20" s="67"/>
      <c r="WOP20" s="67"/>
      <c r="WOQ20" s="67"/>
      <c r="WOR20" s="67"/>
      <c r="WOS20" s="67"/>
      <c r="WOT20" s="67"/>
      <c r="WOU20" s="67"/>
      <c r="WOV20" s="67"/>
      <c r="WOW20" s="67"/>
      <c r="WOX20" s="67"/>
      <c r="WOY20" s="67"/>
      <c r="WOZ20" s="67"/>
      <c r="WPA20" s="67"/>
      <c r="WPB20" s="67"/>
      <c r="WPC20" s="67"/>
      <c r="WPD20" s="67"/>
      <c r="WPE20" s="67"/>
      <c r="WPF20" s="67"/>
      <c r="WPG20" s="67"/>
      <c r="WPH20" s="67"/>
      <c r="WPI20" s="67"/>
      <c r="WPJ20" s="67"/>
      <c r="WPK20" s="67"/>
      <c r="WPL20" s="67"/>
      <c r="WPM20" s="67"/>
      <c r="WPN20" s="67"/>
      <c r="WPO20" s="67"/>
      <c r="WPP20" s="67"/>
      <c r="WPQ20" s="67"/>
      <c r="WPR20" s="67"/>
      <c r="WPS20" s="67"/>
      <c r="WPT20" s="67"/>
      <c r="WPU20" s="67"/>
      <c r="WPV20" s="67"/>
      <c r="WPW20" s="67"/>
      <c r="WPX20" s="67"/>
      <c r="WPY20" s="67"/>
      <c r="WPZ20" s="67"/>
      <c r="WQA20" s="67"/>
      <c r="WQB20" s="67"/>
      <c r="WQC20" s="67"/>
      <c r="WQD20" s="67"/>
      <c r="WQE20" s="67"/>
      <c r="WQF20" s="67"/>
      <c r="WQG20" s="67"/>
      <c r="WQH20" s="67"/>
      <c r="WQI20" s="67"/>
      <c r="WQJ20" s="67"/>
      <c r="WQK20" s="67"/>
      <c r="WQL20" s="67"/>
      <c r="WQM20" s="67"/>
      <c r="WQN20" s="67"/>
      <c r="WQO20" s="67"/>
      <c r="WQP20" s="67"/>
      <c r="WQQ20" s="67"/>
      <c r="WQR20" s="67"/>
      <c r="WQS20" s="67"/>
      <c r="WQT20" s="67"/>
      <c r="WQU20" s="67"/>
      <c r="WQV20" s="67"/>
      <c r="WQW20" s="67"/>
      <c r="WQX20" s="67"/>
      <c r="WQY20" s="67"/>
      <c r="WQZ20" s="67"/>
      <c r="WRA20" s="67"/>
      <c r="WRB20" s="67"/>
      <c r="WRC20" s="67"/>
      <c r="WRD20" s="67"/>
      <c r="WRE20" s="67"/>
      <c r="WRF20" s="67"/>
      <c r="WRG20" s="67"/>
      <c r="WRH20" s="67"/>
      <c r="WRI20" s="67"/>
      <c r="WRJ20" s="67"/>
      <c r="WRK20" s="67"/>
      <c r="WRL20" s="67"/>
      <c r="WRM20" s="67"/>
      <c r="WRN20" s="67"/>
      <c r="WRO20" s="67"/>
      <c r="WRP20" s="67"/>
      <c r="WRQ20" s="67"/>
      <c r="WRR20" s="67"/>
      <c r="WRS20" s="67"/>
      <c r="WRT20" s="67"/>
      <c r="WRU20" s="67"/>
      <c r="WRV20" s="67"/>
      <c r="WRW20" s="67"/>
      <c r="WRX20" s="67"/>
      <c r="WRY20" s="67"/>
      <c r="WRZ20" s="67"/>
      <c r="WSA20" s="67"/>
      <c r="WSB20" s="67"/>
      <c r="WSC20" s="67"/>
      <c r="WSD20" s="67"/>
      <c r="WSE20" s="67"/>
      <c r="WSF20" s="67"/>
      <c r="WSG20" s="67"/>
      <c r="WSH20" s="67"/>
      <c r="WSI20" s="67"/>
      <c r="WSJ20" s="67"/>
      <c r="WSK20" s="67"/>
      <c r="WSL20" s="67"/>
      <c r="WSM20" s="67"/>
      <c r="WSN20" s="67"/>
      <c r="WSO20" s="67"/>
      <c r="WSP20" s="67"/>
      <c r="WSQ20" s="67"/>
      <c r="WSR20" s="67"/>
      <c r="WSS20" s="67"/>
      <c r="WST20" s="67"/>
      <c r="WSU20" s="67"/>
      <c r="WSV20" s="67"/>
      <c r="WSW20" s="67"/>
      <c r="WSX20" s="67"/>
      <c r="WSY20" s="67"/>
      <c r="WSZ20" s="67"/>
      <c r="WTA20" s="67"/>
      <c r="WTB20" s="67"/>
      <c r="WTC20" s="67"/>
      <c r="WTD20" s="67"/>
      <c r="WTE20" s="67"/>
      <c r="WTF20" s="67"/>
      <c r="WTG20" s="67"/>
      <c r="WTH20" s="67"/>
      <c r="WTI20" s="67"/>
      <c r="WTJ20" s="67"/>
      <c r="WTK20" s="67"/>
      <c r="WTL20" s="67"/>
      <c r="WTM20" s="67"/>
      <c r="WTN20" s="67"/>
      <c r="WTO20" s="67"/>
      <c r="WTP20" s="67"/>
      <c r="WTQ20" s="67"/>
      <c r="WTR20" s="67"/>
      <c r="WTS20" s="67"/>
      <c r="WTT20" s="67"/>
      <c r="WTU20" s="67"/>
      <c r="WTV20" s="67"/>
      <c r="WTW20" s="67"/>
      <c r="WTX20" s="67"/>
      <c r="WTY20" s="67"/>
      <c r="WTZ20" s="67"/>
      <c r="WUA20" s="67"/>
      <c r="WUB20" s="67"/>
      <c r="WUC20" s="67"/>
      <c r="WUD20" s="67"/>
      <c r="WUE20" s="67"/>
      <c r="WUF20" s="67"/>
      <c r="WUG20" s="67"/>
      <c r="WUH20" s="67"/>
      <c r="WUI20" s="67"/>
      <c r="WUJ20" s="67"/>
      <c r="WUK20" s="67"/>
      <c r="WUL20" s="67"/>
      <c r="WUM20" s="67"/>
      <c r="WUN20" s="67"/>
      <c r="WUO20" s="67"/>
      <c r="WUP20" s="67"/>
      <c r="WUQ20" s="67"/>
      <c r="WUR20" s="67"/>
      <c r="WUS20" s="67"/>
      <c r="WUT20" s="67"/>
      <c r="WUU20" s="67"/>
      <c r="WUV20" s="67"/>
      <c r="WUW20" s="67"/>
      <c r="WUX20" s="67"/>
      <c r="WUY20" s="67"/>
      <c r="WUZ20" s="67"/>
      <c r="WVA20" s="67"/>
      <c r="WVB20" s="67"/>
      <c r="WVC20" s="67"/>
      <c r="WVD20" s="67"/>
      <c r="WVE20" s="67"/>
      <c r="WVF20" s="67"/>
      <c r="WVG20" s="67"/>
      <c r="WVH20" s="67"/>
      <c r="WVI20" s="67"/>
      <c r="WVJ20" s="67"/>
      <c r="WVK20" s="67"/>
      <c r="WVL20" s="67"/>
      <c r="WVM20" s="67"/>
      <c r="WVN20" s="67"/>
      <c r="WVO20" s="67"/>
      <c r="WVP20" s="67"/>
      <c r="WVQ20" s="67"/>
      <c r="WVR20" s="67"/>
      <c r="WVS20" s="67"/>
      <c r="WVT20" s="67"/>
      <c r="WVU20" s="67"/>
      <c r="WVV20" s="67"/>
      <c r="WVW20" s="67"/>
      <c r="WVX20" s="67"/>
      <c r="WVY20" s="67"/>
      <c r="WVZ20" s="67"/>
      <c r="WWA20" s="67"/>
      <c r="WWB20" s="67"/>
      <c r="WWC20" s="67"/>
      <c r="WWD20" s="67"/>
      <c r="WWE20" s="67"/>
      <c r="WWF20" s="67"/>
      <c r="WWG20" s="67"/>
      <c r="WWH20" s="67"/>
      <c r="WWI20" s="67"/>
      <c r="WWJ20" s="67"/>
      <c r="WWK20" s="67"/>
      <c r="WWL20" s="67"/>
      <c r="WWM20" s="67"/>
      <c r="WWN20" s="67"/>
      <c r="WWO20" s="67"/>
      <c r="WWP20" s="67"/>
      <c r="WWQ20" s="67"/>
      <c r="WWR20" s="67"/>
      <c r="WWS20" s="67"/>
      <c r="WWT20" s="67"/>
      <c r="WWU20" s="67"/>
      <c r="WWV20" s="67"/>
      <c r="WWW20" s="67"/>
      <c r="WWX20" s="67"/>
      <c r="WWY20" s="67"/>
      <c r="WWZ20" s="67"/>
      <c r="WXA20" s="67"/>
      <c r="WXB20" s="67"/>
      <c r="WXC20" s="67"/>
      <c r="WXD20" s="67"/>
      <c r="WXE20" s="67"/>
      <c r="WXF20" s="67"/>
      <c r="WXG20" s="67"/>
      <c r="WXH20" s="67"/>
      <c r="WXI20" s="67"/>
      <c r="WXJ20" s="67"/>
      <c r="WXK20" s="67"/>
      <c r="WXL20" s="67"/>
      <c r="WXM20" s="67"/>
      <c r="WXN20" s="67"/>
      <c r="WXO20" s="67"/>
      <c r="WXP20" s="67"/>
      <c r="WXQ20" s="67"/>
      <c r="WXR20" s="67"/>
      <c r="WXS20" s="67"/>
      <c r="WXT20" s="67"/>
      <c r="WXU20" s="67"/>
      <c r="WXV20" s="67"/>
      <c r="WXW20" s="67"/>
      <c r="WXX20" s="67"/>
      <c r="WXY20" s="67"/>
      <c r="WXZ20" s="67"/>
      <c r="WYA20" s="67"/>
      <c r="WYB20" s="67"/>
      <c r="WYC20" s="67"/>
      <c r="WYD20" s="67"/>
      <c r="WYE20" s="67"/>
      <c r="WYF20" s="67"/>
      <c r="WYG20" s="67"/>
      <c r="WYH20" s="67"/>
      <c r="WYI20" s="67"/>
      <c r="WYJ20" s="67"/>
      <c r="WYK20" s="67"/>
      <c r="WYL20" s="67"/>
      <c r="WYM20" s="67"/>
      <c r="WYN20" s="67"/>
      <c r="WYO20" s="67"/>
      <c r="WYP20" s="67"/>
      <c r="WYQ20" s="67"/>
      <c r="WYR20" s="67"/>
      <c r="WYS20" s="67"/>
      <c r="WYT20" s="67"/>
      <c r="WYU20" s="67"/>
      <c r="WYV20" s="67"/>
      <c r="WYW20" s="67"/>
      <c r="WYX20" s="67"/>
      <c r="WYY20" s="67"/>
      <c r="WYZ20" s="67"/>
      <c r="WZA20" s="67"/>
      <c r="WZB20" s="67"/>
      <c r="WZC20" s="67"/>
      <c r="WZD20" s="67"/>
      <c r="WZE20" s="67"/>
      <c r="WZF20" s="67"/>
      <c r="WZG20" s="67"/>
      <c r="WZH20" s="67"/>
      <c r="WZI20" s="67"/>
      <c r="WZJ20" s="67"/>
      <c r="WZK20" s="67"/>
      <c r="WZL20" s="67"/>
      <c r="WZM20" s="67"/>
      <c r="WZN20" s="67"/>
      <c r="WZO20" s="67"/>
      <c r="WZP20" s="67"/>
      <c r="WZQ20" s="67"/>
      <c r="WZR20" s="67"/>
      <c r="WZS20" s="67"/>
      <c r="WZT20" s="67"/>
      <c r="WZU20" s="67"/>
      <c r="WZV20" s="67"/>
      <c r="WZW20" s="67"/>
      <c r="WZX20" s="67"/>
      <c r="WZY20" s="67"/>
      <c r="WZZ20" s="67"/>
      <c r="XAA20" s="67"/>
      <c r="XAB20" s="67"/>
      <c r="XAC20" s="67"/>
      <c r="XAD20" s="67"/>
      <c r="XAE20" s="67"/>
      <c r="XAF20" s="67"/>
      <c r="XAG20" s="67"/>
      <c r="XAH20" s="67"/>
      <c r="XAI20" s="67"/>
      <c r="XAJ20" s="67"/>
      <c r="XAK20" s="67"/>
      <c r="XAL20" s="67"/>
      <c r="XAM20" s="67"/>
      <c r="XAN20" s="67"/>
      <c r="XAO20" s="67"/>
      <c r="XAP20" s="67"/>
      <c r="XAQ20" s="67"/>
      <c r="XAR20" s="67"/>
      <c r="XAS20" s="67"/>
      <c r="XAT20" s="67"/>
      <c r="XAU20" s="67"/>
      <c r="XAV20" s="67"/>
      <c r="XAW20" s="67"/>
      <c r="XAX20" s="67"/>
      <c r="XAY20" s="67"/>
      <c r="XAZ20" s="67"/>
      <c r="XBA20" s="67"/>
      <c r="XBB20" s="67"/>
      <c r="XBC20" s="67"/>
      <c r="XBD20" s="67"/>
      <c r="XBE20" s="67"/>
      <c r="XBF20" s="67"/>
      <c r="XBG20" s="67"/>
      <c r="XBH20" s="67"/>
      <c r="XBI20" s="67"/>
      <c r="XBJ20" s="67"/>
      <c r="XBK20" s="67"/>
      <c r="XBL20" s="67"/>
      <c r="XBM20" s="67"/>
      <c r="XBN20" s="67"/>
      <c r="XBO20" s="67"/>
      <c r="XBP20" s="67"/>
      <c r="XBQ20" s="67"/>
      <c r="XBR20" s="67"/>
      <c r="XBS20" s="67"/>
      <c r="XBT20" s="67"/>
      <c r="XBU20" s="67"/>
      <c r="XBV20" s="67"/>
      <c r="XBW20" s="67"/>
      <c r="XBX20" s="67"/>
      <c r="XBY20" s="67"/>
      <c r="XBZ20" s="67"/>
      <c r="XCA20" s="67"/>
      <c r="XCB20" s="67"/>
      <c r="XCC20" s="67"/>
      <c r="XCD20" s="67"/>
      <c r="XCE20" s="67"/>
      <c r="XCF20" s="67"/>
      <c r="XCG20" s="67"/>
      <c r="XCH20" s="67"/>
      <c r="XCI20" s="67"/>
      <c r="XCJ20" s="67"/>
      <c r="XCK20" s="67"/>
      <c r="XCL20" s="67"/>
      <c r="XCM20" s="67"/>
      <c r="XCN20" s="67"/>
      <c r="XCO20" s="67"/>
      <c r="XCP20" s="67"/>
      <c r="XCQ20" s="67"/>
      <c r="XCR20" s="67"/>
      <c r="XCS20" s="67"/>
      <c r="XCT20" s="67"/>
      <c r="XCU20" s="67"/>
      <c r="XCV20" s="67"/>
      <c r="XCW20" s="67"/>
      <c r="XCX20" s="67"/>
      <c r="XCY20" s="67"/>
      <c r="XCZ20" s="67"/>
      <c r="XDA20" s="67"/>
      <c r="XDB20" s="67"/>
      <c r="XDC20" s="67"/>
      <c r="XDD20" s="67"/>
      <c r="XDE20" s="67"/>
      <c r="XDF20" s="67"/>
      <c r="XDG20" s="67"/>
      <c r="XDH20" s="67"/>
      <c r="XDI20" s="67"/>
      <c r="XDJ20" s="67"/>
      <c r="XDK20" s="67"/>
      <c r="XDL20" s="67"/>
      <c r="XDM20" s="67"/>
      <c r="XDN20" s="67"/>
      <c r="XDO20" s="67"/>
      <c r="XDP20" s="67"/>
      <c r="XDQ20" s="67"/>
      <c r="XDR20" s="67"/>
      <c r="XDS20" s="67"/>
      <c r="XDT20" s="67"/>
      <c r="XDU20" s="67"/>
      <c r="XDV20" s="67"/>
      <c r="XDW20" s="67"/>
      <c r="XDX20" s="67"/>
      <c r="XDY20" s="67"/>
      <c r="XDZ20" s="67"/>
      <c r="XEA20" s="67"/>
      <c r="XEB20" s="67"/>
      <c r="XEC20" s="67"/>
      <c r="XED20" s="67"/>
      <c r="XEE20" s="67"/>
      <c r="XEF20" s="67"/>
      <c r="XEG20" s="67"/>
      <c r="XEH20" s="67"/>
      <c r="XEI20" s="67"/>
      <c r="XEJ20" s="67"/>
      <c r="XEK20" s="67"/>
      <c r="XEL20" s="67"/>
      <c r="XEM20" s="67"/>
      <c r="XEN20" s="67"/>
      <c r="XEO20" s="67"/>
      <c r="XEP20" s="67"/>
      <c r="XEQ20" s="67"/>
      <c r="XER20" s="67"/>
      <c r="XES20" s="67"/>
      <c r="XET20" s="67"/>
      <c r="XEU20" s="67"/>
      <c r="XEV20" s="67"/>
      <c r="XEW20" s="67"/>
      <c r="XEX20" s="67"/>
      <c r="XEY20" s="67"/>
      <c r="XEZ20" s="67"/>
      <c r="XFA20" s="67"/>
      <c r="XFB20" s="67"/>
      <c r="XFC20" s="70"/>
      <c r="XFD20" s="70"/>
    </row>
    <row r="21" s="65" customFormat="1" ht="17.25" customHeight="1" spans="1:16384">
      <c r="A21" s="17" t="s">
        <v>1915</v>
      </c>
      <c r="B21" s="18">
        <v>63152</v>
      </c>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c r="IU21" s="67"/>
      <c r="IV21" s="67"/>
      <c r="IW21" s="67"/>
      <c r="IX21" s="67"/>
      <c r="IY21" s="67"/>
      <c r="IZ21" s="67"/>
      <c r="JA21" s="67"/>
      <c r="JB21" s="67"/>
      <c r="JC21" s="67"/>
      <c r="JD21" s="67"/>
      <c r="JE21" s="67"/>
      <c r="JF21" s="67"/>
      <c r="JG21" s="67"/>
      <c r="JH21" s="67"/>
      <c r="JI21" s="67"/>
      <c r="JJ21" s="67"/>
      <c r="JK21" s="67"/>
      <c r="JL21" s="67"/>
      <c r="JM21" s="67"/>
      <c r="JN21" s="67"/>
      <c r="JO21" s="67"/>
      <c r="JP21" s="67"/>
      <c r="JQ21" s="67"/>
      <c r="JR21" s="67"/>
      <c r="JS21" s="67"/>
      <c r="JT21" s="67"/>
      <c r="JU21" s="67"/>
      <c r="JV21" s="67"/>
      <c r="JW21" s="67"/>
      <c r="JX21" s="67"/>
      <c r="JY21" s="67"/>
      <c r="JZ21" s="67"/>
      <c r="KA21" s="67"/>
      <c r="KB21" s="67"/>
      <c r="KC21" s="67"/>
      <c r="KD21" s="67"/>
      <c r="KE21" s="67"/>
      <c r="KF21" s="67"/>
      <c r="KG21" s="67"/>
      <c r="KH21" s="67"/>
      <c r="KI21" s="67"/>
      <c r="KJ21" s="67"/>
      <c r="KK21" s="67"/>
      <c r="KL21" s="67"/>
      <c r="KM21" s="67"/>
      <c r="KN21" s="67"/>
      <c r="KO21" s="67"/>
      <c r="KP21" s="67"/>
      <c r="KQ21" s="67"/>
      <c r="KR21" s="67"/>
      <c r="KS21" s="67"/>
      <c r="KT21" s="67"/>
      <c r="KU21" s="67"/>
      <c r="KV21" s="67"/>
      <c r="KW21" s="67"/>
      <c r="KX21" s="67"/>
      <c r="KY21" s="67"/>
      <c r="KZ21" s="67"/>
      <c r="LA21" s="67"/>
      <c r="LB21" s="67"/>
      <c r="LC21" s="67"/>
      <c r="LD21" s="67"/>
      <c r="LE21" s="67"/>
      <c r="LF21" s="67"/>
      <c r="LG21" s="67"/>
      <c r="LH21" s="67"/>
      <c r="LI21" s="67"/>
      <c r="LJ21" s="67"/>
      <c r="LK21" s="67"/>
      <c r="LL21" s="67"/>
      <c r="LM21" s="67"/>
      <c r="LN21" s="67"/>
      <c r="LO21" s="67"/>
      <c r="LP21" s="67"/>
      <c r="LQ21" s="67"/>
      <c r="LR21" s="67"/>
      <c r="LS21" s="67"/>
      <c r="LT21" s="67"/>
      <c r="LU21" s="67"/>
      <c r="LV21" s="67"/>
      <c r="LW21" s="67"/>
      <c r="LX21" s="67"/>
      <c r="LY21" s="67"/>
      <c r="LZ21" s="67"/>
      <c r="MA21" s="67"/>
      <c r="MB21" s="67"/>
      <c r="MC21" s="67"/>
      <c r="MD21" s="67"/>
      <c r="ME21" s="67"/>
      <c r="MF21" s="67"/>
      <c r="MG21" s="67"/>
      <c r="MH21" s="67"/>
      <c r="MI21" s="67"/>
      <c r="MJ21" s="67"/>
      <c r="MK21" s="67"/>
      <c r="ML21" s="67"/>
      <c r="MM21" s="67"/>
      <c r="MN21" s="67"/>
      <c r="MO21" s="67"/>
      <c r="MP21" s="67"/>
      <c r="MQ21" s="67"/>
      <c r="MR21" s="67"/>
      <c r="MS21" s="67"/>
      <c r="MT21" s="67"/>
      <c r="MU21" s="67"/>
      <c r="MV21" s="67"/>
      <c r="MW21" s="67"/>
      <c r="MX21" s="67"/>
      <c r="MY21" s="67"/>
      <c r="MZ21" s="67"/>
      <c r="NA21" s="67"/>
      <c r="NB21" s="67"/>
      <c r="NC21" s="67"/>
      <c r="ND21" s="67"/>
      <c r="NE21" s="67"/>
      <c r="NF21" s="67"/>
      <c r="NG21" s="67"/>
      <c r="NH21" s="67"/>
      <c r="NI21" s="67"/>
      <c r="NJ21" s="67"/>
      <c r="NK21" s="67"/>
      <c r="NL21" s="67"/>
      <c r="NM21" s="67"/>
      <c r="NN21" s="67"/>
      <c r="NO21" s="67"/>
      <c r="NP21" s="67"/>
      <c r="NQ21" s="67"/>
      <c r="NR21" s="67"/>
      <c r="NS21" s="67"/>
      <c r="NT21" s="67"/>
      <c r="NU21" s="67"/>
      <c r="NV21" s="67"/>
      <c r="NW21" s="67"/>
      <c r="NX21" s="67"/>
      <c r="NY21" s="67"/>
      <c r="NZ21" s="67"/>
      <c r="OA21" s="67"/>
      <c r="OB21" s="67"/>
      <c r="OC21" s="67"/>
      <c r="OD21" s="67"/>
      <c r="OE21" s="67"/>
      <c r="OF21" s="67"/>
      <c r="OG21" s="67"/>
      <c r="OH21" s="67"/>
      <c r="OI21" s="67"/>
      <c r="OJ21" s="67"/>
      <c r="OK21" s="67"/>
      <c r="OL21" s="67"/>
      <c r="OM21" s="67"/>
      <c r="ON21" s="67"/>
      <c r="OO21" s="67"/>
      <c r="OP21" s="67"/>
      <c r="OQ21" s="67"/>
      <c r="OR21" s="67"/>
      <c r="OS21" s="67"/>
      <c r="OT21" s="67"/>
      <c r="OU21" s="67"/>
      <c r="OV21" s="67"/>
      <c r="OW21" s="67"/>
      <c r="OX21" s="67"/>
      <c r="OY21" s="67"/>
      <c r="OZ21" s="67"/>
      <c r="PA21" s="67"/>
      <c r="PB21" s="67"/>
      <c r="PC21" s="67"/>
      <c r="PD21" s="67"/>
      <c r="PE21" s="67"/>
      <c r="PF21" s="67"/>
      <c r="PG21" s="67"/>
      <c r="PH21" s="67"/>
      <c r="PI21" s="67"/>
      <c r="PJ21" s="67"/>
      <c r="PK21" s="67"/>
      <c r="PL21" s="67"/>
      <c r="PM21" s="67"/>
      <c r="PN21" s="67"/>
      <c r="PO21" s="67"/>
      <c r="PP21" s="67"/>
      <c r="PQ21" s="67"/>
      <c r="PR21" s="67"/>
      <c r="PS21" s="67"/>
      <c r="PT21" s="67"/>
      <c r="PU21" s="67"/>
      <c r="PV21" s="67"/>
      <c r="PW21" s="67"/>
      <c r="PX21" s="67"/>
      <c r="PY21" s="67"/>
      <c r="PZ21" s="67"/>
      <c r="QA21" s="67"/>
      <c r="QB21" s="67"/>
      <c r="QC21" s="67"/>
      <c r="QD21" s="67"/>
      <c r="QE21" s="67"/>
      <c r="QF21" s="67"/>
      <c r="QG21" s="67"/>
      <c r="QH21" s="67"/>
      <c r="QI21" s="67"/>
      <c r="QJ21" s="67"/>
      <c r="QK21" s="67"/>
      <c r="QL21" s="67"/>
      <c r="QM21" s="67"/>
      <c r="QN21" s="67"/>
      <c r="QO21" s="67"/>
      <c r="QP21" s="67"/>
      <c r="QQ21" s="67"/>
      <c r="QR21" s="67"/>
      <c r="QS21" s="67"/>
      <c r="QT21" s="67"/>
      <c r="QU21" s="67"/>
      <c r="QV21" s="67"/>
      <c r="QW21" s="67"/>
      <c r="QX21" s="67"/>
      <c r="QY21" s="67"/>
      <c r="QZ21" s="67"/>
      <c r="RA21" s="67"/>
      <c r="RB21" s="67"/>
      <c r="RC21" s="67"/>
      <c r="RD21" s="67"/>
      <c r="RE21" s="67"/>
      <c r="RF21" s="67"/>
      <c r="RG21" s="67"/>
      <c r="RH21" s="67"/>
      <c r="RI21" s="67"/>
      <c r="RJ21" s="67"/>
      <c r="RK21" s="67"/>
      <c r="RL21" s="67"/>
      <c r="RM21" s="67"/>
      <c r="RN21" s="67"/>
      <c r="RO21" s="67"/>
      <c r="RP21" s="67"/>
      <c r="RQ21" s="67"/>
      <c r="RR21" s="67"/>
      <c r="RS21" s="67"/>
      <c r="RT21" s="67"/>
      <c r="RU21" s="67"/>
      <c r="RV21" s="67"/>
      <c r="RW21" s="67"/>
      <c r="RX21" s="67"/>
      <c r="RY21" s="67"/>
      <c r="RZ21" s="67"/>
      <c r="SA21" s="67"/>
      <c r="SB21" s="67"/>
      <c r="SC21" s="67"/>
      <c r="SD21" s="67"/>
      <c r="SE21" s="67"/>
      <c r="SF21" s="67"/>
      <c r="SG21" s="67"/>
      <c r="SH21" s="67"/>
      <c r="SI21" s="67"/>
      <c r="SJ21" s="67"/>
      <c r="SK21" s="67"/>
      <c r="SL21" s="67"/>
      <c r="SM21" s="67"/>
      <c r="SN21" s="67"/>
      <c r="SO21" s="67"/>
      <c r="SP21" s="67"/>
      <c r="SQ21" s="67"/>
      <c r="SR21" s="67"/>
      <c r="SS21" s="67"/>
      <c r="ST21" s="67"/>
      <c r="SU21" s="67"/>
      <c r="SV21" s="67"/>
      <c r="SW21" s="67"/>
      <c r="SX21" s="67"/>
      <c r="SY21" s="67"/>
      <c r="SZ21" s="67"/>
      <c r="TA21" s="67"/>
      <c r="TB21" s="67"/>
      <c r="TC21" s="67"/>
      <c r="TD21" s="67"/>
      <c r="TE21" s="67"/>
      <c r="TF21" s="67"/>
      <c r="TG21" s="67"/>
      <c r="TH21" s="67"/>
      <c r="TI21" s="67"/>
      <c r="TJ21" s="67"/>
      <c r="TK21" s="67"/>
      <c r="TL21" s="67"/>
      <c r="TM21" s="67"/>
      <c r="TN21" s="67"/>
      <c r="TO21" s="67"/>
      <c r="TP21" s="67"/>
      <c r="TQ21" s="67"/>
      <c r="TR21" s="67"/>
      <c r="TS21" s="67"/>
      <c r="TT21" s="67"/>
      <c r="TU21" s="67"/>
      <c r="TV21" s="67"/>
      <c r="TW21" s="67"/>
      <c r="TX21" s="67"/>
      <c r="TY21" s="67"/>
      <c r="TZ21" s="67"/>
      <c r="UA21" s="67"/>
      <c r="UB21" s="67"/>
      <c r="UC21" s="67"/>
      <c r="UD21" s="67"/>
      <c r="UE21" s="67"/>
      <c r="UF21" s="67"/>
      <c r="UG21" s="67"/>
      <c r="UH21" s="67"/>
      <c r="UI21" s="67"/>
      <c r="UJ21" s="67"/>
      <c r="UK21" s="67"/>
      <c r="UL21" s="67"/>
      <c r="UM21" s="67"/>
      <c r="UN21" s="67"/>
      <c r="UO21" s="67"/>
      <c r="UP21" s="67"/>
      <c r="UQ21" s="67"/>
      <c r="UR21" s="67"/>
      <c r="US21" s="67"/>
      <c r="UT21" s="67"/>
      <c r="UU21" s="67"/>
      <c r="UV21" s="67"/>
      <c r="UW21" s="67"/>
      <c r="UX21" s="67"/>
      <c r="UY21" s="67"/>
      <c r="UZ21" s="67"/>
      <c r="VA21" s="67"/>
      <c r="VB21" s="67"/>
      <c r="VC21" s="67"/>
      <c r="VD21" s="67"/>
      <c r="VE21" s="67"/>
      <c r="VF21" s="67"/>
      <c r="VG21" s="67"/>
      <c r="VH21" s="67"/>
      <c r="VI21" s="67"/>
      <c r="VJ21" s="67"/>
      <c r="VK21" s="67"/>
      <c r="VL21" s="67"/>
      <c r="VM21" s="67"/>
      <c r="VN21" s="67"/>
      <c r="VO21" s="67"/>
      <c r="VP21" s="67"/>
      <c r="VQ21" s="67"/>
      <c r="VR21" s="67"/>
      <c r="VS21" s="67"/>
      <c r="VT21" s="67"/>
      <c r="VU21" s="67"/>
      <c r="VV21" s="67"/>
      <c r="VW21" s="67"/>
      <c r="VX21" s="67"/>
      <c r="VY21" s="67"/>
      <c r="VZ21" s="67"/>
      <c r="WA21" s="67"/>
      <c r="WB21" s="67"/>
      <c r="WC21" s="67"/>
      <c r="WD21" s="67"/>
      <c r="WE21" s="67"/>
      <c r="WF21" s="67"/>
      <c r="WG21" s="67"/>
      <c r="WH21" s="67"/>
      <c r="WI21" s="67"/>
      <c r="WJ21" s="67"/>
      <c r="WK21" s="67"/>
      <c r="WL21" s="67"/>
      <c r="WM21" s="67"/>
      <c r="WN21" s="67"/>
      <c r="WO21" s="67"/>
      <c r="WP21" s="67"/>
      <c r="WQ21" s="67"/>
      <c r="WR21" s="67"/>
      <c r="WS21" s="67"/>
      <c r="WT21" s="67"/>
      <c r="WU21" s="67"/>
      <c r="WV21" s="67"/>
      <c r="WW21" s="67"/>
      <c r="WX21" s="67"/>
      <c r="WY21" s="67"/>
      <c r="WZ21" s="67"/>
      <c r="XA21" s="67"/>
      <c r="XB21" s="67"/>
      <c r="XC21" s="67"/>
      <c r="XD21" s="67"/>
      <c r="XE21" s="67"/>
      <c r="XF21" s="67"/>
      <c r="XG21" s="67"/>
      <c r="XH21" s="67"/>
      <c r="XI21" s="67"/>
      <c r="XJ21" s="67"/>
      <c r="XK21" s="67"/>
      <c r="XL21" s="67"/>
      <c r="XM21" s="67"/>
      <c r="XN21" s="67"/>
      <c r="XO21" s="67"/>
      <c r="XP21" s="67"/>
      <c r="XQ21" s="67"/>
      <c r="XR21" s="67"/>
      <c r="XS21" s="67"/>
      <c r="XT21" s="67"/>
      <c r="XU21" s="67"/>
      <c r="XV21" s="67"/>
      <c r="XW21" s="67"/>
      <c r="XX21" s="67"/>
      <c r="XY21" s="67"/>
      <c r="XZ21" s="67"/>
      <c r="YA21" s="67"/>
      <c r="YB21" s="67"/>
      <c r="YC21" s="67"/>
      <c r="YD21" s="67"/>
      <c r="YE21" s="67"/>
      <c r="YF21" s="67"/>
      <c r="YG21" s="67"/>
      <c r="YH21" s="67"/>
      <c r="YI21" s="67"/>
      <c r="YJ21" s="67"/>
      <c r="YK21" s="67"/>
      <c r="YL21" s="67"/>
      <c r="YM21" s="67"/>
      <c r="YN21" s="67"/>
      <c r="YO21" s="67"/>
      <c r="YP21" s="67"/>
      <c r="YQ21" s="67"/>
      <c r="YR21" s="67"/>
      <c r="YS21" s="67"/>
      <c r="YT21" s="67"/>
      <c r="YU21" s="67"/>
      <c r="YV21" s="67"/>
      <c r="YW21" s="67"/>
      <c r="YX21" s="67"/>
      <c r="YY21" s="67"/>
      <c r="YZ21" s="67"/>
      <c r="ZA21" s="67"/>
      <c r="ZB21" s="67"/>
      <c r="ZC21" s="67"/>
      <c r="ZD21" s="67"/>
      <c r="ZE21" s="67"/>
      <c r="ZF21" s="67"/>
      <c r="ZG21" s="67"/>
      <c r="ZH21" s="67"/>
      <c r="ZI21" s="67"/>
      <c r="ZJ21" s="67"/>
      <c r="ZK21" s="67"/>
      <c r="ZL21" s="67"/>
      <c r="ZM21" s="67"/>
      <c r="ZN21" s="67"/>
      <c r="ZO21" s="67"/>
      <c r="ZP21" s="67"/>
      <c r="ZQ21" s="67"/>
      <c r="ZR21" s="67"/>
      <c r="ZS21" s="67"/>
      <c r="ZT21" s="67"/>
      <c r="ZU21" s="67"/>
      <c r="ZV21" s="67"/>
      <c r="ZW21" s="67"/>
      <c r="ZX21" s="67"/>
      <c r="ZY21" s="67"/>
      <c r="ZZ21" s="67"/>
      <c r="AAA21" s="67"/>
      <c r="AAB21" s="67"/>
      <c r="AAC21" s="67"/>
      <c r="AAD21" s="67"/>
      <c r="AAE21" s="67"/>
      <c r="AAF21" s="67"/>
      <c r="AAG21" s="67"/>
      <c r="AAH21" s="67"/>
      <c r="AAI21" s="67"/>
      <c r="AAJ21" s="67"/>
      <c r="AAK21" s="67"/>
      <c r="AAL21" s="67"/>
      <c r="AAM21" s="67"/>
      <c r="AAN21" s="67"/>
      <c r="AAO21" s="67"/>
      <c r="AAP21" s="67"/>
      <c r="AAQ21" s="67"/>
      <c r="AAR21" s="67"/>
      <c r="AAS21" s="67"/>
      <c r="AAT21" s="67"/>
      <c r="AAU21" s="67"/>
      <c r="AAV21" s="67"/>
      <c r="AAW21" s="67"/>
      <c r="AAX21" s="67"/>
      <c r="AAY21" s="67"/>
      <c r="AAZ21" s="67"/>
      <c r="ABA21" s="67"/>
      <c r="ABB21" s="67"/>
      <c r="ABC21" s="67"/>
      <c r="ABD21" s="67"/>
      <c r="ABE21" s="67"/>
      <c r="ABF21" s="67"/>
      <c r="ABG21" s="67"/>
      <c r="ABH21" s="67"/>
      <c r="ABI21" s="67"/>
      <c r="ABJ21" s="67"/>
      <c r="ABK21" s="67"/>
      <c r="ABL21" s="67"/>
      <c r="ABM21" s="67"/>
      <c r="ABN21" s="67"/>
      <c r="ABO21" s="67"/>
      <c r="ABP21" s="67"/>
      <c r="ABQ21" s="67"/>
      <c r="ABR21" s="67"/>
      <c r="ABS21" s="67"/>
      <c r="ABT21" s="67"/>
      <c r="ABU21" s="67"/>
      <c r="ABV21" s="67"/>
      <c r="ABW21" s="67"/>
      <c r="ABX21" s="67"/>
      <c r="ABY21" s="67"/>
      <c r="ABZ21" s="67"/>
      <c r="ACA21" s="67"/>
      <c r="ACB21" s="67"/>
      <c r="ACC21" s="67"/>
      <c r="ACD21" s="67"/>
      <c r="ACE21" s="67"/>
      <c r="ACF21" s="67"/>
      <c r="ACG21" s="67"/>
      <c r="ACH21" s="67"/>
      <c r="ACI21" s="67"/>
      <c r="ACJ21" s="67"/>
      <c r="ACK21" s="67"/>
      <c r="ACL21" s="67"/>
      <c r="ACM21" s="67"/>
      <c r="ACN21" s="67"/>
      <c r="ACO21" s="67"/>
      <c r="ACP21" s="67"/>
      <c r="ACQ21" s="67"/>
      <c r="ACR21" s="67"/>
      <c r="ACS21" s="67"/>
      <c r="ACT21" s="67"/>
      <c r="ACU21" s="67"/>
      <c r="ACV21" s="67"/>
      <c r="ACW21" s="67"/>
      <c r="ACX21" s="67"/>
      <c r="ACY21" s="67"/>
      <c r="ACZ21" s="67"/>
      <c r="ADA21" s="67"/>
      <c r="ADB21" s="67"/>
      <c r="ADC21" s="67"/>
      <c r="ADD21" s="67"/>
      <c r="ADE21" s="67"/>
      <c r="ADF21" s="67"/>
      <c r="ADG21" s="67"/>
      <c r="ADH21" s="67"/>
      <c r="ADI21" s="67"/>
      <c r="ADJ21" s="67"/>
      <c r="ADK21" s="67"/>
      <c r="ADL21" s="67"/>
      <c r="ADM21" s="67"/>
      <c r="ADN21" s="67"/>
      <c r="ADO21" s="67"/>
      <c r="ADP21" s="67"/>
      <c r="ADQ21" s="67"/>
      <c r="ADR21" s="67"/>
      <c r="ADS21" s="67"/>
      <c r="ADT21" s="67"/>
      <c r="ADU21" s="67"/>
      <c r="ADV21" s="67"/>
      <c r="ADW21" s="67"/>
      <c r="ADX21" s="67"/>
      <c r="ADY21" s="67"/>
      <c r="ADZ21" s="67"/>
      <c r="AEA21" s="67"/>
      <c r="AEB21" s="67"/>
      <c r="AEC21" s="67"/>
      <c r="AED21" s="67"/>
      <c r="AEE21" s="67"/>
      <c r="AEF21" s="67"/>
      <c r="AEG21" s="67"/>
      <c r="AEH21" s="67"/>
      <c r="AEI21" s="67"/>
      <c r="AEJ21" s="67"/>
      <c r="AEK21" s="67"/>
      <c r="AEL21" s="67"/>
      <c r="AEM21" s="67"/>
      <c r="AEN21" s="67"/>
      <c r="AEO21" s="67"/>
      <c r="AEP21" s="67"/>
      <c r="AEQ21" s="67"/>
      <c r="AER21" s="67"/>
      <c r="AES21" s="67"/>
      <c r="AET21" s="67"/>
      <c r="AEU21" s="67"/>
      <c r="AEV21" s="67"/>
      <c r="AEW21" s="67"/>
      <c r="AEX21" s="67"/>
      <c r="AEY21" s="67"/>
      <c r="AEZ21" s="67"/>
      <c r="AFA21" s="67"/>
      <c r="AFB21" s="67"/>
      <c r="AFC21" s="67"/>
      <c r="AFD21" s="67"/>
      <c r="AFE21" s="67"/>
      <c r="AFF21" s="67"/>
      <c r="AFG21" s="67"/>
      <c r="AFH21" s="67"/>
      <c r="AFI21" s="67"/>
      <c r="AFJ21" s="67"/>
      <c r="AFK21" s="67"/>
      <c r="AFL21" s="67"/>
      <c r="AFM21" s="67"/>
      <c r="AFN21" s="67"/>
      <c r="AFO21" s="67"/>
      <c r="AFP21" s="67"/>
      <c r="AFQ21" s="67"/>
      <c r="AFR21" s="67"/>
      <c r="AFS21" s="67"/>
      <c r="AFT21" s="67"/>
      <c r="AFU21" s="67"/>
      <c r="AFV21" s="67"/>
      <c r="AFW21" s="67"/>
      <c r="AFX21" s="67"/>
      <c r="AFY21" s="67"/>
      <c r="AFZ21" s="67"/>
      <c r="AGA21" s="67"/>
      <c r="AGB21" s="67"/>
      <c r="AGC21" s="67"/>
      <c r="AGD21" s="67"/>
      <c r="AGE21" s="67"/>
      <c r="AGF21" s="67"/>
      <c r="AGG21" s="67"/>
      <c r="AGH21" s="67"/>
      <c r="AGI21" s="67"/>
      <c r="AGJ21" s="67"/>
      <c r="AGK21" s="67"/>
      <c r="AGL21" s="67"/>
      <c r="AGM21" s="67"/>
      <c r="AGN21" s="67"/>
      <c r="AGO21" s="67"/>
      <c r="AGP21" s="67"/>
      <c r="AGQ21" s="67"/>
      <c r="AGR21" s="67"/>
      <c r="AGS21" s="67"/>
      <c r="AGT21" s="67"/>
      <c r="AGU21" s="67"/>
      <c r="AGV21" s="67"/>
      <c r="AGW21" s="67"/>
      <c r="AGX21" s="67"/>
      <c r="AGY21" s="67"/>
      <c r="AGZ21" s="67"/>
      <c r="AHA21" s="67"/>
      <c r="AHB21" s="67"/>
      <c r="AHC21" s="67"/>
      <c r="AHD21" s="67"/>
      <c r="AHE21" s="67"/>
      <c r="AHF21" s="67"/>
      <c r="AHG21" s="67"/>
      <c r="AHH21" s="67"/>
      <c r="AHI21" s="67"/>
      <c r="AHJ21" s="67"/>
      <c r="AHK21" s="67"/>
      <c r="AHL21" s="67"/>
      <c r="AHM21" s="67"/>
      <c r="AHN21" s="67"/>
      <c r="AHO21" s="67"/>
      <c r="AHP21" s="67"/>
      <c r="AHQ21" s="67"/>
      <c r="AHR21" s="67"/>
      <c r="AHS21" s="67"/>
      <c r="AHT21" s="67"/>
      <c r="AHU21" s="67"/>
      <c r="AHV21" s="67"/>
      <c r="AHW21" s="67"/>
      <c r="AHX21" s="67"/>
      <c r="AHY21" s="67"/>
      <c r="AHZ21" s="67"/>
      <c r="AIA21" s="67"/>
      <c r="AIB21" s="67"/>
      <c r="AIC21" s="67"/>
      <c r="AID21" s="67"/>
      <c r="AIE21" s="67"/>
      <c r="AIF21" s="67"/>
      <c r="AIG21" s="67"/>
      <c r="AIH21" s="67"/>
      <c r="AII21" s="67"/>
      <c r="AIJ21" s="67"/>
      <c r="AIK21" s="67"/>
      <c r="AIL21" s="67"/>
      <c r="AIM21" s="67"/>
      <c r="AIN21" s="67"/>
      <c r="AIO21" s="67"/>
      <c r="AIP21" s="67"/>
      <c r="AIQ21" s="67"/>
      <c r="AIR21" s="67"/>
      <c r="AIS21" s="67"/>
      <c r="AIT21" s="67"/>
      <c r="AIU21" s="67"/>
      <c r="AIV21" s="67"/>
      <c r="AIW21" s="67"/>
      <c r="AIX21" s="67"/>
      <c r="AIY21" s="67"/>
      <c r="AIZ21" s="67"/>
      <c r="AJA21" s="67"/>
      <c r="AJB21" s="67"/>
      <c r="AJC21" s="67"/>
      <c r="AJD21" s="67"/>
      <c r="AJE21" s="67"/>
      <c r="AJF21" s="67"/>
      <c r="AJG21" s="67"/>
      <c r="AJH21" s="67"/>
      <c r="AJI21" s="67"/>
      <c r="AJJ21" s="67"/>
      <c r="AJK21" s="67"/>
      <c r="AJL21" s="67"/>
      <c r="AJM21" s="67"/>
      <c r="AJN21" s="67"/>
      <c r="AJO21" s="67"/>
      <c r="AJP21" s="67"/>
      <c r="AJQ21" s="67"/>
      <c r="AJR21" s="67"/>
      <c r="AJS21" s="67"/>
      <c r="AJT21" s="67"/>
      <c r="AJU21" s="67"/>
      <c r="AJV21" s="67"/>
      <c r="AJW21" s="67"/>
      <c r="AJX21" s="67"/>
      <c r="AJY21" s="67"/>
      <c r="AJZ21" s="67"/>
      <c r="AKA21" s="67"/>
      <c r="AKB21" s="67"/>
      <c r="AKC21" s="67"/>
      <c r="AKD21" s="67"/>
      <c r="AKE21" s="67"/>
      <c r="AKF21" s="67"/>
      <c r="AKG21" s="67"/>
      <c r="AKH21" s="67"/>
      <c r="AKI21" s="67"/>
      <c r="AKJ21" s="67"/>
      <c r="AKK21" s="67"/>
      <c r="AKL21" s="67"/>
      <c r="AKM21" s="67"/>
      <c r="AKN21" s="67"/>
      <c r="AKO21" s="67"/>
      <c r="AKP21" s="67"/>
      <c r="AKQ21" s="67"/>
      <c r="AKR21" s="67"/>
      <c r="AKS21" s="67"/>
      <c r="AKT21" s="67"/>
      <c r="AKU21" s="67"/>
      <c r="AKV21" s="67"/>
      <c r="AKW21" s="67"/>
      <c r="AKX21" s="67"/>
      <c r="AKY21" s="67"/>
      <c r="AKZ21" s="67"/>
      <c r="ALA21" s="67"/>
      <c r="ALB21" s="67"/>
      <c r="ALC21" s="67"/>
      <c r="ALD21" s="67"/>
      <c r="ALE21" s="67"/>
      <c r="ALF21" s="67"/>
      <c r="ALG21" s="67"/>
      <c r="ALH21" s="67"/>
      <c r="ALI21" s="67"/>
      <c r="ALJ21" s="67"/>
      <c r="ALK21" s="67"/>
      <c r="ALL21" s="67"/>
      <c r="ALM21" s="67"/>
      <c r="ALN21" s="67"/>
      <c r="ALO21" s="67"/>
      <c r="ALP21" s="67"/>
      <c r="ALQ21" s="67"/>
      <c r="ALR21" s="67"/>
      <c r="ALS21" s="67"/>
      <c r="ALT21" s="67"/>
      <c r="ALU21" s="67"/>
      <c r="ALV21" s="67"/>
      <c r="ALW21" s="67"/>
      <c r="ALX21" s="67"/>
      <c r="ALY21" s="67"/>
      <c r="ALZ21" s="67"/>
      <c r="AMA21" s="67"/>
      <c r="AMB21" s="67"/>
      <c r="AMC21" s="67"/>
      <c r="AMD21" s="67"/>
      <c r="AME21" s="67"/>
      <c r="AMF21" s="67"/>
      <c r="AMG21" s="67"/>
      <c r="AMH21" s="67"/>
      <c r="AMI21" s="67"/>
      <c r="AMJ21" s="67"/>
      <c r="AMK21" s="67"/>
      <c r="AML21" s="67"/>
      <c r="AMM21" s="67"/>
      <c r="AMN21" s="67"/>
      <c r="AMO21" s="67"/>
      <c r="AMP21" s="67"/>
      <c r="AMQ21" s="67"/>
      <c r="AMR21" s="67"/>
      <c r="AMS21" s="67"/>
      <c r="AMT21" s="67"/>
      <c r="AMU21" s="67"/>
      <c r="AMV21" s="67"/>
      <c r="AMW21" s="67"/>
      <c r="AMX21" s="67"/>
      <c r="AMY21" s="67"/>
      <c r="AMZ21" s="67"/>
      <c r="ANA21" s="67"/>
      <c r="ANB21" s="67"/>
      <c r="ANC21" s="67"/>
      <c r="AND21" s="67"/>
      <c r="ANE21" s="67"/>
      <c r="ANF21" s="67"/>
      <c r="ANG21" s="67"/>
      <c r="ANH21" s="67"/>
      <c r="ANI21" s="67"/>
      <c r="ANJ21" s="67"/>
      <c r="ANK21" s="67"/>
      <c r="ANL21" s="67"/>
      <c r="ANM21" s="67"/>
      <c r="ANN21" s="67"/>
      <c r="ANO21" s="67"/>
      <c r="ANP21" s="67"/>
      <c r="ANQ21" s="67"/>
      <c r="ANR21" s="67"/>
      <c r="ANS21" s="67"/>
      <c r="ANT21" s="67"/>
      <c r="ANU21" s="67"/>
      <c r="ANV21" s="67"/>
      <c r="ANW21" s="67"/>
      <c r="ANX21" s="67"/>
      <c r="ANY21" s="67"/>
      <c r="ANZ21" s="67"/>
      <c r="AOA21" s="67"/>
      <c r="AOB21" s="67"/>
      <c r="AOC21" s="67"/>
      <c r="AOD21" s="67"/>
      <c r="AOE21" s="67"/>
      <c r="AOF21" s="67"/>
      <c r="AOG21" s="67"/>
      <c r="AOH21" s="67"/>
      <c r="AOI21" s="67"/>
      <c r="AOJ21" s="67"/>
      <c r="AOK21" s="67"/>
      <c r="AOL21" s="67"/>
      <c r="AOM21" s="67"/>
      <c r="AON21" s="67"/>
      <c r="AOO21" s="67"/>
      <c r="AOP21" s="67"/>
      <c r="AOQ21" s="67"/>
      <c r="AOR21" s="67"/>
      <c r="AOS21" s="67"/>
      <c r="AOT21" s="67"/>
      <c r="AOU21" s="67"/>
      <c r="AOV21" s="67"/>
      <c r="AOW21" s="67"/>
      <c r="AOX21" s="67"/>
      <c r="AOY21" s="67"/>
      <c r="AOZ21" s="67"/>
      <c r="APA21" s="67"/>
      <c r="APB21" s="67"/>
      <c r="APC21" s="67"/>
      <c r="APD21" s="67"/>
      <c r="APE21" s="67"/>
      <c r="APF21" s="67"/>
      <c r="APG21" s="67"/>
      <c r="APH21" s="67"/>
      <c r="API21" s="67"/>
      <c r="APJ21" s="67"/>
      <c r="APK21" s="67"/>
      <c r="APL21" s="67"/>
      <c r="APM21" s="67"/>
      <c r="APN21" s="67"/>
      <c r="APO21" s="67"/>
      <c r="APP21" s="67"/>
      <c r="APQ21" s="67"/>
      <c r="APR21" s="67"/>
      <c r="APS21" s="67"/>
      <c r="APT21" s="67"/>
      <c r="APU21" s="67"/>
      <c r="APV21" s="67"/>
      <c r="APW21" s="67"/>
      <c r="APX21" s="67"/>
      <c r="APY21" s="67"/>
      <c r="APZ21" s="67"/>
      <c r="AQA21" s="67"/>
      <c r="AQB21" s="67"/>
      <c r="AQC21" s="67"/>
      <c r="AQD21" s="67"/>
      <c r="AQE21" s="67"/>
      <c r="AQF21" s="67"/>
      <c r="AQG21" s="67"/>
      <c r="AQH21" s="67"/>
      <c r="AQI21" s="67"/>
      <c r="AQJ21" s="67"/>
      <c r="AQK21" s="67"/>
      <c r="AQL21" s="67"/>
      <c r="AQM21" s="67"/>
      <c r="AQN21" s="67"/>
      <c r="AQO21" s="67"/>
      <c r="AQP21" s="67"/>
      <c r="AQQ21" s="67"/>
      <c r="AQR21" s="67"/>
      <c r="AQS21" s="67"/>
      <c r="AQT21" s="67"/>
      <c r="AQU21" s="67"/>
      <c r="AQV21" s="67"/>
      <c r="AQW21" s="67"/>
      <c r="AQX21" s="67"/>
      <c r="AQY21" s="67"/>
      <c r="AQZ21" s="67"/>
      <c r="ARA21" s="67"/>
      <c r="ARB21" s="67"/>
      <c r="ARC21" s="67"/>
      <c r="ARD21" s="67"/>
      <c r="ARE21" s="67"/>
      <c r="ARF21" s="67"/>
      <c r="ARG21" s="67"/>
      <c r="ARH21" s="67"/>
      <c r="ARI21" s="67"/>
      <c r="ARJ21" s="67"/>
      <c r="ARK21" s="67"/>
      <c r="ARL21" s="67"/>
      <c r="ARM21" s="67"/>
      <c r="ARN21" s="67"/>
      <c r="ARO21" s="67"/>
      <c r="ARP21" s="67"/>
      <c r="ARQ21" s="67"/>
      <c r="ARR21" s="67"/>
      <c r="ARS21" s="67"/>
      <c r="ART21" s="67"/>
      <c r="ARU21" s="67"/>
      <c r="ARV21" s="67"/>
      <c r="ARW21" s="67"/>
      <c r="ARX21" s="67"/>
      <c r="ARY21" s="67"/>
      <c r="ARZ21" s="67"/>
      <c r="ASA21" s="67"/>
      <c r="ASB21" s="67"/>
      <c r="ASC21" s="67"/>
      <c r="ASD21" s="67"/>
      <c r="ASE21" s="67"/>
      <c r="ASF21" s="67"/>
      <c r="ASG21" s="67"/>
      <c r="ASH21" s="67"/>
      <c r="ASI21" s="67"/>
      <c r="ASJ21" s="67"/>
      <c r="ASK21" s="67"/>
      <c r="ASL21" s="67"/>
      <c r="ASM21" s="67"/>
      <c r="ASN21" s="67"/>
      <c r="ASO21" s="67"/>
      <c r="ASP21" s="67"/>
      <c r="ASQ21" s="67"/>
      <c r="ASR21" s="67"/>
      <c r="ASS21" s="67"/>
      <c r="AST21" s="67"/>
      <c r="ASU21" s="67"/>
      <c r="ASV21" s="67"/>
      <c r="ASW21" s="67"/>
      <c r="ASX21" s="67"/>
      <c r="ASY21" s="67"/>
      <c r="ASZ21" s="67"/>
      <c r="ATA21" s="67"/>
      <c r="ATB21" s="67"/>
      <c r="ATC21" s="67"/>
      <c r="ATD21" s="67"/>
      <c r="ATE21" s="67"/>
      <c r="ATF21" s="67"/>
      <c r="ATG21" s="67"/>
      <c r="ATH21" s="67"/>
      <c r="ATI21" s="67"/>
      <c r="ATJ21" s="67"/>
      <c r="ATK21" s="67"/>
      <c r="ATL21" s="67"/>
      <c r="ATM21" s="67"/>
      <c r="ATN21" s="67"/>
      <c r="ATO21" s="67"/>
      <c r="ATP21" s="67"/>
      <c r="ATQ21" s="67"/>
      <c r="ATR21" s="67"/>
      <c r="ATS21" s="67"/>
      <c r="ATT21" s="67"/>
      <c r="ATU21" s="67"/>
      <c r="ATV21" s="67"/>
      <c r="ATW21" s="67"/>
      <c r="ATX21" s="67"/>
      <c r="ATY21" s="67"/>
      <c r="ATZ21" s="67"/>
      <c r="AUA21" s="67"/>
      <c r="AUB21" s="67"/>
      <c r="AUC21" s="67"/>
      <c r="AUD21" s="67"/>
      <c r="AUE21" s="67"/>
      <c r="AUF21" s="67"/>
      <c r="AUG21" s="67"/>
      <c r="AUH21" s="67"/>
      <c r="AUI21" s="67"/>
      <c r="AUJ21" s="67"/>
      <c r="AUK21" s="67"/>
      <c r="AUL21" s="67"/>
      <c r="AUM21" s="67"/>
      <c r="AUN21" s="67"/>
      <c r="AUO21" s="67"/>
      <c r="AUP21" s="67"/>
      <c r="AUQ21" s="67"/>
      <c r="AUR21" s="67"/>
      <c r="AUS21" s="67"/>
      <c r="AUT21" s="67"/>
      <c r="AUU21" s="67"/>
      <c r="AUV21" s="67"/>
      <c r="AUW21" s="67"/>
      <c r="AUX21" s="67"/>
      <c r="AUY21" s="67"/>
      <c r="AUZ21" s="67"/>
      <c r="AVA21" s="67"/>
      <c r="AVB21" s="67"/>
      <c r="AVC21" s="67"/>
      <c r="AVD21" s="67"/>
      <c r="AVE21" s="67"/>
      <c r="AVF21" s="67"/>
      <c r="AVG21" s="67"/>
      <c r="AVH21" s="67"/>
      <c r="AVI21" s="67"/>
      <c r="AVJ21" s="67"/>
      <c r="AVK21" s="67"/>
      <c r="AVL21" s="67"/>
      <c r="AVM21" s="67"/>
      <c r="AVN21" s="67"/>
      <c r="AVO21" s="67"/>
      <c r="AVP21" s="67"/>
      <c r="AVQ21" s="67"/>
      <c r="AVR21" s="67"/>
      <c r="AVS21" s="67"/>
      <c r="AVT21" s="67"/>
      <c r="AVU21" s="67"/>
      <c r="AVV21" s="67"/>
      <c r="AVW21" s="67"/>
      <c r="AVX21" s="67"/>
      <c r="AVY21" s="67"/>
      <c r="AVZ21" s="67"/>
      <c r="AWA21" s="67"/>
      <c r="AWB21" s="67"/>
      <c r="AWC21" s="67"/>
      <c r="AWD21" s="67"/>
      <c r="AWE21" s="67"/>
      <c r="AWF21" s="67"/>
      <c r="AWG21" s="67"/>
      <c r="AWH21" s="67"/>
      <c r="AWI21" s="67"/>
      <c r="AWJ21" s="67"/>
      <c r="AWK21" s="67"/>
      <c r="AWL21" s="67"/>
      <c r="AWM21" s="67"/>
      <c r="AWN21" s="67"/>
      <c r="AWO21" s="67"/>
      <c r="AWP21" s="67"/>
      <c r="AWQ21" s="67"/>
      <c r="AWR21" s="67"/>
      <c r="AWS21" s="67"/>
      <c r="AWT21" s="67"/>
      <c r="AWU21" s="67"/>
      <c r="AWV21" s="67"/>
      <c r="AWW21" s="67"/>
      <c r="AWX21" s="67"/>
      <c r="AWY21" s="67"/>
      <c r="AWZ21" s="67"/>
      <c r="AXA21" s="67"/>
      <c r="AXB21" s="67"/>
      <c r="AXC21" s="67"/>
      <c r="AXD21" s="67"/>
      <c r="AXE21" s="67"/>
      <c r="AXF21" s="67"/>
      <c r="AXG21" s="67"/>
      <c r="AXH21" s="67"/>
      <c r="AXI21" s="67"/>
      <c r="AXJ21" s="67"/>
      <c r="AXK21" s="67"/>
      <c r="AXL21" s="67"/>
      <c r="AXM21" s="67"/>
      <c r="AXN21" s="67"/>
      <c r="AXO21" s="67"/>
      <c r="AXP21" s="67"/>
      <c r="AXQ21" s="67"/>
      <c r="AXR21" s="67"/>
      <c r="AXS21" s="67"/>
      <c r="AXT21" s="67"/>
      <c r="AXU21" s="67"/>
      <c r="AXV21" s="67"/>
      <c r="AXW21" s="67"/>
      <c r="AXX21" s="67"/>
      <c r="AXY21" s="67"/>
      <c r="AXZ21" s="67"/>
      <c r="AYA21" s="67"/>
      <c r="AYB21" s="67"/>
      <c r="AYC21" s="67"/>
      <c r="AYD21" s="67"/>
      <c r="AYE21" s="67"/>
      <c r="AYF21" s="67"/>
      <c r="AYG21" s="67"/>
      <c r="AYH21" s="67"/>
      <c r="AYI21" s="67"/>
      <c r="AYJ21" s="67"/>
      <c r="AYK21" s="67"/>
      <c r="AYL21" s="67"/>
      <c r="AYM21" s="67"/>
      <c r="AYN21" s="67"/>
      <c r="AYO21" s="67"/>
      <c r="AYP21" s="67"/>
      <c r="AYQ21" s="67"/>
      <c r="AYR21" s="67"/>
      <c r="AYS21" s="67"/>
      <c r="AYT21" s="67"/>
      <c r="AYU21" s="67"/>
      <c r="AYV21" s="67"/>
      <c r="AYW21" s="67"/>
      <c r="AYX21" s="67"/>
      <c r="AYY21" s="67"/>
      <c r="AYZ21" s="67"/>
      <c r="AZA21" s="67"/>
      <c r="AZB21" s="67"/>
      <c r="AZC21" s="67"/>
      <c r="AZD21" s="67"/>
      <c r="AZE21" s="67"/>
      <c r="AZF21" s="67"/>
      <c r="AZG21" s="67"/>
      <c r="AZH21" s="67"/>
      <c r="AZI21" s="67"/>
      <c r="AZJ21" s="67"/>
      <c r="AZK21" s="67"/>
      <c r="AZL21" s="67"/>
      <c r="AZM21" s="67"/>
      <c r="AZN21" s="67"/>
      <c r="AZO21" s="67"/>
      <c r="AZP21" s="67"/>
      <c r="AZQ21" s="67"/>
      <c r="AZR21" s="67"/>
      <c r="AZS21" s="67"/>
      <c r="AZT21" s="67"/>
      <c r="AZU21" s="67"/>
      <c r="AZV21" s="67"/>
      <c r="AZW21" s="67"/>
      <c r="AZX21" s="67"/>
      <c r="AZY21" s="67"/>
      <c r="AZZ21" s="67"/>
      <c r="BAA21" s="67"/>
      <c r="BAB21" s="67"/>
      <c r="BAC21" s="67"/>
      <c r="BAD21" s="67"/>
      <c r="BAE21" s="67"/>
      <c r="BAF21" s="67"/>
      <c r="BAG21" s="67"/>
      <c r="BAH21" s="67"/>
      <c r="BAI21" s="67"/>
      <c r="BAJ21" s="67"/>
      <c r="BAK21" s="67"/>
      <c r="BAL21" s="67"/>
      <c r="BAM21" s="67"/>
      <c r="BAN21" s="67"/>
      <c r="BAO21" s="67"/>
      <c r="BAP21" s="67"/>
      <c r="BAQ21" s="67"/>
      <c r="BAR21" s="67"/>
      <c r="BAS21" s="67"/>
      <c r="BAT21" s="67"/>
      <c r="BAU21" s="67"/>
      <c r="BAV21" s="67"/>
      <c r="BAW21" s="67"/>
      <c r="BAX21" s="67"/>
      <c r="BAY21" s="67"/>
      <c r="BAZ21" s="67"/>
      <c r="BBA21" s="67"/>
      <c r="BBB21" s="67"/>
      <c r="BBC21" s="67"/>
      <c r="BBD21" s="67"/>
      <c r="BBE21" s="67"/>
      <c r="BBF21" s="67"/>
      <c r="BBG21" s="67"/>
      <c r="BBH21" s="67"/>
      <c r="BBI21" s="67"/>
      <c r="BBJ21" s="67"/>
      <c r="BBK21" s="67"/>
      <c r="BBL21" s="67"/>
      <c r="BBM21" s="67"/>
      <c r="BBN21" s="67"/>
      <c r="BBO21" s="67"/>
      <c r="BBP21" s="67"/>
      <c r="BBQ21" s="67"/>
      <c r="BBR21" s="67"/>
      <c r="BBS21" s="67"/>
      <c r="BBT21" s="67"/>
      <c r="BBU21" s="67"/>
      <c r="BBV21" s="67"/>
      <c r="BBW21" s="67"/>
      <c r="BBX21" s="67"/>
      <c r="BBY21" s="67"/>
      <c r="BBZ21" s="67"/>
      <c r="BCA21" s="67"/>
      <c r="BCB21" s="67"/>
      <c r="BCC21" s="67"/>
      <c r="BCD21" s="67"/>
      <c r="BCE21" s="67"/>
      <c r="BCF21" s="67"/>
      <c r="BCG21" s="67"/>
      <c r="BCH21" s="67"/>
      <c r="BCI21" s="67"/>
      <c r="BCJ21" s="67"/>
      <c r="BCK21" s="67"/>
      <c r="BCL21" s="67"/>
      <c r="BCM21" s="67"/>
      <c r="BCN21" s="67"/>
      <c r="BCO21" s="67"/>
      <c r="BCP21" s="67"/>
      <c r="BCQ21" s="67"/>
      <c r="BCR21" s="67"/>
      <c r="BCS21" s="67"/>
      <c r="BCT21" s="67"/>
      <c r="BCU21" s="67"/>
      <c r="BCV21" s="67"/>
      <c r="BCW21" s="67"/>
      <c r="BCX21" s="67"/>
      <c r="BCY21" s="67"/>
      <c r="BCZ21" s="67"/>
      <c r="BDA21" s="67"/>
      <c r="BDB21" s="67"/>
      <c r="BDC21" s="67"/>
      <c r="BDD21" s="67"/>
      <c r="BDE21" s="67"/>
      <c r="BDF21" s="67"/>
      <c r="BDG21" s="67"/>
      <c r="BDH21" s="67"/>
      <c r="BDI21" s="67"/>
      <c r="BDJ21" s="67"/>
      <c r="BDK21" s="67"/>
      <c r="BDL21" s="67"/>
      <c r="BDM21" s="67"/>
      <c r="BDN21" s="67"/>
      <c r="BDO21" s="67"/>
      <c r="BDP21" s="67"/>
      <c r="BDQ21" s="67"/>
      <c r="BDR21" s="67"/>
      <c r="BDS21" s="67"/>
      <c r="BDT21" s="67"/>
      <c r="BDU21" s="67"/>
      <c r="BDV21" s="67"/>
      <c r="BDW21" s="67"/>
      <c r="BDX21" s="67"/>
      <c r="BDY21" s="67"/>
      <c r="BDZ21" s="67"/>
      <c r="BEA21" s="67"/>
      <c r="BEB21" s="67"/>
      <c r="BEC21" s="67"/>
      <c r="BED21" s="67"/>
      <c r="BEE21" s="67"/>
      <c r="BEF21" s="67"/>
      <c r="BEG21" s="67"/>
      <c r="BEH21" s="67"/>
      <c r="BEI21" s="67"/>
      <c r="BEJ21" s="67"/>
      <c r="BEK21" s="67"/>
      <c r="BEL21" s="67"/>
      <c r="BEM21" s="67"/>
      <c r="BEN21" s="67"/>
      <c r="BEO21" s="67"/>
      <c r="BEP21" s="67"/>
      <c r="BEQ21" s="67"/>
      <c r="BER21" s="67"/>
      <c r="BES21" s="67"/>
      <c r="BET21" s="67"/>
      <c r="BEU21" s="67"/>
      <c r="BEV21" s="67"/>
      <c r="BEW21" s="67"/>
      <c r="BEX21" s="67"/>
      <c r="BEY21" s="67"/>
      <c r="BEZ21" s="67"/>
      <c r="BFA21" s="67"/>
      <c r="BFB21" s="67"/>
      <c r="BFC21" s="67"/>
      <c r="BFD21" s="67"/>
      <c r="BFE21" s="67"/>
      <c r="BFF21" s="67"/>
      <c r="BFG21" s="67"/>
      <c r="BFH21" s="67"/>
      <c r="BFI21" s="67"/>
      <c r="BFJ21" s="67"/>
      <c r="BFK21" s="67"/>
      <c r="BFL21" s="67"/>
      <c r="BFM21" s="67"/>
      <c r="BFN21" s="67"/>
      <c r="BFO21" s="67"/>
      <c r="BFP21" s="67"/>
      <c r="BFQ21" s="67"/>
      <c r="BFR21" s="67"/>
      <c r="BFS21" s="67"/>
      <c r="BFT21" s="67"/>
      <c r="BFU21" s="67"/>
      <c r="BFV21" s="67"/>
      <c r="BFW21" s="67"/>
      <c r="BFX21" s="67"/>
      <c r="BFY21" s="67"/>
      <c r="BFZ21" s="67"/>
      <c r="BGA21" s="67"/>
      <c r="BGB21" s="67"/>
      <c r="BGC21" s="67"/>
      <c r="BGD21" s="67"/>
      <c r="BGE21" s="67"/>
      <c r="BGF21" s="67"/>
      <c r="BGG21" s="67"/>
      <c r="BGH21" s="67"/>
      <c r="BGI21" s="67"/>
      <c r="BGJ21" s="67"/>
      <c r="BGK21" s="67"/>
      <c r="BGL21" s="67"/>
      <c r="BGM21" s="67"/>
      <c r="BGN21" s="67"/>
      <c r="BGO21" s="67"/>
      <c r="BGP21" s="67"/>
      <c r="BGQ21" s="67"/>
      <c r="BGR21" s="67"/>
      <c r="BGS21" s="67"/>
      <c r="BGT21" s="67"/>
      <c r="BGU21" s="67"/>
      <c r="BGV21" s="67"/>
      <c r="BGW21" s="67"/>
      <c r="BGX21" s="67"/>
      <c r="BGY21" s="67"/>
      <c r="BGZ21" s="67"/>
      <c r="BHA21" s="67"/>
      <c r="BHB21" s="67"/>
      <c r="BHC21" s="67"/>
      <c r="BHD21" s="67"/>
      <c r="BHE21" s="67"/>
      <c r="BHF21" s="67"/>
      <c r="BHG21" s="67"/>
      <c r="BHH21" s="67"/>
      <c r="BHI21" s="67"/>
      <c r="BHJ21" s="67"/>
      <c r="BHK21" s="67"/>
      <c r="BHL21" s="67"/>
      <c r="BHM21" s="67"/>
      <c r="BHN21" s="67"/>
      <c r="BHO21" s="67"/>
      <c r="BHP21" s="67"/>
      <c r="BHQ21" s="67"/>
      <c r="BHR21" s="67"/>
      <c r="BHS21" s="67"/>
      <c r="BHT21" s="67"/>
      <c r="BHU21" s="67"/>
      <c r="BHV21" s="67"/>
      <c r="BHW21" s="67"/>
      <c r="BHX21" s="67"/>
      <c r="BHY21" s="67"/>
      <c r="BHZ21" s="67"/>
      <c r="BIA21" s="67"/>
      <c r="BIB21" s="67"/>
      <c r="BIC21" s="67"/>
      <c r="BID21" s="67"/>
      <c r="BIE21" s="67"/>
      <c r="BIF21" s="67"/>
      <c r="BIG21" s="67"/>
      <c r="BIH21" s="67"/>
      <c r="BII21" s="67"/>
      <c r="BIJ21" s="67"/>
      <c r="BIK21" s="67"/>
      <c r="BIL21" s="67"/>
      <c r="BIM21" s="67"/>
      <c r="BIN21" s="67"/>
      <c r="BIO21" s="67"/>
      <c r="BIP21" s="67"/>
      <c r="BIQ21" s="67"/>
      <c r="BIR21" s="67"/>
      <c r="BIS21" s="67"/>
      <c r="BIT21" s="67"/>
      <c r="BIU21" s="67"/>
      <c r="BIV21" s="67"/>
      <c r="BIW21" s="67"/>
      <c r="BIX21" s="67"/>
      <c r="BIY21" s="67"/>
      <c r="BIZ21" s="67"/>
      <c r="BJA21" s="67"/>
      <c r="BJB21" s="67"/>
      <c r="BJC21" s="67"/>
      <c r="BJD21" s="67"/>
      <c r="BJE21" s="67"/>
      <c r="BJF21" s="67"/>
      <c r="BJG21" s="67"/>
      <c r="BJH21" s="67"/>
      <c r="BJI21" s="67"/>
      <c r="BJJ21" s="67"/>
      <c r="BJK21" s="67"/>
      <c r="BJL21" s="67"/>
      <c r="BJM21" s="67"/>
      <c r="BJN21" s="67"/>
      <c r="BJO21" s="67"/>
      <c r="BJP21" s="67"/>
      <c r="BJQ21" s="67"/>
      <c r="BJR21" s="67"/>
      <c r="BJS21" s="67"/>
      <c r="BJT21" s="67"/>
      <c r="BJU21" s="67"/>
      <c r="BJV21" s="67"/>
      <c r="BJW21" s="67"/>
      <c r="BJX21" s="67"/>
      <c r="BJY21" s="67"/>
      <c r="BJZ21" s="67"/>
      <c r="BKA21" s="67"/>
      <c r="BKB21" s="67"/>
      <c r="BKC21" s="67"/>
      <c r="BKD21" s="67"/>
      <c r="BKE21" s="67"/>
      <c r="BKF21" s="67"/>
      <c r="BKG21" s="67"/>
      <c r="BKH21" s="67"/>
      <c r="BKI21" s="67"/>
      <c r="BKJ21" s="67"/>
      <c r="BKK21" s="67"/>
      <c r="BKL21" s="67"/>
      <c r="BKM21" s="67"/>
      <c r="BKN21" s="67"/>
      <c r="BKO21" s="67"/>
      <c r="BKP21" s="67"/>
      <c r="BKQ21" s="67"/>
      <c r="BKR21" s="67"/>
      <c r="BKS21" s="67"/>
      <c r="BKT21" s="67"/>
      <c r="BKU21" s="67"/>
      <c r="BKV21" s="67"/>
      <c r="BKW21" s="67"/>
      <c r="BKX21" s="67"/>
      <c r="BKY21" s="67"/>
      <c r="BKZ21" s="67"/>
      <c r="BLA21" s="67"/>
      <c r="BLB21" s="67"/>
      <c r="BLC21" s="67"/>
      <c r="BLD21" s="67"/>
      <c r="BLE21" s="67"/>
      <c r="BLF21" s="67"/>
      <c r="BLG21" s="67"/>
      <c r="BLH21" s="67"/>
      <c r="BLI21" s="67"/>
      <c r="BLJ21" s="67"/>
      <c r="BLK21" s="67"/>
      <c r="BLL21" s="67"/>
      <c r="BLM21" s="67"/>
      <c r="BLN21" s="67"/>
      <c r="BLO21" s="67"/>
      <c r="BLP21" s="67"/>
      <c r="BLQ21" s="67"/>
      <c r="BLR21" s="67"/>
      <c r="BLS21" s="67"/>
      <c r="BLT21" s="67"/>
      <c r="BLU21" s="67"/>
      <c r="BLV21" s="67"/>
      <c r="BLW21" s="67"/>
      <c r="BLX21" s="67"/>
      <c r="BLY21" s="67"/>
      <c r="BLZ21" s="67"/>
      <c r="BMA21" s="67"/>
      <c r="BMB21" s="67"/>
      <c r="BMC21" s="67"/>
      <c r="BMD21" s="67"/>
      <c r="BME21" s="67"/>
      <c r="BMF21" s="67"/>
      <c r="BMG21" s="67"/>
      <c r="BMH21" s="67"/>
      <c r="BMI21" s="67"/>
      <c r="BMJ21" s="67"/>
      <c r="BMK21" s="67"/>
      <c r="BML21" s="67"/>
      <c r="BMM21" s="67"/>
      <c r="BMN21" s="67"/>
      <c r="BMO21" s="67"/>
      <c r="BMP21" s="67"/>
      <c r="BMQ21" s="67"/>
      <c r="BMR21" s="67"/>
      <c r="BMS21" s="67"/>
      <c r="BMT21" s="67"/>
      <c r="BMU21" s="67"/>
      <c r="BMV21" s="67"/>
      <c r="BMW21" s="67"/>
      <c r="BMX21" s="67"/>
      <c r="BMY21" s="67"/>
      <c r="BMZ21" s="67"/>
      <c r="BNA21" s="67"/>
      <c r="BNB21" s="67"/>
      <c r="BNC21" s="67"/>
      <c r="BND21" s="67"/>
      <c r="BNE21" s="67"/>
      <c r="BNF21" s="67"/>
      <c r="BNG21" s="67"/>
      <c r="BNH21" s="67"/>
      <c r="BNI21" s="67"/>
      <c r="BNJ21" s="67"/>
      <c r="BNK21" s="67"/>
      <c r="BNL21" s="67"/>
      <c r="BNM21" s="67"/>
      <c r="BNN21" s="67"/>
      <c r="BNO21" s="67"/>
      <c r="BNP21" s="67"/>
      <c r="BNQ21" s="67"/>
      <c r="BNR21" s="67"/>
      <c r="BNS21" s="67"/>
      <c r="BNT21" s="67"/>
      <c r="BNU21" s="67"/>
      <c r="BNV21" s="67"/>
      <c r="BNW21" s="67"/>
      <c r="BNX21" s="67"/>
      <c r="BNY21" s="67"/>
      <c r="BNZ21" s="67"/>
      <c r="BOA21" s="67"/>
      <c r="BOB21" s="67"/>
      <c r="BOC21" s="67"/>
      <c r="BOD21" s="67"/>
      <c r="BOE21" s="67"/>
      <c r="BOF21" s="67"/>
      <c r="BOG21" s="67"/>
      <c r="BOH21" s="67"/>
      <c r="BOI21" s="67"/>
      <c r="BOJ21" s="67"/>
      <c r="BOK21" s="67"/>
      <c r="BOL21" s="67"/>
      <c r="BOM21" s="67"/>
      <c r="BON21" s="67"/>
      <c r="BOO21" s="67"/>
      <c r="BOP21" s="67"/>
      <c r="BOQ21" s="67"/>
      <c r="BOR21" s="67"/>
      <c r="BOS21" s="67"/>
      <c r="BOT21" s="67"/>
      <c r="BOU21" s="67"/>
      <c r="BOV21" s="67"/>
      <c r="BOW21" s="67"/>
      <c r="BOX21" s="67"/>
      <c r="BOY21" s="67"/>
      <c r="BOZ21" s="67"/>
      <c r="BPA21" s="67"/>
      <c r="BPB21" s="67"/>
      <c r="BPC21" s="67"/>
      <c r="BPD21" s="67"/>
      <c r="BPE21" s="67"/>
      <c r="BPF21" s="67"/>
      <c r="BPG21" s="67"/>
      <c r="BPH21" s="67"/>
      <c r="BPI21" s="67"/>
      <c r="BPJ21" s="67"/>
      <c r="BPK21" s="67"/>
      <c r="BPL21" s="67"/>
      <c r="BPM21" s="67"/>
      <c r="BPN21" s="67"/>
      <c r="BPO21" s="67"/>
      <c r="BPP21" s="67"/>
      <c r="BPQ21" s="67"/>
      <c r="BPR21" s="67"/>
      <c r="BPS21" s="67"/>
      <c r="BPT21" s="67"/>
      <c r="BPU21" s="67"/>
      <c r="BPV21" s="67"/>
      <c r="BPW21" s="67"/>
      <c r="BPX21" s="67"/>
      <c r="BPY21" s="67"/>
      <c r="BPZ21" s="67"/>
      <c r="BQA21" s="67"/>
      <c r="BQB21" s="67"/>
      <c r="BQC21" s="67"/>
      <c r="BQD21" s="67"/>
      <c r="BQE21" s="67"/>
      <c r="BQF21" s="67"/>
      <c r="BQG21" s="67"/>
      <c r="BQH21" s="67"/>
      <c r="BQI21" s="67"/>
      <c r="BQJ21" s="67"/>
      <c r="BQK21" s="67"/>
      <c r="BQL21" s="67"/>
      <c r="BQM21" s="67"/>
      <c r="BQN21" s="67"/>
      <c r="BQO21" s="67"/>
      <c r="BQP21" s="67"/>
      <c r="BQQ21" s="67"/>
      <c r="BQR21" s="67"/>
      <c r="BQS21" s="67"/>
      <c r="BQT21" s="67"/>
      <c r="BQU21" s="67"/>
      <c r="BQV21" s="67"/>
      <c r="BQW21" s="67"/>
      <c r="BQX21" s="67"/>
      <c r="BQY21" s="67"/>
      <c r="BQZ21" s="67"/>
      <c r="BRA21" s="67"/>
      <c r="BRB21" s="67"/>
      <c r="BRC21" s="67"/>
      <c r="BRD21" s="67"/>
      <c r="BRE21" s="67"/>
      <c r="BRF21" s="67"/>
      <c r="BRG21" s="67"/>
      <c r="BRH21" s="67"/>
      <c r="BRI21" s="67"/>
      <c r="BRJ21" s="67"/>
      <c r="BRK21" s="67"/>
      <c r="BRL21" s="67"/>
      <c r="BRM21" s="67"/>
      <c r="BRN21" s="67"/>
      <c r="BRO21" s="67"/>
      <c r="BRP21" s="67"/>
      <c r="BRQ21" s="67"/>
      <c r="BRR21" s="67"/>
      <c r="BRS21" s="67"/>
      <c r="BRT21" s="67"/>
      <c r="BRU21" s="67"/>
      <c r="BRV21" s="67"/>
      <c r="BRW21" s="67"/>
      <c r="BRX21" s="67"/>
      <c r="BRY21" s="67"/>
      <c r="BRZ21" s="67"/>
      <c r="BSA21" s="67"/>
      <c r="BSB21" s="67"/>
      <c r="BSC21" s="67"/>
      <c r="BSD21" s="67"/>
      <c r="BSE21" s="67"/>
      <c r="BSF21" s="67"/>
      <c r="BSG21" s="67"/>
      <c r="BSH21" s="67"/>
      <c r="BSI21" s="67"/>
      <c r="BSJ21" s="67"/>
      <c r="BSK21" s="67"/>
      <c r="BSL21" s="67"/>
      <c r="BSM21" s="67"/>
      <c r="BSN21" s="67"/>
      <c r="BSO21" s="67"/>
      <c r="BSP21" s="67"/>
      <c r="BSQ21" s="67"/>
      <c r="BSR21" s="67"/>
      <c r="BSS21" s="67"/>
      <c r="BST21" s="67"/>
      <c r="BSU21" s="67"/>
      <c r="BSV21" s="67"/>
      <c r="BSW21" s="67"/>
      <c r="BSX21" s="67"/>
      <c r="BSY21" s="67"/>
      <c r="BSZ21" s="67"/>
      <c r="BTA21" s="67"/>
      <c r="BTB21" s="67"/>
      <c r="BTC21" s="67"/>
      <c r="BTD21" s="67"/>
      <c r="BTE21" s="67"/>
      <c r="BTF21" s="67"/>
      <c r="BTG21" s="67"/>
      <c r="BTH21" s="67"/>
      <c r="BTI21" s="67"/>
      <c r="BTJ21" s="67"/>
      <c r="BTK21" s="67"/>
      <c r="BTL21" s="67"/>
      <c r="BTM21" s="67"/>
      <c r="BTN21" s="67"/>
      <c r="BTO21" s="67"/>
      <c r="BTP21" s="67"/>
      <c r="BTQ21" s="67"/>
      <c r="BTR21" s="67"/>
      <c r="BTS21" s="67"/>
      <c r="BTT21" s="67"/>
      <c r="BTU21" s="67"/>
      <c r="BTV21" s="67"/>
      <c r="BTW21" s="67"/>
      <c r="BTX21" s="67"/>
      <c r="BTY21" s="67"/>
      <c r="BTZ21" s="67"/>
      <c r="BUA21" s="67"/>
      <c r="BUB21" s="67"/>
      <c r="BUC21" s="67"/>
      <c r="BUD21" s="67"/>
      <c r="BUE21" s="67"/>
      <c r="BUF21" s="67"/>
      <c r="BUG21" s="67"/>
      <c r="BUH21" s="67"/>
      <c r="BUI21" s="67"/>
      <c r="BUJ21" s="67"/>
      <c r="BUK21" s="67"/>
      <c r="BUL21" s="67"/>
      <c r="BUM21" s="67"/>
      <c r="BUN21" s="67"/>
      <c r="BUO21" s="67"/>
      <c r="BUP21" s="67"/>
      <c r="BUQ21" s="67"/>
      <c r="BUR21" s="67"/>
      <c r="BUS21" s="67"/>
      <c r="BUT21" s="67"/>
      <c r="BUU21" s="67"/>
      <c r="BUV21" s="67"/>
      <c r="BUW21" s="67"/>
      <c r="BUX21" s="67"/>
      <c r="BUY21" s="67"/>
      <c r="BUZ21" s="67"/>
      <c r="BVA21" s="67"/>
      <c r="BVB21" s="67"/>
      <c r="BVC21" s="67"/>
      <c r="BVD21" s="67"/>
      <c r="BVE21" s="67"/>
      <c r="BVF21" s="67"/>
      <c r="BVG21" s="67"/>
      <c r="BVH21" s="67"/>
      <c r="BVI21" s="67"/>
      <c r="BVJ21" s="67"/>
      <c r="BVK21" s="67"/>
      <c r="BVL21" s="67"/>
      <c r="BVM21" s="67"/>
      <c r="BVN21" s="67"/>
      <c r="BVO21" s="67"/>
      <c r="BVP21" s="67"/>
      <c r="BVQ21" s="67"/>
      <c r="BVR21" s="67"/>
      <c r="BVS21" s="67"/>
      <c r="BVT21" s="67"/>
      <c r="BVU21" s="67"/>
      <c r="BVV21" s="67"/>
      <c r="BVW21" s="67"/>
      <c r="BVX21" s="67"/>
      <c r="BVY21" s="67"/>
      <c r="BVZ21" s="67"/>
      <c r="BWA21" s="67"/>
      <c r="BWB21" s="67"/>
      <c r="BWC21" s="67"/>
      <c r="BWD21" s="67"/>
      <c r="BWE21" s="67"/>
      <c r="BWF21" s="67"/>
      <c r="BWG21" s="67"/>
      <c r="BWH21" s="67"/>
      <c r="BWI21" s="67"/>
      <c r="BWJ21" s="67"/>
      <c r="BWK21" s="67"/>
      <c r="BWL21" s="67"/>
      <c r="BWM21" s="67"/>
      <c r="BWN21" s="67"/>
      <c r="BWO21" s="67"/>
      <c r="BWP21" s="67"/>
      <c r="BWQ21" s="67"/>
      <c r="BWR21" s="67"/>
      <c r="BWS21" s="67"/>
      <c r="BWT21" s="67"/>
      <c r="BWU21" s="67"/>
      <c r="BWV21" s="67"/>
      <c r="BWW21" s="67"/>
      <c r="BWX21" s="67"/>
      <c r="BWY21" s="67"/>
      <c r="BWZ21" s="67"/>
      <c r="BXA21" s="67"/>
      <c r="BXB21" s="67"/>
      <c r="BXC21" s="67"/>
      <c r="BXD21" s="67"/>
      <c r="BXE21" s="67"/>
      <c r="BXF21" s="67"/>
      <c r="BXG21" s="67"/>
      <c r="BXH21" s="67"/>
      <c r="BXI21" s="67"/>
      <c r="BXJ21" s="67"/>
      <c r="BXK21" s="67"/>
      <c r="BXL21" s="67"/>
      <c r="BXM21" s="67"/>
      <c r="BXN21" s="67"/>
      <c r="BXO21" s="67"/>
      <c r="BXP21" s="67"/>
      <c r="BXQ21" s="67"/>
      <c r="BXR21" s="67"/>
      <c r="BXS21" s="67"/>
      <c r="BXT21" s="67"/>
      <c r="BXU21" s="67"/>
      <c r="BXV21" s="67"/>
      <c r="BXW21" s="67"/>
      <c r="BXX21" s="67"/>
      <c r="BXY21" s="67"/>
      <c r="BXZ21" s="67"/>
      <c r="BYA21" s="67"/>
      <c r="BYB21" s="67"/>
      <c r="BYC21" s="67"/>
      <c r="BYD21" s="67"/>
      <c r="BYE21" s="67"/>
      <c r="BYF21" s="67"/>
      <c r="BYG21" s="67"/>
      <c r="BYH21" s="67"/>
      <c r="BYI21" s="67"/>
      <c r="BYJ21" s="67"/>
      <c r="BYK21" s="67"/>
      <c r="BYL21" s="67"/>
      <c r="BYM21" s="67"/>
      <c r="BYN21" s="67"/>
      <c r="BYO21" s="67"/>
      <c r="BYP21" s="67"/>
      <c r="BYQ21" s="67"/>
      <c r="BYR21" s="67"/>
      <c r="BYS21" s="67"/>
      <c r="BYT21" s="67"/>
      <c r="BYU21" s="67"/>
      <c r="BYV21" s="67"/>
      <c r="BYW21" s="67"/>
      <c r="BYX21" s="67"/>
      <c r="BYY21" s="67"/>
      <c r="BYZ21" s="67"/>
      <c r="BZA21" s="67"/>
      <c r="BZB21" s="67"/>
      <c r="BZC21" s="67"/>
      <c r="BZD21" s="67"/>
      <c r="BZE21" s="67"/>
      <c r="BZF21" s="67"/>
      <c r="BZG21" s="67"/>
      <c r="BZH21" s="67"/>
      <c r="BZI21" s="67"/>
      <c r="BZJ21" s="67"/>
      <c r="BZK21" s="67"/>
      <c r="BZL21" s="67"/>
      <c r="BZM21" s="67"/>
      <c r="BZN21" s="67"/>
      <c r="BZO21" s="67"/>
      <c r="BZP21" s="67"/>
      <c r="BZQ21" s="67"/>
      <c r="BZR21" s="67"/>
      <c r="BZS21" s="67"/>
      <c r="BZT21" s="67"/>
      <c r="BZU21" s="67"/>
      <c r="BZV21" s="67"/>
      <c r="BZW21" s="67"/>
      <c r="BZX21" s="67"/>
      <c r="BZY21" s="67"/>
      <c r="BZZ21" s="67"/>
      <c r="CAA21" s="67"/>
      <c r="CAB21" s="67"/>
      <c r="CAC21" s="67"/>
      <c r="CAD21" s="67"/>
      <c r="CAE21" s="67"/>
      <c r="CAF21" s="67"/>
      <c r="CAG21" s="67"/>
      <c r="CAH21" s="67"/>
      <c r="CAI21" s="67"/>
      <c r="CAJ21" s="67"/>
      <c r="CAK21" s="67"/>
      <c r="CAL21" s="67"/>
      <c r="CAM21" s="67"/>
      <c r="CAN21" s="67"/>
      <c r="CAO21" s="67"/>
      <c r="CAP21" s="67"/>
      <c r="CAQ21" s="67"/>
      <c r="CAR21" s="67"/>
      <c r="CAS21" s="67"/>
      <c r="CAT21" s="67"/>
      <c r="CAU21" s="67"/>
      <c r="CAV21" s="67"/>
      <c r="CAW21" s="67"/>
      <c r="CAX21" s="67"/>
      <c r="CAY21" s="67"/>
      <c r="CAZ21" s="67"/>
      <c r="CBA21" s="67"/>
      <c r="CBB21" s="67"/>
      <c r="CBC21" s="67"/>
      <c r="CBD21" s="67"/>
      <c r="CBE21" s="67"/>
      <c r="CBF21" s="67"/>
      <c r="CBG21" s="67"/>
      <c r="CBH21" s="67"/>
      <c r="CBI21" s="67"/>
      <c r="CBJ21" s="67"/>
      <c r="CBK21" s="67"/>
      <c r="CBL21" s="67"/>
      <c r="CBM21" s="67"/>
      <c r="CBN21" s="67"/>
      <c r="CBO21" s="67"/>
      <c r="CBP21" s="67"/>
      <c r="CBQ21" s="67"/>
      <c r="CBR21" s="67"/>
      <c r="CBS21" s="67"/>
      <c r="CBT21" s="67"/>
      <c r="CBU21" s="67"/>
      <c r="CBV21" s="67"/>
      <c r="CBW21" s="67"/>
      <c r="CBX21" s="67"/>
      <c r="CBY21" s="67"/>
      <c r="CBZ21" s="67"/>
      <c r="CCA21" s="67"/>
      <c r="CCB21" s="67"/>
      <c r="CCC21" s="67"/>
      <c r="CCD21" s="67"/>
      <c r="CCE21" s="67"/>
      <c r="CCF21" s="67"/>
      <c r="CCG21" s="67"/>
      <c r="CCH21" s="67"/>
      <c r="CCI21" s="67"/>
      <c r="CCJ21" s="67"/>
      <c r="CCK21" s="67"/>
      <c r="CCL21" s="67"/>
      <c r="CCM21" s="67"/>
      <c r="CCN21" s="67"/>
      <c r="CCO21" s="67"/>
      <c r="CCP21" s="67"/>
      <c r="CCQ21" s="67"/>
      <c r="CCR21" s="67"/>
      <c r="CCS21" s="67"/>
      <c r="CCT21" s="67"/>
      <c r="CCU21" s="67"/>
      <c r="CCV21" s="67"/>
      <c r="CCW21" s="67"/>
      <c r="CCX21" s="67"/>
      <c r="CCY21" s="67"/>
      <c r="CCZ21" s="67"/>
      <c r="CDA21" s="67"/>
      <c r="CDB21" s="67"/>
      <c r="CDC21" s="67"/>
      <c r="CDD21" s="67"/>
      <c r="CDE21" s="67"/>
      <c r="CDF21" s="67"/>
      <c r="CDG21" s="67"/>
      <c r="CDH21" s="67"/>
      <c r="CDI21" s="67"/>
      <c r="CDJ21" s="67"/>
      <c r="CDK21" s="67"/>
      <c r="CDL21" s="67"/>
      <c r="CDM21" s="67"/>
      <c r="CDN21" s="67"/>
      <c r="CDO21" s="67"/>
      <c r="CDP21" s="67"/>
      <c r="CDQ21" s="67"/>
      <c r="CDR21" s="67"/>
      <c r="CDS21" s="67"/>
      <c r="CDT21" s="67"/>
      <c r="CDU21" s="67"/>
      <c r="CDV21" s="67"/>
      <c r="CDW21" s="67"/>
      <c r="CDX21" s="67"/>
      <c r="CDY21" s="67"/>
      <c r="CDZ21" s="67"/>
      <c r="CEA21" s="67"/>
      <c r="CEB21" s="67"/>
      <c r="CEC21" s="67"/>
      <c r="CED21" s="67"/>
      <c r="CEE21" s="67"/>
      <c r="CEF21" s="67"/>
      <c r="CEG21" s="67"/>
      <c r="CEH21" s="67"/>
      <c r="CEI21" s="67"/>
      <c r="CEJ21" s="67"/>
      <c r="CEK21" s="67"/>
      <c r="CEL21" s="67"/>
      <c r="CEM21" s="67"/>
      <c r="CEN21" s="67"/>
      <c r="CEO21" s="67"/>
      <c r="CEP21" s="67"/>
      <c r="CEQ21" s="67"/>
      <c r="CER21" s="67"/>
      <c r="CES21" s="67"/>
      <c r="CET21" s="67"/>
      <c r="CEU21" s="67"/>
      <c r="CEV21" s="67"/>
      <c r="CEW21" s="67"/>
      <c r="CEX21" s="67"/>
      <c r="CEY21" s="67"/>
      <c r="CEZ21" s="67"/>
      <c r="CFA21" s="67"/>
      <c r="CFB21" s="67"/>
      <c r="CFC21" s="67"/>
      <c r="CFD21" s="67"/>
      <c r="CFE21" s="67"/>
      <c r="CFF21" s="67"/>
      <c r="CFG21" s="67"/>
      <c r="CFH21" s="67"/>
      <c r="CFI21" s="67"/>
      <c r="CFJ21" s="67"/>
      <c r="CFK21" s="67"/>
      <c r="CFL21" s="67"/>
      <c r="CFM21" s="67"/>
      <c r="CFN21" s="67"/>
      <c r="CFO21" s="67"/>
      <c r="CFP21" s="67"/>
      <c r="CFQ21" s="67"/>
      <c r="CFR21" s="67"/>
      <c r="CFS21" s="67"/>
      <c r="CFT21" s="67"/>
      <c r="CFU21" s="67"/>
      <c r="CFV21" s="67"/>
      <c r="CFW21" s="67"/>
      <c r="CFX21" s="67"/>
      <c r="CFY21" s="67"/>
      <c r="CFZ21" s="67"/>
      <c r="CGA21" s="67"/>
      <c r="CGB21" s="67"/>
      <c r="CGC21" s="67"/>
      <c r="CGD21" s="67"/>
      <c r="CGE21" s="67"/>
      <c r="CGF21" s="67"/>
      <c r="CGG21" s="67"/>
      <c r="CGH21" s="67"/>
      <c r="CGI21" s="67"/>
      <c r="CGJ21" s="67"/>
      <c r="CGK21" s="67"/>
      <c r="CGL21" s="67"/>
      <c r="CGM21" s="67"/>
      <c r="CGN21" s="67"/>
      <c r="CGO21" s="67"/>
      <c r="CGP21" s="67"/>
      <c r="CGQ21" s="67"/>
      <c r="CGR21" s="67"/>
      <c r="CGS21" s="67"/>
      <c r="CGT21" s="67"/>
      <c r="CGU21" s="67"/>
      <c r="CGV21" s="67"/>
      <c r="CGW21" s="67"/>
      <c r="CGX21" s="67"/>
      <c r="CGY21" s="67"/>
      <c r="CGZ21" s="67"/>
      <c r="CHA21" s="67"/>
      <c r="CHB21" s="67"/>
      <c r="CHC21" s="67"/>
      <c r="CHD21" s="67"/>
      <c r="CHE21" s="67"/>
      <c r="CHF21" s="67"/>
      <c r="CHG21" s="67"/>
      <c r="CHH21" s="67"/>
      <c r="CHI21" s="67"/>
      <c r="CHJ21" s="67"/>
      <c r="CHK21" s="67"/>
      <c r="CHL21" s="67"/>
      <c r="CHM21" s="67"/>
      <c r="CHN21" s="67"/>
      <c r="CHO21" s="67"/>
      <c r="CHP21" s="67"/>
      <c r="CHQ21" s="67"/>
      <c r="CHR21" s="67"/>
      <c r="CHS21" s="67"/>
      <c r="CHT21" s="67"/>
      <c r="CHU21" s="67"/>
      <c r="CHV21" s="67"/>
      <c r="CHW21" s="67"/>
      <c r="CHX21" s="67"/>
      <c r="CHY21" s="67"/>
      <c r="CHZ21" s="67"/>
      <c r="CIA21" s="67"/>
      <c r="CIB21" s="67"/>
      <c r="CIC21" s="67"/>
      <c r="CID21" s="67"/>
      <c r="CIE21" s="67"/>
      <c r="CIF21" s="67"/>
      <c r="CIG21" s="67"/>
      <c r="CIH21" s="67"/>
      <c r="CII21" s="67"/>
      <c r="CIJ21" s="67"/>
      <c r="CIK21" s="67"/>
      <c r="CIL21" s="67"/>
      <c r="CIM21" s="67"/>
      <c r="CIN21" s="67"/>
      <c r="CIO21" s="67"/>
      <c r="CIP21" s="67"/>
      <c r="CIQ21" s="67"/>
      <c r="CIR21" s="67"/>
      <c r="CIS21" s="67"/>
      <c r="CIT21" s="67"/>
      <c r="CIU21" s="67"/>
      <c r="CIV21" s="67"/>
      <c r="CIW21" s="67"/>
      <c r="CIX21" s="67"/>
      <c r="CIY21" s="67"/>
      <c r="CIZ21" s="67"/>
      <c r="CJA21" s="67"/>
      <c r="CJB21" s="67"/>
      <c r="CJC21" s="67"/>
      <c r="CJD21" s="67"/>
      <c r="CJE21" s="67"/>
      <c r="CJF21" s="67"/>
      <c r="CJG21" s="67"/>
      <c r="CJH21" s="67"/>
      <c r="CJI21" s="67"/>
      <c r="CJJ21" s="67"/>
      <c r="CJK21" s="67"/>
      <c r="CJL21" s="67"/>
      <c r="CJM21" s="67"/>
      <c r="CJN21" s="67"/>
      <c r="CJO21" s="67"/>
      <c r="CJP21" s="67"/>
      <c r="CJQ21" s="67"/>
      <c r="CJR21" s="67"/>
      <c r="CJS21" s="67"/>
      <c r="CJT21" s="67"/>
      <c r="CJU21" s="67"/>
      <c r="CJV21" s="67"/>
      <c r="CJW21" s="67"/>
      <c r="CJX21" s="67"/>
      <c r="CJY21" s="67"/>
      <c r="CJZ21" s="67"/>
      <c r="CKA21" s="67"/>
      <c r="CKB21" s="67"/>
      <c r="CKC21" s="67"/>
      <c r="CKD21" s="67"/>
      <c r="CKE21" s="67"/>
      <c r="CKF21" s="67"/>
      <c r="CKG21" s="67"/>
      <c r="CKH21" s="67"/>
      <c r="CKI21" s="67"/>
      <c r="CKJ21" s="67"/>
      <c r="CKK21" s="67"/>
      <c r="CKL21" s="67"/>
      <c r="CKM21" s="67"/>
      <c r="CKN21" s="67"/>
      <c r="CKO21" s="67"/>
      <c r="CKP21" s="67"/>
      <c r="CKQ21" s="67"/>
      <c r="CKR21" s="67"/>
      <c r="CKS21" s="67"/>
      <c r="CKT21" s="67"/>
      <c r="CKU21" s="67"/>
      <c r="CKV21" s="67"/>
      <c r="CKW21" s="67"/>
      <c r="CKX21" s="67"/>
      <c r="CKY21" s="67"/>
      <c r="CKZ21" s="67"/>
      <c r="CLA21" s="67"/>
      <c r="CLB21" s="67"/>
      <c r="CLC21" s="67"/>
      <c r="CLD21" s="67"/>
      <c r="CLE21" s="67"/>
      <c r="CLF21" s="67"/>
      <c r="CLG21" s="67"/>
      <c r="CLH21" s="67"/>
      <c r="CLI21" s="67"/>
      <c r="CLJ21" s="67"/>
      <c r="CLK21" s="67"/>
      <c r="CLL21" s="67"/>
      <c r="CLM21" s="67"/>
      <c r="CLN21" s="67"/>
      <c r="CLO21" s="67"/>
      <c r="CLP21" s="67"/>
      <c r="CLQ21" s="67"/>
      <c r="CLR21" s="67"/>
      <c r="CLS21" s="67"/>
      <c r="CLT21" s="67"/>
      <c r="CLU21" s="67"/>
      <c r="CLV21" s="67"/>
      <c r="CLW21" s="67"/>
      <c r="CLX21" s="67"/>
      <c r="CLY21" s="67"/>
      <c r="CLZ21" s="67"/>
      <c r="CMA21" s="67"/>
      <c r="CMB21" s="67"/>
      <c r="CMC21" s="67"/>
      <c r="CMD21" s="67"/>
      <c r="CME21" s="67"/>
      <c r="CMF21" s="67"/>
      <c r="CMG21" s="67"/>
      <c r="CMH21" s="67"/>
      <c r="CMI21" s="67"/>
      <c r="CMJ21" s="67"/>
      <c r="CMK21" s="67"/>
      <c r="CML21" s="67"/>
      <c r="CMM21" s="67"/>
      <c r="CMN21" s="67"/>
      <c r="CMO21" s="67"/>
      <c r="CMP21" s="67"/>
      <c r="CMQ21" s="67"/>
      <c r="CMR21" s="67"/>
      <c r="CMS21" s="67"/>
      <c r="CMT21" s="67"/>
      <c r="CMU21" s="67"/>
      <c r="CMV21" s="67"/>
      <c r="CMW21" s="67"/>
      <c r="CMX21" s="67"/>
      <c r="CMY21" s="67"/>
      <c r="CMZ21" s="67"/>
      <c r="CNA21" s="67"/>
      <c r="CNB21" s="67"/>
      <c r="CNC21" s="67"/>
      <c r="CND21" s="67"/>
      <c r="CNE21" s="67"/>
      <c r="CNF21" s="67"/>
      <c r="CNG21" s="67"/>
      <c r="CNH21" s="67"/>
      <c r="CNI21" s="67"/>
      <c r="CNJ21" s="67"/>
      <c r="CNK21" s="67"/>
      <c r="CNL21" s="67"/>
      <c r="CNM21" s="67"/>
      <c r="CNN21" s="67"/>
      <c r="CNO21" s="67"/>
      <c r="CNP21" s="67"/>
      <c r="CNQ21" s="67"/>
      <c r="CNR21" s="67"/>
      <c r="CNS21" s="67"/>
      <c r="CNT21" s="67"/>
      <c r="CNU21" s="67"/>
      <c r="CNV21" s="67"/>
      <c r="CNW21" s="67"/>
      <c r="CNX21" s="67"/>
      <c r="CNY21" s="67"/>
      <c r="CNZ21" s="67"/>
      <c r="COA21" s="67"/>
      <c r="COB21" s="67"/>
      <c r="COC21" s="67"/>
      <c r="COD21" s="67"/>
      <c r="COE21" s="67"/>
      <c r="COF21" s="67"/>
      <c r="COG21" s="67"/>
      <c r="COH21" s="67"/>
      <c r="COI21" s="67"/>
      <c r="COJ21" s="67"/>
      <c r="COK21" s="67"/>
      <c r="COL21" s="67"/>
      <c r="COM21" s="67"/>
      <c r="CON21" s="67"/>
      <c r="COO21" s="67"/>
      <c r="COP21" s="67"/>
      <c r="COQ21" s="67"/>
      <c r="COR21" s="67"/>
      <c r="COS21" s="67"/>
      <c r="COT21" s="67"/>
      <c r="COU21" s="67"/>
      <c r="COV21" s="67"/>
      <c r="COW21" s="67"/>
      <c r="COX21" s="67"/>
      <c r="COY21" s="67"/>
      <c r="COZ21" s="67"/>
      <c r="CPA21" s="67"/>
      <c r="CPB21" s="67"/>
      <c r="CPC21" s="67"/>
      <c r="CPD21" s="67"/>
      <c r="CPE21" s="67"/>
      <c r="CPF21" s="67"/>
      <c r="CPG21" s="67"/>
      <c r="CPH21" s="67"/>
      <c r="CPI21" s="67"/>
      <c r="CPJ21" s="67"/>
      <c r="CPK21" s="67"/>
      <c r="CPL21" s="67"/>
      <c r="CPM21" s="67"/>
      <c r="CPN21" s="67"/>
      <c r="CPO21" s="67"/>
      <c r="CPP21" s="67"/>
      <c r="CPQ21" s="67"/>
      <c r="CPR21" s="67"/>
      <c r="CPS21" s="67"/>
      <c r="CPT21" s="67"/>
      <c r="CPU21" s="67"/>
      <c r="CPV21" s="67"/>
      <c r="CPW21" s="67"/>
      <c r="CPX21" s="67"/>
      <c r="CPY21" s="67"/>
      <c r="CPZ21" s="67"/>
      <c r="CQA21" s="67"/>
      <c r="CQB21" s="67"/>
      <c r="CQC21" s="67"/>
      <c r="CQD21" s="67"/>
      <c r="CQE21" s="67"/>
      <c r="CQF21" s="67"/>
      <c r="CQG21" s="67"/>
      <c r="CQH21" s="67"/>
      <c r="CQI21" s="67"/>
      <c r="CQJ21" s="67"/>
      <c r="CQK21" s="67"/>
      <c r="CQL21" s="67"/>
      <c r="CQM21" s="67"/>
      <c r="CQN21" s="67"/>
      <c r="CQO21" s="67"/>
      <c r="CQP21" s="67"/>
      <c r="CQQ21" s="67"/>
      <c r="CQR21" s="67"/>
      <c r="CQS21" s="67"/>
      <c r="CQT21" s="67"/>
      <c r="CQU21" s="67"/>
      <c r="CQV21" s="67"/>
      <c r="CQW21" s="67"/>
      <c r="CQX21" s="67"/>
      <c r="CQY21" s="67"/>
      <c r="CQZ21" s="67"/>
      <c r="CRA21" s="67"/>
      <c r="CRB21" s="67"/>
      <c r="CRC21" s="67"/>
      <c r="CRD21" s="67"/>
      <c r="CRE21" s="67"/>
      <c r="CRF21" s="67"/>
      <c r="CRG21" s="67"/>
      <c r="CRH21" s="67"/>
      <c r="CRI21" s="67"/>
      <c r="CRJ21" s="67"/>
      <c r="CRK21" s="67"/>
      <c r="CRL21" s="67"/>
      <c r="CRM21" s="67"/>
      <c r="CRN21" s="67"/>
      <c r="CRO21" s="67"/>
      <c r="CRP21" s="67"/>
      <c r="CRQ21" s="67"/>
      <c r="CRR21" s="67"/>
      <c r="CRS21" s="67"/>
      <c r="CRT21" s="67"/>
      <c r="CRU21" s="67"/>
      <c r="CRV21" s="67"/>
      <c r="CRW21" s="67"/>
      <c r="CRX21" s="67"/>
      <c r="CRY21" s="67"/>
      <c r="CRZ21" s="67"/>
      <c r="CSA21" s="67"/>
      <c r="CSB21" s="67"/>
      <c r="CSC21" s="67"/>
      <c r="CSD21" s="67"/>
      <c r="CSE21" s="67"/>
      <c r="CSF21" s="67"/>
      <c r="CSG21" s="67"/>
      <c r="CSH21" s="67"/>
      <c r="CSI21" s="67"/>
      <c r="CSJ21" s="67"/>
      <c r="CSK21" s="67"/>
      <c r="CSL21" s="67"/>
      <c r="CSM21" s="67"/>
      <c r="CSN21" s="67"/>
      <c r="CSO21" s="67"/>
      <c r="CSP21" s="67"/>
      <c r="CSQ21" s="67"/>
      <c r="CSR21" s="67"/>
      <c r="CSS21" s="67"/>
      <c r="CST21" s="67"/>
      <c r="CSU21" s="67"/>
      <c r="CSV21" s="67"/>
      <c r="CSW21" s="67"/>
      <c r="CSX21" s="67"/>
      <c r="CSY21" s="67"/>
      <c r="CSZ21" s="67"/>
      <c r="CTA21" s="67"/>
      <c r="CTB21" s="67"/>
      <c r="CTC21" s="67"/>
      <c r="CTD21" s="67"/>
      <c r="CTE21" s="67"/>
      <c r="CTF21" s="67"/>
      <c r="CTG21" s="67"/>
      <c r="CTH21" s="67"/>
      <c r="CTI21" s="67"/>
      <c r="CTJ21" s="67"/>
      <c r="CTK21" s="67"/>
      <c r="CTL21" s="67"/>
      <c r="CTM21" s="67"/>
      <c r="CTN21" s="67"/>
      <c r="CTO21" s="67"/>
      <c r="CTP21" s="67"/>
      <c r="CTQ21" s="67"/>
      <c r="CTR21" s="67"/>
      <c r="CTS21" s="67"/>
      <c r="CTT21" s="67"/>
      <c r="CTU21" s="67"/>
      <c r="CTV21" s="67"/>
      <c r="CTW21" s="67"/>
      <c r="CTX21" s="67"/>
      <c r="CTY21" s="67"/>
      <c r="CTZ21" s="67"/>
      <c r="CUA21" s="67"/>
      <c r="CUB21" s="67"/>
      <c r="CUC21" s="67"/>
      <c r="CUD21" s="67"/>
      <c r="CUE21" s="67"/>
      <c r="CUF21" s="67"/>
      <c r="CUG21" s="67"/>
      <c r="CUH21" s="67"/>
      <c r="CUI21" s="67"/>
      <c r="CUJ21" s="67"/>
      <c r="CUK21" s="67"/>
      <c r="CUL21" s="67"/>
      <c r="CUM21" s="67"/>
      <c r="CUN21" s="67"/>
      <c r="CUO21" s="67"/>
      <c r="CUP21" s="67"/>
      <c r="CUQ21" s="67"/>
      <c r="CUR21" s="67"/>
      <c r="CUS21" s="67"/>
      <c r="CUT21" s="67"/>
      <c r="CUU21" s="67"/>
      <c r="CUV21" s="67"/>
      <c r="CUW21" s="67"/>
      <c r="CUX21" s="67"/>
      <c r="CUY21" s="67"/>
      <c r="CUZ21" s="67"/>
      <c r="CVA21" s="67"/>
      <c r="CVB21" s="67"/>
      <c r="CVC21" s="67"/>
      <c r="CVD21" s="67"/>
      <c r="CVE21" s="67"/>
      <c r="CVF21" s="67"/>
      <c r="CVG21" s="67"/>
      <c r="CVH21" s="67"/>
      <c r="CVI21" s="67"/>
      <c r="CVJ21" s="67"/>
      <c r="CVK21" s="67"/>
      <c r="CVL21" s="67"/>
      <c r="CVM21" s="67"/>
      <c r="CVN21" s="67"/>
      <c r="CVO21" s="67"/>
      <c r="CVP21" s="67"/>
      <c r="CVQ21" s="67"/>
      <c r="CVR21" s="67"/>
      <c r="CVS21" s="67"/>
      <c r="CVT21" s="67"/>
      <c r="CVU21" s="67"/>
      <c r="CVV21" s="67"/>
      <c r="CVW21" s="67"/>
      <c r="CVX21" s="67"/>
      <c r="CVY21" s="67"/>
      <c r="CVZ21" s="67"/>
      <c r="CWA21" s="67"/>
      <c r="CWB21" s="67"/>
      <c r="CWC21" s="67"/>
      <c r="CWD21" s="67"/>
      <c r="CWE21" s="67"/>
      <c r="CWF21" s="67"/>
      <c r="CWG21" s="67"/>
      <c r="CWH21" s="67"/>
      <c r="CWI21" s="67"/>
      <c r="CWJ21" s="67"/>
      <c r="CWK21" s="67"/>
      <c r="CWL21" s="67"/>
      <c r="CWM21" s="67"/>
      <c r="CWN21" s="67"/>
      <c r="CWO21" s="67"/>
      <c r="CWP21" s="67"/>
      <c r="CWQ21" s="67"/>
      <c r="CWR21" s="67"/>
      <c r="CWS21" s="67"/>
      <c r="CWT21" s="67"/>
      <c r="CWU21" s="67"/>
      <c r="CWV21" s="67"/>
      <c r="CWW21" s="67"/>
      <c r="CWX21" s="67"/>
      <c r="CWY21" s="67"/>
      <c r="CWZ21" s="67"/>
      <c r="CXA21" s="67"/>
      <c r="CXB21" s="67"/>
      <c r="CXC21" s="67"/>
      <c r="CXD21" s="67"/>
      <c r="CXE21" s="67"/>
      <c r="CXF21" s="67"/>
      <c r="CXG21" s="67"/>
      <c r="CXH21" s="67"/>
      <c r="CXI21" s="67"/>
      <c r="CXJ21" s="67"/>
      <c r="CXK21" s="67"/>
      <c r="CXL21" s="67"/>
      <c r="CXM21" s="67"/>
      <c r="CXN21" s="67"/>
      <c r="CXO21" s="67"/>
      <c r="CXP21" s="67"/>
      <c r="CXQ21" s="67"/>
      <c r="CXR21" s="67"/>
      <c r="CXS21" s="67"/>
      <c r="CXT21" s="67"/>
      <c r="CXU21" s="67"/>
      <c r="CXV21" s="67"/>
      <c r="CXW21" s="67"/>
      <c r="CXX21" s="67"/>
      <c r="CXY21" s="67"/>
      <c r="CXZ21" s="67"/>
      <c r="CYA21" s="67"/>
      <c r="CYB21" s="67"/>
      <c r="CYC21" s="67"/>
      <c r="CYD21" s="67"/>
      <c r="CYE21" s="67"/>
      <c r="CYF21" s="67"/>
      <c r="CYG21" s="67"/>
      <c r="CYH21" s="67"/>
      <c r="CYI21" s="67"/>
      <c r="CYJ21" s="67"/>
      <c r="CYK21" s="67"/>
      <c r="CYL21" s="67"/>
      <c r="CYM21" s="67"/>
      <c r="CYN21" s="67"/>
      <c r="CYO21" s="67"/>
      <c r="CYP21" s="67"/>
      <c r="CYQ21" s="67"/>
      <c r="CYR21" s="67"/>
      <c r="CYS21" s="67"/>
      <c r="CYT21" s="67"/>
      <c r="CYU21" s="67"/>
      <c r="CYV21" s="67"/>
      <c r="CYW21" s="67"/>
      <c r="CYX21" s="67"/>
      <c r="CYY21" s="67"/>
      <c r="CYZ21" s="67"/>
      <c r="CZA21" s="67"/>
      <c r="CZB21" s="67"/>
      <c r="CZC21" s="67"/>
      <c r="CZD21" s="67"/>
      <c r="CZE21" s="67"/>
      <c r="CZF21" s="67"/>
      <c r="CZG21" s="67"/>
      <c r="CZH21" s="67"/>
      <c r="CZI21" s="67"/>
      <c r="CZJ21" s="67"/>
      <c r="CZK21" s="67"/>
      <c r="CZL21" s="67"/>
      <c r="CZM21" s="67"/>
      <c r="CZN21" s="67"/>
      <c r="CZO21" s="67"/>
      <c r="CZP21" s="67"/>
      <c r="CZQ21" s="67"/>
      <c r="CZR21" s="67"/>
      <c r="CZS21" s="67"/>
      <c r="CZT21" s="67"/>
      <c r="CZU21" s="67"/>
      <c r="CZV21" s="67"/>
      <c r="CZW21" s="67"/>
      <c r="CZX21" s="67"/>
      <c r="CZY21" s="67"/>
      <c r="CZZ21" s="67"/>
      <c r="DAA21" s="67"/>
      <c r="DAB21" s="67"/>
      <c r="DAC21" s="67"/>
      <c r="DAD21" s="67"/>
      <c r="DAE21" s="67"/>
      <c r="DAF21" s="67"/>
      <c r="DAG21" s="67"/>
      <c r="DAH21" s="67"/>
      <c r="DAI21" s="67"/>
      <c r="DAJ21" s="67"/>
      <c r="DAK21" s="67"/>
      <c r="DAL21" s="67"/>
      <c r="DAM21" s="67"/>
      <c r="DAN21" s="67"/>
      <c r="DAO21" s="67"/>
      <c r="DAP21" s="67"/>
      <c r="DAQ21" s="67"/>
      <c r="DAR21" s="67"/>
      <c r="DAS21" s="67"/>
      <c r="DAT21" s="67"/>
      <c r="DAU21" s="67"/>
      <c r="DAV21" s="67"/>
      <c r="DAW21" s="67"/>
      <c r="DAX21" s="67"/>
      <c r="DAY21" s="67"/>
      <c r="DAZ21" s="67"/>
      <c r="DBA21" s="67"/>
      <c r="DBB21" s="67"/>
      <c r="DBC21" s="67"/>
      <c r="DBD21" s="67"/>
      <c r="DBE21" s="67"/>
      <c r="DBF21" s="67"/>
      <c r="DBG21" s="67"/>
      <c r="DBH21" s="67"/>
      <c r="DBI21" s="67"/>
      <c r="DBJ21" s="67"/>
      <c r="DBK21" s="67"/>
      <c r="DBL21" s="67"/>
      <c r="DBM21" s="67"/>
      <c r="DBN21" s="67"/>
      <c r="DBO21" s="67"/>
      <c r="DBP21" s="67"/>
      <c r="DBQ21" s="67"/>
      <c r="DBR21" s="67"/>
      <c r="DBS21" s="67"/>
      <c r="DBT21" s="67"/>
      <c r="DBU21" s="67"/>
      <c r="DBV21" s="67"/>
      <c r="DBW21" s="67"/>
      <c r="DBX21" s="67"/>
      <c r="DBY21" s="67"/>
      <c r="DBZ21" s="67"/>
      <c r="DCA21" s="67"/>
      <c r="DCB21" s="67"/>
      <c r="DCC21" s="67"/>
      <c r="DCD21" s="67"/>
      <c r="DCE21" s="67"/>
      <c r="DCF21" s="67"/>
      <c r="DCG21" s="67"/>
      <c r="DCH21" s="67"/>
      <c r="DCI21" s="67"/>
      <c r="DCJ21" s="67"/>
      <c r="DCK21" s="67"/>
      <c r="DCL21" s="67"/>
      <c r="DCM21" s="67"/>
      <c r="DCN21" s="67"/>
      <c r="DCO21" s="67"/>
      <c r="DCP21" s="67"/>
      <c r="DCQ21" s="67"/>
      <c r="DCR21" s="67"/>
      <c r="DCS21" s="67"/>
      <c r="DCT21" s="67"/>
      <c r="DCU21" s="67"/>
      <c r="DCV21" s="67"/>
      <c r="DCW21" s="67"/>
      <c r="DCX21" s="67"/>
      <c r="DCY21" s="67"/>
      <c r="DCZ21" s="67"/>
      <c r="DDA21" s="67"/>
      <c r="DDB21" s="67"/>
      <c r="DDC21" s="67"/>
      <c r="DDD21" s="67"/>
      <c r="DDE21" s="67"/>
      <c r="DDF21" s="67"/>
      <c r="DDG21" s="67"/>
      <c r="DDH21" s="67"/>
      <c r="DDI21" s="67"/>
      <c r="DDJ21" s="67"/>
      <c r="DDK21" s="67"/>
      <c r="DDL21" s="67"/>
      <c r="DDM21" s="67"/>
      <c r="DDN21" s="67"/>
      <c r="DDO21" s="67"/>
      <c r="DDP21" s="67"/>
      <c r="DDQ21" s="67"/>
      <c r="DDR21" s="67"/>
      <c r="DDS21" s="67"/>
      <c r="DDT21" s="67"/>
      <c r="DDU21" s="67"/>
      <c r="DDV21" s="67"/>
      <c r="DDW21" s="67"/>
      <c r="DDX21" s="67"/>
      <c r="DDY21" s="67"/>
      <c r="DDZ21" s="67"/>
      <c r="DEA21" s="67"/>
      <c r="DEB21" s="67"/>
      <c r="DEC21" s="67"/>
      <c r="DED21" s="67"/>
      <c r="DEE21" s="67"/>
      <c r="DEF21" s="67"/>
      <c r="DEG21" s="67"/>
      <c r="DEH21" s="67"/>
      <c r="DEI21" s="67"/>
      <c r="DEJ21" s="67"/>
      <c r="DEK21" s="67"/>
      <c r="DEL21" s="67"/>
      <c r="DEM21" s="67"/>
      <c r="DEN21" s="67"/>
      <c r="DEO21" s="67"/>
      <c r="DEP21" s="67"/>
      <c r="DEQ21" s="67"/>
      <c r="DER21" s="67"/>
      <c r="DES21" s="67"/>
      <c r="DET21" s="67"/>
      <c r="DEU21" s="67"/>
      <c r="DEV21" s="67"/>
      <c r="DEW21" s="67"/>
      <c r="DEX21" s="67"/>
      <c r="DEY21" s="67"/>
      <c r="DEZ21" s="67"/>
      <c r="DFA21" s="67"/>
      <c r="DFB21" s="67"/>
      <c r="DFC21" s="67"/>
      <c r="DFD21" s="67"/>
      <c r="DFE21" s="67"/>
      <c r="DFF21" s="67"/>
      <c r="DFG21" s="67"/>
      <c r="DFH21" s="67"/>
      <c r="DFI21" s="67"/>
      <c r="DFJ21" s="67"/>
      <c r="DFK21" s="67"/>
      <c r="DFL21" s="67"/>
      <c r="DFM21" s="67"/>
      <c r="DFN21" s="67"/>
      <c r="DFO21" s="67"/>
      <c r="DFP21" s="67"/>
      <c r="DFQ21" s="67"/>
      <c r="DFR21" s="67"/>
      <c r="DFS21" s="67"/>
      <c r="DFT21" s="67"/>
      <c r="DFU21" s="67"/>
      <c r="DFV21" s="67"/>
      <c r="DFW21" s="67"/>
      <c r="DFX21" s="67"/>
      <c r="DFY21" s="67"/>
      <c r="DFZ21" s="67"/>
      <c r="DGA21" s="67"/>
      <c r="DGB21" s="67"/>
      <c r="DGC21" s="67"/>
      <c r="DGD21" s="67"/>
      <c r="DGE21" s="67"/>
      <c r="DGF21" s="67"/>
      <c r="DGG21" s="67"/>
      <c r="DGH21" s="67"/>
      <c r="DGI21" s="67"/>
      <c r="DGJ21" s="67"/>
      <c r="DGK21" s="67"/>
      <c r="DGL21" s="67"/>
      <c r="DGM21" s="67"/>
      <c r="DGN21" s="67"/>
      <c r="DGO21" s="67"/>
      <c r="DGP21" s="67"/>
      <c r="DGQ21" s="67"/>
      <c r="DGR21" s="67"/>
      <c r="DGS21" s="67"/>
      <c r="DGT21" s="67"/>
      <c r="DGU21" s="67"/>
      <c r="DGV21" s="67"/>
      <c r="DGW21" s="67"/>
      <c r="DGX21" s="67"/>
      <c r="DGY21" s="67"/>
      <c r="DGZ21" s="67"/>
      <c r="DHA21" s="67"/>
      <c r="DHB21" s="67"/>
      <c r="DHC21" s="67"/>
      <c r="DHD21" s="67"/>
      <c r="DHE21" s="67"/>
      <c r="DHF21" s="67"/>
      <c r="DHG21" s="67"/>
      <c r="DHH21" s="67"/>
      <c r="DHI21" s="67"/>
      <c r="DHJ21" s="67"/>
      <c r="DHK21" s="67"/>
      <c r="DHL21" s="67"/>
      <c r="DHM21" s="67"/>
      <c r="DHN21" s="67"/>
      <c r="DHO21" s="67"/>
      <c r="DHP21" s="67"/>
      <c r="DHQ21" s="67"/>
      <c r="DHR21" s="67"/>
      <c r="DHS21" s="67"/>
      <c r="DHT21" s="67"/>
      <c r="DHU21" s="67"/>
      <c r="DHV21" s="67"/>
      <c r="DHW21" s="67"/>
      <c r="DHX21" s="67"/>
      <c r="DHY21" s="67"/>
      <c r="DHZ21" s="67"/>
      <c r="DIA21" s="67"/>
      <c r="DIB21" s="67"/>
      <c r="DIC21" s="67"/>
      <c r="DID21" s="67"/>
      <c r="DIE21" s="67"/>
      <c r="DIF21" s="67"/>
      <c r="DIG21" s="67"/>
      <c r="DIH21" s="67"/>
      <c r="DII21" s="67"/>
      <c r="DIJ21" s="67"/>
      <c r="DIK21" s="67"/>
      <c r="DIL21" s="67"/>
      <c r="DIM21" s="67"/>
      <c r="DIN21" s="67"/>
      <c r="DIO21" s="67"/>
      <c r="DIP21" s="67"/>
      <c r="DIQ21" s="67"/>
      <c r="DIR21" s="67"/>
      <c r="DIS21" s="67"/>
      <c r="DIT21" s="67"/>
      <c r="DIU21" s="67"/>
      <c r="DIV21" s="67"/>
      <c r="DIW21" s="67"/>
      <c r="DIX21" s="67"/>
      <c r="DIY21" s="67"/>
      <c r="DIZ21" s="67"/>
      <c r="DJA21" s="67"/>
      <c r="DJB21" s="67"/>
      <c r="DJC21" s="67"/>
      <c r="DJD21" s="67"/>
      <c r="DJE21" s="67"/>
      <c r="DJF21" s="67"/>
      <c r="DJG21" s="67"/>
      <c r="DJH21" s="67"/>
      <c r="DJI21" s="67"/>
      <c r="DJJ21" s="67"/>
      <c r="DJK21" s="67"/>
      <c r="DJL21" s="67"/>
      <c r="DJM21" s="67"/>
      <c r="DJN21" s="67"/>
      <c r="DJO21" s="67"/>
      <c r="DJP21" s="67"/>
      <c r="DJQ21" s="67"/>
      <c r="DJR21" s="67"/>
      <c r="DJS21" s="67"/>
      <c r="DJT21" s="67"/>
      <c r="DJU21" s="67"/>
      <c r="DJV21" s="67"/>
      <c r="DJW21" s="67"/>
      <c r="DJX21" s="67"/>
      <c r="DJY21" s="67"/>
      <c r="DJZ21" s="67"/>
      <c r="DKA21" s="67"/>
      <c r="DKB21" s="67"/>
      <c r="DKC21" s="67"/>
      <c r="DKD21" s="67"/>
      <c r="DKE21" s="67"/>
      <c r="DKF21" s="67"/>
      <c r="DKG21" s="67"/>
      <c r="DKH21" s="67"/>
      <c r="DKI21" s="67"/>
      <c r="DKJ21" s="67"/>
      <c r="DKK21" s="67"/>
      <c r="DKL21" s="67"/>
      <c r="DKM21" s="67"/>
      <c r="DKN21" s="67"/>
      <c r="DKO21" s="67"/>
      <c r="DKP21" s="67"/>
      <c r="DKQ21" s="67"/>
      <c r="DKR21" s="67"/>
      <c r="DKS21" s="67"/>
      <c r="DKT21" s="67"/>
      <c r="DKU21" s="67"/>
      <c r="DKV21" s="67"/>
      <c r="DKW21" s="67"/>
      <c r="DKX21" s="67"/>
      <c r="DKY21" s="67"/>
      <c r="DKZ21" s="67"/>
      <c r="DLA21" s="67"/>
      <c r="DLB21" s="67"/>
      <c r="DLC21" s="67"/>
      <c r="DLD21" s="67"/>
      <c r="DLE21" s="67"/>
      <c r="DLF21" s="67"/>
      <c r="DLG21" s="67"/>
      <c r="DLH21" s="67"/>
      <c r="DLI21" s="67"/>
      <c r="DLJ21" s="67"/>
      <c r="DLK21" s="67"/>
      <c r="DLL21" s="67"/>
      <c r="DLM21" s="67"/>
      <c r="DLN21" s="67"/>
      <c r="DLO21" s="67"/>
      <c r="DLP21" s="67"/>
      <c r="DLQ21" s="67"/>
      <c r="DLR21" s="67"/>
      <c r="DLS21" s="67"/>
      <c r="DLT21" s="67"/>
      <c r="DLU21" s="67"/>
      <c r="DLV21" s="67"/>
      <c r="DLW21" s="67"/>
      <c r="DLX21" s="67"/>
      <c r="DLY21" s="67"/>
      <c r="DLZ21" s="67"/>
      <c r="DMA21" s="67"/>
      <c r="DMB21" s="67"/>
      <c r="DMC21" s="67"/>
      <c r="DMD21" s="67"/>
      <c r="DME21" s="67"/>
      <c r="DMF21" s="67"/>
      <c r="DMG21" s="67"/>
      <c r="DMH21" s="67"/>
      <c r="DMI21" s="67"/>
      <c r="DMJ21" s="67"/>
      <c r="DMK21" s="67"/>
      <c r="DML21" s="67"/>
      <c r="DMM21" s="67"/>
      <c r="DMN21" s="67"/>
      <c r="DMO21" s="67"/>
      <c r="DMP21" s="67"/>
      <c r="DMQ21" s="67"/>
      <c r="DMR21" s="67"/>
      <c r="DMS21" s="67"/>
      <c r="DMT21" s="67"/>
      <c r="DMU21" s="67"/>
      <c r="DMV21" s="67"/>
      <c r="DMW21" s="67"/>
      <c r="DMX21" s="67"/>
      <c r="DMY21" s="67"/>
      <c r="DMZ21" s="67"/>
      <c r="DNA21" s="67"/>
      <c r="DNB21" s="67"/>
      <c r="DNC21" s="67"/>
      <c r="DND21" s="67"/>
      <c r="DNE21" s="67"/>
      <c r="DNF21" s="67"/>
      <c r="DNG21" s="67"/>
      <c r="DNH21" s="67"/>
      <c r="DNI21" s="67"/>
      <c r="DNJ21" s="67"/>
      <c r="DNK21" s="67"/>
      <c r="DNL21" s="67"/>
      <c r="DNM21" s="67"/>
      <c r="DNN21" s="67"/>
      <c r="DNO21" s="67"/>
      <c r="DNP21" s="67"/>
      <c r="DNQ21" s="67"/>
      <c r="DNR21" s="67"/>
      <c r="DNS21" s="67"/>
      <c r="DNT21" s="67"/>
      <c r="DNU21" s="67"/>
      <c r="DNV21" s="67"/>
      <c r="DNW21" s="67"/>
      <c r="DNX21" s="67"/>
      <c r="DNY21" s="67"/>
      <c r="DNZ21" s="67"/>
      <c r="DOA21" s="67"/>
      <c r="DOB21" s="67"/>
      <c r="DOC21" s="67"/>
      <c r="DOD21" s="67"/>
      <c r="DOE21" s="67"/>
      <c r="DOF21" s="67"/>
      <c r="DOG21" s="67"/>
      <c r="DOH21" s="67"/>
      <c r="DOI21" s="67"/>
      <c r="DOJ21" s="67"/>
      <c r="DOK21" s="67"/>
      <c r="DOL21" s="67"/>
      <c r="DOM21" s="67"/>
      <c r="DON21" s="67"/>
      <c r="DOO21" s="67"/>
      <c r="DOP21" s="67"/>
      <c r="DOQ21" s="67"/>
      <c r="DOR21" s="67"/>
      <c r="DOS21" s="67"/>
      <c r="DOT21" s="67"/>
      <c r="DOU21" s="67"/>
      <c r="DOV21" s="67"/>
      <c r="DOW21" s="67"/>
      <c r="DOX21" s="67"/>
      <c r="DOY21" s="67"/>
      <c r="DOZ21" s="67"/>
      <c r="DPA21" s="67"/>
      <c r="DPB21" s="67"/>
      <c r="DPC21" s="67"/>
      <c r="DPD21" s="67"/>
      <c r="DPE21" s="67"/>
      <c r="DPF21" s="67"/>
      <c r="DPG21" s="67"/>
      <c r="DPH21" s="67"/>
      <c r="DPI21" s="67"/>
      <c r="DPJ21" s="67"/>
      <c r="DPK21" s="67"/>
      <c r="DPL21" s="67"/>
      <c r="DPM21" s="67"/>
      <c r="DPN21" s="67"/>
      <c r="DPO21" s="67"/>
      <c r="DPP21" s="67"/>
      <c r="DPQ21" s="67"/>
      <c r="DPR21" s="67"/>
      <c r="DPS21" s="67"/>
      <c r="DPT21" s="67"/>
      <c r="DPU21" s="67"/>
      <c r="DPV21" s="67"/>
      <c r="DPW21" s="67"/>
      <c r="DPX21" s="67"/>
      <c r="DPY21" s="67"/>
      <c r="DPZ21" s="67"/>
      <c r="DQA21" s="67"/>
      <c r="DQB21" s="67"/>
      <c r="DQC21" s="67"/>
      <c r="DQD21" s="67"/>
      <c r="DQE21" s="67"/>
      <c r="DQF21" s="67"/>
      <c r="DQG21" s="67"/>
      <c r="DQH21" s="67"/>
      <c r="DQI21" s="67"/>
      <c r="DQJ21" s="67"/>
      <c r="DQK21" s="67"/>
      <c r="DQL21" s="67"/>
      <c r="DQM21" s="67"/>
      <c r="DQN21" s="67"/>
      <c r="DQO21" s="67"/>
      <c r="DQP21" s="67"/>
      <c r="DQQ21" s="67"/>
      <c r="DQR21" s="67"/>
      <c r="DQS21" s="67"/>
      <c r="DQT21" s="67"/>
      <c r="DQU21" s="67"/>
      <c r="DQV21" s="67"/>
      <c r="DQW21" s="67"/>
      <c r="DQX21" s="67"/>
      <c r="DQY21" s="67"/>
      <c r="DQZ21" s="67"/>
      <c r="DRA21" s="67"/>
      <c r="DRB21" s="67"/>
      <c r="DRC21" s="67"/>
      <c r="DRD21" s="67"/>
      <c r="DRE21" s="67"/>
      <c r="DRF21" s="67"/>
      <c r="DRG21" s="67"/>
      <c r="DRH21" s="67"/>
      <c r="DRI21" s="67"/>
      <c r="DRJ21" s="67"/>
      <c r="DRK21" s="67"/>
      <c r="DRL21" s="67"/>
      <c r="DRM21" s="67"/>
      <c r="DRN21" s="67"/>
      <c r="DRO21" s="67"/>
      <c r="DRP21" s="67"/>
      <c r="DRQ21" s="67"/>
      <c r="DRR21" s="67"/>
      <c r="DRS21" s="67"/>
      <c r="DRT21" s="67"/>
      <c r="DRU21" s="67"/>
      <c r="DRV21" s="67"/>
      <c r="DRW21" s="67"/>
      <c r="DRX21" s="67"/>
      <c r="DRY21" s="67"/>
      <c r="DRZ21" s="67"/>
      <c r="DSA21" s="67"/>
      <c r="DSB21" s="67"/>
      <c r="DSC21" s="67"/>
      <c r="DSD21" s="67"/>
      <c r="DSE21" s="67"/>
      <c r="DSF21" s="67"/>
      <c r="DSG21" s="67"/>
      <c r="DSH21" s="67"/>
      <c r="DSI21" s="67"/>
      <c r="DSJ21" s="67"/>
      <c r="DSK21" s="67"/>
      <c r="DSL21" s="67"/>
      <c r="DSM21" s="67"/>
      <c r="DSN21" s="67"/>
      <c r="DSO21" s="67"/>
      <c r="DSP21" s="67"/>
      <c r="DSQ21" s="67"/>
      <c r="DSR21" s="67"/>
      <c r="DSS21" s="67"/>
      <c r="DST21" s="67"/>
      <c r="DSU21" s="67"/>
      <c r="DSV21" s="67"/>
      <c r="DSW21" s="67"/>
      <c r="DSX21" s="67"/>
      <c r="DSY21" s="67"/>
      <c r="DSZ21" s="67"/>
      <c r="DTA21" s="67"/>
      <c r="DTB21" s="67"/>
      <c r="DTC21" s="67"/>
      <c r="DTD21" s="67"/>
      <c r="DTE21" s="67"/>
      <c r="DTF21" s="67"/>
      <c r="DTG21" s="67"/>
      <c r="DTH21" s="67"/>
      <c r="DTI21" s="67"/>
      <c r="DTJ21" s="67"/>
      <c r="DTK21" s="67"/>
      <c r="DTL21" s="67"/>
      <c r="DTM21" s="67"/>
      <c r="DTN21" s="67"/>
      <c r="DTO21" s="67"/>
      <c r="DTP21" s="67"/>
      <c r="DTQ21" s="67"/>
      <c r="DTR21" s="67"/>
      <c r="DTS21" s="67"/>
      <c r="DTT21" s="67"/>
      <c r="DTU21" s="67"/>
      <c r="DTV21" s="67"/>
      <c r="DTW21" s="67"/>
      <c r="DTX21" s="67"/>
      <c r="DTY21" s="67"/>
      <c r="DTZ21" s="67"/>
      <c r="DUA21" s="67"/>
      <c r="DUB21" s="67"/>
      <c r="DUC21" s="67"/>
      <c r="DUD21" s="67"/>
      <c r="DUE21" s="67"/>
      <c r="DUF21" s="67"/>
      <c r="DUG21" s="67"/>
      <c r="DUH21" s="67"/>
      <c r="DUI21" s="67"/>
      <c r="DUJ21" s="67"/>
      <c r="DUK21" s="67"/>
      <c r="DUL21" s="67"/>
      <c r="DUM21" s="67"/>
      <c r="DUN21" s="67"/>
      <c r="DUO21" s="67"/>
      <c r="DUP21" s="67"/>
      <c r="DUQ21" s="67"/>
      <c r="DUR21" s="67"/>
      <c r="DUS21" s="67"/>
      <c r="DUT21" s="67"/>
      <c r="DUU21" s="67"/>
      <c r="DUV21" s="67"/>
      <c r="DUW21" s="67"/>
      <c r="DUX21" s="67"/>
      <c r="DUY21" s="67"/>
      <c r="DUZ21" s="67"/>
      <c r="DVA21" s="67"/>
      <c r="DVB21" s="67"/>
      <c r="DVC21" s="67"/>
      <c r="DVD21" s="67"/>
      <c r="DVE21" s="67"/>
      <c r="DVF21" s="67"/>
      <c r="DVG21" s="67"/>
      <c r="DVH21" s="67"/>
      <c r="DVI21" s="67"/>
      <c r="DVJ21" s="67"/>
      <c r="DVK21" s="67"/>
      <c r="DVL21" s="67"/>
      <c r="DVM21" s="67"/>
      <c r="DVN21" s="67"/>
      <c r="DVO21" s="67"/>
      <c r="DVP21" s="67"/>
      <c r="DVQ21" s="67"/>
      <c r="DVR21" s="67"/>
      <c r="DVS21" s="67"/>
      <c r="DVT21" s="67"/>
      <c r="DVU21" s="67"/>
      <c r="DVV21" s="67"/>
      <c r="DVW21" s="67"/>
      <c r="DVX21" s="67"/>
      <c r="DVY21" s="67"/>
      <c r="DVZ21" s="67"/>
      <c r="DWA21" s="67"/>
      <c r="DWB21" s="67"/>
      <c r="DWC21" s="67"/>
      <c r="DWD21" s="67"/>
      <c r="DWE21" s="67"/>
      <c r="DWF21" s="67"/>
      <c r="DWG21" s="67"/>
      <c r="DWH21" s="67"/>
      <c r="DWI21" s="67"/>
      <c r="DWJ21" s="67"/>
      <c r="DWK21" s="67"/>
      <c r="DWL21" s="67"/>
      <c r="DWM21" s="67"/>
      <c r="DWN21" s="67"/>
      <c r="DWO21" s="67"/>
      <c r="DWP21" s="67"/>
      <c r="DWQ21" s="67"/>
      <c r="DWR21" s="67"/>
      <c r="DWS21" s="67"/>
      <c r="DWT21" s="67"/>
      <c r="DWU21" s="67"/>
      <c r="DWV21" s="67"/>
      <c r="DWW21" s="67"/>
      <c r="DWX21" s="67"/>
      <c r="DWY21" s="67"/>
      <c r="DWZ21" s="67"/>
      <c r="DXA21" s="67"/>
      <c r="DXB21" s="67"/>
      <c r="DXC21" s="67"/>
      <c r="DXD21" s="67"/>
      <c r="DXE21" s="67"/>
      <c r="DXF21" s="67"/>
      <c r="DXG21" s="67"/>
      <c r="DXH21" s="67"/>
      <c r="DXI21" s="67"/>
      <c r="DXJ21" s="67"/>
      <c r="DXK21" s="67"/>
      <c r="DXL21" s="67"/>
      <c r="DXM21" s="67"/>
      <c r="DXN21" s="67"/>
      <c r="DXO21" s="67"/>
      <c r="DXP21" s="67"/>
      <c r="DXQ21" s="67"/>
      <c r="DXR21" s="67"/>
      <c r="DXS21" s="67"/>
      <c r="DXT21" s="67"/>
      <c r="DXU21" s="67"/>
      <c r="DXV21" s="67"/>
      <c r="DXW21" s="67"/>
      <c r="DXX21" s="67"/>
      <c r="DXY21" s="67"/>
      <c r="DXZ21" s="67"/>
      <c r="DYA21" s="67"/>
      <c r="DYB21" s="67"/>
      <c r="DYC21" s="67"/>
      <c r="DYD21" s="67"/>
      <c r="DYE21" s="67"/>
      <c r="DYF21" s="67"/>
      <c r="DYG21" s="67"/>
      <c r="DYH21" s="67"/>
      <c r="DYI21" s="67"/>
      <c r="DYJ21" s="67"/>
      <c r="DYK21" s="67"/>
      <c r="DYL21" s="67"/>
      <c r="DYM21" s="67"/>
      <c r="DYN21" s="67"/>
      <c r="DYO21" s="67"/>
      <c r="DYP21" s="67"/>
      <c r="DYQ21" s="67"/>
      <c r="DYR21" s="67"/>
      <c r="DYS21" s="67"/>
      <c r="DYT21" s="67"/>
      <c r="DYU21" s="67"/>
      <c r="DYV21" s="67"/>
      <c r="DYW21" s="67"/>
      <c r="DYX21" s="67"/>
      <c r="DYY21" s="67"/>
      <c r="DYZ21" s="67"/>
      <c r="DZA21" s="67"/>
      <c r="DZB21" s="67"/>
      <c r="DZC21" s="67"/>
      <c r="DZD21" s="67"/>
      <c r="DZE21" s="67"/>
      <c r="DZF21" s="67"/>
      <c r="DZG21" s="67"/>
      <c r="DZH21" s="67"/>
      <c r="DZI21" s="67"/>
      <c r="DZJ21" s="67"/>
      <c r="DZK21" s="67"/>
      <c r="DZL21" s="67"/>
      <c r="DZM21" s="67"/>
      <c r="DZN21" s="67"/>
      <c r="DZO21" s="67"/>
      <c r="DZP21" s="67"/>
      <c r="DZQ21" s="67"/>
      <c r="DZR21" s="67"/>
      <c r="DZS21" s="67"/>
      <c r="DZT21" s="67"/>
      <c r="DZU21" s="67"/>
      <c r="DZV21" s="67"/>
      <c r="DZW21" s="67"/>
      <c r="DZX21" s="67"/>
      <c r="DZY21" s="67"/>
      <c r="DZZ21" s="67"/>
      <c r="EAA21" s="67"/>
      <c r="EAB21" s="67"/>
      <c r="EAC21" s="67"/>
      <c r="EAD21" s="67"/>
      <c r="EAE21" s="67"/>
      <c r="EAF21" s="67"/>
      <c r="EAG21" s="67"/>
      <c r="EAH21" s="67"/>
      <c r="EAI21" s="67"/>
      <c r="EAJ21" s="67"/>
      <c r="EAK21" s="67"/>
      <c r="EAL21" s="67"/>
      <c r="EAM21" s="67"/>
      <c r="EAN21" s="67"/>
      <c r="EAO21" s="67"/>
      <c r="EAP21" s="67"/>
      <c r="EAQ21" s="67"/>
      <c r="EAR21" s="67"/>
      <c r="EAS21" s="67"/>
      <c r="EAT21" s="67"/>
      <c r="EAU21" s="67"/>
      <c r="EAV21" s="67"/>
      <c r="EAW21" s="67"/>
      <c r="EAX21" s="67"/>
      <c r="EAY21" s="67"/>
      <c r="EAZ21" s="67"/>
      <c r="EBA21" s="67"/>
      <c r="EBB21" s="67"/>
      <c r="EBC21" s="67"/>
      <c r="EBD21" s="67"/>
      <c r="EBE21" s="67"/>
      <c r="EBF21" s="67"/>
      <c r="EBG21" s="67"/>
      <c r="EBH21" s="67"/>
      <c r="EBI21" s="67"/>
      <c r="EBJ21" s="67"/>
      <c r="EBK21" s="67"/>
      <c r="EBL21" s="67"/>
      <c r="EBM21" s="67"/>
      <c r="EBN21" s="67"/>
      <c r="EBO21" s="67"/>
      <c r="EBP21" s="67"/>
      <c r="EBQ21" s="67"/>
      <c r="EBR21" s="67"/>
      <c r="EBS21" s="67"/>
      <c r="EBT21" s="67"/>
      <c r="EBU21" s="67"/>
      <c r="EBV21" s="67"/>
      <c r="EBW21" s="67"/>
      <c r="EBX21" s="67"/>
      <c r="EBY21" s="67"/>
      <c r="EBZ21" s="67"/>
      <c r="ECA21" s="67"/>
      <c r="ECB21" s="67"/>
      <c r="ECC21" s="67"/>
      <c r="ECD21" s="67"/>
      <c r="ECE21" s="67"/>
      <c r="ECF21" s="67"/>
      <c r="ECG21" s="67"/>
      <c r="ECH21" s="67"/>
      <c r="ECI21" s="67"/>
      <c r="ECJ21" s="67"/>
      <c r="ECK21" s="67"/>
      <c r="ECL21" s="67"/>
      <c r="ECM21" s="67"/>
      <c r="ECN21" s="67"/>
      <c r="ECO21" s="67"/>
      <c r="ECP21" s="67"/>
      <c r="ECQ21" s="67"/>
      <c r="ECR21" s="67"/>
      <c r="ECS21" s="67"/>
      <c r="ECT21" s="67"/>
      <c r="ECU21" s="67"/>
      <c r="ECV21" s="67"/>
      <c r="ECW21" s="67"/>
      <c r="ECX21" s="67"/>
      <c r="ECY21" s="67"/>
      <c r="ECZ21" s="67"/>
      <c r="EDA21" s="67"/>
      <c r="EDB21" s="67"/>
      <c r="EDC21" s="67"/>
      <c r="EDD21" s="67"/>
      <c r="EDE21" s="67"/>
      <c r="EDF21" s="67"/>
      <c r="EDG21" s="67"/>
      <c r="EDH21" s="67"/>
      <c r="EDI21" s="67"/>
      <c r="EDJ21" s="67"/>
      <c r="EDK21" s="67"/>
      <c r="EDL21" s="67"/>
      <c r="EDM21" s="67"/>
      <c r="EDN21" s="67"/>
      <c r="EDO21" s="67"/>
      <c r="EDP21" s="67"/>
      <c r="EDQ21" s="67"/>
      <c r="EDR21" s="67"/>
      <c r="EDS21" s="67"/>
      <c r="EDT21" s="67"/>
      <c r="EDU21" s="67"/>
      <c r="EDV21" s="67"/>
      <c r="EDW21" s="67"/>
      <c r="EDX21" s="67"/>
      <c r="EDY21" s="67"/>
      <c r="EDZ21" s="67"/>
      <c r="EEA21" s="67"/>
      <c r="EEB21" s="67"/>
      <c r="EEC21" s="67"/>
      <c r="EED21" s="67"/>
      <c r="EEE21" s="67"/>
      <c r="EEF21" s="67"/>
      <c r="EEG21" s="67"/>
      <c r="EEH21" s="67"/>
      <c r="EEI21" s="67"/>
      <c r="EEJ21" s="67"/>
      <c r="EEK21" s="67"/>
      <c r="EEL21" s="67"/>
      <c r="EEM21" s="67"/>
      <c r="EEN21" s="67"/>
      <c r="EEO21" s="67"/>
      <c r="EEP21" s="67"/>
      <c r="EEQ21" s="67"/>
      <c r="EER21" s="67"/>
      <c r="EES21" s="67"/>
      <c r="EET21" s="67"/>
      <c r="EEU21" s="67"/>
      <c r="EEV21" s="67"/>
      <c r="EEW21" s="67"/>
      <c r="EEX21" s="67"/>
      <c r="EEY21" s="67"/>
      <c r="EEZ21" s="67"/>
      <c r="EFA21" s="67"/>
      <c r="EFB21" s="67"/>
      <c r="EFC21" s="67"/>
      <c r="EFD21" s="67"/>
      <c r="EFE21" s="67"/>
      <c r="EFF21" s="67"/>
      <c r="EFG21" s="67"/>
      <c r="EFH21" s="67"/>
      <c r="EFI21" s="67"/>
      <c r="EFJ21" s="67"/>
      <c r="EFK21" s="67"/>
      <c r="EFL21" s="67"/>
      <c r="EFM21" s="67"/>
      <c r="EFN21" s="67"/>
      <c r="EFO21" s="67"/>
      <c r="EFP21" s="67"/>
      <c r="EFQ21" s="67"/>
      <c r="EFR21" s="67"/>
      <c r="EFS21" s="67"/>
      <c r="EFT21" s="67"/>
      <c r="EFU21" s="67"/>
      <c r="EFV21" s="67"/>
      <c r="EFW21" s="67"/>
      <c r="EFX21" s="67"/>
      <c r="EFY21" s="67"/>
      <c r="EFZ21" s="67"/>
      <c r="EGA21" s="67"/>
      <c r="EGB21" s="67"/>
      <c r="EGC21" s="67"/>
      <c r="EGD21" s="67"/>
      <c r="EGE21" s="67"/>
      <c r="EGF21" s="67"/>
      <c r="EGG21" s="67"/>
      <c r="EGH21" s="67"/>
      <c r="EGI21" s="67"/>
      <c r="EGJ21" s="67"/>
      <c r="EGK21" s="67"/>
      <c r="EGL21" s="67"/>
      <c r="EGM21" s="67"/>
      <c r="EGN21" s="67"/>
      <c r="EGO21" s="67"/>
      <c r="EGP21" s="67"/>
      <c r="EGQ21" s="67"/>
      <c r="EGR21" s="67"/>
      <c r="EGS21" s="67"/>
      <c r="EGT21" s="67"/>
      <c r="EGU21" s="67"/>
      <c r="EGV21" s="67"/>
      <c r="EGW21" s="67"/>
      <c r="EGX21" s="67"/>
      <c r="EGY21" s="67"/>
      <c r="EGZ21" s="67"/>
      <c r="EHA21" s="67"/>
      <c r="EHB21" s="67"/>
      <c r="EHC21" s="67"/>
      <c r="EHD21" s="67"/>
      <c r="EHE21" s="67"/>
      <c r="EHF21" s="67"/>
      <c r="EHG21" s="67"/>
      <c r="EHH21" s="67"/>
      <c r="EHI21" s="67"/>
      <c r="EHJ21" s="67"/>
      <c r="EHK21" s="67"/>
      <c r="EHL21" s="67"/>
      <c r="EHM21" s="67"/>
      <c r="EHN21" s="67"/>
      <c r="EHO21" s="67"/>
      <c r="EHP21" s="67"/>
      <c r="EHQ21" s="67"/>
      <c r="EHR21" s="67"/>
      <c r="EHS21" s="67"/>
      <c r="EHT21" s="67"/>
      <c r="EHU21" s="67"/>
      <c r="EHV21" s="67"/>
      <c r="EHW21" s="67"/>
      <c r="EHX21" s="67"/>
      <c r="EHY21" s="67"/>
      <c r="EHZ21" s="67"/>
      <c r="EIA21" s="67"/>
      <c r="EIB21" s="67"/>
      <c r="EIC21" s="67"/>
      <c r="EID21" s="67"/>
      <c r="EIE21" s="67"/>
      <c r="EIF21" s="67"/>
      <c r="EIG21" s="67"/>
      <c r="EIH21" s="67"/>
      <c r="EII21" s="67"/>
      <c r="EIJ21" s="67"/>
      <c r="EIK21" s="67"/>
      <c r="EIL21" s="67"/>
      <c r="EIM21" s="67"/>
      <c r="EIN21" s="67"/>
      <c r="EIO21" s="67"/>
      <c r="EIP21" s="67"/>
      <c r="EIQ21" s="67"/>
      <c r="EIR21" s="67"/>
      <c r="EIS21" s="67"/>
      <c r="EIT21" s="67"/>
      <c r="EIU21" s="67"/>
      <c r="EIV21" s="67"/>
      <c r="EIW21" s="67"/>
      <c r="EIX21" s="67"/>
      <c r="EIY21" s="67"/>
      <c r="EIZ21" s="67"/>
      <c r="EJA21" s="67"/>
      <c r="EJB21" s="67"/>
      <c r="EJC21" s="67"/>
      <c r="EJD21" s="67"/>
      <c r="EJE21" s="67"/>
      <c r="EJF21" s="67"/>
      <c r="EJG21" s="67"/>
      <c r="EJH21" s="67"/>
      <c r="EJI21" s="67"/>
      <c r="EJJ21" s="67"/>
      <c r="EJK21" s="67"/>
      <c r="EJL21" s="67"/>
      <c r="EJM21" s="67"/>
      <c r="EJN21" s="67"/>
      <c r="EJO21" s="67"/>
      <c r="EJP21" s="67"/>
      <c r="EJQ21" s="67"/>
      <c r="EJR21" s="67"/>
      <c r="EJS21" s="67"/>
      <c r="EJT21" s="67"/>
      <c r="EJU21" s="67"/>
      <c r="EJV21" s="67"/>
      <c r="EJW21" s="67"/>
      <c r="EJX21" s="67"/>
      <c r="EJY21" s="67"/>
      <c r="EJZ21" s="67"/>
      <c r="EKA21" s="67"/>
      <c r="EKB21" s="67"/>
      <c r="EKC21" s="67"/>
      <c r="EKD21" s="67"/>
      <c r="EKE21" s="67"/>
      <c r="EKF21" s="67"/>
      <c r="EKG21" s="67"/>
      <c r="EKH21" s="67"/>
      <c r="EKI21" s="67"/>
      <c r="EKJ21" s="67"/>
      <c r="EKK21" s="67"/>
      <c r="EKL21" s="67"/>
      <c r="EKM21" s="67"/>
      <c r="EKN21" s="67"/>
      <c r="EKO21" s="67"/>
      <c r="EKP21" s="67"/>
      <c r="EKQ21" s="67"/>
      <c r="EKR21" s="67"/>
      <c r="EKS21" s="67"/>
      <c r="EKT21" s="67"/>
      <c r="EKU21" s="67"/>
      <c r="EKV21" s="67"/>
      <c r="EKW21" s="67"/>
      <c r="EKX21" s="67"/>
      <c r="EKY21" s="67"/>
      <c r="EKZ21" s="67"/>
      <c r="ELA21" s="67"/>
      <c r="ELB21" s="67"/>
      <c r="ELC21" s="67"/>
      <c r="ELD21" s="67"/>
      <c r="ELE21" s="67"/>
      <c r="ELF21" s="67"/>
      <c r="ELG21" s="67"/>
      <c r="ELH21" s="67"/>
      <c r="ELI21" s="67"/>
      <c r="ELJ21" s="67"/>
      <c r="ELK21" s="67"/>
      <c r="ELL21" s="67"/>
      <c r="ELM21" s="67"/>
      <c r="ELN21" s="67"/>
      <c r="ELO21" s="67"/>
      <c r="ELP21" s="67"/>
      <c r="ELQ21" s="67"/>
      <c r="ELR21" s="67"/>
      <c r="ELS21" s="67"/>
      <c r="ELT21" s="67"/>
      <c r="ELU21" s="67"/>
      <c r="ELV21" s="67"/>
      <c r="ELW21" s="67"/>
      <c r="ELX21" s="67"/>
      <c r="ELY21" s="67"/>
      <c r="ELZ21" s="67"/>
      <c r="EMA21" s="67"/>
      <c r="EMB21" s="67"/>
      <c r="EMC21" s="67"/>
      <c r="EMD21" s="67"/>
      <c r="EME21" s="67"/>
      <c r="EMF21" s="67"/>
      <c r="EMG21" s="67"/>
      <c r="EMH21" s="67"/>
      <c r="EMI21" s="67"/>
      <c r="EMJ21" s="67"/>
      <c r="EMK21" s="67"/>
      <c r="EML21" s="67"/>
      <c r="EMM21" s="67"/>
      <c r="EMN21" s="67"/>
      <c r="EMO21" s="67"/>
      <c r="EMP21" s="67"/>
      <c r="EMQ21" s="67"/>
      <c r="EMR21" s="67"/>
      <c r="EMS21" s="67"/>
      <c r="EMT21" s="67"/>
      <c r="EMU21" s="67"/>
      <c r="EMV21" s="67"/>
      <c r="EMW21" s="67"/>
      <c r="EMX21" s="67"/>
      <c r="EMY21" s="67"/>
      <c r="EMZ21" s="67"/>
      <c r="ENA21" s="67"/>
      <c r="ENB21" s="67"/>
      <c r="ENC21" s="67"/>
      <c r="END21" s="67"/>
      <c r="ENE21" s="67"/>
      <c r="ENF21" s="67"/>
      <c r="ENG21" s="67"/>
      <c r="ENH21" s="67"/>
      <c r="ENI21" s="67"/>
      <c r="ENJ21" s="67"/>
      <c r="ENK21" s="67"/>
      <c r="ENL21" s="67"/>
      <c r="ENM21" s="67"/>
      <c r="ENN21" s="67"/>
      <c r="ENO21" s="67"/>
      <c r="ENP21" s="67"/>
      <c r="ENQ21" s="67"/>
      <c r="ENR21" s="67"/>
      <c r="ENS21" s="67"/>
      <c r="ENT21" s="67"/>
      <c r="ENU21" s="67"/>
      <c r="ENV21" s="67"/>
      <c r="ENW21" s="67"/>
      <c r="ENX21" s="67"/>
      <c r="ENY21" s="67"/>
      <c r="ENZ21" s="67"/>
      <c r="EOA21" s="67"/>
      <c r="EOB21" s="67"/>
      <c r="EOC21" s="67"/>
      <c r="EOD21" s="67"/>
      <c r="EOE21" s="67"/>
      <c r="EOF21" s="67"/>
      <c r="EOG21" s="67"/>
      <c r="EOH21" s="67"/>
      <c r="EOI21" s="67"/>
      <c r="EOJ21" s="67"/>
      <c r="EOK21" s="67"/>
      <c r="EOL21" s="67"/>
      <c r="EOM21" s="67"/>
      <c r="EON21" s="67"/>
      <c r="EOO21" s="67"/>
      <c r="EOP21" s="67"/>
      <c r="EOQ21" s="67"/>
      <c r="EOR21" s="67"/>
      <c r="EOS21" s="67"/>
      <c r="EOT21" s="67"/>
      <c r="EOU21" s="67"/>
      <c r="EOV21" s="67"/>
      <c r="EOW21" s="67"/>
      <c r="EOX21" s="67"/>
      <c r="EOY21" s="67"/>
      <c r="EOZ21" s="67"/>
      <c r="EPA21" s="67"/>
      <c r="EPB21" s="67"/>
      <c r="EPC21" s="67"/>
      <c r="EPD21" s="67"/>
      <c r="EPE21" s="67"/>
      <c r="EPF21" s="67"/>
      <c r="EPG21" s="67"/>
      <c r="EPH21" s="67"/>
      <c r="EPI21" s="67"/>
      <c r="EPJ21" s="67"/>
      <c r="EPK21" s="67"/>
      <c r="EPL21" s="67"/>
      <c r="EPM21" s="67"/>
      <c r="EPN21" s="67"/>
      <c r="EPO21" s="67"/>
      <c r="EPP21" s="67"/>
      <c r="EPQ21" s="67"/>
      <c r="EPR21" s="67"/>
      <c r="EPS21" s="67"/>
      <c r="EPT21" s="67"/>
      <c r="EPU21" s="67"/>
      <c r="EPV21" s="67"/>
      <c r="EPW21" s="67"/>
      <c r="EPX21" s="67"/>
      <c r="EPY21" s="67"/>
      <c r="EPZ21" s="67"/>
      <c r="EQA21" s="67"/>
      <c r="EQB21" s="67"/>
      <c r="EQC21" s="67"/>
      <c r="EQD21" s="67"/>
      <c r="EQE21" s="67"/>
      <c r="EQF21" s="67"/>
      <c r="EQG21" s="67"/>
      <c r="EQH21" s="67"/>
      <c r="EQI21" s="67"/>
      <c r="EQJ21" s="67"/>
      <c r="EQK21" s="67"/>
      <c r="EQL21" s="67"/>
      <c r="EQM21" s="67"/>
      <c r="EQN21" s="67"/>
      <c r="EQO21" s="67"/>
      <c r="EQP21" s="67"/>
      <c r="EQQ21" s="67"/>
      <c r="EQR21" s="67"/>
      <c r="EQS21" s="67"/>
      <c r="EQT21" s="67"/>
      <c r="EQU21" s="67"/>
      <c r="EQV21" s="67"/>
      <c r="EQW21" s="67"/>
      <c r="EQX21" s="67"/>
      <c r="EQY21" s="67"/>
      <c r="EQZ21" s="67"/>
      <c r="ERA21" s="67"/>
      <c r="ERB21" s="67"/>
      <c r="ERC21" s="67"/>
      <c r="ERD21" s="67"/>
      <c r="ERE21" s="67"/>
      <c r="ERF21" s="67"/>
      <c r="ERG21" s="67"/>
      <c r="ERH21" s="67"/>
      <c r="ERI21" s="67"/>
      <c r="ERJ21" s="67"/>
      <c r="ERK21" s="67"/>
      <c r="ERL21" s="67"/>
      <c r="ERM21" s="67"/>
      <c r="ERN21" s="67"/>
      <c r="ERO21" s="67"/>
      <c r="ERP21" s="67"/>
      <c r="ERQ21" s="67"/>
      <c r="ERR21" s="67"/>
      <c r="ERS21" s="67"/>
      <c r="ERT21" s="67"/>
      <c r="ERU21" s="67"/>
      <c r="ERV21" s="67"/>
      <c r="ERW21" s="67"/>
      <c r="ERX21" s="67"/>
      <c r="ERY21" s="67"/>
      <c r="ERZ21" s="67"/>
      <c r="ESA21" s="67"/>
      <c r="ESB21" s="67"/>
      <c r="ESC21" s="67"/>
      <c r="ESD21" s="67"/>
      <c r="ESE21" s="67"/>
      <c r="ESF21" s="67"/>
      <c r="ESG21" s="67"/>
      <c r="ESH21" s="67"/>
      <c r="ESI21" s="67"/>
      <c r="ESJ21" s="67"/>
      <c r="ESK21" s="67"/>
      <c r="ESL21" s="67"/>
      <c r="ESM21" s="67"/>
      <c r="ESN21" s="67"/>
      <c r="ESO21" s="67"/>
      <c r="ESP21" s="67"/>
      <c r="ESQ21" s="67"/>
      <c r="ESR21" s="67"/>
      <c r="ESS21" s="67"/>
      <c r="EST21" s="67"/>
      <c r="ESU21" s="67"/>
      <c r="ESV21" s="67"/>
      <c r="ESW21" s="67"/>
      <c r="ESX21" s="67"/>
      <c r="ESY21" s="67"/>
      <c r="ESZ21" s="67"/>
      <c r="ETA21" s="67"/>
      <c r="ETB21" s="67"/>
      <c r="ETC21" s="67"/>
      <c r="ETD21" s="67"/>
      <c r="ETE21" s="67"/>
      <c r="ETF21" s="67"/>
      <c r="ETG21" s="67"/>
      <c r="ETH21" s="67"/>
      <c r="ETI21" s="67"/>
      <c r="ETJ21" s="67"/>
      <c r="ETK21" s="67"/>
      <c r="ETL21" s="67"/>
      <c r="ETM21" s="67"/>
      <c r="ETN21" s="67"/>
      <c r="ETO21" s="67"/>
      <c r="ETP21" s="67"/>
      <c r="ETQ21" s="67"/>
      <c r="ETR21" s="67"/>
      <c r="ETS21" s="67"/>
      <c r="ETT21" s="67"/>
      <c r="ETU21" s="67"/>
      <c r="ETV21" s="67"/>
      <c r="ETW21" s="67"/>
      <c r="ETX21" s="67"/>
      <c r="ETY21" s="67"/>
      <c r="ETZ21" s="67"/>
      <c r="EUA21" s="67"/>
      <c r="EUB21" s="67"/>
      <c r="EUC21" s="67"/>
      <c r="EUD21" s="67"/>
      <c r="EUE21" s="67"/>
      <c r="EUF21" s="67"/>
      <c r="EUG21" s="67"/>
      <c r="EUH21" s="67"/>
      <c r="EUI21" s="67"/>
      <c r="EUJ21" s="67"/>
      <c r="EUK21" s="67"/>
      <c r="EUL21" s="67"/>
      <c r="EUM21" s="67"/>
      <c r="EUN21" s="67"/>
      <c r="EUO21" s="67"/>
      <c r="EUP21" s="67"/>
      <c r="EUQ21" s="67"/>
      <c r="EUR21" s="67"/>
      <c r="EUS21" s="67"/>
      <c r="EUT21" s="67"/>
      <c r="EUU21" s="67"/>
      <c r="EUV21" s="67"/>
      <c r="EUW21" s="67"/>
      <c r="EUX21" s="67"/>
      <c r="EUY21" s="67"/>
      <c r="EUZ21" s="67"/>
      <c r="EVA21" s="67"/>
      <c r="EVB21" s="67"/>
      <c r="EVC21" s="67"/>
      <c r="EVD21" s="67"/>
      <c r="EVE21" s="67"/>
      <c r="EVF21" s="67"/>
      <c r="EVG21" s="67"/>
      <c r="EVH21" s="67"/>
      <c r="EVI21" s="67"/>
      <c r="EVJ21" s="67"/>
      <c r="EVK21" s="67"/>
      <c r="EVL21" s="67"/>
      <c r="EVM21" s="67"/>
      <c r="EVN21" s="67"/>
      <c r="EVO21" s="67"/>
      <c r="EVP21" s="67"/>
      <c r="EVQ21" s="67"/>
      <c r="EVR21" s="67"/>
      <c r="EVS21" s="67"/>
      <c r="EVT21" s="67"/>
      <c r="EVU21" s="67"/>
      <c r="EVV21" s="67"/>
      <c r="EVW21" s="67"/>
      <c r="EVX21" s="67"/>
      <c r="EVY21" s="67"/>
      <c r="EVZ21" s="67"/>
      <c r="EWA21" s="67"/>
      <c r="EWB21" s="67"/>
      <c r="EWC21" s="67"/>
      <c r="EWD21" s="67"/>
      <c r="EWE21" s="67"/>
      <c r="EWF21" s="67"/>
      <c r="EWG21" s="67"/>
      <c r="EWH21" s="67"/>
      <c r="EWI21" s="67"/>
      <c r="EWJ21" s="67"/>
      <c r="EWK21" s="67"/>
      <c r="EWL21" s="67"/>
      <c r="EWM21" s="67"/>
      <c r="EWN21" s="67"/>
      <c r="EWO21" s="67"/>
      <c r="EWP21" s="67"/>
      <c r="EWQ21" s="67"/>
      <c r="EWR21" s="67"/>
      <c r="EWS21" s="67"/>
      <c r="EWT21" s="67"/>
      <c r="EWU21" s="67"/>
      <c r="EWV21" s="67"/>
      <c r="EWW21" s="67"/>
      <c r="EWX21" s="67"/>
      <c r="EWY21" s="67"/>
      <c r="EWZ21" s="67"/>
      <c r="EXA21" s="67"/>
      <c r="EXB21" s="67"/>
      <c r="EXC21" s="67"/>
      <c r="EXD21" s="67"/>
      <c r="EXE21" s="67"/>
      <c r="EXF21" s="67"/>
      <c r="EXG21" s="67"/>
      <c r="EXH21" s="67"/>
      <c r="EXI21" s="67"/>
      <c r="EXJ21" s="67"/>
      <c r="EXK21" s="67"/>
      <c r="EXL21" s="67"/>
      <c r="EXM21" s="67"/>
      <c r="EXN21" s="67"/>
      <c r="EXO21" s="67"/>
      <c r="EXP21" s="67"/>
      <c r="EXQ21" s="67"/>
      <c r="EXR21" s="67"/>
      <c r="EXS21" s="67"/>
      <c r="EXT21" s="67"/>
      <c r="EXU21" s="67"/>
      <c r="EXV21" s="67"/>
      <c r="EXW21" s="67"/>
      <c r="EXX21" s="67"/>
      <c r="EXY21" s="67"/>
      <c r="EXZ21" s="67"/>
      <c r="EYA21" s="67"/>
      <c r="EYB21" s="67"/>
      <c r="EYC21" s="67"/>
      <c r="EYD21" s="67"/>
      <c r="EYE21" s="67"/>
      <c r="EYF21" s="67"/>
      <c r="EYG21" s="67"/>
      <c r="EYH21" s="67"/>
      <c r="EYI21" s="67"/>
      <c r="EYJ21" s="67"/>
      <c r="EYK21" s="67"/>
      <c r="EYL21" s="67"/>
      <c r="EYM21" s="67"/>
      <c r="EYN21" s="67"/>
      <c r="EYO21" s="67"/>
      <c r="EYP21" s="67"/>
      <c r="EYQ21" s="67"/>
      <c r="EYR21" s="67"/>
      <c r="EYS21" s="67"/>
      <c r="EYT21" s="67"/>
      <c r="EYU21" s="67"/>
      <c r="EYV21" s="67"/>
      <c r="EYW21" s="67"/>
      <c r="EYX21" s="67"/>
      <c r="EYY21" s="67"/>
      <c r="EYZ21" s="67"/>
      <c r="EZA21" s="67"/>
      <c r="EZB21" s="67"/>
      <c r="EZC21" s="67"/>
      <c r="EZD21" s="67"/>
      <c r="EZE21" s="67"/>
      <c r="EZF21" s="67"/>
      <c r="EZG21" s="67"/>
      <c r="EZH21" s="67"/>
      <c r="EZI21" s="67"/>
      <c r="EZJ21" s="67"/>
      <c r="EZK21" s="67"/>
      <c r="EZL21" s="67"/>
      <c r="EZM21" s="67"/>
      <c r="EZN21" s="67"/>
      <c r="EZO21" s="67"/>
      <c r="EZP21" s="67"/>
      <c r="EZQ21" s="67"/>
      <c r="EZR21" s="67"/>
      <c r="EZS21" s="67"/>
      <c r="EZT21" s="67"/>
      <c r="EZU21" s="67"/>
      <c r="EZV21" s="67"/>
      <c r="EZW21" s="67"/>
      <c r="EZX21" s="67"/>
      <c r="EZY21" s="67"/>
      <c r="EZZ21" s="67"/>
      <c r="FAA21" s="67"/>
      <c r="FAB21" s="67"/>
      <c r="FAC21" s="67"/>
      <c r="FAD21" s="67"/>
      <c r="FAE21" s="67"/>
      <c r="FAF21" s="67"/>
      <c r="FAG21" s="67"/>
      <c r="FAH21" s="67"/>
      <c r="FAI21" s="67"/>
      <c r="FAJ21" s="67"/>
      <c r="FAK21" s="67"/>
      <c r="FAL21" s="67"/>
      <c r="FAM21" s="67"/>
      <c r="FAN21" s="67"/>
      <c r="FAO21" s="67"/>
      <c r="FAP21" s="67"/>
      <c r="FAQ21" s="67"/>
      <c r="FAR21" s="67"/>
      <c r="FAS21" s="67"/>
      <c r="FAT21" s="67"/>
      <c r="FAU21" s="67"/>
      <c r="FAV21" s="67"/>
      <c r="FAW21" s="67"/>
      <c r="FAX21" s="67"/>
      <c r="FAY21" s="67"/>
      <c r="FAZ21" s="67"/>
      <c r="FBA21" s="67"/>
      <c r="FBB21" s="67"/>
      <c r="FBC21" s="67"/>
      <c r="FBD21" s="67"/>
      <c r="FBE21" s="67"/>
      <c r="FBF21" s="67"/>
      <c r="FBG21" s="67"/>
      <c r="FBH21" s="67"/>
      <c r="FBI21" s="67"/>
      <c r="FBJ21" s="67"/>
      <c r="FBK21" s="67"/>
      <c r="FBL21" s="67"/>
      <c r="FBM21" s="67"/>
      <c r="FBN21" s="67"/>
      <c r="FBO21" s="67"/>
      <c r="FBP21" s="67"/>
      <c r="FBQ21" s="67"/>
      <c r="FBR21" s="67"/>
      <c r="FBS21" s="67"/>
      <c r="FBT21" s="67"/>
      <c r="FBU21" s="67"/>
      <c r="FBV21" s="67"/>
      <c r="FBW21" s="67"/>
      <c r="FBX21" s="67"/>
      <c r="FBY21" s="67"/>
      <c r="FBZ21" s="67"/>
      <c r="FCA21" s="67"/>
      <c r="FCB21" s="67"/>
      <c r="FCC21" s="67"/>
      <c r="FCD21" s="67"/>
      <c r="FCE21" s="67"/>
      <c r="FCF21" s="67"/>
      <c r="FCG21" s="67"/>
      <c r="FCH21" s="67"/>
      <c r="FCI21" s="67"/>
      <c r="FCJ21" s="67"/>
      <c r="FCK21" s="67"/>
      <c r="FCL21" s="67"/>
      <c r="FCM21" s="67"/>
      <c r="FCN21" s="67"/>
      <c r="FCO21" s="67"/>
      <c r="FCP21" s="67"/>
      <c r="FCQ21" s="67"/>
      <c r="FCR21" s="67"/>
      <c r="FCS21" s="67"/>
      <c r="FCT21" s="67"/>
      <c r="FCU21" s="67"/>
      <c r="FCV21" s="67"/>
      <c r="FCW21" s="67"/>
      <c r="FCX21" s="67"/>
      <c r="FCY21" s="67"/>
      <c r="FCZ21" s="67"/>
      <c r="FDA21" s="67"/>
      <c r="FDB21" s="67"/>
      <c r="FDC21" s="67"/>
      <c r="FDD21" s="67"/>
      <c r="FDE21" s="67"/>
      <c r="FDF21" s="67"/>
      <c r="FDG21" s="67"/>
      <c r="FDH21" s="67"/>
      <c r="FDI21" s="67"/>
      <c r="FDJ21" s="67"/>
      <c r="FDK21" s="67"/>
      <c r="FDL21" s="67"/>
      <c r="FDM21" s="67"/>
      <c r="FDN21" s="67"/>
      <c r="FDO21" s="67"/>
      <c r="FDP21" s="67"/>
      <c r="FDQ21" s="67"/>
      <c r="FDR21" s="67"/>
      <c r="FDS21" s="67"/>
      <c r="FDT21" s="67"/>
      <c r="FDU21" s="67"/>
      <c r="FDV21" s="67"/>
      <c r="FDW21" s="67"/>
      <c r="FDX21" s="67"/>
      <c r="FDY21" s="67"/>
      <c r="FDZ21" s="67"/>
      <c r="FEA21" s="67"/>
      <c r="FEB21" s="67"/>
      <c r="FEC21" s="67"/>
      <c r="FED21" s="67"/>
      <c r="FEE21" s="67"/>
      <c r="FEF21" s="67"/>
      <c r="FEG21" s="67"/>
      <c r="FEH21" s="67"/>
      <c r="FEI21" s="67"/>
      <c r="FEJ21" s="67"/>
      <c r="FEK21" s="67"/>
      <c r="FEL21" s="67"/>
      <c r="FEM21" s="67"/>
      <c r="FEN21" s="67"/>
      <c r="FEO21" s="67"/>
      <c r="FEP21" s="67"/>
      <c r="FEQ21" s="67"/>
      <c r="FER21" s="67"/>
      <c r="FES21" s="67"/>
      <c r="FET21" s="67"/>
      <c r="FEU21" s="67"/>
      <c r="FEV21" s="67"/>
      <c r="FEW21" s="67"/>
      <c r="FEX21" s="67"/>
      <c r="FEY21" s="67"/>
      <c r="FEZ21" s="67"/>
      <c r="FFA21" s="67"/>
      <c r="FFB21" s="67"/>
      <c r="FFC21" s="67"/>
      <c r="FFD21" s="67"/>
      <c r="FFE21" s="67"/>
      <c r="FFF21" s="67"/>
      <c r="FFG21" s="67"/>
      <c r="FFH21" s="67"/>
      <c r="FFI21" s="67"/>
      <c r="FFJ21" s="67"/>
      <c r="FFK21" s="67"/>
      <c r="FFL21" s="67"/>
      <c r="FFM21" s="67"/>
      <c r="FFN21" s="67"/>
      <c r="FFO21" s="67"/>
      <c r="FFP21" s="67"/>
      <c r="FFQ21" s="67"/>
      <c r="FFR21" s="67"/>
      <c r="FFS21" s="67"/>
      <c r="FFT21" s="67"/>
      <c r="FFU21" s="67"/>
      <c r="FFV21" s="67"/>
      <c r="FFW21" s="67"/>
      <c r="FFX21" s="67"/>
      <c r="FFY21" s="67"/>
      <c r="FFZ21" s="67"/>
      <c r="FGA21" s="67"/>
      <c r="FGB21" s="67"/>
      <c r="FGC21" s="67"/>
      <c r="FGD21" s="67"/>
      <c r="FGE21" s="67"/>
      <c r="FGF21" s="67"/>
      <c r="FGG21" s="67"/>
      <c r="FGH21" s="67"/>
      <c r="FGI21" s="67"/>
      <c r="FGJ21" s="67"/>
      <c r="FGK21" s="67"/>
      <c r="FGL21" s="67"/>
      <c r="FGM21" s="67"/>
      <c r="FGN21" s="67"/>
      <c r="FGO21" s="67"/>
      <c r="FGP21" s="67"/>
      <c r="FGQ21" s="67"/>
      <c r="FGR21" s="67"/>
      <c r="FGS21" s="67"/>
      <c r="FGT21" s="67"/>
      <c r="FGU21" s="67"/>
      <c r="FGV21" s="67"/>
      <c r="FGW21" s="67"/>
      <c r="FGX21" s="67"/>
      <c r="FGY21" s="67"/>
      <c r="FGZ21" s="67"/>
      <c r="FHA21" s="67"/>
      <c r="FHB21" s="67"/>
      <c r="FHC21" s="67"/>
      <c r="FHD21" s="67"/>
      <c r="FHE21" s="67"/>
      <c r="FHF21" s="67"/>
      <c r="FHG21" s="67"/>
      <c r="FHH21" s="67"/>
      <c r="FHI21" s="67"/>
      <c r="FHJ21" s="67"/>
      <c r="FHK21" s="67"/>
      <c r="FHL21" s="67"/>
      <c r="FHM21" s="67"/>
      <c r="FHN21" s="67"/>
      <c r="FHO21" s="67"/>
      <c r="FHP21" s="67"/>
      <c r="FHQ21" s="67"/>
      <c r="FHR21" s="67"/>
      <c r="FHS21" s="67"/>
      <c r="FHT21" s="67"/>
      <c r="FHU21" s="67"/>
      <c r="FHV21" s="67"/>
      <c r="FHW21" s="67"/>
      <c r="FHX21" s="67"/>
      <c r="FHY21" s="67"/>
      <c r="FHZ21" s="67"/>
      <c r="FIA21" s="67"/>
      <c r="FIB21" s="67"/>
      <c r="FIC21" s="67"/>
      <c r="FID21" s="67"/>
      <c r="FIE21" s="67"/>
      <c r="FIF21" s="67"/>
      <c r="FIG21" s="67"/>
      <c r="FIH21" s="67"/>
      <c r="FII21" s="67"/>
      <c r="FIJ21" s="67"/>
      <c r="FIK21" s="67"/>
      <c r="FIL21" s="67"/>
      <c r="FIM21" s="67"/>
      <c r="FIN21" s="67"/>
      <c r="FIO21" s="67"/>
      <c r="FIP21" s="67"/>
      <c r="FIQ21" s="67"/>
      <c r="FIR21" s="67"/>
      <c r="FIS21" s="67"/>
      <c r="FIT21" s="67"/>
      <c r="FIU21" s="67"/>
      <c r="FIV21" s="67"/>
      <c r="FIW21" s="67"/>
      <c r="FIX21" s="67"/>
      <c r="FIY21" s="67"/>
      <c r="FIZ21" s="67"/>
      <c r="FJA21" s="67"/>
      <c r="FJB21" s="67"/>
      <c r="FJC21" s="67"/>
      <c r="FJD21" s="67"/>
      <c r="FJE21" s="67"/>
      <c r="FJF21" s="67"/>
      <c r="FJG21" s="67"/>
      <c r="FJH21" s="67"/>
      <c r="FJI21" s="67"/>
      <c r="FJJ21" s="67"/>
      <c r="FJK21" s="67"/>
      <c r="FJL21" s="67"/>
      <c r="FJM21" s="67"/>
      <c r="FJN21" s="67"/>
      <c r="FJO21" s="67"/>
      <c r="FJP21" s="67"/>
      <c r="FJQ21" s="67"/>
      <c r="FJR21" s="67"/>
      <c r="FJS21" s="67"/>
      <c r="FJT21" s="67"/>
      <c r="FJU21" s="67"/>
      <c r="FJV21" s="67"/>
      <c r="FJW21" s="67"/>
      <c r="FJX21" s="67"/>
      <c r="FJY21" s="67"/>
      <c r="FJZ21" s="67"/>
      <c r="FKA21" s="67"/>
      <c r="FKB21" s="67"/>
      <c r="FKC21" s="67"/>
      <c r="FKD21" s="67"/>
      <c r="FKE21" s="67"/>
      <c r="FKF21" s="67"/>
      <c r="FKG21" s="67"/>
      <c r="FKH21" s="67"/>
      <c r="FKI21" s="67"/>
      <c r="FKJ21" s="67"/>
      <c r="FKK21" s="67"/>
      <c r="FKL21" s="67"/>
      <c r="FKM21" s="67"/>
      <c r="FKN21" s="67"/>
      <c r="FKO21" s="67"/>
      <c r="FKP21" s="67"/>
      <c r="FKQ21" s="67"/>
      <c r="FKR21" s="67"/>
      <c r="FKS21" s="67"/>
      <c r="FKT21" s="67"/>
      <c r="FKU21" s="67"/>
      <c r="FKV21" s="67"/>
      <c r="FKW21" s="67"/>
      <c r="FKX21" s="67"/>
      <c r="FKY21" s="67"/>
      <c r="FKZ21" s="67"/>
      <c r="FLA21" s="67"/>
      <c r="FLB21" s="67"/>
      <c r="FLC21" s="67"/>
      <c r="FLD21" s="67"/>
      <c r="FLE21" s="67"/>
      <c r="FLF21" s="67"/>
      <c r="FLG21" s="67"/>
      <c r="FLH21" s="67"/>
      <c r="FLI21" s="67"/>
      <c r="FLJ21" s="67"/>
      <c r="FLK21" s="67"/>
      <c r="FLL21" s="67"/>
      <c r="FLM21" s="67"/>
      <c r="FLN21" s="67"/>
      <c r="FLO21" s="67"/>
      <c r="FLP21" s="67"/>
      <c r="FLQ21" s="67"/>
      <c r="FLR21" s="67"/>
      <c r="FLS21" s="67"/>
      <c r="FLT21" s="67"/>
      <c r="FLU21" s="67"/>
      <c r="FLV21" s="67"/>
      <c r="FLW21" s="67"/>
      <c r="FLX21" s="67"/>
      <c r="FLY21" s="67"/>
      <c r="FLZ21" s="67"/>
      <c r="FMA21" s="67"/>
      <c r="FMB21" s="67"/>
      <c r="FMC21" s="67"/>
      <c r="FMD21" s="67"/>
      <c r="FME21" s="67"/>
      <c r="FMF21" s="67"/>
      <c r="FMG21" s="67"/>
      <c r="FMH21" s="67"/>
      <c r="FMI21" s="67"/>
      <c r="FMJ21" s="67"/>
      <c r="FMK21" s="67"/>
      <c r="FML21" s="67"/>
      <c r="FMM21" s="67"/>
      <c r="FMN21" s="67"/>
      <c r="FMO21" s="67"/>
      <c r="FMP21" s="67"/>
      <c r="FMQ21" s="67"/>
      <c r="FMR21" s="67"/>
      <c r="FMS21" s="67"/>
      <c r="FMT21" s="67"/>
      <c r="FMU21" s="67"/>
      <c r="FMV21" s="67"/>
      <c r="FMW21" s="67"/>
      <c r="FMX21" s="67"/>
      <c r="FMY21" s="67"/>
      <c r="FMZ21" s="67"/>
      <c r="FNA21" s="67"/>
      <c r="FNB21" s="67"/>
      <c r="FNC21" s="67"/>
      <c r="FND21" s="67"/>
      <c r="FNE21" s="67"/>
      <c r="FNF21" s="67"/>
      <c r="FNG21" s="67"/>
      <c r="FNH21" s="67"/>
      <c r="FNI21" s="67"/>
      <c r="FNJ21" s="67"/>
      <c r="FNK21" s="67"/>
      <c r="FNL21" s="67"/>
      <c r="FNM21" s="67"/>
      <c r="FNN21" s="67"/>
      <c r="FNO21" s="67"/>
      <c r="FNP21" s="67"/>
      <c r="FNQ21" s="67"/>
      <c r="FNR21" s="67"/>
      <c r="FNS21" s="67"/>
      <c r="FNT21" s="67"/>
      <c r="FNU21" s="67"/>
      <c r="FNV21" s="67"/>
      <c r="FNW21" s="67"/>
      <c r="FNX21" s="67"/>
      <c r="FNY21" s="67"/>
      <c r="FNZ21" s="67"/>
      <c r="FOA21" s="67"/>
      <c r="FOB21" s="67"/>
      <c r="FOC21" s="67"/>
      <c r="FOD21" s="67"/>
      <c r="FOE21" s="67"/>
      <c r="FOF21" s="67"/>
      <c r="FOG21" s="67"/>
      <c r="FOH21" s="67"/>
      <c r="FOI21" s="67"/>
      <c r="FOJ21" s="67"/>
      <c r="FOK21" s="67"/>
      <c r="FOL21" s="67"/>
      <c r="FOM21" s="67"/>
      <c r="FON21" s="67"/>
      <c r="FOO21" s="67"/>
      <c r="FOP21" s="67"/>
      <c r="FOQ21" s="67"/>
      <c r="FOR21" s="67"/>
      <c r="FOS21" s="67"/>
      <c r="FOT21" s="67"/>
      <c r="FOU21" s="67"/>
      <c r="FOV21" s="67"/>
      <c r="FOW21" s="67"/>
      <c r="FOX21" s="67"/>
      <c r="FOY21" s="67"/>
      <c r="FOZ21" s="67"/>
      <c r="FPA21" s="67"/>
      <c r="FPB21" s="67"/>
      <c r="FPC21" s="67"/>
      <c r="FPD21" s="67"/>
      <c r="FPE21" s="67"/>
      <c r="FPF21" s="67"/>
      <c r="FPG21" s="67"/>
      <c r="FPH21" s="67"/>
      <c r="FPI21" s="67"/>
      <c r="FPJ21" s="67"/>
      <c r="FPK21" s="67"/>
      <c r="FPL21" s="67"/>
      <c r="FPM21" s="67"/>
      <c r="FPN21" s="67"/>
      <c r="FPO21" s="67"/>
      <c r="FPP21" s="67"/>
      <c r="FPQ21" s="67"/>
      <c r="FPR21" s="67"/>
      <c r="FPS21" s="67"/>
      <c r="FPT21" s="67"/>
      <c r="FPU21" s="67"/>
      <c r="FPV21" s="67"/>
      <c r="FPW21" s="67"/>
      <c r="FPX21" s="67"/>
      <c r="FPY21" s="67"/>
      <c r="FPZ21" s="67"/>
      <c r="FQA21" s="67"/>
      <c r="FQB21" s="67"/>
      <c r="FQC21" s="67"/>
      <c r="FQD21" s="67"/>
      <c r="FQE21" s="67"/>
      <c r="FQF21" s="67"/>
      <c r="FQG21" s="67"/>
      <c r="FQH21" s="67"/>
      <c r="FQI21" s="67"/>
      <c r="FQJ21" s="67"/>
      <c r="FQK21" s="67"/>
      <c r="FQL21" s="67"/>
      <c r="FQM21" s="67"/>
      <c r="FQN21" s="67"/>
      <c r="FQO21" s="67"/>
      <c r="FQP21" s="67"/>
      <c r="FQQ21" s="67"/>
      <c r="FQR21" s="67"/>
      <c r="FQS21" s="67"/>
      <c r="FQT21" s="67"/>
      <c r="FQU21" s="67"/>
      <c r="FQV21" s="67"/>
      <c r="FQW21" s="67"/>
      <c r="FQX21" s="67"/>
      <c r="FQY21" s="67"/>
      <c r="FQZ21" s="67"/>
      <c r="FRA21" s="67"/>
      <c r="FRB21" s="67"/>
      <c r="FRC21" s="67"/>
      <c r="FRD21" s="67"/>
      <c r="FRE21" s="67"/>
      <c r="FRF21" s="67"/>
      <c r="FRG21" s="67"/>
      <c r="FRH21" s="67"/>
      <c r="FRI21" s="67"/>
      <c r="FRJ21" s="67"/>
      <c r="FRK21" s="67"/>
      <c r="FRL21" s="67"/>
      <c r="FRM21" s="67"/>
      <c r="FRN21" s="67"/>
      <c r="FRO21" s="67"/>
      <c r="FRP21" s="67"/>
      <c r="FRQ21" s="67"/>
      <c r="FRR21" s="67"/>
      <c r="FRS21" s="67"/>
      <c r="FRT21" s="67"/>
      <c r="FRU21" s="67"/>
      <c r="FRV21" s="67"/>
      <c r="FRW21" s="67"/>
      <c r="FRX21" s="67"/>
      <c r="FRY21" s="67"/>
      <c r="FRZ21" s="67"/>
      <c r="FSA21" s="67"/>
      <c r="FSB21" s="67"/>
      <c r="FSC21" s="67"/>
      <c r="FSD21" s="67"/>
      <c r="FSE21" s="67"/>
      <c r="FSF21" s="67"/>
      <c r="FSG21" s="67"/>
      <c r="FSH21" s="67"/>
      <c r="FSI21" s="67"/>
      <c r="FSJ21" s="67"/>
      <c r="FSK21" s="67"/>
      <c r="FSL21" s="67"/>
      <c r="FSM21" s="67"/>
      <c r="FSN21" s="67"/>
      <c r="FSO21" s="67"/>
      <c r="FSP21" s="67"/>
      <c r="FSQ21" s="67"/>
      <c r="FSR21" s="67"/>
      <c r="FSS21" s="67"/>
      <c r="FST21" s="67"/>
      <c r="FSU21" s="67"/>
      <c r="FSV21" s="67"/>
      <c r="FSW21" s="67"/>
      <c r="FSX21" s="67"/>
      <c r="FSY21" s="67"/>
      <c r="FSZ21" s="67"/>
      <c r="FTA21" s="67"/>
      <c r="FTB21" s="67"/>
      <c r="FTC21" s="67"/>
      <c r="FTD21" s="67"/>
      <c r="FTE21" s="67"/>
      <c r="FTF21" s="67"/>
      <c r="FTG21" s="67"/>
      <c r="FTH21" s="67"/>
      <c r="FTI21" s="67"/>
      <c r="FTJ21" s="67"/>
      <c r="FTK21" s="67"/>
      <c r="FTL21" s="67"/>
      <c r="FTM21" s="67"/>
      <c r="FTN21" s="67"/>
      <c r="FTO21" s="67"/>
      <c r="FTP21" s="67"/>
      <c r="FTQ21" s="67"/>
      <c r="FTR21" s="67"/>
      <c r="FTS21" s="67"/>
      <c r="FTT21" s="67"/>
      <c r="FTU21" s="67"/>
      <c r="FTV21" s="67"/>
      <c r="FTW21" s="67"/>
      <c r="FTX21" s="67"/>
      <c r="FTY21" s="67"/>
      <c r="FTZ21" s="67"/>
      <c r="FUA21" s="67"/>
      <c r="FUB21" s="67"/>
      <c r="FUC21" s="67"/>
      <c r="FUD21" s="67"/>
      <c r="FUE21" s="67"/>
      <c r="FUF21" s="67"/>
      <c r="FUG21" s="67"/>
      <c r="FUH21" s="67"/>
      <c r="FUI21" s="67"/>
      <c r="FUJ21" s="67"/>
      <c r="FUK21" s="67"/>
      <c r="FUL21" s="67"/>
      <c r="FUM21" s="67"/>
      <c r="FUN21" s="67"/>
      <c r="FUO21" s="67"/>
      <c r="FUP21" s="67"/>
      <c r="FUQ21" s="67"/>
      <c r="FUR21" s="67"/>
      <c r="FUS21" s="67"/>
      <c r="FUT21" s="67"/>
      <c r="FUU21" s="67"/>
      <c r="FUV21" s="67"/>
      <c r="FUW21" s="67"/>
      <c r="FUX21" s="67"/>
      <c r="FUY21" s="67"/>
      <c r="FUZ21" s="67"/>
      <c r="FVA21" s="67"/>
      <c r="FVB21" s="67"/>
      <c r="FVC21" s="67"/>
      <c r="FVD21" s="67"/>
      <c r="FVE21" s="67"/>
      <c r="FVF21" s="67"/>
      <c r="FVG21" s="67"/>
      <c r="FVH21" s="67"/>
      <c r="FVI21" s="67"/>
      <c r="FVJ21" s="67"/>
      <c r="FVK21" s="67"/>
      <c r="FVL21" s="67"/>
      <c r="FVM21" s="67"/>
      <c r="FVN21" s="67"/>
      <c r="FVO21" s="67"/>
      <c r="FVP21" s="67"/>
      <c r="FVQ21" s="67"/>
      <c r="FVR21" s="67"/>
      <c r="FVS21" s="67"/>
      <c r="FVT21" s="67"/>
      <c r="FVU21" s="67"/>
      <c r="FVV21" s="67"/>
      <c r="FVW21" s="67"/>
      <c r="FVX21" s="67"/>
      <c r="FVY21" s="67"/>
      <c r="FVZ21" s="67"/>
      <c r="FWA21" s="67"/>
      <c r="FWB21" s="67"/>
      <c r="FWC21" s="67"/>
      <c r="FWD21" s="67"/>
      <c r="FWE21" s="67"/>
      <c r="FWF21" s="67"/>
      <c r="FWG21" s="67"/>
      <c r="FWH21" s="67"/>
      <c r="FWI21" s="67"/>
      <c r="FWJ21" s="67"/>
      <c r="FWK21" s="67"/>
      <c r="FWL21" s="67"/>
      <c r="FWM21" s="67"/>
      <c r="FWN21" s="67"/>
      <c r="FWO21" s="67"/>
      <c r="FWP21" s="67"/>
      <c r="FWQ21" s="67"/>
      <c r="FWR21" s="67"/>
      <c r="FWS21" s="67"/>
      <c r="FWT21" s="67"/>
      <c r="FWU21" s="67"/>
      <c r="FWV21" s="67"/>
      <c r="FWW21" s="67"/>
      <c r="FWX21" s="67"/>
      <c r="FWY21" s="67"/>
      <c r="FWZ21" s="67"/>
      <c r="FXA21" s="67"/>
      <c r="FXB21" s="67"/>
      <c r="FXC21" s="67"/>
      <c r="FXD21" s="67"/>
      <c r="FXE21" s="67"/>
      <c r="FXF21" s="67"/>
      <c r="FXG21" s="67"/>
      <c r="FXH21" s="67"/>
      <c r="FXI21" s="67"/>
      <c r="FXJ21" s="67"/>
      <c r="FXK21" s="67"/>
      <c r="FXL21" s="67"/>
      <c r="FXM21" s="67"/>
      <c r="FXN21" s="67"/>
      <c r="FXO21" s="67"/>
      <c r="FXP21" s="67"/>
      <c r="FXQ21" s="67"/>
      <c r="FXR21" s="67"/>
      <c r="FXS21" s="67"/>
      <c r="FXT21" s="67"/>
      <c r="FXU21" s="67"/>
      <c r="FXV21" s="67"/>
      <c r="FXW21" s="67"/>
      <c r="FXX21" s="67"/>
      <c r="FXY21" s="67"/>
      <c r="FXZ21" s="67"/>
      <c r="FYA21" s="67"/>
      <c r="FYB21" s="67"/>
      <c r="FYC21" s="67"/>
      <c r="FYD21" s="67"/>
      <c r="FYE21" s="67"/>
      <c r="FYF21" s="67"/>
      <c r="FYG21" s="67"/>
      <c r="FYH21" s="67"/>
      <c r="FYI21" s="67"/>
      <c r="FYJ21" s="67"/>
      <c r="FYK21" s="67"/>
      <c r="FYL21" s="67"/>
      <c r="FYM21" s="67"/>
      <c r="FYN21" s="67"/>
      <c r="FYO21" s="67"/>
      <c r="FYP21" s="67"/>
      <c r="FYQ21" s="67"/>
      <c r="FYR21" s="67"/>
      <c r="FYS21" s="67"/>
      <c r="FYT21" s="67"/>
      <c r="FYU21" s="67"/>
      <c r="FYV21" s="67"/>
      <c r="FYW21" s="67"/>
      <c r="FYX21" s="67"/>
      <c r="FYY21" s="67"/>
      <c r="FYZ21" s="67"/>
      <c r="FZA21" s="67"/>
      <c r="FZB21" s="67"/>
      <c r="FZC21" s="67"/>
      <c r="FZD21" s="67"/>
      <c r="FZE21" s="67"/>
      <c r="FZF21" s="67"/>
      <c r="FZG21" s="67"/>
      <c r="FZH21" s="67"/>
      <c r="FZI21" s="67"/>
      <c r="FZJ21" s="67"/>
      <c r="FZK21" s="67"/>
      <c r="FZL21" s="67"/>
      <c r="FZM21" s="67"/>
      <c r="FZN21" s="67"/>
      <c r="FZO21" s="67"/>
      <c r="FZP21" s="67"/>
      <c r="FZQ21" s="67"/>
      <c r="FZR21" s="67"/>
      <c r="FZS21" s="67"/>
      <c r="FZT21" s="67"/>
      <c r="FZU21" s="67"/>
      <c r="FZV21" s="67"/>
      <c r="FZW21" s="67"/>
      <c r="FZX21" s="67"/>
      <c r="FZY21" s="67"/>
      <c r="FZZ21" s="67"/>
      <c r="GAA21" s="67"/>
      <c r="GAB21" s="67"/>
      <c r="GAC21" s="67"/>
      <c r="GAD21" s="67"/>
      <c r="GAE21" s="67"/>
      <c r="GAF21" s="67"/>
      <c r="GAG21" s="67"/>
      <c r="GAH21" s="67"/>
      <c r="GAI21" s="67"/>
      <c r="GAJ21" s="67"/>
      <c r="GAK21" s="67"/>
      <c r="GAL21" s="67"/>
      <c r="GAM21" s="67"/>
      <c r="GAN21" s="67"/>
      <c r="GAO21" s="67"/>
      <c r="GAP21" s="67"/>
      <c r="GAQ21" s="67"/>
      <c r="GAR21" s="67"/>
      <c r="GAS21" s="67"/>
      <c r="GAT21" s="67"/>
      <c r="GAU21" s="67"/>
      <c r="GAV21" s="67"/>
      <c r="GAW21" s="67"/>
      <c r="GAX21" s="67"/>
      <c r="GAY21" s="67"/>
      <c r="GAZ21" s="67"/>
      <c r="GBA21" s="67"/>
      <c r="GBB21" s="67"/>
      <c r="GBC21" s="67"/>
      <c r="GBD21" s="67"/>
      <c r="GBE21" s="67"/>
      <c r="GBF21" s="67"/>
      <c r="GBG21" s="67"/>
      <c r="GBH21" s="67"/>
      <c r="GBI21" s="67"/>
      <c r="GBJ21" s="67"/>
      <c r="GBK21" s="67"/>
      <c r="GBL21" s="67"/>
      <c r="GBM21" s="67"/>
      <c r="GBN21" s="67"/>
      <c r="GBO21" s="67"/>
      <c r="GBP21" s="67"/>
      <c r="GBQ21" s="67"/>
      <c r="GBR21" s="67"/>
      <c r="GBS21" s="67"/>
      <c r="GBT21" s="67"/>
      <c r="GBU21" s="67"/>
      <c r="GBV21" s="67"/>
      <c r="GBW21" s="67"/>
      <c r="GBX21" s="67"/>
      <c r="GBY21" s="67"/>
      <c r="GBZ21" s="67"/>
      <c r="GCA21" s="67"/>
      <c r="GCB21" s="67"/>
      <c r="GCC21" s="67"/>
      <c r="GCD21" s="67"/>
      <c r="GCE21" s="67"/>
      <c r="GCF21" s="67"/>
      <c r="GCG21" s="67"/>
      <c r="GCH21" s="67"/>
      <c r="GCI21" s="67"/>
      <c r="GCJ21" s="67"/>
      <c r="GCK21" s="67"/>
      <c r="GCL21" s="67"/>
      <c r="GCM21" s="67"/>
      <c r="GCN21" s="67"/>
      <c r="GCO21" s="67"/>
      <c r="GCP21" s="67"/>
      <c r="GCQ21" s="67"/>
      <c r="GCR21" s="67"/>
      <c r="GCS21" s="67"/>
      <c r="GCT21" s="67"/>
      <c r="GCU21" s="67"/>
      <c r="GCV21" s="67"/>
      <c r="GCW21" s="67"/>
      <c r="GCX21" s="67"/>
      <c r="GCY21" s="67"/>
      <c r="GCZ21" s="67"/>
      <c r="GDA21" s="67"/>
      <c r="GDB21" s="67"/>
      <c r="GDC21" s="67"/>
      <c r="GDD21" s="67"/>
      <c r="GDE21" s="67"/>
      <c r="GDF21" s="67"/>
      <c r="GDG21" s="67"/>
      <c r="GDH21" s="67"/>
      <c r="GDI21" s="67"/>
      <c r="GDJ21" s="67"/>
      <c r="GDK21" s="67"/>
      <c r="GDL21" s="67"/>
      <c r="GDM21" s="67"/>
      <c r="GDN21" s="67"/>
      <c r="GDO21" s="67"/>
      <c r="GDP21" s="67"/>
      <c r="GDQ21" s="67"/>
      <c r="GDR21" s="67"/>
      <c r="GDS21" s="67"/>
      <c r="GDT21" s="67"/>
      <c r="GDU21" s="67"/>
      <c r="GDV21" s="67"/>
      <c r="GDW21" s="67"/>
      <c r="GDX21" s="67"/>
      <c r="GDY21" s="67"/>
      <c r="GDZ21" s="67"/>
      <c r="GEA21" s="67"/>
      <c r="GEB21" s="67"/>
      <c r="GEC21" s="67"/>
      <c r="GED21" s="67"/>
      <c r="GEE21" s="67"/>
      <c r="GEF21" s="67"/>
      <c r="GEG21" s="67"/>
      <c r="GEH21" s="67"/>
      <c r="GEI21" s="67"/>
      <c r="GEJ21" s="67"/>
      <c r="GEK21" s="67"/>
      <c r="GEL21" s="67"/>
      <c r="GEM21" s="67"/>
      <c r="GEN21" s="67"/>
      <c r="GEO21" s="67"/>
      <c r="GEP21" s="67"/>
      <c r="GEQ21" s="67"/>
      <c r="GER21" s="67"/>
      <c r="GES21" s="67"/>
      <c r="GET21" s="67"/>
      <c r="GEU21" s="67"/>
      <c r="GEV21" s="67"/>
      <c r="GEW21" s="67"/>
      <c r="GEX21" s="67"/>
      <c r="GEY21" s="67"/>
      <c r="GEZ21" s="67"/>
      <c r="GFA21" s="67"/>
      <c r="GFB21" s="67"/>
      <c r="GFC21" s="67"/>
      <c r="GFD21" s="67"/>
      <c r="GFE21" s="67"/>
      <c r="GFF21" s="67"/>
      <c r="GFG21" s="67"/>
      <c r="GFH21" s="67"/>
      <c r="GFI21" s="67"/>
      <c r="GFJ21" s="67"/>
      <c r="GFK21" s="67"/>
      <c r="GFL21" s="67"/>
      <c r="GFM21" s="67"/>
      <c r="GFN21" s="67"/>
      <c r="GFO21" s="67"/>
      <c r="GFP21" s="67"/>
      <c r="GFQ21" s="67"/>
      <c r="GFR21" s="67"/>
      <c r="GFS21" s="67"/>
      <c r="GFT21" s="67"/>
      <c r="GFU21" s="67"/>
      <c r="GFV21" s="67"/>
      <c r="GFW21" s="67"/>
      <c r="GFX21" s="67"/>
      <c r="GFY21" s="67"/>
      <c r="GFZ21" s="67"/>
      <c r="GGA21" s="67"/>
      <c r="GGB21" s="67"/>
      <c r="GGC21" s="67"/>
      <c r="GGD21" s="67"/>
      <c r="GGE21" s="67"/>
      <c r="GGF21" s="67"/>
      <c r="GGG21" s="67"/>
      <c r="GGH21" s="67"/>
      <c r="GGI21" s="67"/>
      <c r="GGJ21" s="67"/>
      <c r="GGK21" s="67"/>
      <c r="GGL21" s="67"/>
      <c r="GGM21" s="67"/>
      <c r="GGN21" s="67"/>
      <c r="GGO21" s="67"/>
      <c r="GGP21" s="67"/>
      <c r="GGQ21" s="67"/>
      <c r="GGR21" s="67"/>
      <c r="GGS21" s="67"/>
      <c r="GGT21" s="67"/>
      <c r="GGU21" s="67"/>
      <c r="GGV21" s="67"/>
      <c r="GGW21" s="67"/>
      <c r="GGX21" s="67"/>
      <c r="GGY21" s="67"/>
      <c r="GGZ21" s="67"/>
      <c r="GHA21" s="67"/>
      <c r="GHB21" s="67"/>
      <c r="GHC21" s="67"/>
      <c r="GHD21" s="67"/>
      <c r="GHE21" s="67"/>
      <c r="GHF21" s="67"/>
      <c r="GHG21" s="67"/>
      <c r="GHH21" s="67"/>
      <c r="GHI21" s="67"/>
      <c r="GHJ21" s="67"/>
      <c r="GHK21" s="67"/>
      <c r="GHL21" s="67"/>
      <c r="GHM21" s="67"/>
      <c r="GHN21" s="67"/>
      <c r="GHO21" s="67"/>
      <c r="GHP21" s="67"/>
      <c r="GHQ21" s="67"/>
      <c r="GHR21" s="67"/>
      <c r="GHS21" s="67"/>
      <c r="GHT21" s="67"/>
      <c r="GHU21" s="67"/>
      <c r="GHV21" s="67"/>
      <c r="GHW21" s="67"/>
      <c r="GHX21" s="67"/>
      <c r="GHY21" s="67"/>
      <c r="GHZ21" s="67"/>
      <c r="GIA21" s="67"/>
      <c r="GIB21" s="67"/>
      <c r="GIC21" s="67"/>
      <c r="GID21" s="67"/>
      <c r="GIE21" s="67"/>
      <c r="GIF21" s="67"/>
      <c r="GIG21" s="67"/>
      <c r="GIH21" s="67"/>
      <c r="GII21" s="67"/>
      <c r="GIJ21" s="67"/>
      <c r="GIK21" s="67"/>
      <c r="GIL21" s="67"/>
      <c r="GIM21" s="67"/>
      <c r="GIN21" s="67"/>
      <c r="GIO21" s="67"/>
      <c r="GIP21" s="67"/>
      <c r="GIQ21" s="67"/>
      <c r="GIR21" s="67"/>
      <c r="GIS21" s="67"/>
      <c r="GIT21" s="67"/>
      <c r="GIU21" s="67"/>
      <c r="GIV21" s="67"/>
      <c r="GIW21" s="67"/>
      <c r="GIX21" s="67"/>
      <c r="GIY21" s="67"/>
      <c r="GIZ21" s="67"/>
      <c r="GJA21" s="67"/>
      <c r="GJB21" s="67"/>
      <c r="GJC21" s="67"/>
      <c r="GJD21" s="67"/>
      <c r="GJE21" s="67"/>
      <c r="GJF21" s="67"/>
      <c r="GJG21" s="67"/>
      <c r="GJH21" s="67"/>
      <c r="GJI21" s="67"/>
      <c r="GJJ21" s="67"/>
      <c r="GJK21" s="67"/>
      <c r="GJL21" s="67"/>
      <c r="GJM21" s="67"/>
      <c r="GJN21" s="67"/>
      <c r="GJO21" s="67"/>
      <c r="GJP21" s="67"/>
      <c r="GJQ21" s="67"/>
      <c r="GJR21" s="67"/>
      <c r="GJS21" s="67"/>
      <c r="GJT21" s="67"/>
      <c r="GJU21" s="67"/>
      <c r="GJV21" s="67"/>
      <c r="GJW21" s="67"/>
      <c r="GJX21" s="67"/>
      <c r="GJY21" s="67"/>
      <c r="GJZ21" s="67"/>
      <c r="GKA21" s="67"/>
      <c r="GKB21" s="67"/>
      <c r="GKC21" s="67"/>
      <c r="GKD21" s="67"/>
      <c r="GKE21" s="67"/>
      <c r="GKF21" s="67"/>
      <c r="GKG21" s="67"/>
      <c r="GKH21" s="67"/>
      <c r="GKI21" s="67"/>
      <c r="GKJ21" s="67"/>
      <c r="GKK21" s="67"/>
      <c r="GKL21" s="67"/>
      <c r="GKM21" s="67"/>
      <c r="GKN21" s="67"/>
      <c r="GKO21" s="67"/>
      <c r="GKP21" s="67"/>
      <c r="GKQ21" s="67"/>
      <c r="GKR21" s="67"/>
      <c r="GKS21" s="67"/>
      <c r="GKT21" s="67"/>
      <c r="GKU21" s="67"/>
      <c r="GKV21" s="67"/>
      <c r="GKW21" s="67"/>
      <c r="GKX21" s="67"/>
      <c r="GKY21" s="67"/>
      <c r="GKZ21" s="67"/>
      <c r="GLA21" s="67"/>
      <c r="GLB21" s="67"/>
      <c r="GLC21" s="67"/>
      <c r="GLD21" s="67"/>
      <c r="GLE21" s="67"/>
      <c r="GLF21" s="67"/>
      <c r="GLG21" s="67"/>
      <c r="GLH21" s="67"/>
      <c r="GLI21" s="67"/>
      <c r="GLJ21" s="67"/>
      <c r="GLK21" s="67"/>
      <c r="GLL21" s="67"/>
      <c r="GLM21" s="67"/>
      <c r="GLN21" s="67"/>
      <c r="GLO21" s="67"/>
      <c r="GLP21" s="67"/>
      <c r="GLQ21" s="67"/>
      <c r="GLR21" s="67"/>
      <c r="GLS21" s="67"/>
      <c r="GLT21" s="67"/>
      <c r="GLU21" s="67"/>
      <c r="GLV21" s="67"/>
      <c r="GLW21" s="67"/>
      <c r="GLX21" s="67"/>
      <c r="GLY21" s="67"/>
      <c r="GLZ21" s="67"/>
      <c r="GMA21" s="67"/>
      <c r="GMB21" s="67"/>
      <c r="GMC21" s="67"/>
      <c r="GMD21" s="67"/>
      <c r="GME21" s="67"/>
      <c r="GMF21" s="67"/>
      <c r="GMG21" s="67"/>
      <c r="GMH21" s="67"/>
      <c r="GMI21" s="67"/>
      <c r="GMJ21" s="67"/>
      <c r="GMK21" s="67"/>
      <c r="GML21" s="67"/>
      <c r="GMM21" s="67"/>
      <c r="GMN21" s="67"/>
      <c r="GMO21" s="67"/>
      <c r="GMP21" s="67"/>
      <c r="GMQ21" s="67"/>
      <c r="GMR21" s="67"/>
      <c r="GMS21" s="67"/>
      <c r="GMT21" s="67"/>
      <c r="GMU21" s="67"/>
      <c r="GMV21" s="67"/>
      <c r="GMW21" s="67"/>
      <c r="GMX21" s="67"/>
      <c r="GMY21" s="67"/>
      <c r="GMZ21" s="67"/>
      <c r="GNA21" s="67"/>
      <c r="GNB21" s="67"/>
      <c r="GNC21" s="67"/>
      <c r="GND21" s="67"/>
      <c r="GNE21" s="67"/>
      <c r="GNF21" s="67"/>
      <c r="GNG21" s="67"/>
      <c r="GNH21" s="67"/>
      <c r="GNI21" s="67"/>
      <c r="GNJ21" s="67"/>
      <c r="GNK21" s="67"/>
      <c r="GNL21" s="67"/>
      <c r="GNM21" s="67"/>
      <c r="GNN21" s="67"/>
      <c r="GNO21" s="67"/>
      <c r="GNP21" s="67"/>
      <c r="GNQ21" s="67"/>
      <c r="GNR21" s="67"/>
      <c r="GNS21" s="67"/>
      <c r="GNT21" s="67"/>
      <c r="GNU21" s="67"/>
      <c r="GNV21" s="67"/>
      <c r="GNW21" s="67"/>
      <c r="GNX21" s="67"/>
      <c r="GNY21" s="67"/>
      <c r="GNZ21" s="67"/>
      <c r="GOA21" s="67"/>
      <c r="GOB21" s="67"/>
      <c r="GOC21" s="67"/>
      <c r="GOD21" s="67"/>
      <c r="GOE21" s="67"/>
      <c r="GOF21" s="67"/>
      <c r="GOG21" s="67"/>
      <c r="GOH21" s="67"/>
      <c r="GOI21" s="67"/>
      <c r="GOJ21" s="67"/>
      <c r="GOK21" s="67"/>
      <c r="GOL21" s="67"/>
      <c r="GOM21" s="67"/>
      <c r="GON21" s="67"/>
      <c r="GOO21" s="67"/>
      <c r="GOP21" s="67"/>
      <c r="GOQ21" s="67"/>
      <c r="GOR21" s="67"/>
      <c r="GOS21" s="67"/>
      <c r="GOT21" s="67"/>
      <c r="GOU21" s="67"/>
      <c r="GOV21" s="67"/>
      <c r="GOW21" s="67"/>
      <c r="GOX21" s="67"/>
      <c r="GOY21" s="67"/>
      <c r="GOZ21" s="67"/>
      <c r="GPA21" s="67"/>
      <c r="GPB21" s="67"/>
      <c r="GPC21" s="67"/>
      <c r="GPD21" s="67"/>
      <c r="GPE21" s="67"/>
      <c r="GPF21" s="67"/>
      <c r="GPG21" s="67"/>
      <c r="GPH21" s="67"/>
      <c r="GPI21" s="67"/>
      <c r="GPJ21" s="67"/>
      <c r="GPK21" s="67"/>
      <c r="GPL21" s="67"/>
      <c r="GPM21" s="67"/>
      <c r="GPN21" s="67"/>
      <c r="GPO21" s="67"/>
      <c r="GPP21" s="67"/>
      <c r="GPQ21" s="67"/>
      <c r="GPR21" s="67"/>
      <c r="GPS21" s="67"/>
      <c r="GPT21" s="67"/>
      <c r="GPU21" s="67"/>
      <c r="GPV21" s="67"/>
      <c r="GPW21" s="67"/>
      <c r="GPX21" s="67"/>
      <c r="GPY21" s="67"/>
      <c r="GPZ21" s="67"/>
      <c r="GQA21" s="67"/>
      <c r="GQB21" s="67"/>
      <c r="GQC21" s="67"/>
      <c r="GQD21" s="67"/>
      <c r="GQE21" s="67"/>
      <c r="GQF21" s="67"/>
      <c r="GQG21" s="67"/>
      <c r="GQH21" s="67"/>
      <c r="GQI21" s="67"/>
      <c r="GQJ21" s="67"/>
      <c r="GQK21" s="67"/>
      <c r="GQL21" s="67"/>
      <c r="GQM21" s="67"/>
      <c r="GQN21" s="67"/>
      <c r="GQO21" s="67"/>
      <c r="GQP21" s="67"/>
      <c r="GQQ21" s="67"/>
      <c r="GQR21" s="67"/>
      <c r="GQS21" s="67"/>
      <c r="GQT21" s="67"/>
      <c r="GQU21" s="67"/>
      <c r="GQV21" s="67"/>
      <c r="GQW21" s="67"/>
      <c r="GQX21" s="67"/>
      <c r="GQY21" s="67"/>
      <c r="GQZ21" s="67"/>
      <c r="GRA21" s="67"/>
      <c r="GRB21" s="67"/>
      <c r="GRC21" s="67"/>
      <c r="GRD21" s="67"/>
      <c r="GRE21" s="67"/>
      <c r="GRF21" s="67"/>
      <c r="GRG21" s="67"/>
      <c r="GRH21" s="67"/>
      <c r="GRI21" s="67"/>
      <c r="GRJ21" s="67"/>
      <c r="GRK21" s="67"/>
      <c r="GRL21" s="67"/>
      <c r="GRM21" s="67"/>
      <c r="GRN21" s="67"/>
      <c r="GRO21" s="67"/>
      <c r="GRP21" s="67"/>
      <c r="GRQ21" s="67"/>
      <c r="GRR21" s="67"/>
      <c r="GRS21" s="67"/>
      <c r="GRT21" s="67"/>
      <c r="GRU21" s="67"/>
      <c r="GRV21" s="67"/>
      <c r="GRW21" s="67"/>
      <c r="GRX21" s="67"/>
      <c r="GRY21" s="67"/>
      <c r="GRZ21" s="67"/>
      <c r="GSA21" s="67"/>
      <c r="GSB21" s="67"/>
      <c r="GSC21" s="67"/>
      <c r="GSD21" s="67"/>
      <c r="GSE21" s="67"/>
      <c r="GSF21" s="67"/>
      <c r="GSG21" s="67"/>
      <c r="GSH21" s="67"/>
      <c r="GSI21" s="67"/>
      <c r="GSJ21" s="67"/>
      <c r="GSK21" s="67"/>
      <c r="GSL21" s="67"/>
      <c r="GSM21" s="67"/>
      <c r="GSN21" s="67"/>
      <c r="GSO21" s="67"/>
      <c r="GSP21" s="67"/>
      <c r="GSQ21" s="67"/>
      <c r="GSR21" s="67"/>
      <c r="GSS21" s="67"/>
      <c r="GST21" s="67"/>
      <c r="GSU21" s="67"/>
      <c r="GSV21" s="67"/>
      <c r="GSW21" s="67"/>
      <c r="GSX21" s="67"/>
      <c r="GSY21" s="67"/>
      <c r="GSZ21" s="67"/>
      <c r="GTA21" s="67"/>
      <c r="GTB21" s="67"/>
      <c r="GTC21" s="67"/>
      <c r="GTD21" s="67"/>
      <c r="GTE21" s="67"/>
      <c r="GTF21" s="67"/>
      <c r="GTG21" s="67"/>
      <c r="GTH21" s="67"/>
      <c r="GTI21" s="67"/>
      <c r="GTJ21" s="67"/>
      <c r="GTK21" s="67"/>
      <c r="GTL21" s="67"/>
      <c r="GTM21" s="67"/>
      <c r="GTN21" s="67"/>
      <c r="GTO21" s="67"/>
      <c r="GTP21" s="67"/>
      <c r="GTQ21" s="67"/>
      <c r="GTR21" s="67"/>
      <c r="GTS21" s="67"/>
      <c r="GTT21" s="67"/>
      <c r="GTU21" s="67"/>
      <c r="GTV21" s="67"/>
      <c r="GTW21" s="67"/>
      <c r="GTX21" s="67"/>
      <c r="GTY21" s="67"/>
      <c r="GTZ21" s="67"/>
      <c r="GUA21" s="67"/>
      <c r="GUB21" s="67"/>
      <c r="GUC21" s="67"/>
      <c r="GUD21" s="67"/>
      <c r="GUE21" s="67"/>
      <c r="GUF21" s="67"/>
      <c r="GUG21" s="67"/>
      <c r="GUH21" s="67"/>
      <c r="GUI21" s="67"/>
      <c r="GUJ21" s="67"/>
      <c r="GUK21" s="67"/>
      <c r="GUL21" s="67"/>
      <c r="GUM21" s="67"/>
      <c r="GUN21" s="67"/>
      <c r="GUO21" s="67"/>
      <c r="GUP21" s="67"/>
      <c r="GUQ21" s="67"/>
      <c r="GUR21" s="67"/>
      <c r="GUS21" s="67"/>
      <c r="GUT21" s="67"/>
      <c r="GUU21" s="67"/>
      <c r="GUV21" s="67"/>
      <c r="GUW21" s="67"/>
      <c r="GUX21" s="67"/>
      <c r="GUY21" s="67"/>
      <c r="GUZ21" s="67"/>
      <c r="GVA21" s="67"/>
      <c r="GVB21" s="67"/>
      <c r="GVC21" s="67"/>
      <c r="GVD21" s="67"/>
      <c r="GVE21" s="67"/>
      <c r="GVF21" s="67"/>
      <c r="GVG21" s="67"/>
      <c r="GVH21" s="67"/>
      <c r="GVI21" s="67"/>
      <c r="GVJ21" s="67"/>
      <c r="GVK21" s="67"/>
      <c r="GVL21" s="67"/>
      <c r="GVM21" s="67"/>
      <c r="GVN21" s="67"/>
      <c r="GVO21" s="67"/>
      <c r="GVP21" s="67"/>
      <c r="GVQ21" s="67"/>
      <c r="GVR21" s="67"/>
      <c r="GVS21" s="67"/>
      <c r="GVT21" s="67"/>
      <c r="GVU21" s="67"/>
      <c r="GVV21" s="67"/>
      <c r="GVW21" s="67"/>
      <c r="GVX21" s="67"/>
      <c r="GVY21" s="67"/>
      <c r="GVZ21" s="67"/>
      <c r="GWA21" s="67"/>
      <c r="GWB21" s="67"/>
      <c r="GWC21" s="67"/>
      <c r="GWD21" s="67"/>
      <c r="GWE21" s="67"/>
      <c r="GWF21" s="67"/>
      <c r="GWG21" s="67"/>
      <c r="GWH21" s="67"/>
      <c r="GWI21" s="67"/>
      <c r="GWJ21" s="67"/>
      <c r="GWK21" s="67"/>
      <c r="GWL21" s="67"/>
      <c r="GWM21" s="67"/>
      <c r="GWN21" s="67"/>
      <c r="GWO21" s="67"/>
      <c r="GWP21" s="67"/>
      <c r="GWQ21" s="67"/>
      <c r="GWR21" s="67"/>
      <c r="GWS21" s="67"/>
      <c r="GWT21" s="67"/>
      <c r="GWU21" s="67"/>
      <c r="GWV21" s="67"/>
      <c r="GWW21" s="67"/>
      <c r="GWX21" s="67"/>
      <c r="GWY21" s="67"/>
      <c r="GWZ21" s="67"/>
      <c r="GXA21" s="67"/>
      <c r="GXB21" s="67"/>
      <c r="GXC21" s="67"/>
      <c r="GXD21" s="67"/>
      <c r="GXE21" s="67"/>
      <c r="GXF21" s="67"/>
      <c r="GXG21" s="67"/>
      <c r="GXH21" s="67"/>
      <c r="GXI21" s="67"/>
      <c r="GXJ21" s="67"/>
      <c r="GXK21" s="67"/>
      <c r="GXL21" s="67"/>
      <c r="GXM21" s="67"/>
      <c r="GXN21" s="67"/>
      <c r="GXO21" s="67"/>
      <c r="GXP21" s="67"/>
      <c r="GXQ21" s="67"/>
      <c r="GXR21" s="67"/>
      <c r="GXS21" s="67"/>
      <c r="GXT21" s="67"/>
      <c r="GXU21" s="67"/>
      <c r="GXV21" s="67"/>
      <c r="GXW21" s="67"/>
      <c r="GXX21" s="67"/>
      <c r="GXY21" s="67"/>
      <c r="GXZ21" s="67"/>
      <c r="GYA21" s="67"/>
      <c r="GYB21" s="67"/>
      <c r="GYC21" s="67"/>
      <c r="GYD21" s="67"/>
      <c r="GYE21" s="67"/>
      <c r="GYF21" s="67"/>
      <c r="GYG21" s="67"/>
      <c r="GYH21" s="67"/>
      <c r="GYI21" s="67"/>
      <c r="GYJ21" s="67"/>
      <c r="GYK21" s="67"/>
      <c r="GYL21" s="67"/>
      <c r="GYM21" s="67"/>
      <c r="GYN21" s="67"/>
      <c r="GYO21" s="67"/>
      <c r="GYP21" s="67"/>
      <c r="GYQ21" s="67"/>
      <c r="GYR21" s="67"/>
      <c r="GYS21" s="67"/>
      <c r="GYT21" s="67"/>
      <c r="GYU21" s="67"/>
      <c r="GYV21" s="67"/>
      <c r="GYW21" s="67"/>
      <c r="GYX21" s="67"/>
      <c r="GYY21" s="67"/>
      <c r="GYZ21" s="67"/>
      <c r="GZA21" s="67"/>
      <c r="GZB21" s="67"/>
      <c r="GZC21" s="67"/>
      <c r="GZD21" s="67"/>
      <c r="GZE21" s="67"/>
      <c r="GZF21" s="67"/>
      <c r="GZG21" s="67"/>
      <c r="GZH21" s="67"/>
      <c r="GZI21" s="67"/>
      <c r="GZJ21" s="67"/>
      <c r="GZK21" s="67"/>
      <c r="GZL21" s="67"/>
      <c r="GZM21" s="67"/>
      <c r="GZN21" s="67"/>
      <c r="GZO21" s="67"/>
      <c r="GZP21" s="67"/>
      <c r="GZQ21" s="67"/>
      <c r="GZR21" s="67"/>
      <c r="GZS21" s="67"/>
      <c r="GZT21" s="67"/>
      <c r="GZU21" s="67"/>
      <c r="GZV21" s="67"/>
      <c r="GZW21" s="67"/>
      <c r="GZX21" s="67"/>
      <c r="GZY21" s="67"/>
      <c r="GZZ21" s="67"/>
      <c r="HAA21" s="67"/>
      <c r="HAB21" s="67"/>
      <c r="HAC21" s="67"/>
      <c r="HAD21" s="67"/>
      <c r="HAE21" s="67"/>
      <c r="HAF21" s="67"/>
      <c r="HAG21" s="67"/>
      <c r="HAH21" s="67"/>
      <c r="HAI21" s="67"/>
      <c r="HAJ21" s="67"/>
      <c r="HAK21" s="67"/>
      <c r="HAL21" s="67"/>
      <c r="HAM21" s="67"/>
      <c r="HAN21" s="67"/>
      <c r="HAO21" s="67"/>
      <c r="HAP21" s="67"/>
      <c r="HAQ21" s="67"/>
      <c r="HAR21" s="67"/>
      <c r="HAS21" s="67"/>
      <c r="HAT21" s="67"/>
      <c r="HAU21" s="67"/>
      <c r="HAV21" s="67"/>
      <c r="HAW21" s="67"/>
      <c r="HAX21" s="67"/>
      <c r="HAY21" s="67"/>
      <c r="HAZ21" s="67"/>
      <c r="HBA21" s="67"/>
      <c r="HBB21" s="67"/>
      <c r="HBC21" s="67"/>
      <c r="HBD21" s="67"/>
      <c r="HBE21" s="67"/>
      <c r="HBF21" s="67"/>
      <c r="HBG21" s="67"/>
      <c r="HBH21" s="67"/>
      <c r="HBI21" s="67"/>
      <c r="HBJ21" s="67"/>
      <c r="HBK21" s="67"/>
      <c r="HBL21" s="67"/>
      <c r="HBM21" s="67"/>
      <c r="HBN21" s="67"/>
      <c r="HBO21" s="67"/>
      <c r="HBP21" s="67"/>
      <c r="HBQ21" s="67"/>
      <c r="HBR21" s="67"/>
      <c r="HBS21" s="67"/>
      <c r="HBT21" s="67"/>
      <c r="HBU21" s="67"/>
      <c r="HBV21" s="67"/>
      <c r="HBW21" s="67"/>
      <c r="HBX21" s="67"/>
      <c r="HBY21" s="67"/>
      <c r="HBZ21" s="67"/>
      <c r="HCA21" s="67"/>
      <c r="HCB21" s="67"/>
      <c r="HCC21" s="67"/>
      <c r="HCD21" s="67"/>
      <c r="HCE21" s="67"/>
      <c r="HCF21" s="67"/>
      <c r="HCG21" s="67"/>
      <c r="HCH21" s="67"/>
      <c r="HCI21" s="67"/>
      <c r="HCJ21" s="67"/>
      <c r="HCK21" s="67"/>
      <c r="HCL21" s="67"/>
      <c r="HCM21" s="67"/>
      <c r="HCN21" s="67"/>
      <c r="HCO21" s="67"/>
      <c r="HCP21" s="67"/>
      <c r="HCQ21" s="67"/>
      <c r="HCR21" s="67"/>
      <c r="HCS21" s="67"/>
      <c r="HCT21" s="67"/>
      <c r="HCU21" s="67"/>
      <c r="HCV21" s="67"/>
      <c r="HCW21" s="67"/>
      <c r="HCX21" s="67"/>
      <c r="HCY21" s="67"/>
      <c r="HCZ21" s="67"/>
      <c r="HDA21" s="67"/>
      <c r="HDB21" s="67"/>
      <c r="HDC21" s="67"/>
      <c r="HDD21" s="67"/>
      <c r="HDE21" s="67"/>
      <c r="HDF21" s="67"/>
      <c r="HDG21" s="67"/>
      <c r="HDH21" s="67"/>
      <c r="HDI21" s="67"/>
      <c r="HDJ21" s="67"/>
      <c r="HDK21" s="67"/>
      <c r="HDL21" s="67"/>
      <c r="HDM21" s="67"/>
      <c r="HDN21" s="67"/>
      <c r="HDO21" s="67"/>
      <c r="HDP21" s="67"/>
      <c r="HDQ21" s="67"/>
      <c r="HDR21" s="67"/>
      <c r="HDS21" s="67"/>
      <c r="HDT21" s="67"/>
      <c r="HDU21" s="67"/>
      <c r="HDV21" s="67"/>
      <c r="HDW21" s="67"/>
      <c r="HDX21" s="67"/>
      <c r="HDY21" s="67"/>
      <c r="HDZ21" s="67"/>
      <c r="HEA21" s="67"/>
      <c r="HEB21" s="67"/>
      <c r="HEC21" s="67"/>
      <c r="HED21" s="67"/>
      <c r="HEE21" s="67"/>
      <c r="HEF21" s="67"/>
      <c r="HEG21" s="67"/>
      <c r="HEH21" s="67"/>
      <c r="HEI21" s="67"/>
      <c r="HEJ21" s="67"/>
      <c r="HEK21" s="67"/>
      <c r="HEL21" s="67"/>
      <c r="HEM21" s="67"/>
      <c r="HEN21" s="67"/>
      <c r="HEO21" s="67"/>
      <c r="HEP21" s="67"/>
      <c r="HEQ21" s="67"/>
      <c r="HER21" s="67"/>
      <c r="HES21" s="67"/>
      <c r="HET21" s="67"/>
      <c r="HEU21" s="67"/>
      <c r="HEV21" s="67"/>
      <c r="HEW21" s="67"/>
      <c r="HEX21" s="67"/>
      <c r="HEY21" s="67"/>
      <c r="HEZ21" s="67"/>
      <c r="HFA21" s="67"/>
      <c r="HFB21" s="67"/>
      <c r="HFC21" s="67"/>
      <c r="HFD21" s="67"/>
      <c r="HFE21" s="67"/>
      <c r="HFF21" s="67"/>
      <c r="HFG21" s="67"/>
      <c r="HFH21" s="67"/>
      <c r="HFI21" s="67"/>
      <c r="HFJ21" s="67"/>
      <c r="HFK21" s="67"/>
      <c r="HFL21" s="67"/>
      <c r="HFM21" s="67"/>
      <c r="HFN21" s="67"/>
      <c r="HFO21" s="67"/>
      <c r="HFP21" s="67"/>
      <c r="HFQ21" s="67"/>
      <c r="HFR21" s="67"/>
      <c r="HFS21" s="67"/>
      <c r="HFT21" s="67"/>
      <c r="HFU21" s="67"/>
      <c r="HFV21" s="67"/>
      <c r="HFW21" s="67"/>
      <c r="HFX21" s="67"/>
      <c r="HFY21" s="67"/>
      <c r="HFZ21" s="67"/>
      <c r="HGA21" s="67"/>
      <c r="HGB21" s="67"/>
      <c r="HGC21" s="67"/>
      <c r="HGD21" s="67"/>
      <c r="HGE21" s="67"/>
      <c r="HGF21" s="67"/>
      <c r="HGG21" s="67"/>
      <c r="HGH21" s="67"/>
      <c r="HGI21" s="67"/>
      <c r="HGJ21" s="67"/>
      <c r="HGK21" s="67"/>
      <c r="HGL21" s="67"/>
      <c r="HGM21" s="67"/>
      <c r="HGN21" s="67"/>
      <c r="HGO21" s="67"/>
      <c r="HGP21" s="67"/>
      <c r="HGQ21" s="67"/>
      <c r="HGR21" s="67"/>
      <c r="HGS21" s="67"/>
      <c r="HGT21" s="67"/>
      <c r="HGU21" s="67"/>
      <c r="HGV21" s="67"/>
      <c r="HGW21" s="67"/>
      <c r="HGX21" s="67"/>
      <c r="HGY21" s="67"/>
      <c r="HGZ21" s="67"/>
      <c r="HHA21" s="67"/>
      <c r="HHB21" s="67"/>
      <c r="HHC21" s="67"/>
      <c r="HHD21" s="67"/>
      <c r="HHE21" s="67"/>
      <c r="HHF21" s="67"/>
      <c r="HHG21" s="67"/>
      <c r="HHH21" s="67"/>
      <c r="HHI21" s="67"/>
      <c r="HHJ21" s="67"/>
      <c r="HHK21" s="67"/>
      <c r="HHL21" s="67"/>
      <c r="HHM21" s="67"/>
      <c r="HHN21" s="67"/>
      <c r="HHO21" s="67"/>
      <c r="HHP21" s="67"/>
      <c r="HHQ21" s="67"/>
      <c r="HHR21" s="67"/>
      <c r="HHS21" s="67"/>
      <c r="HHT21" s="67"/>
      <c r="HHU21" s="67"/>
      <c r="HHV21" s="67"/>
      <c r="HHW21" s="67"/>
      <c r="HHX21" s="67"/>
      <c r="HHY21" s="67"/>
      <c r="HHZ21" s="67"/>
      <c r="HIA21" s="67"/>
      <c r="HIB21" s="67"/>
      <c r="HIC21" s="67"/>
      <c r="HID21" s="67"/>
      <c r="HIE21" s="67"/>
      <c r="HIF21" s="67"/>
      <c r="HIG21" s="67"/>
      <c r="HIH21" s="67"/>
      <c r="HII21" s="67"/>
      <c r="HIJ21" s="67"/>
      <c r="HIK21" s="67"/>
      <c r="HIL21" s="67"/>
      <c r="HIM21" s="67"/>
      <c r="HIN21" s="67"/>
      <c r="HIO21" s="67"/>
      <c r="HIP21" s="67"/>
      <c r="HIQ21" s="67"/>
      <c r="HIR21" s="67"/>
      <c r="HIS21" s="67"/>
      <c r="HIT21" s="67"/>
      <c r="HIU21" s="67"/>
      <c r="HIV21" s="67"/>
      <c r="HIW21" s="67"/>
      <c r="HIX21" s="67"/>
      <c r="HIY21" s="67"/>
      <c r="HIZ21" s="67"/>
      <c r="HJA21" s="67"/>
      <c r="HJB21" s="67"/>
      <c r="HJC21" s="67"/>
      <c r="HJD21" s="67"/>
      <c r="HJE21" s="67"/>
      <c r="HJF21" s="67"/>
      <c r="HJG21" s="67"/>
      <c r="HJH21" s="67"/>
      <c r="HJI21" s="67"/>
      <c r="HJJ21" s="67"/>
      <c r="HJK21" s="67"/>
      <c r="HJL21" s="67"/>
      <c r="HJM21" s="67"/>
      <c r="HJN21" s="67"/>
      <c r="HJO21" s="67"/>
      <c r="HJP21" s="67"/>
      <c r="HJQ21" s="67"/>
      <c r="HJR21" s="67"/>
      <c r="HJS21" s="67"/>
      <c r="HJT21" s="67"/>
      <c r="HJU21" s="67"/>
      <c r="HJV21" s="67"/>
      <c r="HJW21" s="67"/>
      <c r="HJX21" s="67"/>
      <c r="HJY21" s="67"/>
      <c r="HJZ21" s="67"/>
      <c r="HKA21" s="67"/>
      <c r="HKB21" s="67"/>
      <c r="HKC21" s="67"/>
      <c r="HKD21" s="67"/>
      <c r="HKE21" s="67"/>
      <c r="HKF21" s="67"/>
      <c r="HKG21" s="67"/>
      <c r="HKH21" s="67"/>
      <c r="HKI21" s="67"/>
      <c r="HKJ21" s="67"/>
      <c r="HKK21" s="67"/>
      <c r="HKL21" s="67"/>
      <c r="HKM21" s="67"/>
      <c r="HKN21" s="67"/>
      <c r="HKO21" s="67"/>
      <c r="HKP21" s="67"/>
      <c r="HKQ21" s="67"/>
      <c r="HKR21" s="67"/>
      <c r="HKS21" s="67"/>
      <c r="HKT21" s="67"/>
      <c r="HKU21" s="67"/>
      <c r="HKV21" s="67"/>
      <c r="HKW21" s="67"/>
      <c r="HKX21" s="67"/>
      <c r="HKY21" s="67"/>
      <c r="HKZ21" s="67"/>
      <c r="HLA21" s="67"/>
      <c r="HLB21" s="67"/>
      <c r="HLC21" s="67"/>
      <c r="HLD21" s="67"/>
      <c r="HLE21" s="67"/>
      <c r="HLF21" s="67"/>
      <c r="HLG21" s="67"/>
      <c r="HLH21" s="67"/>
      <c r="HLI21" s="67"/>
      <c r="HLJ21" s="67"/>
      <c r="HLK21" s="67"/>
      <c r="HLL21" s="67"/>
      <c r="HLM21" s="67"/>
      <c r="HLN21" s="67"/>
      <c r="HLO21" s="67"/>
      <c r="HLP21" s="67"/>
      <c r="HLQ21" s="67"/>
      <c r="HLR21" s="67"/>
      <c r="HLS21" s="67"/>
      <c r="HLT21" s="67"/>
      <c r="HLU21" s="67"/>
      <c r="HLV21" s="67"/>
      <c r="HLW21" s="67"/>
      <c r="HLX21" s="67"/>
      <c r="HLY21" s="67"/>
      <c r="HLZ21" s="67"/>
      <c r="HMA21" s="67"/>
      <c r="HMB21" s="67"/>
      <c r="HMC21" s="67"/>
      <c r="HMD21" s="67"/>
      <c r="HME21" s="67"/>
      <c r="HMF21" s="67"/>
      <c r="HMG21" s="67"/>
      <c r="HMH21" s="67"/>
      <c r="HMI21" s="67"/>
      <c r="HMJ21" s="67"/>
      <c r="HMK21" s="67"/>
      <c r="HML21" s="67"/>
      <c r="HMM21" s="67"/>
      <c r="HMN21" s="67"/>
      <c r="HMO21" s="67"/>
      <c r="HMP21" s="67"/>
      <c r="HMQ21" s="67"/>
      <c r="HMR21" s="67"/>
      <c r="HMS21" s="67"/>
      <c r="HMT21" s="67"/>
      <c r="HMU21" s="67"/>
      <c r="HMV21" s="67"/>
      <c r="HMW21" s="67"/>
      <c r="HMX21" s="67"/>
      <c r="HMY21" s="67"/>
      <c r="HMZ21" s="67"/>
      <c r="HNA21" s="67"/>
      <c r="HNB21" s="67"/>
      <c r="HNC21" s="67"/>
      <c r="HND21" s="67"/>
      <c r="HNE21" s="67"/>
      <c r="HNF21" s="67"/>
      <c r="HNG21" s="67"/>
      <c r="HNH21" s="67"/>
      <c r="HNI21" s="67"/>
      <c r="HNJ21" s="67"/>
      <c r="HNK21" s="67"/>
      <c r="HNL21" s="67"/>
      <c r="HNM21" s="67"/>
      <c r="HNN21" s="67"/>
      <c r="HNO21" s="67"/>
      <c r="HNP21" s="67"/>
      <c r="HNQ21" s="67"/>
      <c r="HNR21" s="67"/>
      <c r="HNS21" s="67"/>
      <c r="HNT21" s="67"/>
      <c r="HNU21" s="67"/>
      <c r="HNV21" s="67"/>
      <c r="HNW21" s="67"/>
      <c r="HNX21" s="67"/>
      <c r="HNY21" s="67"/>
      <c r="HNZ21" s="67"/>
      <c r="HOA21" s="67"/>
      <c r="HOB21" s="67"/>
      <c r="HOC21" s="67"/>
      <c r="HOD21" s="67"/>
      <c r="HOE21" s="67"/>
      <c r="HOF21" s="67"/>
      <c r="HOG21" s="67"/>
      <c r="HOH21" s="67"/>
      <c r="HOI21" s="67"/>
      <c r="HOJ21" s="67"/>
      <c r="HOK21" s="67"/>
      <c r="HOL21" s="67"/>
      <c r="HOM21" s="67"/>
      <c r="HON21" s="67"/>
      <c r="HOO21" s="67"/>
      <c r="HOP21" s="67"/>
      <c r="HOQ21" s="67"/>
      <c r="HOR21" s="67"/>
      <c r="HOS21" s="67"/>
      <c r="HOT21" s="67"/>
      <c r="HOU21" s="67"/>
      <c r="HOV21" s="67"/>
      <c r="HOW21" s="67"/>
      <c r="HOX21" s="67"/>
      <c r="HOY21" s="67"/>
      <c r="HOZ21" s="67"/>
      <c r="HPA21" s="67"/>
      <c r="HPB21" s="67"/>
      <c r="HPC21" s="67"/>
      <c r="HPD21" s="67"/>
      <c r="HPE21" s="67"/>
      <c r="HPF21" s="67"/>
      <c r="HPG21" s="67"/>
      <c r="HPH21" s="67"/>
      <c r="HPI21" s="67"/>
      <c r="HPJ21" s="67"/>
      <c r="HPK21" s="67"/>
      <c r="HPL21" s="67"/>
      <c r="HPM21" s="67"/>
      <c r="HPN21" s="67"/>
      <c r="HPO21" s="67"/>
      <c r="HPP21" s="67"/>
      <c r="HPQ21" s="67"/>
      <c r="HPR21" s="67"/>
      <c r="HPS21" s="67"/>
      <c r="HPT21" s="67"/>
      <c r="HPU21" s="67"/>
      <c r="HPV21" s="67"/>
      <c r="HPW21" s="67"/>
      <c r="HPX21" s="67"/>
      <c r="HPY21" s="67"/>
      <c r="HPZ21" s="67"/>
      <c r="HQA21" s="67"/>
      <c r="HQB21" s="67"/>
      <c r="HQC21" s="67"/>
      <c r="HQD21" s="67"/>
      <c r="HQE21" s="67"/>
      <c r="HQF21" s="67"/>
      <c r="HQG21" s="67"/>
      <c r="HQH21" s="67"/>
      <c r="HQI21" s="67"/>
      <c r="HQJ21" s="67"/>
      <c r="HQK21" s="67"/>
      <c r="HQL21" s="67"/>
      <c r="HQM21" s="67"/>
      <c r="HQN21" s="67"/>
      <c r="HQO21" s="67"/>
      <c r="HQP21" s="67"/>
      <c r="HQQ21" s="67"/>
      <c r="HQR21" s="67"/>
      <c r="HQS21" s="67"/>
      <c r="HQT21" s="67"/>
      <c r="HQU21" s="67"/>
      <c r="HQV21" s="67"/>
      <c r="HQW21" s="67"/>
      <c r="HQX21" s="67"/>
      <c r="HQY21" s="67"/>
      <c r="HQZ21" s="67"/>
      <c r="HRA21" s="67"/>
      <c r="HRB21" s="67"/>
      <c r="HRC21" s="67"/>
      <c r="HRD21" s="67"/>
      <c r="HRE21" s="67"/>
      <c r="HRF21" s="67"/>
      <c r="HRG21" s="67"/>
      <c r="HRH21" s="67"/>
      <c r="HRI21" s="67"/>
      <c r="HRJ21" s="67"/>
      <c r="HRK21" s="67"/>
      <c r="HRL21" s="67"/>
      <c r="HRM21" s="67"/>
      <c r="HRN21" s="67"/>
      <c r="HRO21" s="67"/>
      <c r="HRP21" s="67"/>
      <c r="HRQ21" s="67"/>
      <c r="HRR21" s="67"/>
      <c r="HRS21" s="67"/>
      <c r="HRT21" s="67"/>
      <c r="HRU21" s="67"/>
      <c r="HRV21" s="67"/>
      <c r="HRW21" s="67"/>
      <c r="HRX21" s="67"/>
      <c r="HRY21" s="67"/>
      <c r="HRZ21" s="67"/>
      <c r="HSA21" s="67"/>
      <c r="HSB21" s="67"/>
      <c r="HSC21" s="67"/>
      <c r="HSD21" s="67"/>
      <c r="HSE21" s="67"/>
      <c r="HSF21" s="67"/>
      <c r="HSG21" s="67"/>
      <c r="HSH21" s="67"/>
      <c r="HSI21" s="67"/>
      <c r="HSJ21" s="67"/>
      <c r="HSK21" s="67"/>
      <c r="HSL21" s="67"/>
      <c r="HSM21" s="67"/>
      <c r="HSN21" s="67"/>
      <c r="HSO21" s="67"/>
      <c r="HSP21" s="67"/>
      <c r="HSQ21" s="67"/>
      <c r="HSR21" s="67"/>
      <c r="HSS21" s="67"/>
      <c r="HST21" s="67"/>
      <c r="HSU21" s="67"/>
      <c r="HSV21" s="67"/>
      <c r="HSW21" s="67"/>
      <c r="HSX21" s="67"/>
      <c r="HSY21" s="67"/>
      <c r="HSZ21" s="67"/>
      <c r="HTA21" s="67"/>
      <c r="HTB21" s="67"/>
      <c r="HTC21" s="67"/>
      <c r="HTD21" s="67"/>
      <c r="HTE21" s="67"/>
      <c r="HTF21" s="67"/>
      <c r="HTG21" s="67"/>
      <c r="HTH21" s="67"/>
      <c r="HTI21" s="67"/>
      <c r="HTJ21" s="67"/>
      <c r="HTK21" s="67"/>
      <c r="HTL21" s="67"/>
      <c r="HTM21" s="67"/>
      <c r="HTN21" s="67"/>
      <c r="HTO21" s="67"/>
      <c r="HTP21" s="67"/>
      <c r="HTQ21" s="67"/>
      <c r="HTR21" s="67"/>
      <c r="HTS21" s="67"/>
      <c r="HTT21" s="67"/>
      <c r="HTU21" s="67"/>
      <c r="HTV21" s="67"/>
      <c r="HTW21" s="67"/>
      <c r="HTX21" s="67"/>
      <c r="HTY21" s="67"/>
      <c r="HTZ21" s="67"/>
      <c r="HUA21" s="67"/>
      <c r="HUB21" s="67"/>
      <c r="HUC21" s="67"/>
      <c r="HUD21" s="67"/>
      <c r="HUE21" s="67"/>
      <c r="HUF21" s="67"/>
      <c r="HUG21" s="67"/>
      <c r="HUH21" s="67"/>
      <c r="HUI21" s="67"/>
      <c r="HUJ21" s="67"/>
      <c r="HUK21" s="67"/>
      <c r="HUL21" s="67"/>
      <c r="HUM21" s="67"/>
      <c r="HUN21" s="67"/>
      <c r="HUO21" s="67"/>
      <c r="HUP21" s="67"/>
      <c r="HUQ21" s="67"/>
      <c r="HUR21" s="67"/>
      <c r="HUS21" s="67"/>
      <c r="HUT21" s="67"/>
      <c r="HUU21" s="67"/>
      <c r="HUV21" s="67"/>
      <c r="HUW21" s="67"/>
      <c r="HUX21" s="67"/>
      <c r="HUY21" s="67"/>
      <c r="HUZ21" s="67"/>
      <c r="HVA21" s="67"/>
      <c r="HVB21" s="67"/>
      <c r="HVC21" s="67"/>
      <c r="HVD21" s="67"/>
      <c r="HVE21" s="67"/>
      <c r="HVF21" s="67"/>
      <c r="HVG21" s="67"/>
      <c r="HVH21" s="67"/>
      <c r="HVI21" s="67"/>
      <c r="HVJ21" s="67"/>
      <c r="HVK21" s="67"/>
      <c r="HVL21" s="67"/>
      <c r="HVM21" s="67"/>
      <c r="HVN21" s="67"/>
      <c r="HVO21" s="67"/>
      <c r="HVP21" s="67"/>
      <c r="HVQ21" s="67"/>
      <c r="HVR21" s="67"/>
      <c r="HVS21" s="67"/>
      <c r="HVT21" s="67"/>
      <c r="HVU21" s="67"/>
      <c r="HVV21" s="67"/>
      <c r="HVW21" s="67"/>
      <c r="HVX21" s="67"/>
      <c r="HVY21" s="67"/>
      <c r="HVZ21" s="67"/>
      <c r="HWA21" s="67"/>
      <c r="HWB21" s="67"/>
      <c r="HWC21" s="67"/>
      <c r="HWD21" s="67"/>
      <c r="HWE21" s="67"/>
      <c r="HWF21" s="67"/>
      <c r="HWG21" s="67"/>
      <c r="HWH21" s="67"/>
      <c r="HWI21" s="67"/>
      <c r="HWJ21" s="67"/>
      <c r="HWK21" s="67"/>
      <c r="HWL21" s="67"/>
      <c r="HWM21" s="67"/>
      <c r="HWN21" s="67"/>
      <c r="HWO21" s="67"/>
      <c r="HWP21" s="67"/>
      <c r="HWQ21" s="67"/>
      <c r="HWR21" s="67"/>
      <c r="HWS21" s="67"/>
      <c r="HWT21" s="67"/>
      <c r="HWU21" s="67"/>
      <c r="HWV21" s="67"/>
      <c r="HWW21" s="67"/>
      <c r="HWX21" s="67"/>
      <c r="HWY21" s="67"/>
      <c r="HWZ21" s="67"/>
      <c r="HXA21" s="67"/>
      <c r="HXB21" s="67"/>
      <c r="HXC21" s="67"/>
      <c r="HXD21" s="67"/>
      <c r="HXE21" s="67"/>
      <c r="HXF21" s="67"/>
      <c r="HXG21" s="67"/>
      <c r="HXH21" s="67"/>
      <c r="HXI21" s="67"/>
      <c r="HXJ21" s="67"/>
      <c r="HXK21" s="67"/>
      <c r="HXL21" s="67"/>
      <c r="HXM21" s="67"/>
      <c r="HXN21" s="67"/>
      <c r="HXO21" s="67"/>
      <c r="HXP21" s="67"/>
      <c r="HXQ21" s="67"/>
      <c r="HXR21" s="67"/>
      <c r="HXS21" s="67"/>
      <c r="HXT21" s="67"/>
      <c r="HXU21" s="67"/>
      <c r="HXV21" s="67"/>
      <c r="HXW21" s="67"/>
      <c r="HXX21" s="67"/>
      <c r="HXY21" s="67"/>
      <c r="HXZ21" s="67"/>
      <c r="HYA21" s="67"/>
      <c r="HYB21" s="67"/>
      <c r="HYC21" s="67"/>
      <c r="HYD21" s="67"/>
      <c r="HYE21" s="67"/>
      <c r="HYF21" s="67"/>
      <c r="HYG21" s="67"/>
      <c r="HYH21" s="67"/>
      <c r="HYI21" s="67"/>
      <c r="HYJ21" s="67"/>
      <c r="HYK21" s="67"/>
      <c r="HYL21" s="67"/>
      <c r="HYM21" s="67"/>
      <c r="HYN21" s="67"/>
      <c r="HYO21" s="67"/>
      <c r="HYP21" s="67"/>
      <c r="HYQ21" s="67"/>
      <c r="HYR21" s="67"/>
      <c r="HYS21" s="67"/>
      <c r="HYT21" s="67"/>
      <c r="HYU21" s="67"/>
      <c r="HYV21" s="67"/>
      <c r="HYW21" s="67"/>
      <c r="HYX21" s="67"/>
      <c r="HYY21" s="67"/>
      <c r="HYZ21" s="67"/>
      <c r="HZA21" s="67"/>
      <c r="HZB21" s="67"/>
      <c r="HZC21" s="67"/>
      <c r="HZD21" s="67"/>
      <c r="HZE21" s="67"/>
      <c r="HZF21" s="67"/>
      <c r="HZG21" s="67"/>
      <c r="HZH21" s="67"/>
      <c r="HZI21" s="67"/>
      <c r="HZJ21" s="67"/>
      <c r="HZK21" s="67"/>
      <c r="HZL21" s="67"/>
      <c r="HZM21" s="67"/>
      <c r="HZN21" s="67"/>
      <c r="HZO21" s="67"/>
      <c r="HZP21" s="67"/>
      <c r="HZQ21" s="67"/>
      <c r="HZR21" s="67"/>
      <c r="HZS21" s="67"/>
      <c r="HZT21" s="67"/>
      <c r="HZU21" s="67"/>
      <c r="HZV21" s="67"/>
      <c r="HZW21" s="67"/>
      <c r="HZX21" s="67"/>
      <c r="HZY21" s="67"/>
      <c r="HZZ21" s="67"/>
      <c r="IAA21" s="67"/>
      <c r="IAB21" s="67"/>
      <c r="IAC21" s="67"/>
      <c r="IAD21" s="67"/>
      <c r="IAE21" s="67"/>
      <c r="IAF21" s="67"/>
      <c r="IAG21" s="67"/>
      <c r="IAH21" s="67"/>
      <c r="IAI21" s="67"/>
      <c r="IAJ21" s="67"/>
      <c r="IAK21" s="67"/>
      <c r="IAL21" s="67"/>
      <c r="IAM21" s="67"/>
      <c r="IAN21" s="67"/>
      <c r="IAO21" s="67"/>
      <c r="IAP21" s="67"/>
      <c r="IAQ21" s="67"/>
      <c r="IAR21" s="67"/>
      <c r="IAS21" s="67"/>
      <c r="IAT21" s="67"/>
      <c r="IAU21" s="67"/>
      <c r="IAV21" s="67"/>
      <c r="IAW21" s="67"/>
      <c r="IAX21" s="67"/>
      <c r="IAY21" s="67"/>
      <c r="IAZ21" s="67"/>
      <c r="IBA21" s="67"/>
      <c r="IBB21" s="67"/>
      <c r="IBC21" s="67"/>
      <c r="IBD21" s="67"/>
      <c r="IBE21" s="67"/>
      <c r="IBF21" s="67"/>
      <c r="IBG21" s="67"/>
      <c r="IBH21" s="67"/>
      <c r="IBI21" s="67"/>
      <c r="IBJ21" s="67"/>
      <c r="IBK21" s="67"/>
      <c r="IBL21" s="67"/>
      <c r="IBM21" s="67"/>
      <c r="IBN21" s="67"/>
      <c r="IBO21" s="67"/>
      <c r="IBP21" s="67"/>
      <c r="IBQ21" s="67"/>
      <c r="IBR21" s="67"/>
      <c r="IBS21" s="67"/>
      <c r="IBT21" s="67"/>
      <c r="IBU21" s="67"/>
      <c r="IBV21" s="67"/>
      <c r="IBW21" s="67"/>
      <c r="IBX21" s="67"/>
      <c r="IBY21" s="67"/>
      <c r="IBZ21" s="67"/>
      <c r="ICA21" s="67"/>
      <c r="ICB21" s="67"/>
      <c r="ICC21" s="67"/>
      <c r="ICD21" s="67"/>
      <c r="ICE21" s="67"/>
      <c r="ICF21" s="67"/>
      <c r="ICG21" s="67"/>
      <c r="ICH21" s="67"/>
      <c r="ICI21" s="67"/>
      <c r="ICJ21" s="67"/>
      <c r="ICK21" s="67"/>
      <c r="ICL21" s="67"/>
      <c r="ICM21" s="67"/>
      <c r="ICN21" s="67"/>
      <c r="ICO21" s="67"/>
      <c r="ICP21" s="67"/>
      <c r="ICQ21" s="67"/>
      <c r="ICR21" s="67"/>
      <c r="ICS21" s="67"/>
      <c r="ICT21" s="67"/>
      <c r="ICU21" s="67"/>
      <c r="ICV21" s="67"/>
      <c r="ICW21" s="67"/>
      <c r="ICX21" s="67"/>
      <c r="ICY21" s="67"/>
      <c r="ICZ21" s="67"/>
      <c r="IDA21" s="67"/>
      <c r="IDB21" s="67"/>
      <c r="IDC21" s="67"/>
      <c r="IDD21" s="67"/>
      <c r="IDE21" s="67"/>
      <c r="IDF21" s="67"/>
      <c r="IDG21" s="67"/>
      <c r="IDH21" s="67"/>
      <c r="IDI21" s="67"/>
      <c r="IDJ21" s="67"/>
      <c r="IDK21" s="67"/>
      <c r="IDL21" s="67"/>
      <c r="IDM21" s="67"/>
      <c r="IDN21" s="67"/>
      <c r="IDO21" s="67"/>
      <c r="IDP21" s="67"/>
      <c r="IDQ21" s="67"/>
      <c r="IDR21" s="67"/>
      <c r="IDS21" s="67"/>
      <c r="IDT21" s="67"/>
      <c r="IDU21" s="67"/>
      <c r="IDV21" s="67"/>
      <c r="IDW21" s="67"/>
      <c r="IDX21" s="67"/>
      <c r="IDY21" s="67"/>
      <c r="IDZ21" s="67"/>
      <c r="IEA21" s="67"/>
      <c r="IEB21" s="67"/>
      <c r="IEC21" s="67"/>
      <c r="IED21" s="67"/>
      <c r="IEE21" s="67"/>
      <c r="IEF21" s="67"/>
      <c r="IEG21" s="67"/>
      <c r="IEH21" s="67"/>
      <c r="IEI21" s="67"/>
      <c r="IEJ21" s="67"/>
      <c r="IEK21" s="67"/>
      <c r="IEL21" s="67"/>
      <c r="IEM21" s="67"/>
      <c r="IEN21" s="67"/>
      <c r="IEO21" s="67"/>
      <c r="IEP21" s="67"/>
      <c r="IEQ21" s="67"/>
      <c r="IER21" s="67"/>
      <c r="IES21" s="67"/>
      <c r="IET21" s="67"/>
      <c r="IEU21" s="67"/>
      <c r="IEV21" s="67"/>
      <c r="IEW21" s="67"/>
      <c r="IEX21" s="67"/>
      <c r="IEY21" s="67"/>
      <c r="IEZ21" s="67"/>
      <c r="IFA21" s="67"/>
      <c r="IFB21" s="67"/>
      <c r="IFC21" s="67"/>
      <c r="IFD21" s="67"/>
      <c r="IFE21" s="67"/>
      <c r="IFF21" s="67"/>
      <c r="IFG21" s="67"/>
      <c r="IFH21" s="67"/>
      <c r="IFI21" s="67"/>
      <c r="IFJ21" s="67"/>
      <c r="IFK21" s="67"/>
      <c r="IFL21" s="67"/>
      <c r="IFM21" s="67"/>
      <c r="IFN21" s="67"/>
      <c r="IFO21" s="67"/>
      <c r="IFP21" s="67"/>
      <c r="IFQ21" s="67"/>
      <c r="IFR21" s="67"/>
      <c r="IFS21" s="67"/>
      <c r="IFT21" s="67"/>
      <c r="IFU21" s="67"/>
      <c r="IFV21" s="67"/>
      <c r="IFW21" s="67"/>
      <c r="IFX21" s="67"/>
      <c r="IFY21" s="67"/>
      <c r="IFZ21" s="67"/>
      <c r="IGA21" s="67"/>
      <c r="IGB21" s="67"/>
      <c r="IGC21" s="67"/>
      <c r="IGD21" s="67"/>
      <c r="IGE21" s="67"/>
      <c r="IGF21" s="67"/>
      <c r="IGG21" s="67"/>
      <c r="IGH21" s="67"/>
      <c r="IGI21" s="67"/>
      <c r="IGJ21" s="67"/>
      <c r="IGK21" s="67"/>
      <c r="IGL21" s="67"/>
      <c r="IGM21" s="67"/>
      <c r="IGN21" s="67"/>
      <c r="IGO21" s="67"/>
      <c r="IGP21" s="67"/>
      <c r="IGQ21" s="67"/>
      <c r="IGR21" s="67"/>
      <c r="IGS21" s="67"/>
      <c r="IGT21" s="67"/>
      <c r="IGU21" s="67"/>
      <c r="IGV21" s="67"/>
      <c r="IGW21" s="67"/>
      <c r="IGX21" s="67"/>
      <c r="IGY21" s="67"/>
      <c r="IGZ21" s="67"/>
      <c r="IHA21" s="67"/>
      <c r="IHB21" s="67"/>
      <c r="IHC21" s="67"/>
      <c r="IHD21" s="67"/>
      <c r="IHE21" s="67"/>
      <c r="IHF21" s="67"/>
      <c r="IHG21" s="67"/>
      <c r="IHH21" s="67"/>
      <c r="IHI21" s="67"/>
      <c r="IHJ21" s="67"/>
      <c r="IHK21" s="67"/>
      <c r="IHL21" s="67"/>
      <c r="IHM21" s="67"/>
      <c r="IHN21" s="67"/>
      <c r="IHO21" s="67"/>
      <c r="IHP21" s="67"/>
      <c r="IHQ21" s="67"/>
      <c r="IHR21" s="67"/>
      <c r="IHS21" s="67"/>
      <c r="IHT21" s="67"/>
      <c r="IHU21" s="67"/>
      <c r="IHV21" s="67"/>
      <c r="IHW21" s="67"/>
      <c r="IHX21" s="67"/>
      <c r="IHY21" s="67"/>
      <c r="IHZ21" s="67"/>
      <c r="IIA21" s="67"/>
      <c r="IIB21" s="67"/>
      <c r="IIC21" s="67"/>
      <c r="IID21" s="67"/>
      <c r="IIE21" s="67"/>
      <c r="IIF21" s="67"/>
      <c r="IIG21" s="67"/>
      <c r="IIH21" s="67"/>
      <c r="III21" s="67"/>
      <c r="IIJ21" s="67"/>
      <c r="IIK21" s="67"/>
      <c r="IIL21" s="67"/>
      <c r="IIM21" s="67"/>
      <c r="IIN21" s="67"/>
      <c r="IIO21" s="67"/>
      <c r="IIP21" s="67"/>
      <c r="IIQ21" s="67"/>
      <c r="IIR21" s="67"/>
      <c r="IIS21" s="67"/>
      <c r="IIT21" s="67"/>
      <c r="IIU21" s="67"/>
      <c r="IIV21" s="67"/>
      <c r="IIW21" s="67"/>
      <c r="IIX21" s="67"/>
      <c r="IIY21" s="67"/>
      <c r="IIZ21" s="67"/>
      <c r="IJA21" s="67"/>
      <c r="IJB21" s="67"/>
      <c r="IJC21" s="67"/>
      <c r="IJD21" s="67"/>
      <c r="IJE21" s="67"/>
      <c r="IJF21" s="67"/>
      <c r="IJG21" s="67"/>
      <c r="IJH21" s="67"/>
      <c r="IJI21" s="67"/>
      <c r="IJJ21" s="67"/>
      <c r="IJK21" s="67"/>
      <c r="IJL21" s="67"/>
      <c r="IJM21" s="67"/>
      <c r="IJN21" s="67"/>
      <c r="IJO21" s="67"/>
      <c r="IJP21" s="67"/>
      <c r="IJQ21" s="67"/>
      <c r="IJR21" s="67"/>
      <c r="IJS21" s="67"/>
      <c r="IJT21" s="67"/>
      <c r="IJU21" s="67"/>
      <c r="IJV21" s="67"/>
      <c r="IJW21" s="67"/>
      <c r="IJX21" s="67"/>
      <c r="IJY21" s="67"/>
      <c r="IJZ21" s="67"/>
      <c r="IKA21" s="67"/>
      <c r="IKB21" s="67"/>
      <c r="IKC21" s="67"/>
      <c r="IKD21" s="67"/>
      <c r="IKE21" s="67"/>
      <c r="IKF21" s="67"/>
      <c r="IKG21" s="67"/>
      <c r="IKH21" s="67"/>
      <c r="IKI21" s="67"/>
      <c r="IKJ21" s="67"/>
      <c r="IKK21" s="67"/>
      <c r="IKL21" s="67"/>
      <c r="IKM21" s="67"/>
      <c r="IKN21" s="67"/>
      <c r="IKO21" s="67"/>
      <c r="IKP21" s="67"/>
      <c r="IKQ21" s="67"/>
      <c r="IKR21" s="67"/>
      <c r="IKS21" s="67"/>
      <c r="IKT21" s="67"/>
      <c r="IKU21" s="67"/>
      <c r="IKV21" s="67"/>
      <c r="IKW21" s="67"/>
      <c r="IKX21" s="67"/>
      <c r="IKY21" s="67"/>
      <c r="IKZ21" s="67"/>
      <c r="ILA21" s="67"/>
      <c r="ILB21" s="67"/>
      <c r="ILC21" s="67"/>
      <c r="ILD21" s="67"/>
      <c r="ILE21" s="67"/>
      <c r="ILF21" s="67"/>
      <c r="ILG21" s="67"/>
      <c r="ILH21" s="67"/>
      <c r="ILI21" s="67"/>
      <c r="ILJ21" s="67"/>
      <c r="ILK21" s="67"/>
      <c r="ILL21" s="67"/>
      <c r="ILM21" s="67"/>
      <c r="ILN21" s="67"/>
      <c r="ILO21" s="67"/>
      <c r="ILP21" s="67"/>
      <c r="ILQ21" s="67"/>
      <c r="ILR21" s="67"/>
      <c r="ILS21" s="67"/>
      <c r="ILT21" s="67"/>
      <c r="ILU21" s="67"/>
      <c r="ILV21" s="67"/>
      <c r="ILW21" s="67"/>
      <c r="ILX21" s="67"/>
      <c r="ILY21" s="67"/>
      <c r="ILZ21" s="67"/>
      <c r="IMA21" s="67"/>
      <c r="IMB21" s="67"/>
      <c r="IMC21" s="67"/>
      <c r="IMD21" s="67"/>
      <c r="IME21" s="67"/>
      <c r="IMF21" s="67"/>
      <c r="IMG21" s="67"/>
      <c r="IMH21" s="67"/>
      <c r="IMI21" s="67"/>
      <c r="IMJ21" s="67"/>
      <c r="IMK21" s="67"/>
      <c r="IML21" s="67"/>
      <c r="IMM21" s="67"/>
      <c r="IMN21" s="67"/>
      <c r="IMO21" s="67"/>
      <c r="IMP21" s="67"/>
      <c r="IMQ21" s="67"/>
      <c r="IMR21" s="67"/>
      <c r="IMS21" s="67"/>
      <c r="IMT21" s="67"/>
      <c r="IMU21" s="67"/>
      <c r="IMV21" s="67"/>
      <c r="IMW21" s="67"/>
      <c r="IMX21" s="67"/>
      <c r="IMY21" s="67"/>
      <c r="IMZ21" s="67"/>
      <c r="INA21" s="67"/>
      <c r="INB21" s="67"/>
      <c r="INC21" s="67"/>
      <c r="IND21" s="67"/>
      <c r="INE21" s="67"/>
      <c r="INF21" s="67"/>
      <c r="ING21" s="67"/>
      <c r="INH21" s="67"/>
      <c r="INI21" s="67"/>
      <c r="INJ21" s="67"/>
      <c r="INK21" s="67"/>
      <c r="INL21" s="67"/>
      <c r="INM21" s="67"/>
      <c r="INN21" s="67"/>
      <c r="INO21" s="67"/>
      <c r="INP21" s="67"/>
      <c r="INQ21" s="67"/>
      <c r="INR21" s="67"/>
      <c r="INS21" s="67"/>
      <c r="INT21" s="67"/>
      <c r="INU21" s="67"/>
      <c r="INV21" s="67"/>
      <c r="INW21" s="67"/>
      <c r="INX21" s="67"/>
      <c r="INY21" s="67"/>
      <c r="INZ21" s="67"/>
      <c r="IOA21" s="67"/>
      <c r="IOB21" s="67"/>
      <c r="IOC21" s="67"/>
      <c r="IOD21" s="67"/>
      <c r="IOE21" s="67"/>
      <c r="IOF21" s="67"/>
      <c r="IOG21" s="67"/>
      <c r="IOH21" s="67"/>
      <c r="IOI21" s="67"/>
      <c r="IOJ21" s="67"/>
      <c r="IOK21" s="67"/>
      <c r="IOL21" s="67"/>
      <c r="IOM21" s="67"/>
      <c r="ION21" s="67"/>
      <c r="IOO21" s="67"/>
      <c r="IOP21" s="67"/>
      <c r="IOQ21" s="67"/>
      <c r="IOR21" s="67"/>
      <c r="IOS21" s="67"/>
      <c r="IOT21" s="67"/>
      <c r="IOU21" s="67"/>
      <c r="IOV21" s="67"/>
      <c r="IOW21" s="67"/>
      <c r="IOX21" s="67"/>
      <c r="IOY21" s="67"/>
      <c r="IOZ21" s="67"/>
      <c r="IPA21" s="67"/>
      <c r="IPB21" s="67"/>
      <c r="IPC21" s="67"/>
      <c r="IPD21" s="67"/>
      <c r="IPE21" s="67"/>
      <c r="IPF21" s="67"/>
      <c r="IPG21" s="67"/>
      <c r="IPH21" s="67"/>
      <c r="IPI21" s="67"/>
      <c r="IPJ21" s="67"/>
      <c r="IPK21" s="67"/>
      <c r="IPL21" s="67"/>
      <c r="IPM21" s="67"/>
      <c r="IPN21" s="67"/>
      <c r="IPO21" s="67"/>
      <c r="IPP21" s="67"/>
      <c r="IPQ21" s="67"/>
      <c r="IPR21" s="67"/>
      <c r="IPS21" s="67"/>
      <c r="IPT21" s="67"/>
      <c r="IPU21" s="67"/>
      <c r="IPV21" s="67"/>
      <c r="IPW21" s="67"/>
      <c r="IPX21" s="67"/>
      <c r="IPY21" s="67"/>
      <c r="IPZ21" s="67"/>
      <c r="IQA21" s="67"/>
      <c r="IQB21" s="67"/>
      <c r="IQC21" s="67"/>
      <c r="IQD21" s="67"/>
      <c r="IQE21" s="67"/>
      <c r="IQF21" s="67"/>
      <c r="IQG21" s="67"/>
      <c r="IQH21" s="67"/>
      <c r="IQI21" s="67"/>
      <c r="IQJ21" s="67"/>
      <c r="IQK21" s="67"/>
      <c r="IQL21" s="67"/>
      <c r="IQM21" s="67"/>
      <c r="IQN21" s="67"/>
      <c r="IQO21" s="67"/>
      <c r="IQP21" s="67"/>
      <c r="IQQ21" s="67"/>
      <c r="IQR21" s="67"/>
      <c r="IQS21" s="67"/>
      <c r="IQT21" s="67"/>
      <c r="IQU21" s="67"/>
      <c r="IQV21" s="67"/>
      <c r="IQW21" s="67"/>
      <c r="IQX21" s="67"/>
      <c r="IQY21" s="67"/>
      <c r="IQZ21" s="67"/>
      <c r="IRA21" s="67"/>
      <c r="IRB21" s="67"/>
      <c r="IRC21" s="67"/>
      <c r="IRD21" s="67"/>
      <c r="IRE21" s="67"/>
      <c r="IRF21" s="67"/>
      <c r="IRG21" s="67"/>
      <c r="IRH21" s="67"/>
      <c r="IRI21" s="67"/>
      <c r="IRJ21" s="67"/>
      <c r="IRK21" s="67"/>
      <c r="IRL21" s="67"/>
      <c r="IRM21" s="67"/>
      <c r="IRN21" s="67"/>
      <c r="IRO21" s="67"/>
      <c r="IRP21" s="67"/>
      <c r="IRQ21" s="67"/>
      <c r="IRR21" s="67"/>
      <c r="IRS21" s="67"/>
      <c r="IRT21" s="67"/>
      <c r="IRU21" s="67"/>
      <c r="IRV21" s="67"/>
      <c r="IRW21" s="67"/>
      <c r="IRX21" s="67"/>
      <c r="IRY21" s="67"/>
      <c r="IRZ21" s="67"/>
      <c r="ISA21" s="67"/>
      <c r="ISB21" s="67"/>
      <c r="ISC21" s="67"/>
      <c r="ISD21" s="67"/>
      <c r="ISE21" s="67"/>
      <c r="ISF21" s="67"/>
      <c r="ISG21" s="67"/>
      <c r="ISH21" s="67"/>
      <c r="ISI21" s="67"/>
      <c r="ISJ21" s="67"/>
      <c r="ISK21" s="67"/>
      <c r="ISL21" s="67"/>
      <c r="ISM21" s="67"/>
      <c r="ISN21" s="67"/>
      <c r="ISO21" s="67"/>
      <c r="ISP21" s="67"/>
      <c r="ISQ21" s="67"/>
      <c r="ISR21" s="67"/>
      <c r="ISS21" s="67"/>
      <c r="IST21" s="67"/>
      <c r="ISU21" s="67"/>
      <c r="ISV21" s="67"/>
      <c r="ISW21" s="67"/>
      <c r="ISX21" s="67"/>
      <c r="ISY21" s="67"/>
      <c r="ISZ21" s="67"/>
      <c r="ITA21" s="67"/>
      <c r="ITB21" s="67"/>
      <c r="ITC21" s="67"/>
      <c r="ITD21" s="67"/>
      <c r="ITE21" s="67"/>
      <c r="ITF21" s="67"/>
      <c r="ITG21" s="67"/>
      <c r="ITH21" s="67"/>
      <c r="ITI21" s="67"/>
      <c r="ITJ21" s="67"/>
      <c r="ITK21" s="67"/>
      <c r="ITL21" s="67"/>
      <c r="ITM21" s="67"/>
      <c r="ITN21" s="67"/>
      <c r="ITO21" s="67"/>
      <c r="ITP21" s="67"/>
      <c r="ITQ21" s="67"/>
      <c r="ITR21" s="67"/>
      <c r="ITS21" s="67"/>
      <c r="ITT21" s="67"/>
      <c r="ITU21" s="67"/>
      <c r="ITV21" s="67"/>
      <c r="ITW21" s="67"/>
      <c r="ITX21" s="67"/>
      <c r="ITY21" s="67"/>
      <c r="ITZ21" s="67"/>
      <c r="IUA21" s="67"/>
      <c r="IUB21" s="67"/>
      <c r="IUC21" s="67"/>
      <c r="IUD21" s="67"/>
      <c r="IUE21" s="67"/>
      <c r="IUF21" s="67"/>
      <c r="IUG21" s="67"/>
      <c r="IUH21" s="67"/>
      <c r="IUI21" s="67"/>
      <c r="IUJ21" s="67"/>
      <c r="IUK21" s="67"/>
      <c r="IUL21" s="67"/>
      <c r="IUM21" s="67"/>
      <c r="IUN21" s="67"/>
      <c r="IUO21" s="67"/>
      <c r="IUP21" s="67"/>
      <c r="IUQ21" s="67"/>
      <c r="IUR21" s="67"/>
      <c r="IUS21" s="67"/>
      <c r="IUT21" s="67"/>
      <c r="IUU21" s="67"/>
      <c r="IUV21" s="67"/>
      <c r="IUW21" s="67"/>
      <c r="IUX21" s="67"/>
      <c r="IUY21" s="67"/>
      <c r="IUZ21" s="67"/>
      <c r="IVA21" s="67"/>
      <c r="IVB21" s="67"/>
      <c r="IVC21" s="67"/>
      <c r="IVD21" s="67"/>
      <c r="IVE21" s="67"/>
      <c r="IVF21" s="67"/>
      <c r="IVG21" s="67"/>
      <c r="IVH21" s="67"/>
      <c r="IVI21" s="67"/>
      <c r="IVJ21" s="67"/>
      <c r="IVK21" s="67"/>
      <c r="IVL21" s="67"/>
      <c r="IVM21" s="67"/>
      <c r="IVN21" s="67"/>
      <c r="IVO21" s="67"/>
      <c r="IVP21" s="67"/>
      <c r="IVQ21" s="67"/>
      <c r="IVR21" s="67"/>
      <c r="IVS21" s="67"/>
      <c r="IVT21" s="67"/>
      <c r="IVU21" s="67"/>
      <c r="IVV21" s="67"/>
      <c r="IVW21" s="67"/>
      <c r="IVX21" s="67"/>
      <c r="IVY21" s="67"/>
      <c r="IVZ21" s="67"/>
      <c r="IWA21" s="67"/>
      <c r="IWB21" s="67"/>
      <c r="IWC21" s="67"/>
      <c r="IWD21" s="67"/>
      <c r="IWE21" s="67"/>
      <c r="IWF21" s="67"/>
      <c r="IWG21" s="67"/>
      <c r="IWH21" s="67"/>
      <c r="IWI21" s="67"/>
      <c r="IWJ21" s="67"/>
      <c r="IWK21" s="67"/>
      <c r="IWL21" s="67"/>
      <c r="IWM21" s="67"/>
      <c r="IWN21" s="67"/>
      <c r="IWO21" s="67"/>
      <c r="IWP21" s="67"/>
      <c r="IWQ21" s="67"/>
      <c r="IWR21" s="67"/>
      <c r="IWS21" s="67"/>
      <c r="IWT21" s="67"/>
      <c r="IWU21" s="67"/>
      <c r="IWV21" s="67"/>
      <c r="IWW21" s="67"/>
      <c r="IWX21" s="67"/>
      <c r="IWY21" s="67"/>
      <c r="IWZ21" s="67"/>
      <c r="IXA21" s="67"/>
      <c r="IXB21" s="67"/>
      <c r="IXC21" s="67"/>
      <c r="IXD21" s="67"/>
      <c r="IXE21" s="67"/>
      <c r="IXF21" s="67"/>
      <c r="IXG21" s="67"/>
      <c r="IXH21" s="67"/>
      <c r="IXI21" s="67"/>
      <c r="IXJ21" s="67"/>
      <c r="IXK21" s="67"/>
      <c r="IXL21" s="67"/>
      <c r="IXM21" s="67"/>
      <c r="IXN21" s="67"/>
      <c r="IXO21" s="67"/>
      <c r="IXP21" s="67"/>
      <c r="IXQ21" s="67"/>
      <c r="IXR21" s="67"/>
      <c r="IXS21" s="67"/>
      <c r="IXT21" s="67"/>
      <c r="IXU21" s="67"/>
      <c r="IXV21" s="67"/>
      <c r="IXW21" s="67"/>
      <c r="IXX21" s="67"/>
      <c r="IXY21" s="67"/>
      <c r="IXZ21" s="67"/>
      <c r="IYA21" s="67"/>
      <c r="IYB21" s="67"/>
      <c r="IYC21" s="67"/>
      <c r="IYD21" s="67"/>
      <c r="IYE21" s="67"/>
      <c r="IYF21" s="67"/>
      <c r="IYG21" s="67"/>
      <c r="IYH21" s="67"/>
      <c r="IYI21" s="67"/>
      <c r="IYJ21" s="67"/>
      <c r="IYK21" s="67"/>
      <c r="IYL21" s="67"/>
      <c r="IYM21" s="67"/>
      <c r="IYN21" s="67"/>
      <c r="IYO21" s="67"/>
      <c r="IYP21" s="67"/>
      <c r="IYQ21" s="67"/>
      <c r="IYR21" s="67"/>
      <c r="IYS21" s="67"/>
      <c r="IYT21" s="67"/>
      <c r="IYU21" s="67"/>
      <c r="IYV21" s="67"/>
      <c r="IYW21" s="67"/>
      <c r="IYX21" s="67"/>
      <c r="IYY21" s="67"/>
      <c r="IYZ21" s="67"/>
      <c r="IZA21" s="67"/>
      <c r="IZB21" s="67"/>
      <c r="IZC21" s="67"/>
      <c r="IZD21" s="67"/>
      <c r="IZE21" s="67"/>
      <c r="IZF21" s="67"/>
      <c r="IZG21" s="67"/>
      <c r="IZH21" s="67"/>
      <c r="IZI21" s="67"/>
      <c r="IZJ21" s="67"/>
      <c r="IZK21" s="67"/>
      <c r="IZL21" s="67"/>
      <c r="IZM21" s="67"/>
      <c r="IZN21" s="67"/>
      <c r="IZO21" s="67"/>
      <c r="IZP21" s="67"/>
      <c r="IZQ21" s="67"/>
      <c r="IZR21" s="67"/>
      <c r="IZS21" s="67"/>
      <c r="IZT21" s="67"/>
      <c r="IZU21" s="67"/>
      <c r="IZV21" s="67"/>
      <c r="IZW21" s="67"/>
      <c r="IZX21" s="67"/>
      <c r="IZY21" s="67"/>
      <c r="IZZ21" s="67"/>
      <c r="JAA21" s="67"/>
      <c r="JAB21" s="67"/>
      <c r="JAC21" s="67"/>
      <c r="JAD21" s="67"/>
      <c r="JAE21" s="67"/>
      <c r="JAF21" s="67"/>
      <c r="JAG21" s="67"/>
      <c r="JAH21" s="67"/>
      <c r="JAI21" s="67"/>
      <c r="JAJ21" s="67"/>
      <c r="JAK21" s="67"/>
      <c r="JAL21" s="67"/>
      <c r="JAM21" s="67"/>
      <c r="JAN21" s="67"/>
      <c r="JAO21" s="67"/>
      <c r="JAP21" s="67"/>
      <c r="JAQ21" s="67"/>
      <c r="JAR21" s="67"/>
      <c r="JAS21" s="67"/>
      <c r="JAT21" s="67"/>
      <c r="JAU21" s="67"/>
      <c r="JAV21" s="67"/>
      <c r="JAW21" s="67"/>
      <c r="JAX21" s="67"/>
      <c r="JAY21" s="67"/>
      <c r="JAZ21" s="67"/>
      <c r="JBA21" s="67"/>
      <c r="JBB21" s="67"/>
      <c r="JBC21" s="67"/>
      <c r="JBD21" s="67"/>
      <c r="JBE21" s="67"/>
      <c r="JBF21" s="67"/>
      <c r="JBG21" s="67"/>
      <c r="JBH21" s="67"/>
      <c r="JBI21" s="67"/>
      <c r="JBJ21" s="67"/>
      <c r="JBK21" s="67"/>
      <c r="JBL21" s="67"/>
      <c r="JBM21" s="67"/>
      <c r="JBN21" s="67"/>
      <c r="JBO21" s="67"/>
      <c r="JBP21" s="67"/>
      <c r="JBQ21" s="67"/>
      <c r="JBR21" s="67"/>
      <c r="JBS21" s="67"/>
      <c r="JBT21" s="67"/>
      <c r="JBU21" s="67"/>
      <c r="JBV21" s="67"/>
      <c r="JBW21" s="67"/>
      <c r="JBX21" s="67"/>
      <c r="JBY21" s="67"/>
      <c r="JBZ21" s="67"/>
      <c r="JCA21" s="67"/>
      <c r="JCB21" s="67"/>
      <c r="JCC21" s="67"/>
      <c r="JCD21" s="67"/>
      <c r="JCE21" s="67"/>
      <c r="JCF21" s="67"/>
      <c r="JCG21" s="67"/>
      <c r="JCH21" s="67"/>
      <c r="JCI21" s="67"/>
      <c r="JCJ21" s="67"/>
      <c r="JCK21" s="67"/>
      <c r="JCL21" s="67"/>
      <c r="JCM21" s="67"/>
      <c r="JCN21" s="67"/>
      <c r="JCO21" s="67"/>
      <c r="JCP21" s="67"/>
      <c r="JCQ21" s="67"/>
      <c r="JCR21" s="67"/>
      <c r="JCS21" s="67"/>
      <c r="JCT21" s="67"/>
      <c r="JCU21" s="67"/>
      <c r="JCV21" s="67"/>
      <c r="JCW21" s="67"/>
      <c r="JCX21" s="67"/>
      <c r="JCY21" s="67"/>
      <c r="JCZ21" s="67"/>
      <c r="JDA21" s="67"/>
      <c r="JDB21" s="67"/>
      <c r="JDC21" s="67"/>
      <c r="JDD21" s="67"/>
      <c r="JDE21" s="67"/>
      <c r="JDF21" s="67"/>
      <c r="JDG21" s="67"/>
      <c r="JDH21" s="67"/>
      <c r="JDI21" s="67"/>
      <c r="JDJ21" s="67"/>
      <c r="JDK21" s="67"/>
      <c r="JDL21" s="67"/>
      <c r="JDM21" s="67"/>
      <c r="JDN21" s="67"/>
      <c r="JDO21" s="67"/>
      <c r="JDP21" s="67"/>
      <c r="JDQ21" s="67"/>
      <c r="JDR21" s="67"/>
      <c r="JDS21" s="67"/>
      <c r="JDT21" s="67"/>
      <c r="JDU21" s="67"/>
      <c r="JDV21" s="67"/>
      <c r="JDW21" s="67"/>
      <c r="JDX21" s="67"/>
      <c r="JDY21" s="67"/>
      <c r="JDZ21" s="67"/>
      <c r="JEA21" s="67"/>
      <c r="JEB21" s="67"/>
      <c r="JEC21" s="67"/>
      <c r="JED21" s="67"/>
      <c r="JEE21" s="67"/>
      <c r="JEF21" s="67"/>
      <c r="JEG21" s="67"/>
      <c r="JEH21" s="67"/>
      <c r="JEI21" s="67"/>
      <c r="JEJ21" s="67"/>
      <c r="JEK21" s="67"/>
      <c r="JEL21" s="67"/>
      <c r="JEM21" s="67"/>
      <c r="JEN21" s="67"/>
      <c r="JEO21" s="67"/>
      <c r="JEP21" s="67"/>
      <c r="JEQ21" s="67"/>
      <c r="JER21" s="67"/>
      <c r="JES21" s="67"/>
      <c r="JET21" s="67"/>
      <c r="JEU21" s="67"/>
      <c r="JEV21" s="67"/>
      <c r="JEW21" s="67"/>
      <c r="JEX21" s="67"/>
      <c r="JEY21" s="67"/>
      <c r="JEZ21" s="67"/>
      <c r="JFA21" s="67"/>
      <c r="JFB21" s="67"/>
      <c r="JFC21" s="67"/>
      <c r="JFD21" s="67"/>
      <c r="JFE21" s="67"/>
      <c r="JFF21" s="67"/>
      <c r="JFG21" s="67"/>
      <c r="JFH21" s="67"/>
      <c r="JFI21" s="67"/>
      <c r="JFJ21" s="67"/>
      <c r="JFK21" s="67"/>
      <c r="JFL21" s="67"/>
      <c r="JFM21" s="67"/>
      <c r="JFN21" s="67"/>
      <c r="JFO21" s="67"/>
      <c r="JFP21" s="67"/>
      <c r="JFQ21" s="67"/>
      <c r="JFR21" s="67"/>
      <c r="JFS21" s="67"/>
      <c r="JFT21" s="67"/>
      <c r="JFU21" s="67"/>
      <c r="JFV21" s="67"/>
      <c r="JFW21" s="67"/>
      <c r="JFX21" s="67"/>
      <c r="JFY21" s="67"/>
      <c r="JFZ21" s="67"/>
      <c r="JGA21" s="67"/>
      <c r="JGB21" s="67"/>
      <c r="JGC21" s="67"/>
      <c r="JGD21" s="67"/>
      <c r="JGE21" s="67"/>
      <c r="JGF21" s="67"/>
      <c r="JGG21" s="67"/>
      <c r="JGH21" s="67"/>
      <c r="JGI21" s="67"/>
      <c r="JGJ21" s="67"/>
      <c r="JGK21" s="67"/>
      <c r="JGL21" s="67"/>
      <c r="JGM21" s="67"/>
      <c r="JGN21" s="67"/>
      <c r="JGO21" s="67"/>
      <c r="JGP21" s="67"/>
      <c r="JGQ21" s="67"/>
      <c r="JGR21" s="67"/>
      <c r="JGS21" s="67"/>
      <c r="JGT21" s="67"/>
      <c r="JGU21" s="67"/>
      <c r="JGV21" s="67"/>
      <c r="JGW21" s="67"/>
      <c r="JGX21" s="67"/>
      <c r="JGY21" s="67"/>
      <c r="JGZ21" s="67"/>
      <c r="JHA21" s="67"/>
      <c r="JHB21" s="67"/>
      <c r="JHC21" s="67"/>
      <c r="JHD21" s="67"/>
      <c r="JHE21" s="67"/>
      <c r="JHF21" s="67"/>
      <c r="JHG21" s="67"/>
      <c r="JHH21" s="67"/>
      <c r="JHI21" s="67"/>
      <c r="JHJ21" s="67"/>
      <c r="JHK21" s="67"/>
      <c r="JHL21" s="67"/>
      <c r="JHM21" s="67"/>
      <c r="JHN21" s="67"/>
      <c r="JHO21" s="67"/>
      <c r="JHP21" s="67"/>
      <c r="JHQ21" s="67"/>
      <c r="JHR21" s="67"/>
      <c r="JHS21" s="67"/>
      <c r="JHT21" s="67"/>
      <c r="JHU21" s="67"/>
      <c r="JHV21" s="67"/>
      <c r="JHW21" s="67"/>
      <c r="JHX21" s="67"/>
      <c r="JHY21" s="67"/>
      <c r="JHZ21" s="67"/>
      <c r="JIA21" s="67"/>
      <c r="JIB21" s="67"/>
      <c r="JIC21" s="67"/>
      <c r="JID21" s="67"/>
      <c r="JIE21" s="67"/>
      <c r="JIF21" s="67"/>
      <c r="JIG21" s="67"/>
      <c r="JIH21" s="67"/>
      <c r="JII21" s="67"/>
      <c r="JIJ21" s="67"/>
      <c r="JIK21" s="67"/>
      <c r="JIL21" s="67"/>
      <c r="JIM21" s="67"/>
      <c r="JIN21" s="67"/>
      <c r="JIO21" s="67"/>
      <c r="JIP21" s="67"/>
      <c r="JIQ21" s="67"/>
      <c r="JIR21" s="67"/>
      <c r="JIS21" s="67"/>
      <c r="JIT21" s="67"/>
      <c r="JIU21" s="67"/>
      <c r="JIV21" s="67"/>
      <c r="JIW21" s="67"/>
      <c r="JIX21" s="67"/>
      <c r="JIY21" s="67"/>
      <c r="JIZ21" s="67"/>
      <c r="JJA21" s="67"/>
      <c r="JJB21" s="67"/>
      <c r="JJC21" s="67"/>
      <c r="JJD21" s="67"/>
      <c r="JJE21" s="67"/>
      <c r="JJF21" s="67"/>
      <c r="JJG21" s="67"/>
      <c r="JJH21" s="67"/>
      <c r="JJI21" s="67"/>
      <c r="JJJ21" s="67"/>
      <c r="JJK21" s="67"/>
      <c r="JJL21" s="67"/>
      <c r="JJM21" s="67"/>
      <c r="JJN21" s="67"/>
      <c r="JJO21" s="67"/>
      <c r="JJP21" s="67"/>
      <c r="JJQ21" s="67"/>
      <c r="JJR21" s="67"/>
      <c r="JJS21" s="67"/>
      <c r="JJT21" s="67"/>
      <c r="JJU21" s="67"/>
      <c r="JJV21" s="67"/>
      <c r="JJW21" s="67"/>
      <c r="JJX21" s="67"/>
      <c r="JJY21" s="67"/>
      <c r="JJZ21" s="67"/>
      <c r="JKA21" s="67"/>
      <c r="JKB21" s="67"/>
      <c r="JKC21" s="67"/>
      <c r="JKD21" s="67"/>
      <c r="JKE21" s="67"/>
      <c r="JKF21" s="67"/>
      <c r="JKG21" s="67"/>
      <c r="JKH21" s="67"/>
      <c r="JKI21" s="67"/>
      <c r="JKJ21" s="67"/>
      <c r="JKK21" s="67"/>
      <c r="JKL21" s="67"/>
      <c r="JKM21" s="67"/>
      <c r="JKN21" s="67"/>
      <c r="JKO21" s="67"/>
      <c r="JKP21" s="67"/>
      <c r="JKQ21" s="67"/>
      <c r="JKR21" s="67"/>
      <c r="JKS21" s="67"/>
      <c r="JKT21" s="67"/>
      <c r="JKU21" s="67"/>
      <c r="JKV21" s="67"/>
      <c r="JKW21" s="67"/>
      <c r="JKX21" s="67"/>
      <c r="JKY21" s="67"/>
      <c r="JKZ21" s="67"/>
      <c r="JLA21" s="67"/>
      <c r="JLB21" s="67"/>
      <c r="JLC21" s="67"/>
      <c r="JLD21" s="67"/>
      <c r="JLE21" s="67"/>
      <c r="JLF21" s="67"/>
      <c r="JLG21" s="67"/>
      <c r="JLH21" s="67"/>
      <c r="JLI21" s="67"/>
      <c r="JLJ21" s="67"/>
      <c r="JLK21" s="67"/>
      <c r="JLL21" s="67"/>
      <c r="JLM21" s="67"/>
      <c r="JLN21" s="67"/>
      <c r="JLO21" s="67"/>
      <c r="JLP21" s="67"/>
      <c r="JLQ21" s="67"/>
      <c r="JLR21" s="67"/>
      <c r="JLS21" s="67"/>
      <c r="JLT21" s="67"/>
      <c r="JLU21" s="67"/>
      <c r="JLV21" s="67"/>
      <c r="JLW21" s="67"/>
      <c r="JLX21" s="67"/>
      <c r="JLY21" s="67"/>
      <c r="JLZ21" s="67"/>
      <c r="JMA21" s="67"/>
      <c r="JMB21" s="67"/>
      <c r="JMC21" s="67"/>
      <c r="JMD21" s="67"/>
      <c r="JME21" s="67"/>
      <c r="JMF21" s="67"/>
      <c r="JMG21" s="67"/>
      <c r="JMH21" s="67"/>
      <c r="JMI21" s="67"/>
      <c r="JMJ21" s="67"/>
      <c r="JMK21" s="67"/>
      <c r="JML21" s="67"/>
      <c r="JMM21" s="67"/>
      <c r="JMN21" s="67"/>
      <c r="JMO21" s="67"/>
      <c r="JMP21" s="67"/>
      <c r="JMQ21" s="67"/>
      <c r="JMR21" s="67"/>
      <c r="JMS21" s="67"/>
      <c r="JMT21" s="67"/>
      <c r="JMU21" s="67"/>
      <c r="JMV21" s="67"/>
      <c r="JMW21" s="67"/>
      <c r="JMX21" s="67"/>
      <c r="JMY21" s="67"/>
      <c r="JMZ21" s="67"/>
      <c r="JNA21" s="67"/>
      <c r="JNB21" s="67"/>
      <c r="JNC21" s="67"/>
      <c r="JND21" s="67"/>
      <c r="JNE21" s="67"/>
      <c r="JNF21" s="67"/>
      <c r="JNG21" s="67"/>
      <c r="JNH21" s="67"/>
      <c r="JNI21" s="67"/>
      <c r="JNJ21" s="67"/>
      <c r="JNK21" s="67"/>
      <c r="JNL21" s="67"/>
      <c r="JNM21" s="67"/>
      <c r="JNN21" s="67"/>
      <c r="JNO21" s="67"/>
      <c r="JNP21" s="67"/>
      <c r="JNQ21" s="67"/>
      <c r="JNR21" s="67"/>
      <c r="JNS21" s="67"/>
      <c r="JNT21" s="67"/>
      <c r="JNU21" s="67"/>
      <c r="JNV21" s="67"/>
      <c r="JNW21" s="67"/>
      <c r="JNX21" s="67"/>
      <c r="JNY21" s="67"/>
      <c r="JNZ21" s="67"/>
      <c r="JOA21" s="67"/>
      <c r="JOB21" s="67"/>
      <c r="JOC21" s="67"/>
      <c r="JOD21" s="67"/>
      <c r="JOE21" s="67"/>
      <c r="JOF21" s="67"/>
      <c r="JOG21" s="67"/>
      <c r="JOH21" s="67"/>
      <c r="JOI21" s="67"/>
      <c r="JOJ21" s="67"/>
      <c r="JOK21" s="67"/>
      <c r="JOL21" s="67"/>
      <c r="JOM21" s="67"/>
      <c r="JON21" s="67"/>
      <c r="JOO21" s="67"/>
      <c r="JOP21" s="67"/>
      <c r="JOQ21" s="67"/>
      <c r="JOR21" s="67"/>
      <c r="JOS21" s="67"/>
      <c r="JOT21" s="67"/>
      <c r="JOU21" s="67"/>
      <c r="JOV21" s="67"/>
      <c r="JOW21" s="67"/>
      <c r="JOX21" s="67"/>
      <c r="JOY21" s="67"/>
      <c r="JOZ21" s="67"/>
      <c r="JPA21" s="67"/>
      <c r="JPB21" s="67"/>
      <c r="JPC21" s="67"/>
      <c r="JPD21" s="67"/>
      <c r="JPE21" s="67"/>
      <c r="JPF21" s="67"/>
      <c r="JPG21" s="67"/>
      <c r="JPH21" s="67"/>
      <c r="JPI21" s="67"/>
      <c r="JPJ21" s="67"/>
      <c r="JPK21" s="67"/>
      <c r="JPL21" s="67"/>
      <c r="JPM21" s="67"/>
      <c r="JPN21" s="67"/>
      <c r="JPO21" s="67"/>
      <c r="JPP21" s="67"/>
      <c r="JPQ21" s="67"/>
      <c r="JPR21" s="67"/>
      <c r="JPS21" s="67"/>
      <c r="JPT21" s="67"/>
      <c r="JPU21" s="67"/>
      <c r="JPV21" s="67"/>
      <c r="JPW21" s="67"/>
      <c r="JPX21" s="67"/>
      <c r="JPY21" s="67"/>
      <c r="JPZ21" s="67"/>
      <c r="JQA21" s="67"/>
      <c r="JQB21" s="67"/>
      <c r="JQC21" s="67"/>
      <c r="JQD21" s="67"/>
      <c r="JQE21" s="67"/>
      <c r="JQF21" s="67"/>
      <c r="JQG21" s="67"/>
      <c r="JQH21" s="67"/>
      <c r="JQI21" s="67"/>
      <c r="JQJ21" s="67"/>
      <c r="JQK21" s="67"/>
      <c r="JQL21" s="67"/>
      <c r="JQM21" s="67"/>
      <c r="JQN21" s="67"/>
      <c r="JQO21" s="67"/>
      <c r="JQP21" s="67"/>
      <c r="JQQ21" s="67"/>
      <c r="JQR21" s="67"/>
      <c r="JQS21" s="67"/>
      <c r="JQT21" s="67"/>
      <c r="JQU21" s="67"/>
      <c r="JQV21" s="67"/>
      <c r="JQW21" s="67"/>
      <c r="JQX21" s="67"/>
      <c r="JQY21" s="67"/>
      <c r="JQZ21" s="67"/>
      <c r="JRA21" s="67"/>
      <c r="JRB21" s="67"/>
      <c r="JRC21" s="67"/>
      <c r="JRD21" s="67"/>
      <c r="JRE21" s="67"/>
      <c r="JRF21" s="67"/>
      <c r="JRG21" s="67"/>
      <c r="JRH21" s="67"/>
      <c r="JRI21" s="67"/>
      <c r="JRJ21" s="67"/>
      <c r="JRK21" s="67"/>
      <c r="JRL21" s="67"/>
      <c r="JRM21" s="67"/>
      <c r="JRN21" s="67"/>
      <c r="JRO21" s="67"/>
      <c r="JRP21" s="67"/>
      <c r="JRQ21" s="67"/>
      <c r="JRR21" s="67"/>
      <c r="JRS21" s="67"/>
      <c r="JRT21" s="67"/>
      <c r="JRU21" s="67"/>
      <c r="JRV21" s="67"/>
      <c r="JRW21" s="67"/>
      <c r="JRX21" s="67"/>
      <c r="JRY21" s="67"/>
      <c r="JRZ21" s="67"/>
      <c r="JSA21" s="67"/>
      <c r="JSB21" s="67"/>
      <c r="JSC21" s="67"/>
      <c r="JSD21" s="67"/>
      <c r="JSE21" s="67"/>
      <c r="JSF21" s="67"/>
      <c r="JSG21" s="67"/>
      <c r="JSH21" s="67"/>
      <c r="JSI21" s="67"/>
      <c r="JSJ21" s="67"/>
      <c r="JSK21" s="67"/>
      <c r="JSL21" s="67"/>
      <c r="JSM21" s="67"/>
      <c r="JSN21" s="67"/>
      <c r="JSO21" s="67"/>
      <c r="JSP21" s="67"/>
      <c r="JSQ21" s="67"/>
      <c r="JSR21" s="67"/>
      <c r="JSS21" s="67"/>
      <c r="JST21" s="67"/>
      <c r="JSU21" s="67"/>
      <c r="JSV21" s="67"/>
      <c r="JSW21" s="67"/>
      <c r="JSX21" s="67"/>
      <c r="JSY21" s="67"/>
      <c r="JSZ21" s="67"/>
      <c r="JTA21" s="67"/>
      <c r="JTB21" s="67"/>
      <c r="JTC21" s="67"/>
      <c r="JTD21" s="67"/>
      <c r="JTE21" s="67"/>
      <c r="JTF21" s="67"/>
      <c r="JTG21" s="67"/>
      <c r="JTH21" s="67"/>
      <c r="JTI21" s="67"/>
      <c r="JTJ21" s="67"/>
      <c r="JTK21" s="67"/>
      <c r="JTL21" s="67"/>
      <c r="JTM21" s="67"/>
      <c r="JTN21" s="67"/>
      <c r="JTO21" s="67"/>
      <c r="JTP21" s="67"/>
      <c r="JTQ21" s="67"/>
      <c r="JTR21" s="67"/>
      <c r="JTS21" s="67"/>
      <c r="JTT21" s="67"/>
      <c r="JTU21" s="67"/>
      <c r="JTV21" s="67"/>
      <c r="JTW21" s="67"/>
      <c r="JTX21" s="67"/>
      <c r="JTY21" s="67"/>
      <c r="JTZ21" s="67"/>
      <c r="JUA21" s="67"/>
      <c r="JUB21" s="67"/>
      <c r="JUC21" s="67"/>
      <c r="JUD21" s="67"/>
      <c r="JUE21" s="67"/>
      <c r="JUF21" s="67"/>
      <c r="JUG21" s="67"/>
      <c r="JUH21" s="67"/>
      <c r="JUI21" s="67"/>
      <c r="JUJ21" s="67"/>
      <c r="JUK21" s="67"/>
      <c r="JUL21" s="67"/>
      <c r="JUM21" s="67"/>
      <c r="JUN21" s="67"/>
      <c r="JUO21" s="67"/>
      <c r="JUP21" s="67"/>
      <c r="JUQ21" s="67"/>
      <c r="JUR21" s="67"/>
      <c r="JUS21" s="67"/>
      <c r="JUT21" s="67"/>
      <c r="JUU21" s="67"/>
      <c r="JUV21" s="67"/>
      <c r="JUW21" s="67"/>
      <c r="JUX21" s="67"/>
      <c r="JUY21" s="67"/>
      <c r="JUZ21" s="67"/>
      <c r="JVA21" s="67"/>
      <c r="JVB21" s="67"/>
      <c r="JVC21" s="67"/>
      <c r="JVD21" s="67"/>
      <c r="JVE21" s="67"/>
      <c r="JVF21" s="67"/>
      <c r="JVG21" s="67"/>
      <c r="JVH21" s="67"/>
      <c r="JVI21" s="67"/>
      <c r="JVJ21" s="67"/>
      <c r="JVK21" s="67"/>
      <c r="JVL21" s="67"/>
      <c r="JVM21" s="67"/>
      <c r="JVN21" s="67"/>
      <c r="JVO21" s="67"/>
      <c r="JVP21" s="67"/>
      <c r="JVQ21" s="67"/>
      <c r="JVR21" s="67"/>
      <c r="JVS21" s="67"/>
      <c r="JVT21" s="67"/>
      <c r="JVU21" s="67"/>
      <c r="JVV21" s="67"/>
      <c r="JVW21" s="67"/>
      <c r="JVX21" s="67"/>
      <c r="JVY21" s="67"/>
      <c r="JVZ21" s="67"/>
      <c r="JWA21" s="67"/>
      <c r="JWB21" s="67"/>
      <c r="JWC21" s="67"/>
      <c r="JWD21" s="67"/>
      <c r="JWE21" s="67"/>
      <c r="JWF21" s="67"/>
      <c r="JWG21" s="67"/>
      <c r="JWH21" s="67"/>
      <c r="JWI21" s="67"/>
      <c r="JWJ21" s="67"/>
      <c r="JWK21" s="67"/>
      <c r="JWL21" s="67"/>
      <c r="JWM21" s="67"/>
      <c r="JWN21" s="67"/>
      <c r="JWO21" s="67"/>
      <c r="JWP21" s="67"/>
      <c r="JWQ21" s="67"/>
      <c r="JWR21" s="67"/>
      <c r="JWS21" s="67"/>
      <c r="JWT21" s="67"/>
      <c r="JWU21" s="67"/>
      <c r="JWV21" s="67"/>
      <c r="JWW21" s="67"/>
      <c r="JWX21" s="67"/>
      <c r="JWY21" s="67"/>
      <c r="JWZ21" s="67"/>
      <c r="JXA21" s="67"/>
      <c r="JXB21" s="67"/>
      <c r="JXC21" s="67"/>
      <c r="JXD21" s="67"/>
      <c r="JXE21" s="67"/>
      <c r="JXF21" s="67"/>
      <c r="JXG21" s="67"/>
      <c r="JXH21" s="67"/>
      <c r="JXI21" s="67"/>
      <c r="JXJ21" s="67"/>
      <c r="JXK21" s="67"/>
      <c r="JXL21" s="67"/>
      <c r="JXM21" s="67"/>
      <c r="JXN21" s="67"/>
      <c r="JXO21" s="67"/>
      <c r="JXP21" s="67"/>
      <c r="JXQ21" s="67"/>
      <c r="JXR21" s="67"/>
      <c r="JXS21" s="67"/>
      <c r="JXT21" s="67"/>
      <c r="JXU21" s="67"/>
      <c r="JXV21" s="67"/>
      <c r="JXW21" s="67"/>
      <c r="JXX21" s="67"/>
      <c r="JXY21" s="67"/>
      <c r="JXZ21" s="67"/>
      <c r="JYA21" s="67"/>
      <c r="JYB21" s="67"/>
      <c r="JYC21" s="67"/>
      <c r="JYD21" s="67"/>
      <c r="JYE21" s="67"/>
      <c r="JYF21" s="67"/>
      <c r="JYG21" s="67"/>
      <c r="JYH21" s="67"/>
      <c r="JYI21" s="67"/>
      <c r="JYJ21" s="67"/>
      <c r="JYK21" s="67"/>
      <c r="JYL21" s="67"/>
      <c r="JYM21" s="67"/>
      <c r="JYN21" s="67"/>
      <c r="JYO21" s="67"/>
      <c r="JYP21" s="67"/>
      <c r="JYQ21" s="67"/>
      <c r="JYR21" s="67"/>
      <c r="JYS21" s="67"/>
      <c r="JYT21" s="67"/>
      <c r="JYU21" s="67"/>
      <c r="JYV21" s="67"/>
      <c r="JYW21" s="67"/>
      <c r="JYX21" s="67"/>
      <c r="JYY21" s="67"/>
      <c r="JYZ21" s="67"/>
      <c r="JZA21" s="67"/>
      <c r="JZB21" s="67"/>
      <c r="JZC21" s="67"/>
      <c r="JZD21" s="67"/>
      <c r="JZE21" s="67"/>
      <c r="JZF21" s="67"/>
      <c r="JZG21" s="67"/>
      <c r="JZH21" s="67"/>
      <c r="JZI21" s="67"/>
      <c r="JZJ21" s="67"/>
      <c r="JZK21" s="67"/>
      <c r="JZL21" s="67"/>
      <c r="JZM21" s="67"/>
      <c r="JZN21" s="67"/>
      <c r="JZO21" s="67"/>
      <c r="JZP21" s="67"/>
      <c r="JZQ21" s="67"/>
      <c r="JZR21" s="67"/>
      <c r="JZS21" s="67"/>
      <c r="JZT21" s="67"/>
      <c r="JZU21" s="67"/>
      <c r="JZV21" s="67"/>
      <c r="JZW21" s="67"/>
      <c r="JZX21" s="67"/>
      <c r="JZY21" s="67"/>
      <c r="JZZ21" s="67"/>
      <c r="KAA21" s="67"/>
      <c r="KAB21" s="67"/>
      <c r="KAC21" s="67"/>
      <c r="KAD21" s="67"/>
      <c r="KAE21" s="67"/>
      <c r="KAF21" s="67"/>
      <c r="KAG21" s="67"/>
      <c r="KAH21" s="67"/>
      <c r="KAI21" s="67"/>
      <c r="KAJ21" s="67"/>
      <c r="KAK21" s="67"/>
      <c r="KAL21" s="67"/>
      <c r="KAM21" s="67"/>
      <c r="KAN21" s="67"/>
      <c r="KAO21" s="67"/>
      <c r="KAP21" s="67"/>
      <c r="KAQ21" s="67"/>
      <c r="KAR21" s="67"/>
      <c r="KAS21" s="67"/>
      <c r="KAT21" s="67"/>
      <c r="KAU21" s="67"/>
      <c r="KAV21" s="67"/>
      <c r="KAW21" s="67"/>
      <c r="KAX21" s="67"/>
      <c r="KAY21" s="67"/>
      <c r="KAZ21" s="67"/>
      <c r="KBA21" s="67"/>
      <c r="KBB21" s="67"/>
      <c r="KBC21" s="67"/>
      <c r="KBD21" s="67"/>
      <c r="KBE21" s="67"/>
      <c r="KBF21" s="67"/>
      <c r="KBG21" s="67"/>
      <c r="KBH21" s="67"/>
      <c r="KBI21" s="67"/>
      <c r="KBJ21" s="67"/>
      <c r="KBK21" s="67"/>
      <c r="KBL21" s="67"/>
      <c r="KBM21" s="67"/>
      <c r="KBN21" s="67"/>
      <c r="KBO21" s="67"/>
      <c r="KBP21" s="67"/>
      <c r="KBQ21" s="67"/>
      <c r="KBR21" s="67"/>
      <c r="KBS21" s="67"/>
      <c r="KBT21" s="67"/>
      <c r="KBU21" s="67"/>
      <c r="KBV21" s="67"/>
      <c r="KBW21" s="67"/>
      <c r="KBX21" s="67"/>
      <c r="KBY21" s="67"/>
      <c r="KBZ21" s="67"/>
      <c r="KCA21" s="67"/>
      <c r="KCB21" s="67"/>
      <c r="KCC21" s="67"/>
      <c r="KCD21" s="67"/>
      <c r="KCE21" s="67"/>
      <c r="KCF21" s="67"/>
      <c r="KCG21" s="67"/>
      <c r="KCH21" s="67"/>
      <c r="KCI21" s="67"/>
      <c r="KCJ21" s="67"/>
      <c r="KCK21" s="67"/>
      <c r="KCL21" s="67"/>
      <c r="KCM21" s="67"/>
      <c r="KCN21" s="67"/>
      <c r="KCO21" s="67"/>
      <c r="KCP21" s="67"/>
      <c r="KCQ21" s="67"/>
      <c r="KCR21" s="67"/>
      <c r="KCS21" s="67"/>
      <c r="KCT21" s="67"/>
      <c r="KCU21" s="67"/>
      <c r="KCV21" s="67"/>
      <c r="KCW21" s="67"/>
      <c r="KCX21" s="67"/>
      <c r="KCY21" s="67"/>
      <c r="KCZ21" s="67"/>
      <c r="KDA21" s="67"/>
      <c r="KDB21" s="67"/>
      <c r="KDC21" s="67"/>
      <c r="KDD21" s="67"/>
      <c r="KDE21" s="67"/>
      <c r="KDF21" s="67"/>
      <c r="KDG21" s="67"/>
      <c r="KDH21" s="67"/>
      <c r="KDI21" s="67"/>
      <c r="KDJ21" s="67"/>
      <c r="KDK21" s="67"/>
      <c r="KDL21" s="67"/>
      <c r="KDM21" s="67"/>
      <c r="KDN21" s="67"/>
      <c r="KDO21" s="67"/>
      <c r="KDP21" s="67"/>
      <c r="KDQ21" s="67"/>
      <c r="KDR21" s="67"/>
      <c r="KDS21" s="67"/>
      <c r="KDT21" s="67"/>
      <c r="KDU21" s="67"/>
      <c r="KDV21" s="67"/>
      <c r="KDW21" s="67"/>
      <c r="KDX21" s="67"/>
      <c r="KDY21" s="67"/>
      <c r="KDZ21" s="67"/>
      <c r="KEA21" s="67"/>
      <c r="KEB21" s="67"/>
      <c r="KEC21" s="67"/>
      <c r="KED21" s="67"/>
      <c r="KEE21" s="67"/>
      <c r="KEF21" s="67"/>
      <c r="KEG21" s="67"/>
      <c r="KEH21" s="67"/>
      <c r="KEI21" s="67"/>
      <c r="KEJ21" s="67"/>
      <c r="KEK21" s="67"/>
      <c r="KEL21" s="67"/>
      <c r="KEM21" s="67"/>
      <c r="KEN21" s="67"/>
      <c r="KEO21" s="67"/>
      <c r="KEP21" s="67"/>
      <c r="KEQ21" s="67"/>
      <c r="KER21" s="67"/>
      <c r="KES21" s="67"/>
      <c r="KET21" s="67"/>
      <c r="KEU21" s="67"/>
      <c r="KEV21" s="67"/>
      <c r="KEW21" s="67"/>
      <c r="KEX21" s="67"/>
      <c r="KEY21" s="67"/>
      <c r="KEZ21" s="67"/>
      <c r="KFA21" s="67"/>
      <c r="KFB21" s="67"/>
      <c r="KFC21" s="67"/>
      <c r="KFD21" s="67"/>
      <c r="KFE21" s="67"/>
      <c r="KFF21" s="67"/>
      <c r="KFG21" s="67"/>
      <c r="KFH21" s="67"/>
      <c r="KFI21" s="67"/>
      <c r="KFJ21" s="67"/>
      <c r="KFK21" s="67"/>
      <c r="KFL21" s="67"/>
      <c r="KFM21" s="67"/>
      <c r="KFN21" s="67"/>
      <c r="KFO21" s="67"/>
      <c r="KFP21" s="67"/>
      <c r="KFQ21" s="67"/>
      <c r="KFR21" s="67"/>
      <c r="KFS21" s="67"/>
      <c r="KFT21" s="67"/>
      <c r="KFU21" s="67"/>
      <c r="KFV21" s="67"/>
      <c r="KFW21" s="67"/>
      <c r="KFX21" s="67"/>
      <c r="KFY21" s="67"/>
      <c r="KFZ21" s="67"/>
      <c r="KGA21" s="67"/>
      <c r="KGB21" s="67"/>
      <c r="KGC21" s="67"/>
      <c r="KGD21" s="67"/>
      <c r="KGE21" s="67"/>
      <c r="KGF21" s="67"/>
      <c r="KGG21" s="67"/>
      <c r="KGH21" s="67"/>
      <c r="KGI21" s="67"/>
      <c r="KGJ21" s="67"/>
      <c r="KGK21" s="67"/>
      <c r="KGL21" s="67"/>
      <c r="KGM21" s="67"/>
      <c r="KGN21" s="67"/>
      <c r="KGO21" s="67"/>
      <c r="KGP21" s="67"/>
      <c r="KGQ21" s="67"/>
      <c r="KGR21" s="67"/>
      <c r="KGS21" s="67"/>
      <c r="KGT21" s="67"/>
      <c r="KGU21" s="67"/>
      <c r="KGV21" s="67"/>
      <c r="KGW21" s="67"/>
      <c r="KGX21" s="67"/>
      <c r="KGY21" s="67"/>
      <c r="KGZ21" s="67"/>
      <c r="KHA21" s="67"/>
      <c r="KHB21" s="67"/>
      <c r="KHC21" s="67"/>
      <c r="KHD21" s="67"/>
      <c r="KHE21" s="67"/>
      <c r="KHF21" s="67"/>
      <c r="KHG21" s="67"/>
      <c r="KHH21" s="67"/>
      <c r="KHI21" s="67"/>
      <c r="KHJ21" s="67"/>
      <c r="KHK21" s="67"/>
      <c r="KHL21" s="67"/>
      <c r="KHM21" s="67"/>
      <c r="KHN21" s="67"/>
      <c r="KHO21" s="67"/>
      <c r="KHP21" s="67"/>
      <c r="KHQ21" s="67"/>
      <c r="KHR21" s="67"/>
      <c r="KHS21" s="67"/>
      <c r="KHT21" s="67"/>
      <c r="KHU21" s="67"/>
      <c r="KHV21" s="67"/>
      <c r="KHW21" s="67"/>
      <c r="KHX21" s="67"/>
      <c r="KHY21" s="67"/>
      <c r="KHZ21" s="67"/>
      <c r="KIA21" s="67"/>
      <c r="KIB21" s="67"/>
      <c r="KIC21" s="67"/>
      <c r="KID21" s="67"/>
      <c r="KIE21" s="67"/>
      <c r="KIF21" s="67"/>
      <c r="KIG21" s="67"/>
      <c r="KIH21" s="67"/>
      <c r="KII21" s="67"/>
      <c r="KIJ21" s="67"/>
      <c r="KIK21" s="67"/>
      <c r="KIL21" s="67"/>
      <c r="KIM21" s="67"/>
      <c r="KIN21" s="67"/>
      <c r="KIO21" s="67"/>
      <c r="KIP21" s="67"/>
      <c r="KIQ21" s="67"/>
      <c r="KIR21" s="67"/>
      <c r="KIS21" s="67"/>
      <c r="KIT21" s="67"/>
      <c r="KIU21" s="67"/>
      <c r="KIV21" s="67"/>
      <c r="KIW21" s="67"/>
      <c r="KIX21" s="67"/>
      <c r="KIY21" s="67"/>
      <c r="KIZ21" s="67"/>
      <c r="KJA21" s="67"/>
      <c r="KJB21" s="67"/>
      <c r="KJC21" s="67"/>
      <c r="KJD21" s="67"/>
      <c r="KJE21" s="67"/>
      <c r="KJF21" s="67"/>
      <c r="KJG21" s="67"/>
      <c r="KJH21" s="67"/>
      <c r="KJI21" s="67"/>
      <c r="KJJ21" s="67"/>
      <c r="KJK21" s="67"/>
      <c r="KJL21" s="67"/>
      <c r="KJM21" s="67"/>
      <c r="KJN21" s="67"/>
      <c r="KJO21" s="67"/>
      <c r="KJP21" s="67"/>
      <c r="KJQ21" s="67"/>
      <c r="KJR21" s="67"/>
      <c r="KJS21" s="67"/>
      <c r="KJT21" s="67"/>
      <c r="KJU21" s="67"/>
      <c r="KJV21" s="67"/>
      <c r="KJW21" s="67"/>
      <c r="KJX21" s="67"/>
      <c r="KJY21" s="67"/>
      <c r="KJZ21" s="67"/>
      <c r="KKA21" s="67"/>
      <c r="KKB21" s="67"/>
      <c r="KKC21" s="67"/>
      <c r="KKD21" s="67"/>
      <c r="KKE21" s="67"/>
      <c r="KKF21" s="67"/>
      <c r="KKG21" s="67"/>
      <c r="KKH21" s="67"/>
      <c r="KKI21" s="67"/>
      <c r="KKJ21" s="67"/>
      <c r="KKK21" s="67"/>
      <c r="KKL21" s="67"/>
      <c r="KKM21" s="67"/>
      <c r="KKN21" s="67"/>
      <c r="KKO21" s="67"/>
      <c r="KKP21" s="67"/>
      <c r="KKQ21" s="67"/>
      <c r="KKR21" s="67"/>
      <c r="KKS21" s="67"/>
      <c r="KKT21" s="67"/>
      <c r="KKU21" s="67"/>
      <c r="KKV21" s="67"/>
      <c r="KKW21" s="67"/>
      <c r="KKX21" s="67"/>
      <c r="KKY21" s="67"/>
      <c r="KKZ21" s="67"/>
      <c r="KLA21" s="67"/>
      <c r="KLB21" s="67"/>
      <c r="KLC21" s="67"/>
      <c r="KLD21" s="67"/>
      <c r="KLE21" s="67"/>
      <c r="KLF21" s="67"/>
      <c r="KLG21" s="67"/>
      <c r="KLH21" s="67"/>
      <c r="KLI21" s="67"/>
      <c r="KLJ21" s="67"/>
      <c r="KLK21" s="67"/>
      <c r="KLL21" s="67"/>
      <c r="KLM21" s="67"/>
      <c r="KLN21" s="67"/>
      <c r="KLO21" s="67"/>
      <c r="KLP21" s="67"/>
      <c r="KLQ21" s="67"/>
      <c r="KLR21" s="67"/>
      <c r="KLS21" s="67"/>
      <c r="KLT21" s="67"/>
      <c r="KLU21" s="67"/>
      <c r="KLV21" s="67"/>
      <c r="KLW21" s="67"/>
      <c r="KLX21" s="67"/>
      <c r="KLY21" s="67"/>
      <c r="KLZ21" s="67"/>
      <c r="KMA21" s="67"/>
      <c r="KMB21" s="67"/>
      <c r="KMC21" s="67"/>
      <c r="KMD21" s="67"/>
      <c r="KME21" s="67"/>
      <c r="KMF21" s="67"/>
      <c r="KMG21" s="67"/>
      <c r="KMH21" s="67"/>
      <c r="KMI21" s="67"/>
      <c r="KMJ21" s="67"/>
      <c r="KMK21" s="67"/>
      <c r="KML21" s="67"/>
      <c r="KMM21" s="67"/>
      <c r="KMN21" s="67"/>
      <c r="KMO21" s="67"/>
      <c r="KMP21" s="67"/>
      <c r="KMQ21" s="67"/>
      <c r="KMR21" s="67"/>
      <c r="KMS21" s="67"/>
      <c r="KMT21" s="67"/>
      <c r="KMU21" s="67"/>
      <c r="KMV21" s="67"/>
      <c r="KMW21" s="67"/>
      <c r="KMX21" s="67"/>
      <c r="KMY21" s="67"/>
      <c r="KMZ21" s="67"/>
      <c r="KNA21" s="67"/>
      <c r="KNB21" s="67"/>
      <c r="KNC21" s="67"/>
      <c r="KND21" s="67"/>
      <c r="KNE21" s="67"/>
      <c r="KNF21" s="67"/>
      <c r="KNG21" s="67"/>
      <c r="KNH21" s="67"/>
      <c r="KNI21" s="67"/>
      <c r="KNJ21" s="67"/>
      <c r="KNK21" s="67"/>
      <c r="KNL21" s="67"/>
      <c r="KNM21" s="67"/>
      <c r="KNN21" s="67"/>
      <c r="KNO21" s="67"/>
      <c r="KNP21" s="67"/>
      <c r="KNQ21" s="67"/>
      <c r="KNR21" s="67"/>
      <c r="KNS21" s="67"/>
      <c r="KNT21" s="67"/>
      <c r="KNU21" s="67"/>
      <c r="KNV21" s="67"/>
      <c r="KNW21" s="67"/>
      <c r="KNX21" s="67"/>
      <c r="KNY21" s="67"/>
      <c r="KNZ21" s="67"/>
      <c r="KOA21" s="67"/>
      <c r="KOB21" s="67"/>
      <c r="KOC21" s="67"/>
      <c r="KOD21" s="67"/>
      <c r="KOE21" s="67"/>
      <c r="KOF21" s="67"/>
      <c r="KOG21" s="67"/>
      <c r="KOH21" s="67"/>
      <c r="KOI21" s="67"/>
      <c r="KOJ21" s="67"/>
      <c r="KOK21" s="67"/>
      <c r="KOL21" s="67"/>
      <c r="KOM21" s="67"/>
      <c r="KON21" s="67"/>
      <c r="KOO21" s="67"/>
      <c r="KOP21" s="67"/>
      <c r="KOQ21" s="67"/>
      <c r="KOR21" s="67"/>
      <c r="KOS21" s="67"/>
      <c r="KOT21" s="67"/>
      <c r="KOU21" s="67"/>
      <c r="KOV21" s="67"/>
      <c r="KOW21" s="67"/>
      <c r="KOX21" s="67"/>
      <c r="KOY21" s="67"/>
      <c r="KOZ21" s="67"/>
      <c r="KPA21" s="67"/>
      <c r="KPB21" s="67"/>
      <c r="KPC21" s="67"/>
      <c r="KPD21" s="67"/>
      <c r="KPE21" s="67"/>
      <c r="KPF21" s="67"/>
      <c r="KPG21" s="67"/>
      <c r="KPH21" s="67"/>
      <c r="KPI21" s="67"/>
      <c r="KPJ21" s="67"/>
      <c r="KPK21" s="67"/>
      <c r="KPL21" s="67"/>
      <c r="KPM21" s="67"/>
      <c r="KPN21" s="67"/>
      <c r="KPO21" s="67"/>
      <c r="KPP21" s="67"/>
      <c r="KPQ21" s="67"/>
      <c r="KPR21" s="67"/>
      <c r="KPS21" s="67"/>
      <c r="KPT21" s="67"/>
      <c r="KPU21" s="67"/>
      <c r="KPV21" s="67"/>
      <c r="KPW21" s="67"/>
      <c r="KPX21" s="67"/>
      <c r="KPY21" s="67"/>
      <c r="KPZ21" s="67"/>
      <c r="KQA21" s="67"/>
      <c r="KQB21" s="67"/>
      <c r="KQC21" s="67"/>
      <c r="KQD21" s="67"/>
      <c r="KQE21" s="67"/>
      <c r="KQF21" s="67"/>
      <c r="KQG21" s="67"/>
      <c r="KQH21" s="67"/>
      <c r="KQI21" s="67"/>
      <c r="KQJ21" s="67"/>
      <c r="KQK21" s="67"/>
      <c r="KQL21" s="67"/>
      <c r="KQM21" s="67"/>
      <c r="KQN21" s="67"/>
      <c r="KQO21" s="67"/>
      <c r="KQP21" s="67"/>
      <c r="KQQ21" s="67"/>
      <c r="KQR21" s="67"/>
      <c r="KQS21" s="67"/>
      <c r="KQT21" s="67"/>
      <c r="KQU21" s="67"/>
      <c r="KQV21" s="67"/>
      <c r="KQW21" s="67"/>
      <c r="KQX21" s="67"/>
      <c r="KQY21" s="67"/>
      <c r="KQZ21" s="67"/>
      <c r="KRA21" s="67"/>
      <c r="KRB21" s="67"/>
      <c r="KRC21" s="67"/>
      <c r="KRD21" s="67"/>
      <c r="KRE21" s="67"/>
      <c r="KRF21" s="67"/>
      <c r="KRG21" s="67"/>
      <c r="KRH21" s="67"/>
      <c r="KRI21" s="67"/>
      <c r="KRJ21" s="67"/>
      <c r="KRK21" s="67"/>
      <c r="KRL21" s="67"/>
      <c r="KRM21" s="67"/>
      <c r="KRN21" s="67"/>
      <c r="KRO21" s="67"/>
      <c r="KRP21" s="67"/>
      <c r="KRQ21" s="67"/>
      <c r="KRR21" s="67"/>
      <c r="KRS21" s="67"/>
      <c r="KRT21" s="67"/>
      <c r="KRU21" s="67"/>
      <c r="KRV21" s="67"/>
      <c r="KRW21" s="67"/>
      <c r="KRX21" s="67"/>
      <c r="KRY21" s="67"/>
      <c r="KRZ21" s="67"/>
      <c r="KSA21" s="67"/>
      <c r="KSB21" s="67"/>
      <c r="KSC21" s="67"/>
      <c r="KSD21" s="67"/>
      <c r="KSE21" s="67"/>
      <c r="KSF21" s="67"/>
      <c r="KSG21" s="67"/>
      <c r="KSH21" s="67"/>
      <c r="KSI21" s="67"/>
      <c r="KSJ21" s="67"/>
      <c r="KSK21" s="67"/>
      <c r="KSL21" s="67"/>
      <c r="KSM21" s="67"/>
      <c r="KSN21" s="67"/>
      <c r="KSO21" s="67"/>
      <c r="KSP21" s="67"/>
      <c r="KSQ21" s="67"/>
      <c r="KSR21" s="67"/>
      <c r="KSS21" s="67"/>
      <c r="KST21" s="67"/>
      <c r="KSU21" s="67"/>
      <c r="KSV21" s="67"/>
      <c r="KSW21" s="67"/>
      <c r="KSX21" s="67"/>
      <c r="KSY21" s="67"/>
      <c r="KSZ21" s="67"/>
      <c r="KTA21" s="67"/>
      <c r="KTB21" s="67"/>
      <c r="KTC21" s="67"/>
      <c r="KTD21" s="67"/>
      <c r="KTE21" s="67"/>
      <c r="KTF21" s="67"/>
      <c r="KTG21" s="67"/>
      <c r="KTH21" s="67"/>
      <c r="KTI21" s="67"/>
      <c r="KTJ21" s="67"/>
      <c r="KTK21" s="67"/>
      <c r="KTL21" s="67"/>
      <c r="KTM21" s="67"/>
      <c r="KTN21" s="67"/>
      <c r="KTO21" s="67"/>
      <c r="KTP21" s="67"/>
      <c r="KTQ21" s="67"/>
      <c r="KTR21" s="67"/>
      <c r="KTS21" s="67"/>
      <c r="KTT21" s="67"/>
      <c r="KTU21" s="67"/>
      <c r="KTV21" s="67"/>
      <c r="KTW21" s="67"/>
      <c r="KTX21" s="67"/>
      <c r="KTY21" s="67"/>
      <c r="KTZ21" s="67"/>
      <c r="KUA21" s="67"/>
      <c r="KUB21" s="67"/>
      <c r="KUC21" s="67"/>
      <c r="KUD21" s="67"/>
      <c r="KUE21" s="67"/>
      <c r="KUF21" s="67"/>
      <c r="KUG21" s="67"/>
      <c r="KUH21" s="67"/>
      <c r="KUI21" s="67"/>
      <c r="KUJ21" s="67"/>
      <c r="KUK21" s="67"/>
      <c r="KUL21" s="67"/>
      <c r="KUM21" s="67"/>
      <c r="KUN21" s="67"/>
      <c r="KUO21" s="67"/>
      <c r="KUP21" s="67"/>
      <c r="KUQ21" s="67"/>
      <c r="KUR21" s="67"/>
      <c r="KUS21" s="67"/>
      <c r="KUT21" s="67"/>
      <c r="KUU21" s="67"/>
      <c r="KUV21" s="67"/>
      <c r="KUW21" s="67"/>
      <c r="KUX21" s="67"/>
      <c r="KUY21" s="67"/>
      <c r="KUZ21" s="67"/>
      <c r="KVA21" s="67"/>
      <c r="KVB21" s="67"/>
      <c r="KVC21" s="67"/>
      <c r="KVD21" s="67"/>
      <c r="KVE21" s="67"/>
      <c r="KVF21" s="67"/>
      <c r="KVG21" s="67"/>
      <c r="KVH21" s="67"/>
      <c r="KVI21" s="67"/>
      <c r="KVJ21" s="67"/>
      <c r="KVK21" s="67"/>
      <c r="KVL21" s="67"/>
      <c r="KVM21" s="67"/>
      <c r="KVN21" s="67"/>
      <c r="KVO21" s="67"/>
      <c r="KVP21" s="67"/>
      <c r="KVQ21" s="67"/>
      <c r="KVR21" s="67"/>
      <c r="KVS21" s="67"/>
      <c r="KVT21" s="67"/>
      <c r="KVU21" s="67"/>
      <c r="KVV21" s="67"/>
      <c r="KVW21" s="67"/>
      <c r="KVX21" s="67"/>
      <c r="KVY21" s="67"/>
      <c r="KVZ21" s="67"/>
      <c r="KWA21" s="67"/>
      <c r="KWB21" s="67"/>
      <c r="KWC21" s="67"/>
      <c r="KWD21" s="67"/>
      <c r="KWE21" s="67"/>
      <c r="KWF21" s="67"/>
      <c r="KWG21" s="67"/>
      <c r="KWH21" s="67"/>
      <c r="KWI21" s="67"/>
      <c r="KWJ21" s="67"/>
      <c r="KWK21" s="67"/>
      <c r="KWL21" s="67"/>
      <c r="KWM21" s="67"/>
      <c r="KWN21" s="67"/>
      <c r="KWO21" s="67"/>
      <c r="KWP21" s="67"/>
      <c r="KWQ21" s="67"/>
      <c r="KWR21" s="67"/>
      <c r="KWS21" s="67"/>
      <c r="KWT21" s="67"/>
      <c r="KWU21" s="67"/>
      <c r="KWV21" s="67"/>
      <c r="KWW21" s="67"/>
      <c r="KWX21" s="67"/>
      <c r="KWY21" s="67"/>
      <c r="KWZ21" s="67"/>
      <c r="KXA21" s="67"/>
      <c r="KXB21" s="67"/>
      <c r="KXC21" s="67"/>
      <c r="KXD21" s="67"/>
      <c r="KXE21" s="67"/>
      <c r="KXF21" s="67"/>
      <c r="KXG21" s="67"/>
      <c r="KXH21" s="67"/>
      <c r="KXI21" s="67"/>
      <c r="KXJ21" s="67"/>
      <c r="KXK21" s="67"/>
      <c r="KXL21" s="67"/>
      <c r="KXM21" s="67"/>
      <c r="KXN21" s="67"/>
      <c r="KXO21" s="67"/>
      <c r="KXP21" s="67"/>
      <c r="KXQ21" s="67"/>
      <c r="KXR21" s="67"/>
      <c r="KXS21" s="67"/>
      <c r="KXT21" s="67"/>
      <c r="KXU21" s="67"/>
      <c r="KXV21" s="67"/>
      <c r="KXW21" s="67"/>
      <c r="KXX21" s="67"/>
      <c r="KXY21" s="67"/>
      <c r="KXZ21" s="67"/>
      <c r="KYA21" s="67"/>
      <c r="KYB21" s="67"/>
      <c r="KYC21" s="67"/>
      <c r="KYD21" s="67"/>
      <c r="KYE21" s="67"/>
      <c r="KYF21" s="67"/>
      <c r="KYG21" s="67"/>
      <c r="KYH21" s="67"/>
      <c r="KYI21" s="67"/>
      <c r="KYJ21" s="67"/>
      <c r="KYK21" s="67"/>
      <c r="KYL21" s="67"/>
      <c r="KYM21" s="67"/>
      <c r="KYN21" s="67"/>
      <c r="KYO21" s="67"/>
      <c r="KYP21" s="67"/>
      <c r="KYQ21" s="67"/>
      <c r="KYR21" s="67"/>
      <c r="KYS21" s="67"/>
      <c r="KYT21" s="67"/>
      <c r="KYU21" s="67"/>
      <c r="KYV21" s="67"/>
      <c r="KYW21" s="67"/>
      <c r="KYX21" s="67"/>
      <c r="KYY21" s="67"/>
      <c r="KYZ21" s="67"/>
      <c r="KZA21" s="67"/>
      <c r="KZB21" s="67"/>
      <c r="KZC21" s="67"/>
      <c r="KZD21" s="67"/>
      <c r="KZE21" s="67"/>
      <c r="KZF21" s="67"/>
      <c r="KZG21" s="67"/>
      <c r="KZH21" s="67"/>
      <c r="KZI21" s="67"/>
      <c r="KZJ21" s="67"/>
      <c r="KZK21" s="67"/>
      <c r="KZL21" s="67"/>
      <c r="KZM21" s="67"/>
      <c r="KZN21" s="67"/>
      <c r="KZO21" s="67"/>
      <c r="KZP21" s="67"/>
      <c r="KZQ21" s="67"/>
      <c r="KZR21" s="67"/>
      <c r="KZS21" s="67"/>
      <c r="KZT21" s="67"/>
      <c r="KZU21" s="67"/>
      <c r="KZV21" s="67"/>
      <c r="KZW21" s="67"/>
      <c r="KZX21" s="67"/>
      <c r="KZY21" s="67"/>
      <c r="KZZ21" s="67"/>
      <c r="LAA21" s="67"/>
      <c r="LAB21" s="67"/>
      <c r="LAC21" s="67"/>
      <c r="LAD21" s="67"/>
      <c r="LAE21" s="67"/>
      <c r="LAF21" s="67"/>
      <c r="LAG21" s="67"/>
      <c r="LAH21" s="67"/>
      <c r="LAI21" s="67"/>
      <c r="LAJ21" s="67"/>
      <c r="LAK21" s="67"/>
      <c r="LAL21" s="67"/>
      <c r="LAM21" s="67"/>
      <c r="LAN21" s="67"/>
      <c r="LAO21" s="67"/>
      <c r="LAP21" s="67"/>
      <c r="LAQ21" s="67"/>
      <c r="LAR21" s="67"/>
      <c r="LAS21" s="67"/>
      <c r="LAT21" s="67"/>
      <c r="LAU21" s="67"/>
      <c r="LAV21" s="67"/>
      <c r="LAW21" s="67"/>
      <c r="LAX21" s="67"/>
      <c r="LAY21" s="67"/>
      <c r="LAZ21" s="67"/>
      <c r="LBA21" s="67"/>
      <c r="LBB21" s="67"/>
      <c r="LBC21" s="67"/>
      <c r="LBD21" s="67"/>
      <c r="LBE21" s="67"/>
      <c r="LBF21" s="67"/>
      <c r="LBG21" s="67"/>
      <c r="LBH21" s="67"/>
      <c r="LBI21" s="67"/>
      <c r="LBJ21" s="67"/>
      <c r="LBK21" s="67"/>
      <c r="LBL21" s="67"/>
      <c r="LBM21" s="67"/>
      <c r="LBN21" s="67"/>
      <c r="LBO21" s="67"/>
      <c r="LBP21" s="67"/>
      <c r="LBQ21" s="67"/>
      <c r="LBR21" s="67"/>
      <c r="LBS21" s="67"/>
      <c r="LBT21" s="67"/>
      <c r="LBU21" s="67"/>
      <c r="LBV21" s="67"/>
      <c r="LBW21" s="67"/>
      <c r="LBX21" s="67"/>
      <c r="LBY21" s="67"/>
      <c r="LBZ21" s="67"/>
      <c r="LCA21" s="67"/>
      <c r="LCB21" s="67"/>
      <c r="LCC21" s="67"/>
      <c r="LCD21" s="67"/>
      <c r="LCE21" s="67"/>
      <c r="LCF21" s="67"/>
      <c r="LCG21" s="67"/>
      <c r="LCH21" s="67"/>
      <c r="LCI21" s="67"/>
      <c r="LCJ21" s="67"/>
      <c r="LCK21" s="67"/>
      <c r="LCL21" s="67"/>
      <c r="LCM21" s="67"/>
      <c r="LCN21" s="67"/>
      <c r="LCO21" s="67"/>
      <c r="LCP21" s="67"/>
      <c r="LCQ21" s="67"/>
      <c r="LCR21" s="67"/>
      <c r="LCS21" s="67"/>
      <c r="LCT21" s="67"/>
      <c r="LCU21" s="67"/>
      <c r="LCV21" s="67"/>
      <c r="LCW21" s="67"/>
      <c r="LCX21" s="67"/>
      <c r="LCY21" s="67"/>
      <c r="LCZ21" s="67"/>
      <c r="LDA21" s="67"/>
      <c r="LDB21" s="67"/>
      <c r="LDC21" s="67"/>
      <c r="LDD21" s="67"/>
      <c r="LDE21" s="67"/>
      <c r="LDF21" s="67"/>
      <c r="LDG21" s="67"/>
      <c r="LDH21" s="67"/>
      <c r="LDI21" s="67"/>
      <c r="LDJ21" s="67"/>
      <c r="LDK21" s="67"/>
      <c r="LDL21" s="67"/>
      <c r="LDM21" s="67"/>
      <c r="LDN21" s="67"/>
      <c r="LDO21" s="67"/>
      <c r="LDP21" s="67"/>
      <c r="LDQ21" s="67"/>
      <c r="LDR21" s="67"/>
      <c r="LDS21" s="67"/>
      <c r="LDT21" s="67"/>
      <c r="LDU21" s="67"/>
      <c r="LDV21" s="67"/>
      <c r="LDW21" s="67"/>
      <c r="LDX21" s="67"/>
      <c r="LDY21" s="67"/>
      <c r="LDZ21" s="67"/>
      <c r="LEA21" s="67"/>
      <c r="LEB21" s="67"/>
      <c r="LEC21" s="67"/>
      <c r="LED21" s="67"/>
      <c r="LEE21" s="67"/>
      <c r="LEF21" s="67"/>
      <c r="LEG21" s="67"/>
      <c r="LEH21" s="67"/>
      <c r="LEI21" s="67"/>
      <c r="LEJ21" s="67"/>
      <c r="LEK21" s="67"/>
      <c r="LEL21" s="67"/>
      <c r="LEM21" s="67"/>
      <c r="LEN21" s="67"/>
      <c r="LEO21" s="67"/>
      <c r="LEP21" s="67"/>
      <c r="LEQ21" s="67"/>
      <c r="LER21" s="67"/>
      <c r="LES21" s="67"/>
      <c r="LET21" s="67"/>
      <c r="LEU21" s="67"/>
      <c r="LEV21" s="67"/>
      <c r="LEW21" s="67"/>
      <c r="LEX21" s="67"/>
      <c r="LEY21" s="67"/>
      <c r="LEZ21" s="67"/>
      <c r="LFA21" s="67"/>
      <c r="LFB21" s="67"/>
      <c r="LFC21" s="67"/>
      <c r="LFD21" s="67"/>
      <c r="LFE21" s="67"/>
      <c r="LFF21" s="67"/>
      <c r="LFG21" s="67"/>
      <c r="LFH21" s="67"/>
      <c r="LFI21" s="67"/>
      <c r="LFJ21" s="67"/>
      <c r="LFK21" s="67"/>
      <c r="LFL21" s="67"/>
      <c r="LFM21" s="67"/>
      <c r="LFN21" s="67"/>
      <c r="LFO21" s="67"/>
      <c r="LFP21" s="67"/>
      <c r="LFQ21" s="67"/>
      <c r="LFR21" s="67"/>
      <c r="LFS21" s="67"/>
      <c r="LFT21" s="67"/>
      <c r="LFU21" s="67"/>
      <c r="LFV21" s="67"/>
      <c r="LFW21" s="67"/>
      <c r="LFX21" s="67"/>
      <c r="LFY21" s="67"/>
      <c r="LFZ21" s="67"/>
      <c r="LGA21" s="67"/>
      <c r="LGB21" s="67"/>
      <c r="LGC21" s="67"/>
      <c r="LGD21" s="67"/>
      <c r="LGE21" s="67"/>
      <c r="LGF21" s="67"/>
      <c r="LGG21" s="67"/>
      <c r="LGH21" s="67"/>
      <c r="LGI21" s="67"/>
      <c r="LGJ21" s="67"/>
      <c r="LGK21" s="67"/>
      <c r="LGL21" s="67"/>
      <c r="LGM21" s="67"/>
      <c r="LGN21" s="67"/>
      <c r="LGO21" s="67"/>
      <c r="LGP21" s="67"/>
      <c r="LGQ21" s="67"/>
      <c r="LGR21" s="67"/>
      <c r="LGS21" s="67"/>
      <c r="LGT21" s="67"/>
      <c r="LGU21" s="67"/>
      <c r="LGV21" s="67"/>
      <c r="LGW21" s="67"/>
      <c r="LGX21" s="67"/>
      <c r="LGY21" s="67"/>
      <c r="LGZ21" s="67"/>
      <c r="LHA21" s="67"/>
      <c r="LHB21" s="67"/>
      <c r="LHC21" s="67"/>
      <c r="LHD21" s="67"/>
      <c r="LHE21" s="67"/>
      <c r="LHF21" s="67"/>
      <c r="LHG21" s="67"/>
      <c r="LHH21" s="67"/>
      <c r="LHI21" s="67"/>
      <c r="LHJ21" s="67"/>
      <c r="LHK21" s="67"/>
      <c r="LHL21" s="67"/>
      <c r="LHM21" s="67"/>
      <c r="LHN21" s="67"/>
      <c r="LHO21" s="67"/>
      <c r="LHP21" s="67"/>
      <c r="LHQ21" s="67"/>
      <c r="LHR21" s="67"/>
      <c r="LHS21" s="67"/>
      <c r="LHT21" s="67"/>
      <c r="LHU21" s="67"/>
      <c r="LHV21" s="67"/>
      <c r="LHW21" s="67"/>
      <c r="LHX21" s="67"/>
      <c r="LHY21" s="67"/>
      <c r="LHZ21" s="67"/>
      <c r="LIA21" s="67"/>
      <c r="LIB21" s="67"/>
      <c r="LIC21" s="67"/>
      <c r="LID21" s="67"/>
      <c r="LIE21" s="67"/>
      <c r="LIF21" s="67"/>
      <c r="LIG21" s="67"/>
      <c r="LIH21" s="67"/>
      <c r="LII21" s="67"/>
      <c r="LIJ21" s="67"/>
      <c r="LIK21" s="67"/>
      <c r="LIL21" s="67"/>
      <c r="LIM21" s="67"/>
      <c r="LIN21" s="67"/>
      <c r="LIO21" s="67"/>
      <c r="LIP21" s="67"/>
      <c r="LIQ21" s="67"/>
      <c r="LIR21" s="67"/>
      <c r="LIS21" s="67"/>
      <c r="LIT21" s="67"/>
      <c r="LIU21" s="67"/>
      <c r="LIV21" s="67"/>
      <c r="LIW21" s="67"/>
      <c r="LIX21" s="67"/>
      <c r="LIY21" s="67"/>
      <c r="LIZ21" s="67"/>
      <c r="LJA21" s="67"/>
      <c r="LJB21" s="67"/>
      <c r="LJC21" s="67"/>
      <c r="LJD21" s="67"/>
      <c r="LJE21" s="67"/>
      <c r="LJF21" s="67"/>
      <c r="LJG21" s="67"/>
      <c r="LJH21" s="67"/>
      <c r="LJI21" s="67"/>
      <c r="LJJ21" s="67"/>
      <c r="LJK21" s="67"/>
      <c r="LJL21" s="67"/>
      <c r="LJM21" s="67"/>
      <c r="LJN21" s="67"/>
      <c r="LJO21" s="67"/>
      <c r="LJP21" s="67"/>
      <c r="LJQ21" s="67"/>
      <c r="LJR21" s="67"/>
      <c r="LJS21" s="67"/>
      <c r="LJT21" s="67"/>
      <c r="LJU21" s="67"/>
      <c r="LJV21" s="67"/>
      <c r="LJW21" s="67"/>
      <c r="LJX21" s="67"/>
      <c r="LJY21" s="67"/>
      <c r="LJZ21" s="67"/>
      <c r="LKA21" s="67"/>
      <c r="LKB21" s="67"/>
      <c r="LKC21" s="67"/>
      <c r="LKD21" s="67"/>
      <c r="LKE21" s="67"/>
      <c r="LKF21" s="67"/>
      <c r="LKG21" s="67"/>
      <c r="LKH21" s="67"/>
      <c r="LKI21" s="67"/>
      <c r="LKJ21" s="67"/>
      <c r="LKK21" s="67"/>
      <c r="LKL21" s="67"/>
      <c r="LKM21" s="67"/>
      <c r="LKN21" s="67"/>
      <c r="LKO21" s="67"/>
      <c r="LKP21" s="67"/>
      <c r="LKQ21" s="67"/>
      <c r="LKR21" s="67"/>
      <c r="LKS21" s="67"/>
      <c r="LKT21" s="67"/>
      <c r="LKU21" s="67"/>
      <c r="LKV21" s="67"/>
      <c r="LKW21" s="67"/>
      <c r="LKX21" s="67"/>
      <c r="LKY21" s="67"/>
      <c r="LKZ21" s="67"/>
      <c r="LLA21" s="67"/>
      <c r="LLB21" s="67"/>
      <c r="LLC21" s="67"/>
      <c r="LLD21" s="67"/>
      <c r="LLE21" s="67"/>
      <c r="LLF21" s="67"/>
      <c r="LLG21" s="67"/>
      <c r="LLH21" s="67"/>
      <c r="LLI21" s="67"/>
      <c r="LLJ21" s="67"/>
      <c r="LLK21" s="67"/>
      <c r="LLL21" s="67"/>
      <c r="LLM21" s="67"/>
      <c r="LLN21" s="67"/>
      <c r="LLO21" s="67"/>
      <c r="LLP21" s="67"/>
      <c r="LLQ21" s="67"/>
      <c r="LLR21" s="67"/>
      <c r="LLS21" s="67"/>
      <c r="LLT21" s="67"/>
      <c r="LLU21" s="67"/>
      <c r="LLV21" s="67"/>
      <c r="LLW21" s="67"/>
      <c r="LLX21" s="67"/>
      <c r="LLY21" s="67"/>
      <c r="LLZ21" s="67"/>
      <c r="LMA21" s="67"/>
      <c r="LMB21" s="67"/>
      <c r="LMC21" s="67"/>
      <c r="LMD21" s="67"/>
      <c r="LME21" s="67"/>
      <c r="LMF21" s="67"/>
      <c r="LMG21" s="67"/>
      <c r="LMH21" s="67"/>
      <c r="LMI21" s="67"/>
      <c r="LMJ21" s="67"/>
      <c r="LMK21" s="67"/>
      <c r="LML21" s="67"/>
      <c r="LMM21" s="67"/>
      <c r="LMN21" s="67"/>
      <c r="LMO21" s="67"/>
      <c r="LMP21" s="67"/>
      <c r="LMQ21" s="67"/>
      <c r="LMR21" s="67"/>
      <c r="LMS21" s="67"/>
      <c r="LMT21" s="67"/>
      <c r="LMU21" s="67"/>
      <c r="LMV21" s="67"/>
      <c r="LMW21" s="67"/>
      <c r="LMX21" s="67"/>
      <c r="LMY21" s="67"/>
      <c r="LMZ21" s="67"/>
      <c r="LNA21" s="67"/>
      <c r="LNB21" s="67"/>
      <c r="LNC21" s="67"/>
      <c r="LND21" s="67"/>
      <c r="LNE21" s="67"/>
      <c r="LNF21" s="67"/>
      <c r="LNG21" s="67"/>
      <c r="LNH21" s="67"/>
      <c r="LNI21" s="67"/>
      <c r="LNJ21" s="67"/>
      <c r="LNK21" s="67"/>
      <c r="LNL21" s="67"/>
      <c r="LNM21" s="67"/>
      <c r="LNN21" s="67"/>
      <c r="LNO21" s="67"/>
      <c r="LNP21" s="67"/>
      <c r="LNQ21" s="67"/>
      <c r="LNR21" s="67"/>
      <c r="LNS21" s="67"/>
      <c r="LNT21" s="67"/>
      <c r="LNU21" s="67"/>
      <c r="LNV21" s="67"/>
      <c r="LNW21" s="67"/>
      <c r="LNX21" s="67"/>
      <c r="LNY21" s="67"/>
      <c r="LNZ21" s="67"/>
      <c r="LOA21" s="67"/>
      <c r="LOB21" s="67"/>
      <c r="LOC21" s="67"/>
      <c r="LOD21" s="67"/>
      <c r="LOE21" s="67"/>
      <c r="LOF21" s="67"/>
      <c r="LOG21" s="67"/>
      <c r="LOH21" s="67"/>
      <c r="LOI21" s="67"/>
      <c r="LOJ21" s="67"/>
      <c r="LOK21" s="67"/>
      <c r="LOL21" s="67"/>
      <c r="LOM21" s="67"/>
      <c r="LON21" s="67"/>
      <c r="LOO21" s="67"/>
      <c r="LOP21" s="67"/>
      <c r="LOQ21" s="67"/>
      <c r="LOR21" s="67"/>
      <c r="LOS21" s="67"/>
      <c r="LOT21" s="67"/>
      <c r="LOU21" s="67"/>
      <c r="LOV21" s="67"/>
      <c r="LOW21" s="67"/>
      <c r="LOX21" s="67"/>
      <c r="LOY21" s="67"/>
      <c r="LOZ21" s="67"/>
      <c r="LPA21" s="67"/>
      <c r="LPB21" s="67"/>
      <c r="LPC21" s="67"/>
      <c r="LPD21" s="67"/>
      <c r="LPE21" s="67"/>
      <c r="LPF21" s="67"/>
      <c r="LPG21" s="67"/>
      <c r="LPH21" s="67"/>
      <c r="LPI21" s="67"/>
      <c r="LPJ21" s="67"/>
      <c r="LPK21" s="67"/>
      <c r="LPL21" s="67"/>
      <c r="LPM21" s="67"/>
      <c r="LPN21" s="67"/>
      <c r="LPO21" s="67"/>
      <c r="LPP21" s="67"/>
      <c r="LPQ21" s="67"/>
      <c r="LPR21" s="67"/>
      <c r="LPS21" s="67"/>
      <c r="LPT21" s="67"/>
      <c r="LPU21" s="67"/>
      <c r="LPV21" s="67"/>
      <c r="LPW21" s="67"/>
      <c r="LPX21" s="67"/>
      <c r="LPY21" s="67"/>
      <c r="LPZ21" s="67"/>
      <c r="LQA21" s="67"/>
      <c r="LQB21" s="67"/>
      <c r="LQC21" s="67"/>
      <c r="LQD21" s="67"/>
      <c r="LQE21" s="67"/>
      <c r="LQF21" s="67"/>
      <c r="LQG21" s="67"/>
      <c r="LQH21" s="67"/>
      <c r="LQI21" s="67"/>
      <c r="LQJ21" s="67"/>
      <c r="LQK21" s="67"/>
      <c r="LQL21" s="67"/>
      <c r="LQM21" s="67"/>
      <c r="LQN21" s="67"/>
      <c r="LQO21" s="67"/>
      <c r="LQP21" s="67"/>
      <c r="LQQ21" s="67"/>
      <c r="LQR21" s="67"/>
      <c r="LQS21" s="67"/>
      <c r="LQT21" s="67"/>
      <c r="LQU21" s="67"/>
      <c r="LQV21" s="67"/>
      <c r="LQW21" s="67"/>
      <c r="LQX21" s="67"/>
      <c r="LQY21" s="67"/>
      <c r="LQZ21" s="67"/>
      <c r="LRA21" s="67"/>
      <c r="LRB21" s="67"/>
      <c r="LRC21" s="67"/>
      <c r="LRD21" s="67"/>
      <c r="LRE21" s="67"/>
      <c r="LRF21" s="67"/>
      <c r="LRG21" s="67"/>
      <c r="LRH21" s="67"/>
      <c r="LRI21" s="67"/>
      <c r="LRJ21" s="67"/>
      <c r="LRK21" s="67"/>
      <c r="LRL21" s="67"/>
      <c r="LRM21" s="67"/>
      <c r="LRN21" s="67"/>
      <c r="LRO21" s="67"/>
      <c r="LRP21" s="67"/>
      <c r="LRQ21" s="67"/>
      <c r="LRR21" s="67"/>
      <c r="LRS21" s="67"/>
      <c r="LRT21" s="67"/>
      <c r="LRU21" s="67"/>
      <c r="LRV21" s="67"/>
      <c r="LRW21" s="67"/>
      <c r="LRX21" s="67"/>
      <c r="LRY21" s="67"/>
      <c r="LRZ21" s="67"/>
      <c r="LSA21" s="67"/>
      <c r="LSB21" s="67"/>
      <c r="LSC21" s="67"/>
      <c r="LSD21" s="67"/>
      <c r="LSE21" s="67"/>
      <c r="LSF21" s="67"/>
      <c r="LSG21" s="67"/>
      <c r="LSH21" s="67"/>
      <c r="LSI21" s="67"/>
      <c r="LSJ21" s="67"/>
      <c r="LSK21" s="67"/>
      <c r="LSL21" s="67"/>
      <c r="LSM21" s="67"/>
      <c r="LSN21" s="67"/>
      <c r="LSO21" s="67"/>
      <c r="LSP21" s="67"/>
      <c r="LSQ21" s="67"/>
      <c r="LSR21" s="67"/>
      <c r="LSS21" s="67"/>
      <c r="LST21" s="67"/>
      <c r="LSU21" s="67"/>
      <c r="LSV21" s="67"/>
      <c r="LSW21" s="67"/>
      <c r="LSX21" s="67"/>
      <c r="LSY21" s="67"/>
      <c r="LSZ21" s="67"/>
      <c r="LTA21" s="67"/>
      <c r="LTB21" s="67"/>
      <c r="LTC21" s="67"/>
      <c r="LTD21" s="67"/>
      <c r="LTE21" s="67"/>
      <c r="LTF21" s="67"/>
      <c r="LTG21" s="67"/>
      <c r="LTH21" s="67"/>
      <c r="LTI21" s="67"/>
      <c r="LTJ21" s="67"/>
      <c r="LTK21" s="67"/>
      <c r="LTL21" s="67"/>
      <c r="LTM21" s="67"/>
      <c r="LTN21" s="67"/>
      <c r="LTO21" s="67"/>
      <c r="LTP21" s="67"/>
      <c r="LTQ21" s="67"/>
      <c r="LTR21" s="67"/>
      <c r="LTS21" s="67"/>
      <c r="LTT21" s="67"/>
      <c r="LTU21" s="67"/>
      <c r="LTV21" s="67"/>
      <c r="LTW21" s="67"/>
      <c r="LTX21" s="67"/>
      <c r="LTY21" s="67"/>
      <c r="LTZ21" s="67"/>
      <c r="LUA21" s="67"/>
      <c r="LUB21" s="67"/>
      <c r="LUC21" s="67"/>
      <c r="LUD21" s="67"/>
      <c r="LUE21" s="67"/>
      <c r="LUF21" s="67"/>
      <c r="LUG21" s="67"/>
      <c r="LUH21" s="67"/>
      <c r="LUI21" s="67"/>
      <c r="LUJ21" s="67"/>
      <c r="LUK21" s="67"/>
      <c r="LUL21" s="67"/>
      <c r="LUM21" s="67"/>
      <c r="LUN21" s="67"/>
      <c r="LUO21" s="67"/>
      <c r="LUP21" s="67"/>
      <c r="LUQ21" s="67"/>
      <c r="LUR21" s="67"/>
      <c r="LUS21" s="67"/>
      <c r="LUT21" s="67"/>
      <c r="LUU21" s="67"/>
      <c r="LUV21" s="67"/>
      <c r="LUW21" s="67"/>
      <c r="LUX21" s="67"/>
      <c r="LUY21" s="67"/>
      <c r="LUZ21" s="67"/>
      <c r="LVA21" s="67"/>
      <c r="LVB21" s="67"/>
      <c r="LVC21" s="67"/>
      <c r="LVD21" s="67"/>
      <c r="LVE21" s="67"/>
      <c r="LVF21" s="67"/>
      <c r="LVG21" s="67"/>
      <c r="LVH21" s="67"/>
      <c r="LVI21" s="67"/>
      <c r="LVJ21" s="67"/>
      <c r="LVK21" s="67"/>
      <c r="LVL21" s="67"/>
      <c r="LVM21" s="67"/>
      <c r="LVN21" s="67"/>
      <c r="LVO21" s="67"/>
      <c r="LVP21" s="67"/>
      <c r="LVQ21" s="67"/>
      <c r="LVR21" s="67"/>
      <c r="LVS21" s="67"/>
      <c r="LVT21" s="67"/>
      <c r="LVU21" s="67"/>
      <c r="LVV21" s="67"/>
      <c r="LVW21" s="67"/>
      <c r="LVX21" s="67"/>
      <c r="LVY21" s="67"/>
      <c r="LVZ21" s="67"/>
      <c r="LWA21" s="67"/>
      <c r="LWB21" s="67"/>
      <c r="LWC21" s="67"/>
      <c r="LWD21" s="67"/>
      <c r="LWE21" s="67"/>
      <c r="LWF21" s="67"/>
      <c r="LWG21" s="67"/>
      <c r="LWH21" s="67"/>
      <c r="LWI21" s="67"/>
      <c r="LWJ21" s="67"/>
      <c r="LWK21" s="67"/>
      <c r="LWL21" s="67"/>
      <c r="LWM21" s="67"/>
      <c r="LWN21" s="67"/>
      <c r="LWO21" s="67"/>
      <c r="LWP21" s="67"/>
      <c r="LWQ21" s="67"/>
      <c r="LWR21" s="67"/>
      <c r="LWS21" s="67"/>
      <c r="LWT21" s="67"/>
      <c r="LWU21" s="67"/>
      <c r="LWV21" s="67"/>
      <c r="LWW21" s="67"/>
      <c r="LWX21" s="67"/>
      <c r="LWY21" s="67"/>
      <c r="LWZ21" s="67"/>
      <c r="LXA21" s="67"/>
      <c r="LXB21" s="67"/>
      <c r="LXC21" s="67"/>
      <c r="LXD21" s="67"/>
      <c r="LXE21" s="67"/>
      <c r="LXF21" s="67"/>
      <c r="LXG21" s="67"/>
      <c r="LXH21" s="67"/>
      <c r="LXI21" s="67"/>
      <c r="LXJ21" s="67"/>
      <c r="LXK21" s="67"/>
      <c r="LXL21" s="67"/>
      <c r="LXM21" s="67"/>
      <c r="LXN21" s="67"/>
      <c r="LXO21" s="67"/>
      <c r="LXP21" s="67"/>
      <c r="LXQ21" s="67"/>
      <c r="LXR21" s="67"/>
      <c r="LXS21" s="67"/>
      <c r="LXT21" s="67"/>
      <c r="LXU21" s="67"/>
      <c r="LXV21" s="67"/>
      <c r="LXW21" s="67"/>
      <c r="LXX21" s="67"/>
      <c r="LXY21" s="67"/>
      <c r="LXZ21" s="67"/>
      <c r="LYA21" s="67"/>
      <c r="LYB21" s="67"/>
      <c r="LYC21" s="67"/>
      <c r="LYD21" s="67"/>
      <c r="LYE21" s="67"/>
      <c r="LYF21" s="67"/>
      <c r="LYG21" s="67"/>
      <c r="LYH21" s="67"/>
      <c r="LYI21" s="67"/>
      <c r="LYJ21" s="67"/>
      <c r="LYK21" s="67"/>
      <c r="LYL21" s="67"/>
      <c r="LYM21" s="67"/>
      <c r="LYN21" s="67"/>
      <c r="LYO21" s="67"/>
      <c r="LYP21" s="67"/>
      <c r="LYQ21" s="67"/>
      <c r="LYR21" s="67"/>
      <c r="LYS21" s="67"/>
      <c r="LYT21" s="67"/>
      <c r="LYU21" s="67"/>
      <c r="LYV21" s="67"/>
      <c r="LYW21" s="67"/>
      <c r="LYX21" s="67"/>
      <c r="LYY21" s="67"/>
      <c r="LYZ21" s="67"/>
      <c r="LZA21" s="67"/>
      <c r="LZB21" s="67"/>
      <c r="LZC21" s="67"/>
      <c r="LZD21" s="67"/>
      <c r="LZE21" s="67"/>
      <c r="LZF21" s="67"/>
      <c r="LZG21" s="67"/>
      <c r="LZH21" s="67"/>
      <c r="LZI21" s="67"/>
      <c r="LZJ21" s="67"/>
      <c r="LZK21" s="67"/>
      <c r="LZL21" s="67"/>
      <c r="LZM21" s="67"/>
      <c r="LZN21" s="67"/>
      <c r="LZO21" s="67"/>
      <c r="LZP21" s="67"/>
      <c r="LZQ21" s="67"/>
      <c r="LZR21" s="67"/>
      <c r="LZS21" s="67"/>
      <c r="LZT21" s="67"/>
      <c r="LZU21" s="67"/>
      <c r="LZV21" s="67"/>
      <c r="LZW21" s="67"/>
      <c r="LZX21" s="67"/>
      <c r="LZY21" s="67"/>
      <c r="LZZ21" s="67"/>
      <c r="MAA21" s="67"/>
      <c r="MAB21" s="67"/>
      <c r="MAC21" s="67"/>
      <c r="MAD21" s="67"/>
      <c r="MAE21" s="67"/>
      <c r="MAF21" s="67"/>
      <c r="MAG21" s="67"/>
      <c r="MAH21" s="67"/>
      <c r="MAI21" s="67"/>
      <c r="MAJ21" s="67"/>
      <c r="MAK21" s="67"/>
      <c r="MAL21" s="67"/>
      <c r="MAM21" s="67"/>
      <c r="MAN21" s="67"/>
      <c r="MAO21" s="67"/>
      <c r="MAP21" s="67"/>
      <c r="MAQ21" s="67"/>
      <c r="MAR21" s="67"/>
      <c r="MAS21" s="67"/>
      <c r="MAT21" s="67"/>
      <c r="MAU21" s="67"/>
      <c r="MAV21" s="67"/>
      <c r="MAW21" s="67"/>
      <c r="MAX21" s="67"/>
      <c r="MAY21" s="67"/>
      <c r="MAZ21" s="67"/>
      <c r="MBA21" s="67"/>
      <c r="MBB21" s="67"/>
      <c r="MBC21" s="67"/>
      <c r="MBD21" s="67"/>
      <c r="MBE21" s="67"/>
      <c r="MBF21" s="67"/>
      <c r="MBG21" s="67"/>
      <c r="MBH21" s="67"/>
      <c r="MBI21" s="67"/>
      <c r="MBJ21" s="67"/>
      <c r="MBK21" s="67"/>
      <c r="MBL21" s="67"/>
      <c r="MBM21" s="67"/>
      <c r="MBN21" s="67"/>
      <c r="MBO21" s="67"/>
      <c r="MBP21" s="67"/>
      <c r="MBQ21" s="67"/>
      <c r="MBR21" s="67"/>
      <c r="MBS21" s="67"/>
      <c r="MBT21" s="67"/>
      <c r="MBU21" s="67"/>
      <c r="MBV21" s="67"/>
      <c r="MBW21" s="67"/>
      <c r="MBX21" s="67"/>
      <c r="MBY21" s="67"/>
      <c r="MBZ21" s="67"/>
      <c r="MCA21" s="67"/>
      <c r="MCB21" s="67"/>
      <c r="MCC21" s="67"/>
      <c r="MCD21" s="67"/>
      <c r="MCE21" s="67"/>
      <c r="MCF21" s="67"/>
      <c r="MCG21" s="67"/>
      <c r="MCH21" s="67"/>
      <c r="MCI21" s="67"/>
      <c r="MCJ21" s="67"/>
      <c r="MCK21" s="67"/>
      <c r="MCL21" s="67"/>
      <c r="MCM21" s="67"/>
      <c r="MCN21" s="67"/>
      <c r="MCO21" s="67"/>
      <c r="MCP21" s="67"/>
      <c r="MCQ21" s="67"/>
      <c r="MCR21" s="67"/>
      <c r="MCS21" s="67"/>
      <c r="MCT21" s="67"/>
      <c r="MCU21" s="67"/>
      <c r="MCV21" s="67"/>
      <c r="MCW21" s="67"/>
      <c r="MCX21" s="67"/>
      <c r="MCY21" s="67"/>
      <c r="MCZ21" s="67"/>
      <c r="MDA21" s="67"/>
      <c r="MDB21" s="67"/>
      <c r="MDC21" s="67"/>
      <c r="MDD21" s="67"/>
      <c r="MDE21" s="67"/>
      <c r="MDF21" s="67"/>
      <c r="MDG21" s="67"/>
      <c r="MDH21" s="67"/>
      <c r="MDI21" s="67"/>
      <c r="MDJ21" s="67"/>
      <c r="MDK21" s="67"/>
      <c r="MDL21" s="67"/>
      <c r="MDM21" s="67"/>
      <c r="MDN21" s="67"/>
      <c r="MDO21" s="67"/>
      <c r="MDP21" s="67"/>
      <c r="MDQ21" s="67"/>
      <c r="MDR21" s="67"/>
      <c r="MDS21" s="67"/>
      <c r="MDT21" s="67"/>
      <c r="MDU21" s="67"/>
      <c r="MDV21" s="67"/>
      <c r="MDW21" s="67"/>
      <c r="MDX21" s="67"/>
      <c r="MDY21" s="67"/>
      <c r="MDZ21" s="67"/>
      <c r="MEA21" s="67"/>
      <c r="MEB21" s="67"/>
      <c r="MEC21" s="67"/>
      <c r="MED21" s="67"/>
      <c r="MEE21" s="67"/>
      <c r="MEF21" s="67"/>
      <c r="MEG21" s="67"/>
      <c r="MEH21" s="67"/>
      <c r="MEI21" s="67"/>
      <c r="MEJ21" s="67"/>
      <c r="MEK21" s="67"/>
      <c r="MEL21" s="67"/>
      <c r="MEM21" s="67"/>
      <c r="MEN21" s="67"/>
      <c r="MEO21" s="67"/>
      <c r="MEP21" s="67"/>
      <c r="MEQ21" s="67"/>
      <c r="MER21" s="67"/>
      <c r="MES21" s="67"/>
      <c r="MET21" s="67"/>
      <c r="MEU21" s="67"/>
      <c r="MEV21" s="67"/>
      <c r="MEW21" s="67"/>
      <c r="MEX21" s="67"/>
      <c r="MEY21" s="67"/>
      <c r="MEZ21" s="67"/>
      <c r="MFA21" s="67"/>
      <c r="MFB21" s="67"/>
      <c r="MFC21" s="67"/>
      <c r="MFD21" s="67"/>
      <c r="MFE21" s="67"/>
      <c r="MFF21" s="67"/>
      <c r="MFG21" s="67"/>
      <c r="MFH21" s="67"/>
      <c r="MFI21" s="67"/>
      <c r="MFJ21" s="67"/>
      <c r="MFK21" s="67"/>
      <c r="MFL21" s="67"/>
      <c r="MFM21" s="67"/>
      <c r="MFN21" s="67"/>
      <c r="MFO21" s="67"/>
      <c r="MFP21" s="67"/>
      <c r="MFQ21" s="67"/>
      <c r="MFR21" s="67"/>
      <c r="MFS21" s="67"/>
      <c r="MFT21" s="67"/>
      <c r="MFU21" s="67"/>
      <c r="MFV21" s="67"/>
      <c r="MFW21" s="67"/>
      <c r="MFX21" s="67"/>
      <c r="MFY21" s="67"/>
      <c r="MFZ21" s="67"/>
      <c r="MGA21" s="67"/>
      <c r="MGB21" s="67"/>
      <c r="MGC21" s="67"/>
      <c r="MGD21" s="67"/>
      <c r="MGE21" s="67"/>
      <c r="MGF21" s="67"/>
      <c r="MGG21" s="67"/>
      <c r="MGH21" s="67"/>
      <c r="MGI21" s="67"/>
      <c r="MGJ21" s="67"/>
      <c r="MGK21" s="67"/>
      <c r="MGL21" s="67"/>
      <c r="MGM21" s="67"/>
      <c r="MGN21" s="67"/>
      <c r="MGO21" s="67"/>
      <c r="MGP21" s="67"/>
      <c r="MGQ21" s="67"/>
      <c r="MGR21" s="67"/>
      <c r="MGS21" s="67"/>
      <c r="MGT21" s="67"/>
      <c r="MGU21" s="67"/>
      <c r="MGV21" s="67"/>
      <c r="MGW21" s="67"/>
      <c r="MGX21" s="67"/>
      <c r="MGY21" s="67"/>
      <c r="MGZ21" s="67"/>
      <c r="MHA21" s="67"/>
      <c r="MHB21" s="67"/>
      <c r="MHC21" s="67"/>
      <c r="MHD21" s="67"/>
      <c r="MHE21" s="67"/>
      <c r="MHF21" s="67"/>
      <c r="MHG21" s="67"/>
      <c r="MHH21" s="67"/>
      <c r="MHI21" s="67"/>
      <c r="MHJ21" s="67"/>
      <c r="MHK21" s="67"/>
      <c r="MHL21" s="67"/>
      <c r="MHM21" s="67"/>
      <c r="MHN21" s="67"/>
      <c r="MHO21" s="67"/>
      <c r="MHP21" s="67"/>
      <c r="MHQ21" s="67"/>
      <c r="MHR21" s="67"/>
      <c r="MHS21" s="67"/>
      <c r="MHT21" s="67"/>
      <c r="MHU21" s="67"/>
      <c r="MHV21" s="67"/>
      <c r="MHW21" s="67"/>
      <c r="MHX21" s="67"/>
      <c r="MHY21" s="67"/>
      <c r="MHZ21" s="67"/>
      <c r="MIA21" s="67"/>
      <c r="MIB21" s="67"/>
      <c r="MIC21" s="67"/>
      <c r="MID21" s="67"/>
      <c r="MIE21" s="67"/>
      <c r="MIF21" s="67"/>
      <c r="MIG21" s="67"/>
      <c r="MIH21" s="67"/>
      <c r="MII21" s="67"/>
      <c r="MIJ21" s="67"/>
      <c r="MIK21" s="67"/>
      <c r="MIL21" s="67"/>
      <c r="MIM21" s="67"/>
      <c r="MIN21" s="67"/>
      <c r="MIO21" s="67"/>
      <c r="MIP21" s="67"/>
      <c r="MIQ21" s="67"/>
      <c r="MIR21" s="67"/>
      <c r="MIS21" s="67"/>
      <c r="MIT21" s="67"/>
      <c r="MIU21" s="67"/>
      <c r="MIV21" s="67"/>
      <c r="MIW21" s="67"/>
      <c r="MIX21" s="67"/>
      <c r="MIY21" s="67"/>
      <c r="MIZ21" s="67"/>
      <c r="MJA21" s="67"/>
      <c r="MJB21" s="67"/>
      <c r="MJC21" s="67"/>
      <c r="MJD21" s="67"/>
      <c r="MJE21" s="67"/>
      <c r="MJF21" s="67"/>
      <c r="MJG21" s="67"/>
      <c r="MJH21" s="67"/>
      <c r="MJI21" s="67"/>
      <c r="MJJ21" s="67"/>
      <c r="MJK21" s="67"/>
      <c r="MJL21" s="67"/>
      <c r="MJM21" s="67"/>
      <c r="MJN21" s="67"/>
      <c r="MJO21" s="67"/>
      <c r="MJP21" s="67"/>
      <c r="MJQ21" s="67"/>
      <c r="MJR21" s="67"/>
      <c r="MJS21" s="67"/>
      <c r="MJT21" s="67"/>
      <c r="MJU21" s="67"/>
      <c r="MJV21" s="67"/>
      <c r="MJW21" s="67"/>
      <c r="MJX21" s="67"/>
      <c r="MJY21" s="67"/>
      <c r="MJZ21" s="67"/>
      <c r="MKA21" s="67"/>
      <c r="MKB21" s="67"/>
      <c r="MKC21" s="67"/>
      <c r="MKD21" s="67"/>
      <c r="MKE21" s="67"/>
      <c r="MKF21" s="67"/>
      <c r="MKG21" s="67"/>
      <c r="MKH21" s="67"/>
      <c r="MKI21" s="67"/>
      <c r="MKJ21" s="67"/>
      <c r="MKK21" s="67"/>
      <c r="MKL21" s="67"/>
      <c r="MKM21" s="67"/>
      <c r="MKN21" s="67"/>
      <c r="MKO21" s="67"/>
      <c r="MKP21" s="67"/>
      <c r="MKQ21" s="67"/>
      <c r="MKR21" s="67"/>
      <c r="MKS21" s="67"/>
      <c r="MKT21" s="67"/>
      <c r="MKU21" s="67"/>
      <c r="MKV21" s="67"/>
      <c r="MKW21" s="67"/>
      <c r="MKX21" s="67"/>
      <c r="MKY21" s="67"/>
      <c r="MKZ21" s="67"/>
      <c r="MLA21" s="67"/>
      <c r="MLB21" s="67"/>
      <c r="MLC21" s="67"/>
      <c r="MLD21" s="67"/>
      <c r="MLE21" s="67"/>
      <c r="MLF21" s="67"/>
      <c r="MLG21" s="67"/>
      <c r="MLH21" s="67"/>
      <c r="MLI21" s="67"/>
      <c r="MLJ21" s="67"/>
      <c r="MLK21" s="67"/>
      <c r="MLL21" s="67"/>
      <c r="MLM21" s="67"/>
      <c r="MLN21" s="67"/>
      <c r="MLO21" s="67"/>
      <c r="MLP21" s="67"/>
      <c r="MLQ21" s="67"/>
      <c r="MLR21" s="67"/>
      <c r="MLS21" s="67"/>
      <c r="MLT21" s="67"/>
      <c r="MLU21" s="67"/>
      <c r="MLV21" s="67"/>
      <c r="MLW21" s="67"/>
      <c r="MLX21" s="67"/>
      <c r="MLY21" s="67"/>
      <c r="MLZ21" s="67"/>
      <c r="MMA21" s="67"/>
      <c r="MMB21" s="67"/>
      <c r="MMC21" s="67"/>
      <c r="MMD21" s="67"/>
      <c r="MME21" s="67"/>
      <c r="MMF21" s="67"/>
      <c r="MMG21" s="67"/>
      <c r="MMH21" s="67"/>
      <c r="MMI21" s="67"/>
      <c r="MMJ21" s="67"/>
      <c r="MMK21" s="67"/>
      <c r="MML21" s="67"/>
      <c r="MMM21" s="67"/>
      <c r="MMN21" s="67"/>
      <c r="MMO21" s="67"/>
      <c r="MMP21" s="67"/>
      <c r="MMQ21" s="67"/>
      <c r="MMR21" s="67"/>
      <c r="MMS21" s="67"/>
      <c r="MMT21" s="67"/>
      <c r="MMU21" s="67"/>
      <c r="MMV21" s="67"/>
      <c r="MMW21" s="67"/>
      <c r="MMX21" s="67"/>
      <c r="MMY21" s="67"/>
      <c r="MMZ21" s="67"/>
      <c r="MNA21" s="67"/>
      <c r="MNB21" s="67"/>
      <c r="MNC21" s="67"/>
      <c r="MND21" s="67"/>
      <c r="MNE21" s="67"/>
      <c r="MNF21" s="67"/>
      <c r="MNG21" s="67"/>
      <c r="MNH21" s="67"/>
      <c r="MNI21" s="67"/>
      <c r="MNJ21" s="67"/>
      <c r="MNK21" s="67"/>
      <c r="MNL21" s="67"/>
      <c r="MNM21" s="67"/>
      <c r="MNN21" s="67"/>
      <c r="MNO21" s="67"/>
      <c r="MNP21" s="67"/>
      <c r="MNQ21" s="67"/>
      <c r="MNR21" s="67"/>
      <c r="MNS21" s="67"/>
      <c r="MNT21" s="67"/>
      <c r="MNU21" s="67"/>
      <c r="MNV21" s="67"/>
      <c r="MNW21" s="67"/>
      <c r="MNX21" s="67"/>
      <c r="MNY21" s="67"/>
      <c r="MNZ21" s="67"/>
      <c r="MOA21" s="67"/>
      <c r="MOB21" s="67"/>
      <c r="MOC21" s="67"/>
      <c r="MOD21" s="67"/>
      <c r="MOE21" s="67"/>
      <c r="MOF21" s="67"/>
      <c r="MOG21" s="67"/>
      <c r="MOH21" s="67"/>
      <c r="MOI21" s="67"/>
      <c r="MOJ21" s="67"/>
      <c r="MOK21" s="67"/>
      <c r="MOL21" s="67"/>
      <c r="MOM21" s="67"/>
      <c r="MON21" s="67"/>
      <c r="MOO21" s="67"/>
      <c r="MOP21" s="67"/>
      <c r="MOQ21" s="67"/>
      <c r="MOR21" s="67"/>
      <c r="MOS21" s="67"/>
      <c r="MOT21" s="67"/>
      <c r="MOU21" s="67"/>
      <c r="MOV21" s="67"/>
      <c r="MOW21" s="67"/>
      <c r="MOX21" s="67"/>
      <c r="MOY21" s="67"/>
      <c r="MOZ21" s="67"/>
      <c r="MPA21" s="67"/>
      <c r="MPB21" s="67"/>
      <c r="MPC21" s="67"/>
      <c r="MPD21" s="67"/>
      <c r="MPE21" s="67"/>
      <c r="MPF21" s="67"/>
      <c r="MPG21" s="67"/>
      <c r="MPH21" s="67"/>
      <c r="MPI21" s="67"/>
      <c r="MPJ21" s="67"/>
      <c r="MPK21" s="67"/>
      <c r="MPL21" s="67"/>
      <c r="MPM21" s="67"/>
      <c r="MPN21" s="67"/>
      <c r="MPO21" s="67"/>
      <c r="MPP21" s="67"/>
      <c r="MPQ21" s="67"/>
      <c r="MPR21" s="67"/>
      <c r="MPS21" s="67"/>
      <c r="MPT21" s="67"/>
      <c r="MPU21" s="67"/>
      <c r="MPV21" s="67"/>
      <c r="MPW21" s="67"/>
      <c r="MPX21" s="67"/>
      <c r="MPY21" s="67"/>
      <c r="MPZ21" s="67"/>
      <c r="MQA21" s="67"/>
      <c r="MQB21" s="67"/>
      <c r="MQC21" s="67"/>
      <c r="MQD21" s="67"/>
      <c r="MQE21" s="67"/>
      <c r="MQF21" s="67"/>
      <c r="MQG21" s="67"/>
      <c r="MQH21" s="67"/>
      <c r="MQI21" s="67"/>
      <c r="MQJ21" s="67"/>
      <c r="MQK21" s="67"/>
      <c r="MQL21" s="67"/>
      <c r="MQM21" s="67"/>
      <c r="MQN21" s="67"/>
      <c r="MQO21" s="67"/>
      <c r="MQP21" s="67"/>
      <c r="MQQ21" s="67"/>
      <c r="MQR21" s="67"/>
      <c r="MQS21" s="67"/>
      <c r="MQT21" s="67"/>
      <c r="MQU21" s="67"/>
      <c r="MQV21" s="67"/>
      <c r="MQW21" s="67"/>
      <c r="MQX21" s="67"/>
      <c r="MQY21" s="67"/>
      <c r="MQZ21" s="67"/>
      <c r="MRA21" s="67"/>
      <c r="MRB21" s="67"/>
      <c r="MRC21" s="67"/>
      <c r="MRD21" s="67"/>
      <c r="MRE21" s="67"/>
      <c r="MRF21" s="67"/>
      <c r="MRG21" s="67"/>
      <c r="MRH21" s="67"/>
      <c r="MRI21" s="67"/>
      <c r="MRJ21" s="67"/>
      <c r="MRK21" s="67"/>
      <c r="MRL21" s="67"/>
      <c r="MRM21" s="67"/>
      <c r="MRN21" s="67"/>
      <c r="MRO21" s="67"/>
      <c r="MRP21" s="67"/>
      <c r="MRQ21" s="67"/>
      <c r="MRR21" s="67"/>
      <c r="MRS21" s="67"/>
      <c r="MRT21" s="67"/>
      <c r="MRU21" s="67"/>
      <c r="MRV21" s="67"/>
      <c r="MRW21" s="67"/>
      <c r="MRX21" s="67"/>
      <c r="MRY21" s="67"/>
      <c r="MRZ21" s="67"/>
      <c r="MSA21" s="67"/>
      <c r="MSB21" s="67"/>
      <c r="MSC21" s="67"/>
      <c r="MSD21" s="67"/>
      <c r="MSE21" s="67"/>
      <c r="MSF21" s="67"/>
      <c r="MSG21" s="67"/>
      <c r="MSH21" s="67"/>
      <c r="MSI21" s="67"/>
      <c r="MSJ21" s="67"/>
      <c r="MSK21" s="67"/>
      <c r="MSL21" s="67"/>
      <c r="MSM21" s="67"/>
      <c r="MSN21" s="67"/>
      <c r="MSO21" s="67"/>
      <c r="MSP21" s="67"/>
      <c r="MSQ21" s="67"/>
      <c r="MSR21" s="67"/>
      <c r="MSS21" s="67"/>
      <c r="MST21" s="67"/>
      <c r="MSU21" s="67"/>
      <c r="MSV21" s="67"/>
      <c r="MSW21" s="67"/>
      <c r="MSX21" s="67"/>
      <c r="MSY21" s="67"/>
      <c r="MSZ21" s="67"/>
      <c r="MTA21" s="67"/>
      <c r="MTB21" s="67"/>
      <c r="MTC21" s="67"/>
      <c r="MTD21" s="67"/>
      <c r="MTE21" s="67"/>
      <c r="MTF21" s="67"/>
      <c r="MTG21" s="67"/>
      <c r="MTH21" s="67"/>
      <c r="MTI21" s="67"/>
      <c r="MTJ21" s="67"/>
      <c r="MTK21" s="67"/>
      <c r="MTL21" s="67"/>
      <c r="MTM21" s="67"/>
      <c r="MTN21" s="67"/>
      <c r="MTO21" s="67"/>
      <c r="MTP21" s="67"/>
      <c r="MTQ21" s="67"/>
      <c r="MTR21" s="67"/>
      <c r="MTS21" s="67"/>
      <c r="MTT21" s="67"/>
      <c r="MTU21" s="67"/>
      <c r="MTV21" s="67"/>
      <c r="MTW21" s="67"/>
      <c r="MTX21" s="67"/>
      <c r="MTY21" s="67"/>
      <c r="MTZ21" s="67"/>
      <c r="MUA21" s="67"/>
      <c r="MUB21" s="67"/>
      <c r="MUC21" s="67"/>
      <c r="MUD21" s="67"/>
      <c r="MUE21" s="67"/>
      <c r="MUF21" s="67"/>
      <c r="MUG21" s="67"/>
      <c r="MUH21" s="67"/>
      <c r="MUI21" s="67"/>
      <c r="MUJ21" s="67"/>
      <c r="MUK21" s="67"/>
      <c r="MUL21" s="67"/>
      <c r="MUM21" s="67"/>
      <c r="MUN21" s="67"/>
      <c r="MUO21" s="67"/>
      <c r="MUP21" s="67"/>
      <c r="MUQ21" s="67"/>
      <c r="MUR21" s="67"/>
      <c r="MUS21" s="67"/>
      <c r="MUT21" s="67"/>
      <c r="MUU21" s="67"/>
      <c r="MUV21" s="67"/>
      <c r="MUW21" s="67"/>
      <c r="MUX21" s="67"/>
      <c r="MUY21" s="67"/>
      <c r="MUZ21" s="67"/>
      <c r="MVA21" s="67"/>
      <c r="MVB21" s="67"/>
      <c r="MVC21" s="67"/>
      <c r="MVD21" s="67"/>
      <c r="MVE21" s="67"/>
      <c r="MVF21" s="67"/>
      <c r="MVG21" s="67"/>
      <c r="MVH21" s="67"/>
      <c r="MVI21" s="67"/>
      <c r="MVJ21" s="67"/>
      <c r="MVK21" s="67"/>
      <c r="MVL21" s="67"/>
      <c r="MVM21" s="67"/>
      <c r="MVN21" s="67"/>
      <c r="MVO21" s="67"/>
      <c r="MVP21" s="67"/>
      <c r="MVQ21" s="67"/>
      <c r="MVR21" s="67"/>
      <c r="MVS21" s="67"/>
      <c r="MVT21" s="67"/>
      <c r="MVU21" s="67"/>
      <c r="MVV21" s="67"/>
      <c r="MVW21" s="67"/>
      <c r="MVX21" s="67"/>
      <c r="MVY21" s="67"/>
      <c r="MVZ21" s="67"/>
      <c r="MWA21" s="67"/>
      <c r="MWB21" s="67"/>
      <c r="MWC21" s="67"/>
      <c r="MWD21" s="67"/>
      <c r="MWE21" s="67"/>
      <c r="MWF21" s="67"/>
      <c r="MWG21" s="67"/>
      <c r="MWH21" s="67"/>
      <c r="MWI21" s="67"/>
      <c r="MWJ21" s="67"/>
      <c r="MWK21" s="67"/>
      <c r="MWL21" s="67"/>
      <c r="MWM21" s="67"/>
      <c r="MWN21" s="67"/>
      <c r="MWO21" s="67"/>
      <c r="MWP21" s="67"/>
      <c r="MWQ21" s="67"/>
      <c r="MWR21" s="67"/>
      <c r="MWS21" s="67"/>
      <c r="MWT21" s="67"/>
      <c r="MWU21" s="67"/>
      <c r="MWV21" s="67"/>
      <c r="MWW21" s="67"/>
      <c r="MWX21" s="67"/>
      <c r="MWY21" s="67"/>
      <c r="MWZ21" s="67"/>
      <c r="MXA21" s="67"/>
      <c r="MXB21" s="67"/>
      <c r="MXC21" s="67"/>
      <c r="MXD21" s="67"/>
      <c r="MXE21" s="67"/>
      <c r="MXF21" s="67"/>
      <c r="MXG21" s="67"/>
      <c r="MXH21" s="67"/>
      <c r="MXI21" s="67"/>
      <c r="MXJ21" s="67"/>
      <c r="MXK21" s="67"/>
      <c r="MXL21" s="67"/>
      <c r="MXM21" s="67"/>
      <c r="MXN21" s="67"/>
      <c r="MXO21" s="67"/>
      <c r="MXP21" s="67"/>
      <c r="MXQ21" s="67"/>
      <c r="MXR21" s="67"/>
      <c r="MXS21" s="67"/>
      <c r="MXT21" s="67"/>
      <c r="MXU21" s="67"/>
      <c r="MXV21" s="67"/>
      <c r="MXW21" s="67"/>
      <c r="MXX21" s="67"/>
      <c r="MXY21" s="67"/>
      <c r="MXZ21" s="67"/>
      <c r="MYA21" s="67"/>
      <c r="MYB21" s="67"/>
      <c r="MYC21" s="67"/>
      <c r="MYD21" s="67"/>
      <c r="MYE21" s="67"/>
      <c r="MYF21" s="67"/>
      <c r="MYG21" s="67"/>
      <c r="MYH21" s="67"/>
      <c r="MYI21" s="67"/>
      <c r="MYJ21" s="67"/>
      <c r="MYK21" s="67"/>
      <c r="MYL21" s="67"/>
      <c r="MYM21" s="67"/>
      <c r="MYN21" s="67"/>
      <c r="MYO21" s="67"/>
      <c r="MYP21" s="67"/>
      <c r="MYQ21" s="67"/>
      <c r="MYR21" s="67"/>
      <c r="MYS21" s="67"/>
      <c r="MYT21" s="67"/>
      <c r="MYU21" s="67"/>
      <c r="MYV21" s="67"/>
      <c r="MYW21" s="67"/>
      <c r="MYX21" s="67"/>
      <c r="MYY21" s="67"/>
      <c r="MYZ21" s="67"/>
      <c r="MZA21" s="67"/>
      <c r="MZB21" s="67"/>
      <c r="MZC21" s="67"/>
      <c r="MZD21" s="67"/>
      <c r="MZE21" s="67"/>
      <c r="MZF21" s="67"/>
      <c r="MZG21" s="67"/>
      <c r="MZH21" s="67"/>
      <c r="MZI21" s="67"/>
      <c r="MZJ21" s="67"/>
      <c r="MZK21" s="67"/>
      <c r="MZL21" s="67"/>
      <c r="MZM21" s="67"/>
      <c r="MZN21" s="67"/>
      <c r="MZO21" s="67"/>
      <c r="MZP21" s="67"/>
      <c r="MZQ21" s="67"/>
      <c r="MZR21" s="67"/>
      <c r="MZS21" s="67"/>
      <c r="MZT21" s="67"/>
      <c r="MZU21" s="67"/>
      <c r="MZV21" s="67"/>
      <c r="MZW21" s="67"/>
      <c r="MZX21" s="67"/>
      <c r="MZY21" s="67"/>
      <c r="MZZ21" s="67"/>
      <c r="NAA21" s="67"/>
      <c r="NAB21" s="67"/>
      <c r="NAC21" s="67"/>
      <c r="NAD21" s="67"/>
      <c r="NAE21" s="67"/>
      <c r="NAF21" s="67"/>
      <c r="NAG21" s="67"/>
      <c r="NAH21" s="67"/>
      <c r="NAI21" s="67"/>
      <c r="NAJ21" s="67"/>
      <c r="NAK21" s="67"/>
      <c r="NAL21" s="67"/>
      <c r="NAM21" s="67"/>
      <c r="NAN21" s="67"/>
      <c r="NAO21" s="67"/>
      <c r="NAP21" s="67"/>
      <c r="NAQ21" s="67"/>
      <c r="NAR21" s="67"/>
      <c r="NAS21" s="67"/>
      <c r="NAT21" s="67"/>
      <c r="NAU21" s="67"/>
      <c r="NAV21" s="67"/>
      <c r="NAW21" s="67"/>
      <c r="NAX21" s="67"/>
      <c r="NAY21" s="67"/>
      <c r="NAZ21" s="67"/>
      <c r="NBA21" s="67"/>
      <c r="NBB21" s="67"/>
      <c r="NBC21" s="67"/>
      <c r="NBD21" s="67"/>
      <c r="NBE21" s="67"/>
      <c r="NBF21" s="67"/>
      <c r="NBG21" s="67"/>
      <c r="NBH21" s="67"/>
      <c r="NBI21" s="67"/>
      <c r="NBJ21" s="67"/>
      <c r="NBK21" s="67"/>
      <c r="NBL21" s="67"/>
      <c r="NBM21" s="67"/>
      <c r="NBN21" s="67"/>
      <c r="NBO21" s="67"/>
      <c r="NBP21" s="67"/>
      <c r="NBQ21" s="67"/>
      <c r="NBR21" s="67"/>
      <c r="NBS21" s="67"/>
      <c r="NBT21" s="67"/>
      <c r="NBU21" s="67"/>
      <c r="NBV21" s="67"/>
      <c r="NBW21" s="67"/>
      <c r="NBX21" s="67"/>
      <c r="NBY21" s="67"/>
      <c r="NBZ21" s="67"/>
      <c r="NCA21" s="67"/>
      <c r="NCB21" s="67"/>
      <c r="NCC21" s="67"/>
      <c r="NCD21" s="67"/>
      <c r="NCE21" s="67"/>
      <c r="NCF21" s="67"/>
      <c r="NCG21" s="67"/>
      <c r="NCH21" s="67"/>
      <c r="NCI21" s="67"/>
      <c r="NCJ21" s="67"/>
      <c r="NCK21" s="67"/>
      <c r="NCL21" s="67"/>
      <c r="NCM21" s="67"/>
      <c r="NCN21" s="67"/>
      <c r="NCO21" s="67"/>
      <c r="NCP21" s="67"/>
      <c r="NCQ21" s="67"/>
      <c r="NCR21" s="67"/>
      <c r="NCS21" s="67"/>
      <c r="NCT21" s="67"/>
      <c r="NCU21" s="67"/>
      <c r="NCV21" s="67"/>
      <c r="NCW21" s="67"/>
      <c r="NCX21" s="67"/>
      <c r="NCY21" s="67"/>
      <c r="NCZ21" s="67"/>
      <c r="NDA21" s="67"/>
      <c r="NDB21" s="67"/>
      <c r="NDC21" s="67"/>
      <c r="NDD21" s="67"/>
      <c r="NDE21" s="67"/>
      <c r="NDF21" s="67"/>
      <c r="NDG21" s="67"/>
      <c r="NDH21" s="67"/>
      <c r="NDI21" s="67"/>
      <c r="NDJ21" s="67"/>
      <c r="NDK21" s="67"/>
      <c r="NDL21" s="67"/>
      <c r="NDM21" s="67"/>
      <c r="NDN21" s="67"/>
      <c r="NDO21" s="67"/>
      <c r="NDP21" s="67"/>
      <c r="NDQ21" s="67"/>
      <c r="NDR21" s="67"/>
      <c r="NDS21" s="67"/>
      <c r="NDT21" s="67"/>
      <c r="NDU21" s="67"/>
      <c r="NDV21" s="67"/>
      <c r="NDW21" s="67"/>
      <c r="NDX21" s="67"/>
      <c r="NDY21" s="67"/>
      <c r="NDZ21" s="67"/>
      <c r="NEA21" s="67"/>
      <c r="NEB21" s="67"/>
      <c r="NEC21" s="67"/>
      <c r="NED21" s="67"/>
      <c r="NEE21" s="67"/>
      <c r="NEF21" s="67"/>
      <c r="NEG21" s="67"/>
      <c r="NEH21" s="67"/>
      <c r="NEI21" s="67"/>
      <c r="NEJ21" s="67"/>
      <c r="NEK21" s="67"/>
      <c r="NEL21" s="67"/>
      <c r="NEM21" s="67"/>
      <c r="NEN21" s="67"/>
      <c r="NEO21" s="67"/>
      <c r="NEP21" s="67"/>
      <c r="NEQ21" s="67"/>
      <c r="NER21" s="67"/>
      <c r="NES21" s="67"/>
      <c r="NET21" s="67"/>
      <c r="NEU21" s="67"/>
      <c r="NEV21" s="67"/>
      <c r="NEW21" s="67"/>
      <c r="NEX21" s="67"/>
      <c r="NEY21" s="67"/>
      <c r="NEZ21" s="67"/>
      <c r="NFA21" s="67"/>
      <c r="NFB21" s="67"/>
      <c r="NFC21" s="67"/>
      <c r="NFD21" s="67"/>
      <c r="NFE21" s="67"/>
      <c r="NFF21" s="67"/>
      <c r="NFG21" s="67"/>
      <c r="NFH21" s="67"/>
      <c r="NFI21" s="67"/>
      <c r="NFJ21" s="67"/>
      <c r="NFK21" s="67"/>
      <c r="NFL21" s="67"/>
      <c r="NFM21" s="67"/>
      <c r="NFN21" s="67"/>
      <c r="NFO21" s="67"/>
      <c r="NFP21" s="67"/>
      <c r="NFQ21" s="67"/>
      <c r="NFR21" s="67"/>
      <c r="NFS21" s="67"/>
      <c r="NFT21" s="67"/>
      <c r="NFU21" s="67"/>
      <c r="NFV21" s="67"/>
      <c r="NFW21" s="67"/>
      <c r="NFX21" s="67"/>
      <c r="NFY21" s="67"/>
      <c r="NFZ21" s="67"/>
      <c r="NGA21" s="67"/>
      <c r="NGB21" s="67"/>
      <c r="NGC21" s="67"/>
      <c r="NGD21" s="67"/>
      <c r="NGE21" s="67"/>
      <c r="NGF21" s="67"/>
      <c r="NGG21" s="67"/>
      <c r="NGH21" s="67"/>
      <c r="NGI21" s="67"/>
      <c r="NGJ21" s="67"/>
      <c r="NGK21" s="67"/>
      <c r="NGL21" s="67"/>
      <c r="NGM21" s="67"/>
      <c r="NGN21" s="67"/>
      <c r="NGO21" s="67"/>
      <c r="NGP21" s="67"/>
      <c r="NGQ21" s="67"/>
      <c r="NGR21" s="67"/>
      <c r="NGS21" s="67"/>
      <c r="NGT21" s="67"/>
      <c r="NGU21" s="67"/>
      <c r="NGV21" s="67"/>
      <c r="NGW21" s="67"/>
      <c r="NGX21" s="67"/>
      <c r="NGY21" s="67"/>
      <c r="NGZ21" s="67"/>
      <c r="NHA21" s="67"/>
      <c r="NHB21" s="67"/>
      <c r="NHC21" s="67"/>
      <c r="NHD21" s="67"/>
      <c r="NHE21" s="67"/>
      <c r="NHF21" s="67"/>
      <c r="NHG21" s="67"/>
      <c r="NHH21" s="67"/>
      <c r="NHI21" s="67"/>
      <c r="NHJ21" s="67"/>
      <c r="NHK21" s="67"/>
      <c r="NHL21" s="67"/>
      <c r="NHM21" s="67"/>
      <c r="NHN21" s="67"/>
      <c r="NHO21" s="67"/>
      <c r="NHP21" s="67"/>
      <c r="NHQ21" s="67"/>
      <c r="NHR21" s="67"/>
      <c r="NHS21" s="67"/>
      <c r="NHT21" s="67"/>
      <c r="NHU21" s="67"/>
      <c r="NHV21" s="67"/>
      <c r="NHW21" s="67"/>
      <c r="NHX21" s="67"/>
      <c r="NHY21" s="67"/>
      <c r="NHZ21" s="67"/>
      <c r="NIA21" s="67"/>
      <c r="NIB21" s="67"/>
      <c r="NIC21" s="67"/>
      <c r="NID21" s="67"/>
      <c r="NIE21" s="67"/>
      <c r="NIF21" s="67"/>
      <c r="NIG21" s="67"/>
      <c r="NIH21" s="67"/>
      <c r="NII21" s="67"/>
      <c r="NIJ21" s="67"/>
      <c r="NIK21" s="67"/>
      <c r="NIL21" s="67"/>
      <c r="NIM21" s="67"/>
      <c r="NIN21" s="67"/>
      <c r="NIO21" s="67"/>
      <c r="NIP21" s="67"/>
      <c r="NIQ21" s="67"/>
      <c r="NIR21" s="67"/>
      <c r="NIS21" s="67"/>
      <c r="NIT21" s="67"/>
      <c r="NIU21" s="67"/>
      <c r="NIV21" s="67"/>
      <c r="NIW21" s="67"/>
      <c r="NIX21" s="67"/>
      <c r="NIY21" s="67"/>
      <c r="NIZ21" s="67"/>
      <c r="NJA21" s="67"/>
      <c r="NJB21" s="67"/>
      <c r="NJC21" s="67"/>
      <c r="NJD21" s="67"/>
      <c r="NJE21" s="67"/>
      <c r="NJF21" s="67"/>
      <c r="NJG21" s="67"/>
      <c r="NJH21" s="67"/>
      <c r="NJI21" s="67"/>
      <c r="NJJ21" s="67"/>
      <c r="NJK21" s="67"/>
      <c r="NJL21" s="67"/>
      <c r="NJM21" s="67"/>
      <c r="NJN21" s="67"/>
      <c r="NJO21" s="67"/>
      <c r="NJP21" s="67"/>
      <c r="NJQ21" s="67"/>
      <c r="NJR21" s="67"/>
      <c r="NJS21" s="67"/>
      <c r="NJT21" s="67"/>
      <c r="NJU21" s="67"/>
      <c r="NJV21" s="67"/>
      <c r="NJW21" s="67"/>
      <c r="NJX21" s="67"/>
      <c r="NJY21" s="67"/>
      <c r="NJZ21" s="67"/>
      <c r="NKA21" s="67"/>
      <c r="NKB21" s="67"/>
      <c r="NKC21" s="67"/>
      <c r="NKD21" s="67"/>
      <c r="NKE21" s="67"/>
      <c r="NKF21" s="67"/>
      <c r="NKG21" s="67"/>
      <c r="NKH21" s="67"/>
      <c r="NKI21" s="67"/>
      <c r="NKJ21" s="67"/>
      <c r="NKK21" s="67"/>
      <c r="NKL21" s="67"/>
      <c r="NKM21" s="67"/>
      <c r="NKN21" s="67"/>
      <c r="NKO21" s="67"/>
      <c r="NKP21" s="67"/>
      <c r="NKQ21" s="67"/>
      <c r="NKR21" s="67"/>
      <c r="NKS21" s="67"/>
      <c r="NKT21" s="67"/>
      <c r="NKU21" s="67"/>
      <c r="NKV21" s="67"/>
      <c r="NKW21" s="67"/>
      <c r="NKX21" s="67"/>
      <c r="NKY21" s="67"/>
      <c r="NKZ21" s="67"/>
      <c r="NLA21" s="67"/>
      <c r="NLB21" s="67"/>
      <c r="NLC21" s="67"/>
      <c r="NLD21" s="67"/>
      <c r="NLE21" s="67"/>
      <c r="NLF21" s="67"/>
      <c r="NLG21" s="67"/>
      <c r="NLH21" s="67"/>
      <c r="NLI21" s="67"/>
      <c r="NLJ21" s="67"/>
      <c r="NLK21" s="67"/>
      <c r="NLL21" s="67"/>
      <c r="NLM21" s="67"/>
      <c r="NLN21" s="67"/>
      <c r="NLO21" s="67"/>
      <c r="NLP21" s="67"/>
      <c r="NLQ21" s="67"/>
      <c r="NLR21" s="67"/>
      <c r="NLS21" s="67"/>
      <c r="NLT21" s="67"/>
      <c r="NLU21" s="67"/>
      <c r="NLV21" s="67"/>
      <c r="NLW21" s="67"/>
      <c r="NLX21" s="67"/>
      <c r="NLY21" s="67"/>
      <c r="NLZ21" s="67"/>
      <c r="NMA21" s="67"/>
      <c r="NMB21" s="67"/>
      <c r="NMC21" s="67"/>
      <c r="NMD21" s="67"/>
      <c r="NME21" s="67"/>
      <c r="NMF21" s="67"/>
      <c r="NMG21" s="67"/>
      <c r="NMH21" s="67"/>
      <c r="NMI21" s="67"/>
      <c r="NMJ21" s="67"/>
      <c r="NMK21" s="67"/>
      <c r="NML21" s="67"/>
      <c r="NMM21" s="67"/>
      <c r="NMN21" s="67"/>
      <c r="NMO21" s="67"/>
      <c r="NMP21" s="67"/>
      <c r="NMQ21" s="67"/>
      <c r="NMR21" s="67"/>
      <c r="NMS21" s="67"/>
      <c r="NMT21" s="67"/>
      <c r="NMU21" s="67"/>
      <c r="NMV21" s="67"/>
      <c r="NMW21" s="67"/>
      <c r="NMX21" s="67"/>
      <c r="NMY21" s="67"/>
      <c r="NMZ21" s="67"/>
      <c r="NNA21" s="67"/>
      <c r="NNB21" s="67"/>
      <c r="NNC21" s="67"/>
      <c r="NND21" s="67"/>
      <c r="NNE21" s="67"/>
      <c r="NNF21" s="67"/>
      <c r="NNG21" s="67"/>
      <c r="NNH21" s="67"/>
      <c r="NNI21" s="67"/>
      <c r="NNJ21" s="67"/>
      <c r="NNK21" s="67"/>
      <c r="NNL21" s="67"/>
      <c r="NNM21" s="67"/>
      <c r="NNN21" s="67"/>
      <c r="NNO21" s="67"/>
      <c r="NNP21" s="67"/>
      <c r="NNQ21" s="67"/>
      <c r="NNR21" s="67"/>
      <c r="NNS21" s="67"/>
      <c r="NNT21" s="67"/>
      <c r="NNU21" s="67"/>
      <c r="NNV21" s="67"/>
      <c r="NNW21" s="67"/>
      <c r="NNX21" s="67"/>
      <c r="NNY21" s="67"/>
      <c r="NNZ21" s="67"/>
      <c r="NOA21" s="67"/>
      <c r="NOB21" s="67"/>
      <c r="NOC21" s="67"/>
      <c r="NOD21" s="67"/>
      <c r="NOE21" s="67"/>
      <c r="NOF21" s="67"/>
      <c r="NOG21" s="67"/>
      <c r="NOH21" s="67"/>
      <c r="NOI21" s="67"/>
      <c r="NOJ21" s="67"/>
      <c r="NOK21" s="67"/>
      <c r="NOL21" s="67"/>
      <c r="NOM21" s="67"/>
      <c r="NON21" s="67"/>
      <c r="NOO21" s="67"/>
      <c r="NOP21" s="67"/>
      <c r="NOQ21" s="67"/>
      <c r="NOR21" s="67"/>
      <c r="NOS21" s="67"/>
      <c r="NOT21" s="67"/>
      <c r="NOU21" s="67"/>
      <c r="NOV21" s="67"/>
      <c r="NOW21" s="67"/>
      <c r="NOX21" s="67"/>
      <c r="NOY21" s="67"/>
      <c r="NOZ21" s="67"/>
      <c r="NPA21" s="67"/>
      <c r="NPB21" s="67"/>
      <c r="NPC21" s="67"/>
      <c r="NPD21" s="67"/>
      <c r="NPE21" s="67"/>
      <c r="NPF21" s="67"/>
      <c r="NPG21" s="67"/>
      <c r="NPH21" s="67"/>
      <c r="NPI21" s="67"/>
      <c r="NPJ21" s="67"/>
      <c r="NPK21" s="67"/>
      <c r="NPL21" s="67"/>
      <c r="NPM21" s="67"/>
      <c r="NPN21" s="67"/>
      <c r="NPO21" s="67"/>
      <c r="NPP21" s="67"/>
      <c r="NPQ21" s="67"/>
      <c r="NPR21" s="67"/>
      <c r="NPS21" s="67"/>
      <c r="NPT21" s="67"/>
      <c r="NPU21" s="67"/>
      <c r="NPV21" s="67"/>
      <c r="NPW21" s="67"/>
      <c r="NPX21" s="67"/>
      <c r="NPY21" s="67"/>
      <c r="NPZ21" s="67"/>
      <c r="NQA21" s="67"/>
      <c r="NQB21" s="67"/>
      <c r="NQC21" s="67"/>
      <c r="NQD21" s="67"/>
      <c r="NQE21" s="67"/>
      <c r="NQF21" s="67"/>
      <c r="NQG21" s="67"/>
      <c r="NQH21" s="67"/>
      <c r="NQI21" s="67"/>
      <c r="NQJ21" s="67"/>
      <c r="NQK21" s="67"/>
      <c r="NQL21" s="67"/>
      <c r="NQM21" s="67"/>
      <c r="NQN21" s="67"/>
      <c r="NQO21" s="67"/>
      <c r="NQP21" s="67"/>
      <c r="NQQ21" s="67"/>
      <c r="NQR21" s="67"/>
      <c r="NQS21" s="67"/>
      <c r="NQT21" s="67"/>
      <c r="NQU21" s="67"/>
      <c r="NQV21" s="67"/>
      <c r="NQW21" s="67"/>
      <c r="NQX21" s="67"/>
      <c r="NQY21" s="67"/>
      <c r="NQZ21" s="67"/>
      <c r="NRA21" s="67"/>
      <c r="NRB21" s="67"/>
      <c r="NRC21" s="67"/>
      <c r="NRD21" s="67"/>
      <c r="NRE21" s="67"/>
      <c r="NRF21" s="67"/>
      <c r="NRG21" s="67"/>
      <c r="NRH21" s="67"/>
      <c r="NRI21" s="67"/>
      <c r="NRJ21" s="67"/>
      <c r="NRK21" s="67"/>
      <c r="NRL21" s="67"/>
      <c r="NRM21" s="67"/>
      <c r="NRN21" s="67"/>
      <c r="NRO21" s="67"/>
      <c r="NRP21" s="67"/>
      <c r="NRQ21" s="67"/>
      <c r="NRR21" s="67"/>
      <c r="NRS21" s="67"/>
      <c r="NRT21" s="67"/>
      <c r="NRU21" s="67"/>
      <c r="NRV21" s="67"/>
      <c r="NRW21" s="67"/>
      <c r="NRX21" s="67"/>
      <c r="NRY21" s="67"/>
      <c r="NRZ21" s="67"/>
      <c r="NSA21" s="67"/>
      <c r="NSB21" s="67"/>
      <c r="NSC21" s="67"/>
      <c r="NSD21" s="67"/>
      <c r="NSE21" s="67"/>
      <c r="NSF21" s="67"/>
      <c r="NSG21" s="67"/>
      <c r="NSH21" s="67"/>
      <c r="NSI21" s="67"/>
      <c r="NSJ21" s="67"/>
      <c r="NSK21" s="67"/>
      <c r="NSL21" s="67"/>
      <c r="NSM21" s="67"/>
      <c r="NSN21" s="67"/>
      <c r="NSO21" s="67"/>
      <c r="NSP21" s="67"/>
      <c r="NSQ21" s="67"/>
      <c r="NSR21" s="67"/>
      <c r="NSS21" s="67"/>
      <c r="NST21" s="67"/>
      <c r="NSU21" s="67"/>
      <c r="NSV21" s="67"/>
      <c r="NSW21" s="67"/>
      <c r="NSX21" s="67"/>
      <c r="NSY21" s="67"/>
      <c r="NSZ21" s="67"/>
      <c r="NTA21" s="67"/>
      <c r="NTB21" s="67"/>
      <c r="NTC21" s="67"/>
      <c r="NTD21" s="67"/>
      <c r="NTE21" s="67"/>
      <c r="NTF21" s="67"/>
      <c r="NTG21" s="67"/>
      <c r="NTH21" s="67"/>
      <c r="NTI21" s="67"/>
      <c r="NTJ21" s="67"/>
      <c r="NTK21" s="67"/>
      <c r="NTL21" s="67"/>
      <c r="NTM21" s="67"/>
      <c r="NTN21" s="67"/>
      <c r="NTO21" s="67"/>
      <c r="NTP21" s="67"/>
      <c r="NTQ21" s="67"/>
      <c r="NTR21" s="67"/>
      <c r="NTS21" s="67"/>
      <c r="NTT21" s="67"/>
      <c r="NTU21" s="67"/>
      <c r="NTV21" s="67"/>
      <c r="NTW21" s="67"/>
      <c r="NTX21" s="67"/>
      <c r="NTY21" s="67"/>
      <c r="NTZ21" s="67"/>
      <c r="NUA21" s="67"/>
      <c r="NUB21" s="67"/>
      <c r="NUC21" s="67"/>
      <c r="NUD21" s="67"/>
      <c r="NUE21" s="67"/>
      <c r="NUF21" s="67"/>
      <c r="NUG21" s="67"/>
      <c r="NUH21" s="67"/>
      <c r="NUI21" s="67"/>
      <c r="NUJ21" s="67"/>
      <c r="NUK21" s="67"/>
      <c r="NUL21" s="67"/>
      <c r="NUM21" s="67"/>
      <c r="NUN21" s="67"/>
      <c r="NUO21" s="67"/>
      <c r="NUP21" s="67"/>
      <c r="NUQ21" s="67"/>
      <c r="NUR21" s="67"/>
      <c r="NUS21" s="67"/>
      <c r="NUT21" s="67"/>
      <c r="NUU21" s="67"/>
      <c r="NUV21" s="67"/>
      <c r="NUW21" s="67"/>
      <c r="NUX21" s="67"/>
      <c r="NUY21" s="67"/>
      <c r="NUZ21" s="67"/>
      <c r="NVA21" s="67"/>
      <c r="NVB21" s="67"/>
      <c r="NVC21" s="67"/>
      <c r="NVD21" s="67"/>
      <c r="NVE21" s="67"/>
      <c r="NVF21" s="67"/>
      <c r="NVG21" s="67"/>
      <c r="NVH21" s="67"/>
      <c r="NVI21" s="67"/>
      <c r="NVJ21" s="67"/>
      <c r="NVK21" s="67"/>
      <c r="NVL21" s="67"/>
      <c r="NVM21" s="67"/>
      <c r="NVN21" s="67"/>
      <c r="NVO21" s="67"/>
      <c r="NVP21" s="67"/>
      <c r="NVQ21" s="67"/>
      <c r="NVR21" s="67"/>
      <c r="NVS21" s="67"/>
      <c r="NVT21" s="67"/>
      <c r="NVU21" s="67"/>
      <c r="NVV21" s="67"/>
      <c r="NVW21" s="67"/>
      <c r="NVX21" s="67"/>
      <c r="NVY21" s="67"/>
      <c r="NVZ21" s="67"/>
      <c r="NWA21" s="67"/>
      <c r="NWB21" s="67"/>
      <c r="NWC21" s="67"/>
      <c r="NWD21" s="67"/>
      <c r="NWE21" s="67"/>
      <c r="NWF21" s="67"/>
      <c r="NWG21" s="67"/>
      <c r="NWH21" s="67"/>
      <c r="NWI21" s="67"/>
      <c r="NWJ21" s="67"/>
      <c r="NWK21" s="67"/>
      <c r="NWL21" s="67"/>
      <c r="NWM21" s="67"/>
      <c r="NWN21" s="67"/>
      <c r="NWO21" s="67"/>
      <c r="NWP21" s="67"/>
      <c r="NWQ21" s="67"/>
      <c r="NWR21" s="67"/>
      <c r="NWS21" s="67"/>
      <c r="NWT21" s="67"/>
      <c r="NWU21" s="67"/>
      <c r="NWV21" s="67"/>
      <c r="NWW21" s="67"/>
      <c r="NWX21" s="67"/>
      <c r="NWY21" s="67"/>
      <c r="NWZ21" s="67"/>
      <c r="NXA21" s="67"/>
      <c r="NXB21" s="67"/>
      <c r="NXC21" s="67"/>
      <c r="NXD21" s="67"/>
      <c r="NXE21" s="67"/>
      <c r="NXF21" s="67"/>
      <c r="NXG21" s="67"/>
      <c r="NXH21" s="67"/>
      <c r="NXI21" s="67"/>
      <c r="NXJ21" s="67"/>
      <c r="NXK21" s="67"/>
      <c r="NXL21" s="67"/>
      <c r="NXM21" s="67"/>
      <c r="NXN21" s="67"/>
      <c r="NXO21" s="67"/>
      <c r="NXP21" s="67"/>
      <c r="NXQ21" s="67"/>
      <c r="NXR21" s="67"/>
      <c r="NXS21" s="67"/>
      <c r="NXT21" s="67"/>
      <c r="NXU21" s="67"/>
      <c r="NXV21" s="67"/>
      <c r="NXW21" s="67"/>
      <c r="NXX21" s="67"/>
      <c r="NXY21" s="67"/>
      <c r="NXZ21" s="67"/>
      <c r="NYA21" s="67"/>
      <c r="NYB21" s="67"/>
      <c r="NYC21" s="67"/>
      <c r="NYD21" s="67"/>
      <c r="NYE21" s="67"/>
      <c r="NYF21" s="67"/>
      <c r="NYG21" s="67"/>
      <c r="NYH21" s="67"/>
      <c r="NYI21" s="67"/>
      <c r="NYJ21" s="67"/>
      <c r="NYK21" s="67"/>
      <c r="NYL21" s="67"/>
      <c r="NYM21" s="67"/>
      <c r="NYN21" s="67"/>
      <c r="NYO21" s="67"/>
      <c r="NYP21" s="67"/>
      <c r="NYQ21" s="67"/>
      <c r="NYR21" s="67"/>
      <c r="NYS21" s="67"/>
      <c r="NYT21" s="67"/>
      <c r="NYU21" s="67"/>
      <c r="NYV21" s="67"/>
      <c r="NYW21" s="67"/>
      <c r="NYX21" s="67"/>
      <c r="NYY21" s="67"/>
      <c r="NYZ21" s="67"/>
      <c r="NZA21" s="67"/>
      <c r="NZB21" s="67"/>
      <c r="NZC21" s="67"/>
      <c r="NZD21" s="67"/>
      <c r="NZE21" s="67"/>
      <c r="NZF21" s="67"/>
      <c r="NZG21" s="67"/>
      <c r="NZH21" s="67"/>
      <c r="NZI21" s="67"/>
      <c r="NZJ21" s="67"/>
      <c r="NZK21" s="67"/>
      <c r="NZL21" s="67"/>
      <c r="NZM21" s="67"/>
      <c r="NZN21" s="67"/>
      <c r="NZO21" s="67"/>
      <c r="NZP21" s="67"/>
      <c r="NZQ21" s="67"/>
      <c r="NZR21" s="67"/>
      <c r="NZS21" s="67"/>
      <c r="NZT21" s="67"/>
      <c r="NZU21" s="67"/>
      <c r="NZV21" s="67"/>
      <c r="NZW21" s="67"/>
      <c r="NZX21" s="67"/>
      <c r="NZY21" s="67"/>
      <c r="NZZ21" s="67"/>
      <c r="OAA21" s="67"/>
      <c r="OAB21" s="67"/>
      <c r="OAC21" s="67"/>
      <c r="OAD21" s="67"/>
      <c r="OAE21" s="67"/>
      <c r="OAF21" s="67"/>
      <c r="OAG21" s="67"/>
      <c r="OAH21" s="67"/>
      <c r="OAI21" s="67"/>
      <c r="OAJ21" s="67"/>
      <c r="OAK21" s="67"/>
      <c r="OAL21" s="67"/>
      <c r="OAM21" s="67"/>
      <c r="OAN21" s="67"/>
      <c r="OAO21" s="67"/>
      <c r="OAP21" s="67"/>
      <c r="OAQ21" s="67"/>
      <c r="OAR21" s="67"/>
      <c r="OAS21" s="67"/>
      <c r="OAT21" s="67"/>
      <c r="OAU21" s="67"/>
      <c r="OAV21" s="67"/>
      <c r="OAW21" s="67"/>
      <c r="OAX21" s="67"/>
      <c r="OAY21" s="67"/>
      <c r="OAZ21" s="67"/>
      <c r="OBA21" s="67"/>
      <c r="OBB21" s="67"/>
      <c r="OBC21" s="67"/>
      <c r="OBD21" s="67"/>
      <c r="OBE21" s="67"/>
      <c r="OBF21" s="67"/>
      <c r="OBG21" s="67"/>
      <c r="OBH21" s="67"/>
      <c r="OBI21" s="67"/>
      <c r="OBJ21" s="67"/>
      <c r="OBK21" s="67"/>
      <c r="OBL21" s="67"/>
      <c r="OBM21" s="67"/>
      <c r="OBN21" s="67"/>
      <c r="OBO21" s="67"/>
      <c r="OBP21" s="67"/>
      <c r="OBQ21" s="67"/>
      <c r="OBR21" s="67"/>
      <c r="OBS21" s="67"/>
      <c r="OBT21" s="67"/>
      <c r="OBU21" s="67"/>
      <c r="OBV21" s="67"/>
      <c r="OBW21" s="67"/>
      <c r="OBX21" s="67"/>
      <c r="OBY21" s="67"/>
      <c r="OBZ21" s="67"/>
      <c r="OCA21" s="67"/>
      <c r="OCB21" s="67"/>
      <c r="OCC21" s="67"/>
      <c r="OCD21" s="67"/>
      <c r="OCE21" s="67"/>
      <c r="OCF21" s="67"/>
      <c r="OCG21" s="67"/>
      <c r="OCH21" s="67"/>
      <c r="OCI21" s="67"/>
      <c r="OCJ21" s="67"/>
      <c r="OCK21" s="67"/>
      <c r="OCL21" s="67"/>
      <c r="OCM21" s="67"/>
      <c r="OCN21" s="67"/>
      <c r="OCO21" s="67"/>
      <c r="OCP21" s="67"/>
      <c r="OCQ21" s="67"/>
      <c r="OCR21" s="67"/>
      <c r="OCS21" s="67"/>
      <c r="OCT21" s="67"/>
      <c r="OCU21" s="67"/>
      <c r="OCV21" s="67"/>
      <c r="OCW21" s="67"/>
      <c r="OCX21" s="67"/>
      <c r="OCY21" s="67"/>
      <c r="OCZ21" s="67"/>
      <c r="ODA21" s="67"/>
      <c r="ODB21" s="67"/>
      <c r="ODC21" s="67"/>
      <c r="ODD21" s="67"/>
      <c r="ODE21" s="67"/>
      <c r="ODF21" s="67"/>
      <c r="ODG21" s="67"/>
      <c r="ODH21" s="67"/>
      <c r="ODI21" s="67"/>
      <c r="ODJ21" s="67"/>
      <c r="ODK21" s="67"/>
      <c r="ODL21" s="67"/>
      <c r="ODM21" s="67"/>
      <c r="ODN21" s="67"/>
      <c r="ODO21" s="67"/>
      <c r="ODP21" s="67"/>
      <c r="ODQ21" s="67"/>
      <c r="ODR21" s="67"/>
      <c r="ODS21" s="67"/>
      <c r="ODT21" s="67"/>
      <c r="ODU21" s="67"/>
      <c r="ODV21" s="67"/>
      <c r="ODW21" s="67"/>
      <c r="ODX21" s="67"/>
      <c r="ODY21" s="67"/>
      <c r="ODZ21" s="67"/>
      <c r="OEA21" s="67"/>
      <c r="OEB21" s="67"/>
      <c r="OEC21" s="67"/>
      <c r="OED21" s="67"/>
      <c r="OEE21" s="67"/>
      <c r="OEF21" s="67"/>
      <c r="OEG21" s="67"/>
      <c r="OEH21" s="67"/>
      <c r="OEI21" s="67"/>
      <c r="OEJ21" s="67"/>
      <c r="OEK21" s="67"/>
      <c r="OEL21" s="67"/>
      <c r="OEM21" s="67"/>
      <c r="OEN21" s="67"/>
      <c r="OEO21" s="67"/>
      <c r="OEP21" s="67"/>
      <c r="OEQ21" s="67"/>
      <c r="OER21" s="67"/>
      <c r="OES21" s="67"/>
      <c r="OET21" s="67"/>
      <c r="OEU21" s="67"/>
      <c r="OEV21" s="67"/>
      <c r="OEW21" s="67"/>
      <c r="OEX21" s="67"/>
      <c r="OEY21" s="67"/>
      <c r="OEZ21" s="67"/>
      <c r="OFA21" s="67"/>
      <c r="OFB21" s="67"/>
      <c r="OFC21" s="67"/>
      <c r="OFD21" s="67"/>
      <c r="OFE21" s="67"/>
      <c r="OFF21" s="67"/>
      <c r="OFG21" s="67"/>
      <c r="OFH21" s="67"/>
      <c r="OFI21" s="67"/>
      <c r="OFJ21" s="67"/>
      <c r="OFK21" s="67"/>
      <c r="OFL21" s="67"/>
      <c r="OFM21" s="67"/>
      <c r="OFN21" s="67"/>
      <c r="OFO21" s="67"/>
      <c r="OFP21" s="67"/>
      <c r="OFQ21" s="67"/>
      <c r="OFR21" s="67"/>
      <c r="OFS21" s="67"/>
      <c r="OFT21" s="67"/>
      <c r="OFU21" s="67"/>
      <c r="OFV21" s="67"/>
      <c r="OFW21" s="67"/>
      <c r="OFX21" s="67"/>
      <c r="OFY21" s="67"/>
      <c r="OFZ21" s="67"/>
      <c r="OGA21" s="67"/>
      <c r="OGB21" s="67"/>
      <c r="OGC21" s="67"/>
      <c r="OGD21" s="67"/>
      <c r="OGE21" s="67"/>
      <c r="OGF21" s="67"/>
      <c r="OGG21" s="67"/>
      <c r="OGH21" s="67"/>
      <c r="OGI21" s="67"/>
      <c r="OGJ21" s="67"/>
      <c r="OGK21" s="67"/>
      <c r="OGL21" s="67"/>
      <c r="OGM21" s="67"/>
      <c r="OGN21" s="67"/>
      <c r="OGO21" s="67"/>
      <c r="OGP21" s="67"/>
      <c r="OGQ21" s="67"/>
      <c r="OGR21" s="67"/>
      <c r="OGS21" s="67"/>
      <c r="OGT21" s="67"/>
      <c r="OGU21" s="67"/>
      <c r="OGV21" s="67"/>
      <c r="OGW21" s="67"/>
      <c r="OGX21" s="67"/>
      <c r="OGY21" s="67"/>
      <c r="OGZ21" s="67"/>
      <c r="OHA21" s="67"/>
      <c r="OHB21" s="67"/>
      <c r="OHC21" s="67"/>
      <c r="OHD21" s="67"/>
      <c r="OHE21" s="67"/>
      <c r="OHF21" s="67"/>
      <c r="OHG21" s="67"/>
      <c r="OHH21" s="67"/>
      <c r="OHI21" s="67"/>
      <c r="OHJ21" s="67"/>
      <c r="OHK21" s="67"/>
      <c r="OHL21" s="67"/>
      <c r="OHM21" s="67"/>
      <c r="OHN21" s="67"/>
      <c r="OHO21" s="67"/>
      <c r="OHP21" s="67"/>
      <c r="OHQ21" s="67"/>
      <c r="OHR21" s="67"/>
      <c r="OHS21" s="67"/>
      <c r="OHT21" s="67"/>
      <c r="OHU21" s="67"/>
      <c r="OHV21" s="67"/>
      <c r="OHW21" s="67"/>
      <c r="OHX21" s="67"/>
      <c r="OHY21" s="67"/>
      <c r="OHZ21" s="67"/>
      <c r="OIA21" s="67"/>
      <c r="OIB21" s="67"/>
      <c r="OIC21" s="67"/>
      <c r="OID21" s="67"/>
      <c r="OIE21" s="67"/>
      <c r="OIF21" s="67"/>
      <c r="OIG21" s="67"/>
      <c r="OIH21" s="67"/>
      <c r="OII21" s="67"/>
      <c r="OIJ21" s="67"/>
      <c r="OIK21" s="67"/>
      <c r="OIL21" s="67"/>
      <c r="OIM21" s="67"/>
      <c r="OIN21" s="67"/>
      <c r="OIO21" s="67"/>
      <c r="OIP21" s="67"/>
      <c r="OIQ21" s="67"/>
      <c r="OIR21" s="67"/>
      <c r="OIS21" s="67"/>
      <c r="OIT21" s="67"/>
      <c r="OIU21" s="67"/>
      <c r="OIV21" s="67"/>
      <c r="OIW21" s="67"/>
      <c r="OIX21" s="67"/>
      <c r="OIY21" s="67"/>
      <c r="OIZ21" s="67"/>
      <c r="OJA21" s="67"/>
      <c r="OJB21" s="67"/>
      <c r="OJC21" s="67"/>
      <c r="OJD21" s="67"/>
      <c r="OJE21" s="67"/>
      <c r="OJF21" s="67"/>
      <c r="OJG21" s="67"/>
      <c r="OJH21" s="67"/>
      <c r="OJI21" s="67"/>
      <c r="OJJ21" s="67"/>
      <c r="OJK21" s="67"/>
      <c r="OJL21" s="67"/>
      <c r="OJM21" s="67"/>
      <c r="OJN21" s="67"/>
      <c r="OJO21" s="67"/>
      <c r="OJP21" s="67"/>
      <c r="OJQ21" s="67"/>
      <c r="OJR21" s="67"/>
      <c r="OJS21" s="67"/>
      <c r="OJT21" s="67"/>
      <c r="OJU21" s="67"/>
      <c r="OJV21" s="67"/>
      <c r="OJW21" s="67"/>
      <c r="OJX21" s="67"/>
      <c r="OJY21" s="67"/>
      <c r="OJZ21" s="67"/>
      <c r="OKA21" s="67"/>
      <c r="OKB21" s="67"/>
      <c r="OKC21" s="67"/>
      <c r="OKD21" s="67"/>
      <c r="OKE21" s="67"/>
      <c r="OKF21" s="67"/>
      <c r="OKG21" s="67"/>
      <c r="OKH21" s="67"/>
      <c r="OKI21" s="67"/>
      <c r="OKJ21" s="67"/>
      <c r="OKK21" s="67"/>
      <c r="OKL21" s="67"/>
      <c r="OKM21" s="67"/>
      <c r="OKN21" s="67"/>
      <c r="OKO21" s="67"/>
      <c r="OKP21" s="67"/>
      <c r="OKQ21" s="67"/>
      <c r="OKR21" s="67"/>
      <c r="OKS21" s="67"/>
      <c r="OKT21" s="67"/>
      <c r="OKU21" s="67"/>
      <c r="OKV21" s="67"/>
      <c r="OKW21" s="67"/>
      <c r="OKX21" s="67"/>
      <c r="OKY21" s="67"/>
      <c r="OKZ21" s="67"/>
      <c r="OLA21" s="67"/>
      <c r="OLB21" s="67"/>
      <c r="OLC21" s="67"/>
      <c r="OLD21" s="67"/>
      <c r="OLE21" s="67"/>
      <c r="OLF21" s="67"/>
      <c r="OLG21" s="67"/>
      <c r="OLH21" s="67"/>
      <c r="OLI21" s="67"/>
      <c r="OLJ21" s="67"/>
      <c r="OLK21" s="67"/>
      <c r="OLL21" s="67"/>
      <c r="OLM21" s="67"/>
      <c r="OLN21" s="67"/>
      <c r="OLO21" s="67"/>
      <c r="OLP21" s="67"/>
      <c r="OLQ21" s="67"/>
      <c r="OLR21" s="67"/>
      <c r="OLS21" s="67"/>
      <c r="OLT21" s="67"/>
      <c r="OLU21" s="67"/>
      <c r="OLV21" s="67"/>
      <c r="OLW21" s="67"/>
      <c r="OLX21" s="67"/>
      <c r="OLY21" s="67"/>
      <c r="OLZ21" s="67"/>
      <c r="OMA21" s="67"/>
      <c r="OMB21" s="67"/>
      <c r="OMC21" s="67"/>
      <c r="OMD21" s="67"/>
      <c r="OME21" s="67"/>
      <c r="OMF21" s="67"/>
      <c r="OMG21" s="67"/>
      <c r="OMH21" s="67"/>
      <c r="OMI21" s="67"/>
      <c r="OMJ21" s="67"/>
      <c r="OMK21" s="67"/>
      <c r="OML21" s="67"/>
      <c r="OMM21" s="67"/>
      <c r="OMN21" s="67"/>
      <c r="OMO21" s="67"/>
      <c r="OMP21" s="67"/>
      <c r="OMQ21" s="67"/>
      <c r="OMR21" s="67"/>
      <c r="OMS21" s="67"/>
      <c r="OMT21" s="67"/>
      <c r="OMU21" s="67"/>
      <c r="OMV21" s="67"/>
      <c r="OMW21" s="67"/>
      <c r="OMX21" s="67"/>
      <c r="OMY21" s="67"/>
      <c r="OMZ21" s="67"/>
      <c r="ONA21" s="67"/>
      <c r="ONB21" s="67"/>
      <c r="ONC21" s="67"/>
      <c r="OND21" s="67"/>
      <c r="ONE21" s="67"/>
      <c r="ONF21" s="67"/>
      <c r="ONG21" s="67"/>
      <c r="ONH21" s="67"/>
      <c r="ONI21" s="67"/>
      <c r="ONJ21" s="67"/>
      <c r="ONK21" s="67"/>
      <c r="ONL21" s="67"/>
      <c r="ONM21" s="67"/>
      <c r="ONN21" s="67"/>
      <c r="ONO21" s="67"/>
      <c r="ONP21" s="67"/>
      <c r="ONQ21" s="67"/>
      <c r="ONR21" s="67"/>
      <c r="ONS21" s="67"/>
      <c r="ONT21" s="67"/>
      <c r="ONU21" s="67"/>
      <c r="ONV21" s="67"/>
      <c r="ONW21" s="67"/>
      <c r="ONX21" s="67"/>
      <c r="ONY21" s="67"/>
      <c r="ONZ21" s="67"/>
      <c r="OOA21" s="67"/>
      <c r="OOB21" s="67"/>
      <c r="OOC21" s="67"/>
      <c r="OOD21" s="67"/>
      <c r="OOE21" s="67"/>
      <c r="OOF21" s="67"/>
      <c r="OOG21" s="67"/>
      <c r="OOH21" s="67"/>
      <c r="OOI21" s="67"/>
      <c r="OOJ21" s="67"/>
      <c r="OOK21" s="67"/>
      <c r="OOL21" s="67"/>
      <c r="OOM21" s="67"/>
      <c r="OON21" s="67"/>
      <c r="OOO21" s="67"/>
      <c r="OOP21" s="67"/>
      <c r="OOQ21" s="67"/>
      <c r="OOR21" s="67"/>
      <c r="OOS21" s="67"/>
      <c r="OOT21" s="67"/>
      <c r="OOU21" s="67"/>
      <c r="OOV21" s="67"/>
      <c r="OOW21" s="67"/>
      <c r="OOX21" s="67"/>
      <c r="OOY21" s="67"/>
      <c r="OOZ21" s="67"/>
      <c r="OPA21" s="67"/>
      <c r="OPB21" s="67"/>
      <c r="OPC21" s="67"/>
      <c r="OPD21" s="67"/>
      <c r="OPE21" s="67"/>
      <c r="OPF21" s="67"/>
      <c r="OPG21" s="67"/>
      <c r="OPH21" s="67"/>
      <c r="OPI21" s="67"/>
      <c r="OPJ21" s="67"/>
      <c r="OPK21" s="67"/>
      <c r="OPL21" s="67"/>
      <c r="OPM21" s="67"/>
      <c r="OPN21" s="67"/>
      <c r="OPO21" s="67"/>
      <c r="OPP21" s="67"/>
      <c r="OPQ21" s="67"/>
      <c r="OPR21" s="67"/>
      <c r="OPS21" s="67"/>
      <c r="OPT21" s="67"/>
      <c r="OPU21" s="67"/>
      <c r="OPV21" s="67"/>
      <c r="OPW21" s="67"/>
      <c r="OPX21" s="67"/>
      <c r="OPY21" s="67"/>
      <c r="OPZ21" s="67"/>
      <c r="OQA21" s="67"/>
      <c r="OQB21" s="67"/>
      <c r="OQC21" s="67"/>
      <c r="OQD21" s="67"/>
      <c r="OQE21" s="67"/>
      <c r="OQF21" s="67"/>
      <c r="OQG21" s="67"/>
      <c r="OQH21" s="67"/>
      <c r="OQI21" s="67"/>
      <c r="OQJ21" s="67"/>
      <c r="OQK21" s="67"/>
      <c r="OQL21" s="67"/>
      <c r="OQM21" s="67"/>
      <c r="OQN21" s="67"/>
      <c r="OQO21" s="67"/>
      <c r="OQP21" s="67"/>
      <c r="OQQ21" s="67"/>
      <c r="OQR21" s="67"/>
      <c r="OQS21" s="67"/>
      <c r="OQT21" s="67"/>
      <c r="OQU21" s="67"/>
      <c r="OQV21" s="67"/>
      <c r="OQW21" s="67"/>
      <c r="OQX21" s="67"/>
      <c r="OQY21" s="67"/>
      <c r="OQZ21" s="67"/>
      <c r="ORA21" s="67"/>
      <c r="ORB21" s="67"/>
      <c r="ORC21" s="67"/>
      <c r="ORD21" s="67"/>
      <c r="ORE21" s="67"/>
      <c r="ORF21" s="67"/>
      <c r="ORG21" s="67"/>
      <c r="ORH21" s="67"/>
      <c r="ORI21" s="67"/>
      <c r="ORJ21" s="67"/>
      <c r="ORK21" s="67"/>
      <c r="ORL21" s="67"/>
      <c r="ORM21" s="67"/>
      <c r="ORN21" s="67"/>
      <c r="ORO21" s="67"/>
      <c r="ORP21" s="67"/>
      <c r="ORQ21" s="67"/>
      <c r="ORR21" s="67"/>
      <c r="ORS21" s="67"/>
      <c r="ORT21" s="67"/>
      <c r="ORU21" s="67"/>
      <c r="ORV21" s="67"/>
      <c r="ORW21" s="67"/>
      <c r="ORX21" s="67"/>
      <c r="ORY21" s="67"/>
      <c r="ORZ21" s="67"/>
      <c r="OSA21" s="67"/>
      <c r="OSB21" s="67"/>
      <c r="OSC21" s="67"/>
      <c r="OSD21" s="67"/>
      <c r="OSE21" s="67"/>
      <c r="OSF21" s="67"/>
      <c r="OSG21" s="67"/>
      <c r="OSH21" s="67"/>
      <c r="OSI21" s="67"/>
      <c r="OSJ21" s="67"/>
      <c r="OSK21" s="67"/>
      <c r="OSL21" s="67"/>
      <c r="OSM21" s="67"/>
      <c r="OSN21" s="67"/>
      <c r="OSO21" s="67"/>
      <c r="OSP21" s="67"/>
      <c r="OSQ21" s="67"/>
      <c r="OSR21" s="67"/>
      <c r="OSS21" s="67"/>
      <c r="OST21" s="67"/>
      <c r="OSU21" s="67"/>
      <c r="OSV21" s="67"/>
      <c r="OSW21" s="67"/>
      <c r="OSX21" s="67"/>
      <c r="OSY21" s="67"/>
      <c r="OSZ21" s="67"/>
      <c r="OTA21" s="67"/>
      <c r="OTB21" s="67"/>
      <c r="OTC21" s="67"/>
      <c r="OTD21" s="67"/>
      <c r="OTE21" s="67"/>
      <c r="OTF21" s="67"/>
      <c r="OTG21" s="67"/>
      <c r="OTH21" s="67"/>
      <c r="OTI21" s="67"/>
      <c r="OTJ21" s="67"/>
      <c r="OTK21" s="67"/>
      <c r="OTL21" s="67"/>
      <c r="OTM21" s="67"/>
      <c r="OTN21" s="67"/>
      <c r="OTO21" s="67"/>
      <c r="OTP21" s="67"/>
      <c r="OTQ21" s="67"/>
      <c r="OTR21" s="67"/>
      <c r="OTS21" s="67"/>
      <c r="OTT21" s="67"/>
      <c r="OTU21" s="67"/>
      <c r="OTV21" s="67"/>
      <c r="OTW21" s="67"/>
      <c r="OTX21" s="67"/>
      <c r="OTY21" s="67"/>
      <c r="OTZ21" s="67"/>
      <c r="OUA21" s="67"/>
      <c r="OUB21" s="67"/>
      <c r="OUC21" s="67"/>
      <c r="OUD21" s="67"/>
      <c r="OUE21" s="67"/>
      <c r="OUF21" s="67"/>
      <c r="OUG21" s="67"/>
      <c r="OUH21" s="67"/>
      <c r="OUI21" s="67"/>
      <c r="OUJ21" s="67"/>
      <c r="OUK21" s="67"/>
      <c r="OUL21" s="67"/>
      <c r="OUM21" s="67"/>
      <c r="OUN21" s="67"/>
      <c r="OUO21" s="67"/>
      <c r="OUP21" s="67"/>
      <c r="OUQ21" s="67"/>
      <c r="OUR21" s="67"/>
      <c r="OUS21" s="67"/>
      <c r="OUT21" s="67"/>
      <c r="OUU21" s="67"/>
      <c r="OUV21" s="67"/>
      <c r="OUW21" s="67"/>
      <c r="OUX21" s="67"/>
      <c r="OUY21" s="67"/>
      <c r="OUZ21" s="67"/>
      <c r="OVA21" s="67"/>
      <c r="OVB21" s="67"/>
      <c r="OVC21" s="67"/>
      <c r="OVD21" s="67"/>
      <c r="OVE21" s="67"/>
      <c r="OVF21" s="67"/>
      <c r="OVG21" s="67"/>
      <c r="OVH21" s="67"/>
      <c r="OVI21" s="67"/>
      <c r="OVJ21" s="67"/>
      <c r="OVK21" s="67"/>
      <c r="OVL21" s="67"/>
      <c r="OVM21" s="67"/>
      <c r="OVN21" s="67"/>
      <c r="OVO21" s="67"/>
      <c r="OVP21" s="67"/>
      <c r="OVQ21" s="67"/>
      <c r="OVR21" s="67"/>
      <c r="OVS21" s="67"/>
      <c r="OVT21" s="67"/>
      <c r="OVU21" s="67"/>
      <c r="OVV21" s="67"/>
      <c r="OVW21" s="67"/>
      <c r="OVX21" s="67"/>
      <c r="OVY21" s="67"/>
      <c r="OVZ21" s="67"/>
      <c r="OWA21" s="67"/>
      <c r="OWB21" s="67"/>
      <c r="OWC21" s="67"/>
      <c r="OWD21" s="67"/>
      <c r="OWE21" s="67"/>
      <c r="OWF21" s="67"/>
      <c r="OWG21" s="67"/>
      <c r="OWH21" s="67"/>
      <c r="OWI21" s="67"/>
      <c r="OWJ21" s="67"/>
      <c r="OWK21" s="67"/>
      <c r="OWL21" s="67"/>
      <c r="OWM21" s="67"/>
      <c r="OWN21" s="67"/>
      <c r="OWO21" s="67"/>
      <c r="OWP21" s="67"/>
      <c r="OWQ21" s="67"/>
      <c r="OWR21" s="67"/>
      <c r="OWS21" s="67"/>
      <c r="OWT21" s="67"/>
      <c r="OWU21" s="67"/>
      <c r="OWV21" s="67"/>
      <c r="OWW21" s="67"/>
      <c r="OWX21" s="67"/>
      <c r="OWY21" s="67"/>
      <c r="OWZ21" s="67"/>
      <c r="OXA21" s="67"/>
      <c r="OXB21" s="67"/>
      <c r="OXC21" s="67"/>
      <c r="OXD21" s="67"/>
      <c r="OXE21" s="67"/>
      <c r="OXF21" s="67"/>
      <c r="OXG21" s="67"/>
      <c r="OXH21" s="67"/>
      <c r="OXI21" s="67"/>
      <c r="OXJ21" s="67"/>
      <c r="OXK21" s="67"/>
      <c r="OXL21" s="67"/>
      <c r="OXM21" s="67"/>
      <c r="OXN21" s="67"/>
      <c r="OXO21" s="67"/>
      <c r="OXP21" s="67"/>
      <c r="OXQ21" s="67"/>
      <c r="OXR21" s="67"/>
      <c r="OXS21" s="67"/>
      <c r="OXT21" s="67"/>
      <c r="OXU21" s="67"/>
      <c r="OXV21" s="67"/>
      <c r="OXW21" s="67"/>
      <c r="OXX21" s="67"/>
      <c r="OXY21" s="67"/>
      <c r="OXZ21" s="67"/>
      <c r="OYA21" s="67"/>
      <c r="OYB21" s="67"/>
      <c r="OYC21" s="67"/>
      <c r="OYD21" s="67"/>
      <c r="OYE21" s="67"/>
      <c r="OYF21" s="67"/>
      <c r="OYG21" s="67"/>
      <c r="OYH21" s="67"/>
      <c r="OYI21" s="67"/>
      <c r="OYJ21" s="67"/>
      <c r="OYK21" s="67"/>
      <c r="OYL21" s="67"/>
      <c r="OYM21" s="67"/>
      <c r="OYN21" s="67"/>
      <c r="OYO21" s="67"/>
      <c r="OYP21" s="67"/>
      <c r="OYQ21" s="67"/>
      <c r="OYR21" s="67"/>
      <c r="OYS21" s="67"/>
      <c r="OYT21" s="67"/>
      <c r="OYU21" s="67"/>
      <c r="OYV21" s="67"/>
      <c r="OYW21" s="67"/>
      <c r="OYX21" s="67"/>
      <c r="OYY21" s="67"/>
      <c r="OYZ21" s="67"/>
      <c r="OZA21" s="67"/>
      <c r="OZB21" s="67"/>
      <c r="OZC21" s="67"/>
      <c r="OZD21" s="67"/>
      <c r="OZE21" s="67"/>
      <c r="OZF21" s="67"/>
      <c r="OZG21" s="67"/>
      <c r="OZH21" s="67"/>
      <c r="OZI21" s="67"/>
      <c r="OZJ21" s="67"/>
      <c r="OZK21" s="67"/>
      <c r="OZL21" s="67"/>
      <c r="OZM21" s="67"/>
      <c r="OZN21" s="67"/>
      <c r="OZO21" s="67"/>
      <c r="OZP21" s="67"/>
      <c r="OZQ21" s="67"/>
      <c r="OZR21" s="67"/>
      <c r="OZS21" s="67"/>
      <c r="OZT21" s="67"/>
      <c r="OZU21" s="67"/>
      <c r="OZV21" s="67"/>
      <c r="OZW21" s="67"/>
      <c r="OZX21" s="67"/>
      <c r="OZY21" s="67"/>
      <c r="OZZ21" s="67"/>
      <c r="PAA21" s="67"/>
      <c r="PAB21" s="67"/>
      <c r="PAC21" s="67"/>
      <c r="PAD21" s="67"/>
      <c r="PAE21" s="67"/>
      <c r="PAF21" s="67"/>
      <c r="PAG21" s="67"/>
      <c r="PAH21" s="67"/>
      <c r="PAI21" s="67"/>
      <c r="PAJ21" s="67"/>
      <c r="PAK21" s="67"/>
      <c r="PAL21" s="67"/>
      <c r="PAM21" s="67"/>
      <c r="PAN21" s="67"/>
      <c r="PAO21" s="67"/>
      <c r="PAP21" s="67"/>
      <c r="PAQ21" s="67"/>
      <c r="PAR21" s="67"/>
      <c r="PAS21" s="67"/>
      <c r="PAT21" s="67"/>
      <c r="PAU21" s="67"/>
      <c r="PAV21" s="67"/>
      <c r="PAW21" s="67"/>
      <c r="PAX21" s="67"/>
      <c r="PAY21" s="67"/>
      <c r="PAZ21" s="67"/>
      <c r="PBA21" s="67"/>
      <c r="PBB21" s="67"/>
      <c r="PBC21" s="67"/>
      <c r="PBD21" s="67"/>
      <c r="PBE21" s="67"/>
      <c r="PBF21" s="67"/>
      <c r="PBG21" s="67"/>
      <c r="PBH21" s="67"/>
      <c r="PBI21" s="67"/>
      <c r="PBJ21" s="67"/>
      <c r="PBK21" s="67"/>
      <c r="PBL21" s="67"/>
      <c r="PBM21" s="67"/>
      <c r="PBN21" s="67"/>
      <c r="PBO21" s="67"/>
      <c r="PBP21" s="67"/>
      <c r="PBQ21" s="67"/>
      <c r="PBR21" s="67"/>
      <c r="PBS21" s="67"/>
      <c r="PBT21" s="67"/>
      <c r="PBU21" s="67"/>
      <c r="PBV21" s="67"/>
      <c r="PBW21" s="67"/>
      <c r="PBX21" s="67"/>
      <c r="PBY21" s="67"/>
      <c r="PBZ21" s="67"/>
      <c r="PCA21" s="67"/>
      <c r="PCB21" s="67"/>
      <c r="PCC21" s="67"/>
      <c r="PCD21" s="67"/>
      <c r="PCE21" s="67"/>
      <c r="PCF21" s="67"/>
      <c r="PCG21" s="67"/>
      <c r="PCH21" s="67"/>
      <c r="PCI21" s="67"/>
      <c r="PCJ21" s="67"/>
      <c r="PCK21" s="67"/>
      <c r="PCL21" s="67"/>
      <c r="PCM21" s="67"/>
      <c r="PCN21" s="67"/>
      <c r="PCO21" s="67"/>
      <c r="PCP21" s="67"/>
      <c r="PCQ21" s="67"/>
      <c r="PCR21" s="67"/>
      <c r="PCS21" s="67"/>
      <c r="PCT21" s="67"/>
      <c r="PCU21" s="67"/>
      <c r="PCV21" s="67"/>
      <c r="PCW21" s="67"/>
      <c r="PCX21" s="67"/>
      <c r="PCY21" s="67"/>
      <c r="PCZ21" s="67"/>
      <c r="PDA21" s="67"/>
      <c r="PDB21" s="67"/>
      <c r="PDC21" s="67"/>
      <c r="PDD21" s="67"/>
      <c r="PDE21" s="67"/>
      <c r="PDF21" s="67"/>
      <c r="PDG21" s="67"/>
      <c r="PDH21" s="67"/>
      <c r="PDI21" s="67"/>
      <c r="PDJ21" s="67"/>
      <c r="PDK21" s="67"/>
      <c r="PDL21" s="67"/>
      <c r="PDM21" s="67"/>
      <c r="PDN21" s="67"/>
      <c r="PDO21" s="67"/>
      <c r="PDP21" s="67"/>
      <c r="PDQ21" s="67"/>
      <c r="PDR21" s="67"/>
      <c r="PDS21" s="67"/>
      <c r="PDT21" s="67"/>
      <c r="PDU21" s="67"/>
      <c r="PDV21" s="67"/>
      <c r="PDW21" s="67"/>
      <c r="PDX21" s="67"/>
      <c r="PDY21" s="67"/>
      <c r="PDZ21" s="67"/>
      <c r="PEA21" s="67"/>
      <c r="PEB21" s="67"/>
      <c r="PEC21" s="67"/>
      <c r="PED21" s="67"/>
      <c r="PEE21" s="67"/>
      <c r="PEF21" s="67"/>
      <c r="PEG21" s="67"/>
      <c r="PEH21" s="67"/>
      <c r="PEI21" s="67"/>
      <c r="PEJ21" s="67"/>
      <c r="PEK21" s="67"/>
      <c r="PEL21" s="67"/>
      <c r="PEM21" s="67"/>
      <c r="PEN21" s="67"/>
      <c r="PEO21" s="67"/>
      <c r="PEP21" s="67"/>
      <c r="PEQ21" s="67"/>
      <c r="PER21" s="67"/>
      <c r="PES21" s="67"/>
      <c r="PET21" s="67"/>
      <c r="PEU21" s="67"/>
      <c r="PEV21" s="67"/>
      <c r="PEW21" s="67"/>
      <c r="PEX21" s="67"/>
      <c r="PEY21" s="67"/>
      <c r="PEZ21" s="67"/>
      <c r="PFA21" s="67"/>
      <c r="PFB21" s="67"/>
      <c r="PFC21" s="67"/>
      <c r="PFD21" s="67"/>
      <c r="PFE21" s="67"/>
      <c r="PFF21" s="67"/>
      <c r="PFG21" s="67"/>
      <c r="PFH21" s="67"/>
      <c r="PFI21" s="67"/>
      <c r="PFJ21" s="67"/>
      <c r="PFK21" s="67"/>
      <c r="PFL21" s="67"/>
      <c r="PFM21" s="67"/>
      <c r="PFN21" s="67"/>
      <c r="PFO21" s="67"/>
      <c r="PFP21" s="67"/>
      <c r="PFQ21" s="67"/>
      <c r="PFR21" s="67"/>
      <c r="PFS21" s="67"/>
      <c r="PFT21" s="67"/>
      <c r="PFU21" s="67"/>
      <c r="PFV21" s="67"/>
      <c r="PFW21" s="67"/>
      <c r="PFX21" s="67"/>
      <c r="PFY21" s="67"/>
      <c r="PFZ21" s="67"/>
      <c r="PGA21" s="67"/>
      <c r="PGB21" s="67"/>
      <c r="PGC21" s="67"/>
      <c r="PGD21" s="67"/>
      <c r="PGE21" s="67"/>
      <c r="PGF21" s="67"/>
      <c r="PGG21" s="67"/>
      <c r="PGH21" s="67"/>
      <c r="PGI21" s="67"/>
      <c r="PGJ21" s="67"/>
      <c r="PGK21" s="67"/>
      <c r="PGL21" s="67"/>
      <c r="PGM21" s="67"/>
      <c r="PGN21" s="67"/>
      <c r="PGO21" s="67"/>
      <c r="PGP21" s="67"/>
      <c r="PGQ21" s="67"/>
      <c r="PGR21" s="67"/>
      <c r="PGS21" s="67"/>
      <c r="PGT21" s="67"/>
      <c r="PGU21" s="67"/>
      <c r="PGV21" s="67"/>
      <c r="PGW21" s="67"/>
      <c r="PGX21" s="67"/>
      <c r="PGY21" s="67"/>
      <c r="PGZ21" s="67"/>
      <c r="PHA21" s="67"/>
      <c r="PHB21" s="67"/>
      <c r="PHC21" s="67"/>
      <c r="PHD21" s="67"/>
      <c r="PHE21" s="67"/>
      <c r="PHF21" s="67"/>
      <c r="PHG21" s="67"/>
      <c r="PHH21" s="67"/>
      <c r="PHI21" s="67"/>
      <c r="PHJ21" s="67"/>
      <c r="PHK21" s="67"/>
      <c r="PHL21" s="67"/>
      <c r="PHM21" s="67"/>
      <c r="PHN21" s="67"/>
      <c r="PHO21" s="67"/>
      <c r="PHP21" s="67"/>
      <c r="PHQ21" s="67"/>
      <c r="PHR21" s="67"/>
      <c r="PHS21" s="67"/>
      <c r="PHT21" s="67"/>
      <c r="PHU21" s="67"/>
      <c r="PHV21" s="67"/>
      <c r="PHW21" s="67"/>
      <c r="PHX21" s="67"/>
      <c r="PHY21" s="67"/>
      <c r="PHZ21" s="67"/>
      <c r="PIA21" s="67"/>
      <c r="PIB21" s="67"/>
      <c r="PIC21" s="67"/>
      <c r="PID21" s="67"/>
      <c r="PIE21" s="67"/>
      <c r="PIF21" s="67"/>
      <c r="PIG21" s="67"/>
      <c r="PIH21" s="67"/>
      <c r="PII21" s="67"/>
      <c r="PIJ21" s="67"/>
      <c r="PIK21" s="67"/>
      <c r="PIL21" s="67"/>
      <c r="PIM21" s="67"/>
      <c r="PIN21" s="67"/>
      <c r="PIO21" s="67"/>
      <c r="PIP21" s="67"/>
      <c r="PIQ21" s="67"/>
      <c r="PIR21" s="67"/>
      <c r="PIS21" s="67"/>
      <c r="PIT21" s="67"/>
      <c r="PIU21" s="67"/>
      <c r="PIV21" s="67"/>
      <c r="PIW21" s="67"/>
      <c r="PIX21" s="67"/>
      <c r="PIY21" s="67"/>
      <c r="PIZ21" s="67"/>
      <c r="PJA21" s="67"/>
      <c r="PJB21" s="67"/>
      <c r="PJC21" s="67"/>
      <c r="PJD21" s="67"/>
      <c r="PJE21" s="67"/>
      <c r="PJF21" s="67"/>
      <c r="PJG21" s="67"/>
      <c r="PJH21" s="67"/>
      <c r="PJI21" s="67"/>
      <c r="PJJ21" s="67"/>
      <c r="PJK21" s="67"/>
      <c r="PJL21" s="67"/>
      <c r="PJM21" s="67"/>
      <c r="PJN21" s="67"/>
      <c r="PJO21" s="67"/>
      <c r="PJP21" s="67"/>
      <c r="PJQ21" s="67"/>
      <c r="PJR21" s="67"/>
      <c r="PJS21" s="67"/>
      <c r="PJT21" s="67"/>
      <c r="PJU21" s="67"/>
      <c r="PJV21" s="67"/>
      <c r="PJW21" s="67"/>
      <c r="PJX21" s="67"/>
      <c r="PJY21" s="67"/>
      <c r="PJZ21" s="67"/>
      <c r="PKA21" s="67"/>
      <c r="PKB21" s="67"/>
      <c r="PKC21" s="67"/>
      <c r="PKD21" s="67"/>
      <c r="PKE21" s="67"/>
      <c r="PKF21" s="67"/>
      <c r="PKG21" s="67"/>
      <c r="PKH21" s="67"/>
      <c r="PKI21" s="67"/>
      <c r="PKJ21" s="67"/>
      <c r="PKK21" s="67"/>
      <c r="PKL21" s="67"/>
      <c r="PKM21" s="67"/>
      <c r="PKN21" s="67"/>
      <c r="PKO21" s="67"/>
      <c r="PKP21" s="67"/>
      <c r="PKQ21" s="67"/>
      <c r="PKR21" s="67"/>
      <c r="PKS21" s="67"/>
      <c r="PKT21" s="67"/>
      <c r="PKU21" s="67"/>
      <c r="PKV21" s="67"/>
      <c r="PKW21" s="67"/>
      <c r="PKX21" s="67"/>
      <c r="PKY21" s="67"/>
      <c r="PKZ21" s="67"/>
      <c r="PLA21" s="67"/>
      <c r="PLB21" s="67"/>
      <c r="PLC21" s="67"/>
      <c r="PLD21" s="67"/>
      <c r="PLE21" s="67"/>
      <c r="PLF21" s="67"/>
      <c r="PLG21" s="67"/>
      <c r="PLH21" s="67"/>
      <c r="PLI21" s="67"/>
      <c r="PLJ21" s="67"/>
      <c r="PLK21" s="67"/>
      <c r="PLL21" s="67"/>
      <c r="PLM21" s="67"/>
      <c r="PLN21" s="67"/>
      <c r="PLO21" s="67"/>
      <c r="PLP21" s="67"/>
      <c r="PLQ21" s="67"/>
      <c r="PLR21" s="67"/>
      <c r="PLS21" s="67"/>
      <c r="PLT21" s="67"/>
      <c r="PLU21" s="67"/>
      <c r="PLV21" s="67"/>
      <c r="PLW21" s="67"/>
      <c r="PLX21" s="67"/>
      <c r="PLY21" s="67"/>
      <c r="PLZ21" s="67"/>
      <c r="PMA21" s="67"/>
      <c r="PMB21" s="67"/>
      <c r="PMC21" s="67"/>
      <c r="PMD21" s="67"/>
      <c r="PME21" s="67"/>
      <c r="PMF21" s="67"/>
      <c r="PMG21" s="67"/>
      <c r="PMH21" s="67"/>
      <c r="PMI21" s="67"/>
      <c r="PMJ21" s="67"/>
      <c r="PMK21" s="67"/>
      <c r="PML21" s="67"/>
      <c r="PMM21" s="67"/>
      <c r="PMN21" s="67"/>
      <c r="PMO21" s="67"/>
      <c r="PMP21" s="67"/>
      <c r="PMQ21" s="67"/>
      <c r="PMR21" s="67"/>
      <c r="PMS21" s="67"/>
      <c r="PMT21" s="67"/>
      <c r="PMU21" s="67"/>
      <c r="PMV21" s="67"/>
      <c r="PMW21" s="67"/>
      <c r="PMX21" s="67"/>
      <c r="PMY21" s="67"/>
      <c r="PMZ21" s="67"/>
      <c r="PNA21" s="67"/>
      <c r="PNB21" s="67"/>
      <c r="PNC21" s="67"/>
      <c r="PND21" s="67"/>
      <c r="PNE21" s="67"/>
      <c r="PNF21" s="67"/>
      <c r="PNG21" s="67"/>
      <c r="PNH21" s="67"/>
      <c r="PNI21" s="67"/>
      <c r="PNJ21" s="67"/>
      <c r="PNK21" s="67"/>
      <c r="PNL21" s="67"/>
      <c r="PNM21" s="67"/>
      <c r="PNN21" s="67"/>
      <c r="PNO21" s="67"/>
      <c r="PNP21" s="67"/>
      <c r="PNQ21" s="67"/>
      <c r="PNR21" s="67"/>
      <c r="PNS21" s="67"/>
      <c r="PNT21" s="67"/>
      <c r="PNU21" s="67"/>
      <c r="PNV21" s="67"/>
      <c r="PNW21" s="67"/>
      <c r="PNX21" s="67"/>
      <c r="PNY21" s="67"/>
      <c r="PNZ21" s="67"/>
      <c r="POA21" s="67"/>
      <c r="POB21" s="67"/>
      <c r="POC21" s="67"/>
      <c r="POD21" s="67"/>
      <c r="POE21" s="67"/>
      <c r="POF21" s="67"/>
      <c r="POG21" s="67"/>
      <c r="POH21" s="67"/>
      <c r="POI21" s="67"/>
      <c r="POJ21" s="67"/>
      <c r="POK21" s="67"/>
      <c r="POL21" s="67"/>
      <c r="POM21" s="67"/>
      <c r="PON21" s="67"/>
      <c r="POO21" s="67"/>
      <c r="POP21" s="67"/>
      <c r="POQ21" s="67"/>
      <c r="POR21" s="67"/>
      <c r="POS21" s="67"/>
      <c r="POT21" s="67"/>
      <c r="POU21" s="67"/>
      <c r="POV21" s="67"/>
      <c r="POW21" s="67"/>
      <c r="POX21" s="67"/>
      <c r="POY21" s="67"/>
      <c r="POZ21" s="67"/>
      <c r="PPA21" s="67"/>
      <c r="PPB21" s="67"/>
      <c r="PPC21" s="67"/>
      <c r="PPD21" s="67"/>
      <c r="PPE21" s="67"/>
      <c r="PPF21" s="67"/>
      <c r="PPG21" s="67"/>
      <c r="PPH21" s="67"/>
      <c r="PPI21" s="67"/>
      <c r="PPJ21" s="67"/>
      <c r="PPK21" s="67"/>
      <c r="PPL21" s="67"/>
      <c r="PPM21" s="67"/>
      <c r="PPN21" s="67"/>
      <c r="PPO21" s="67"/>
      <c r="PPP21" s="67"/>
      <c r="PPQ21" s="67"/>
      <c r="PPR21" s="67"/>
      <c r="PPS21" s="67"/>
      <c r="PPT21" s="67"/>
      <c r="PPU21" s="67"/>
      <c r="PPV21" s="67"/>
      <c r="PPW21" s="67"/>
      <c r="PPX21" s="67"/>
      <c r="PPY21" s="67"/>
      <c r="PPZ21" s="67"/>
      <c r="PQA21" s="67"/>
      <c r="PQB21" s="67"/>
      <c r="PQC21" s="67"/>
      <c r="PQD21" s="67"/>
      <c r="PQE21" s="67"/>
      <c r="PQF21" s="67"/>
      <c r="PQG21" s="67"/>
      <c r="PQH21" s="67"/>
      <c r="PQI21" s="67"/>
      <c r="PQJ21" s="67"/>
      <c r="PQK21" s="67"/>
      <c r="PQL21" s="67"/>
      <c r="PQM21" s="67"/>
      <c r="PQN21" s="67"/>
      <c r="PQO21" s="67"/>
      <c r="PQP21" s="67"/>
      <c r="PQQ21" s="67"/>
      <c r="PQR21" s="67"/>
      <c r="PQS21" s="67"/>
      <c r="PQT21" s="67"/>
      <c r="PQU21" s="67"/>
      <c r="PQV21" s="67"/>
      <c r="PQW21" s="67"/>
      <c r="PQX21" s="67"/>
      <c r="PQY21" s="67"/>
      <c r="PQZ21" s="67"/>
      <c r="PRA21" s="67"/>
      <c r="PRB21" s="67"/>
      <c r="PRC21" s="67"/>
      <c r="PRD21" s="67"/>
      <c r="PRE21" s="67"/>
      <c r="PRF21" s="67"/>
      <c r="PRG21" s="67"/>
      <c r="PRH21" s="67"/>
      <c r="PRI21" s="67"/>
      <c r="PRJ21" s="67"/>
      <c r="PRK21" s="67"/>
      <c r="PRL21" s="67"/>
      <c r="PRM21" s="67"/>
      <c r="PRN21" s="67"/>
      <c r="PRO21" s="67"/>
      <c r="PRP21" s="67"/>
      <c r="PRQ21" s="67"/>
      <c r="PRR21" s="67"/>
      <c r="PRS21" s="67"/>
      <c r="PRT21" s="67"/>
      <c r="PRU21" s="67"/>
      <c r="PRV21" s="67"/>
      <c r="PRW21" s="67"/>
      <c r="PRX21" s="67"/>
      <c r="PRY21" s="67"/>
      <c r="PRZ21" s="67"/>
      <c r="PSA21" s="67"/>
      <c r="PSB21" s="67"/>
      <c r="PSC21" s="67"/>
      <c r="PSD21" s="67"/>
      <c r="PSE21" s="67"/>
      <c r="PSF21" s="67"/>
      <c r="PSG21" s="67"/>
      <c r="PSH21" s="67"/>
      <c r="PSI21" s="67"/>
      <c r="PSJ21" s="67"/>
      <c r="PSK21" s="67"/>
      <c r="PSL21" s="67"/>
      <c r="PSM21" s="67"/>
      <c r="PSN21" s="67"/>
      <c r="PSO21" s="67"/>
      <c r="PSP21" s="67"/>
      <c r="PSQ21" s="67"/>
      <c r="PSR21" s="67"/>
      <c r="PSS21" s="67"/>
      <c r="PST21" s="67"/>
      <c r="PSU21" s="67"/>
      <c r="PSV21" s="67"/>
      <c r="PSW21" s="67"/>
      <c r="PSX21" s="67"/>
      <c r="PSY21" s="67"/>
      <c r="PSZ21" s="67"/>
      <c r="PTA21" s="67"/>
      <c r="PTB21" s="67"/>
      <c r="PTC21" s="67"/>
      <c r="PTD21" s="67"/>
      <c r="PTE21" s="67"/>
      <c r="PTF21" s="67"/>
      <c r="PTG21" s="67"/>
      <c r="PTH21" s="67"/>
      <c r="PTI21" s="67"/>
      <c r="PTJ21" s="67"/>
      <c r="PTK21" s="67"/>
      <c r="PTL21" s="67"/>
      <c r="PTM21" s="67"/>
      <c r="PTN21" s="67"/>
      <c r="PTO21" s="67"/>
      <c r="PTP21" s="67"/>
      <c r="PTQ21" s="67"/>
      <c r="PTR21" s="67"/>
      <c r="PTS21" s="67"/>
      <c r="PTT21" s="67"/>
      <c r="PTU21" s="67"/>
      <c r="PTV21" s="67"/>
      <c r="PTW21" s="67"/>
      <c r="PTX21" s="67"/>
      <c r="PTY21" s="67"/>
      <c r="PTZ21" s="67"/>
      <c r="PUA21" s="67"/>
      <c r="PUB21" s="67"/>
      <c r="PUC21" s="67"/>
      <c r="PUD21" s="67"/>
      <c r="PUE21" s="67"/>
      <c r="PUF21" s="67"/>
      <c r="PUG21" s="67"/>
      <c r="PUH21" s="67"/>
      <c r="PUI21" s="67"/>
      <c r="PUJ21" s="67"/>
      <c r="PUK21" s="67"/>
      <c r="PUL21" s="67"/>
      <c r="PUM21" s="67"/>
      <c r="PUN21" s="67"/>
      <c r="PUO21" s="67"/>
      <c r="PUP21" s="67"/>
      <c r="PUQ21" s="67"/>
      <c r="PUR21" s="67"/>
      <c r="PUS21" s="67"/>
      <c r="PUT21" s="67"/>
      <c r="PUU21" s="67"/>
      <c r="PUV21" s="67"/>
      <c r="PUW21" s="67"/>
      <c r="PUX21" s="67"/>
      <c r="PUY21" s="67"/>
      <c r="PUZ21" s="67"/>
      <c r="PVA21" s="67"/>
      <c r="PVB21" s="67"/>
      <c r="PVC21" s="67"/>
      <c r="PVD21" s="67"/>
      <c r="PVE21" s="67"/>
      <c r="PVF21" s="67"/>
      <c r="PVG21" s="67"/>
      <c r="PVH21" s="67"/>
      <c r="PVI21" s="67"/>
      <c r="PVJ21" s="67"/>
      <c r="PVK21" s="67"/>
      <c r="PVL21" s="67"/>
      <c r="PVM21" s="67"/>
      <c r="PVN21" s="67"/>
      <c r="PVO21" s="67"/>
      <c r="PVP21" s="67"/>
      <c r="PVQ21" s="67"/>
      <c r="PVR21" s="67"/>
      <c r="PVS21" s="67"/>
      <c r="PVT21" s="67"/>
      <c r="PVU21" s="67"/>
      <c r="PVV21" s="67"/>
      <c r="PVW21" s="67"/>
      <c r="PVX21" s="67"/>
      <c r="PVY21" s="67"/>
      <c r="PVZ21" s="67"/>
      <c r="PWA21" s="67"/>
      <c r="PWB21" s="67"/>
      <c r="PWC21" s="67"/>
      <c r="PWD21" s="67"/>
      <c r="PWE21" s="67"/>
      <c r="PWF21" s="67"/>
      <c r="PWG21" s="67"/>
      <c r="PWH21" s="67"/>
      <c r="PWI21" s="67"/>
      <c r="PWJ21" s="67"/>
      <c r="PWK21" s="67"/>
      <c r="PWL21" s="67"/>
      <c r="PWM21" s="67"/>
      <c r="PWN21" s="67"/>
      <c r="PWO21" s="67"/>
      <c r="PWP21" s="67"/>
      <c r="PWQ21" s="67"/>
      <c r="PWR21" s="67"/>
      <c r="PWS21" s="67"/>
      <c r="PWT21" s="67"/>
      <c r="PWU21" s="67"/>
      <c r="PWV21" s="67"/>
      <c r="PWW21" s="67"/>
      <c r="PWX21" s="67"/>
      <c r="PWY21" s="67"/>
      <c r="PWZ21" s="67"/>
      <c r="PXA21" s="67"/>
      <c r="PXB21" s="67"/>
      <c r="PXC21" s="67"/>
      <c r="PXD21" s="67"/>
      <c r="PXE21" s="67"/>
      <c r="PXF21" s="67"/>
      <c r="PXG21" s="67"/>
      <c r="PXH21" s="67"/>
      <c r="PXI21" s="67"/>
      <c r="PXJ21" s="67"/>
      <c r="PXK21" s="67"/>
      <c r="PXL21" s="67"/>
      <c r="PXM21" s="67"/>
      <c r="PXN21" s="67"/>
      <c r="PXO21" s="67"/>
      <c r="PXP21" s="67"/>
      <c r="PXQ21" s="67"/>
      <c r="PXR21" s="67"/>
      <c r="PXS21" s="67"/>
      <c r="PXT21" s="67"/>
      <c r="PXU21" s="67"/>
      <c r="PXV21" s="67"/>
      <c r="PXW21" s="67"/>
      <c r="PXX21" s="67"/>
      <c r="PXY21" s="67"/>
      <c r="PXZ21" s="67"/>
      <c r="PYA21" s="67"/>
      <c r="PYB21" s="67"/>
      <c r="PYC21" s="67"/>
      <c r="PYD21" s="67"/>
      <c r="PYE21" s="67"/>
      <c r="PYF21" s="67"/>
      <c r="PYG21" s="67"/>
      <c r="PYH21" s="67"/>
      <c r="PYI21" s="67"/>
      <c r="PYJ21" s="67"/>
      <c r="PYK21" s="67"/>
      <c r="PYL21" s="67"/>
      <c r="PYM21" s="67"/>
      <c r="PYN21" s="67"/>
      <c r="PYO21" s="67"/>
      <c r="PYP21" s="67"/>
      <c r="PYQ21" s="67"/>
      <c r="PYR21" s="67"/>
      <c r="PYS21" s="67"/>
      <c r="PYT21" s="67"/>
      <c r="PYU21" s="67"/>
      <c r="PYV21" s="67"/>
      <c r="PYW21" s="67"/>
      <c r="PYX21" s="67"/>
      <c r="PYY21" s="67"/>
      <c r="PYZ21" s="67"/>
      <c r="PZA21" s="67"/>
      <c r="PZB21" s="67"/>
      <c r="PZC21" s="67"/>
      <c r="PZD21" s="67"/>
      <c r="PZE21" s="67"/>
      <c r="PZF21" s="67"/>
      <c r="PZG21" s="67"/>
      <c r="PZH21" s="67"/>
      <c r="PZI21" s="67"/>
      <c r="PZJ21" s="67"/>
      <c r="PZK21" s="67"/>
      <c r="PZL21" s="67"/>
      <c r="PZM21" s="67"/>
      <c r="PZN21" s="67"/>
      <c r="PZO21" s="67"/>
      <c r="PZP21" s="67"/>
      <c r="PZQ21" s="67"/>
      <c r="PZR21" s="67"/>
      <c r="PZS21" s="67"/>
      <c r="PZT21" s="67"/>
      <c r="PZU21" s="67"/>
      <c r="PZV21" s="67"/>
      <c r="PZW21" s="67"/>
      <c r="PZX21" s="67"/>
      <c r="PZY21" s="67"/>
      <c r="PZZ21" s="67"/>
      <c r="QAA21" s="67"/>
      <c r="QAB21" s="67"/>
      <c r="QAC21" s="67"/>
      <c r="QAD21" s="67"/>
      <c r="QAE21" s="67"/>
      <c r="QAF21" s="67"/>
      <c r="QAG21" s="67"/>
      <c r="QAH21" s="67"/>
      <c r="QAI21" s="67"/>
      <c r="QAJ21" s="67"/>
      <c r="QAK21" s="67"/>
      <c r="QAL21" s="67"/>
      <c r="QAM21" s="67"/>
      <c r="QAN21" s="67"/>
      <c r="QAO21" s="67"/>
      <c r="QAP21" s="67"/>
      <c r="QAQ21" s="67"/>
      <c r="QAR21" s="67"/>
      <c r="QAS21" s="67"/>
      <c r="QAT21" s="67"/>
      <c r="QAU21" s="67"/>
      <c r="QAV21" s="67"/>
      <c r="QAW21" s="67"/>
      <c r="QAX21" s="67"/>
      <c r="QAY21" s="67"/>
      <c r="QAZ21" s="67"/>
      <c r="QBA21" s="67"/>
      <c r="QBB21" s="67"/>
      <c r="QBC21" s="67"/>
      <c r="QBD21" s="67"/>
      <c r="QBE21" s="67"/>
      <c r="QBF21" s="67"/>
      <c r="QBG21" s="67"/>
      <c r="QBH21" s="67"/>
      <c r="QBI21" s="67"/>
      <c r="QBJ21" s="67"/>
      <c r="QBK21" s="67"/>
      <c r="QBL21" s="67"/>
      <c r="QBM21" s="67"/>
      <c r="QBN21" s="67"/>
      <c r="QBO21" s="67"/>
      <c r="QBP21" s="67"/>
      <c r="QBQ21" s="67"/>
      <c r="QBR21" s="67"/>
      <c r="QBS21" s="67"/>
      <c r="QBT21" s="67"/>
      <c r="QBU21" s="67"/>
      <c r="QBV21" s="67"/>
      <c r="QBW21" s="67"/>
      <c r="QBX21" s="67"/>
      <c r="QBY21" s="67"/>
      <c r="QBZ21" s="67"/>
      <c r="QCA21" s="67"/>
      <c r="QCB21" s="67"/>
      <c r="QCC21" s="67"/>
      <c r="QCD21" s="67"/>
      <c r="QCE21" s="67"/>
      <c r="QCF21" s="67"/>
      <c r="QCG21" s="67"/>
      <c r="QCH21" s="67"/>
      <c r="QCI21" s="67"/>
      <c r="QCJ21" s="67"/>
      <c r="QCK21" s="67"/>
      <c r="QCL21" s="67"/>
      <c r="QCM21" s="67"/>
      <c r="QCN21" s="67"/>
      <c r="QCO21" s="67"/>
      <c r="QCP21" s="67"/>
      <c r="QCQ21" s="67"/>
      <c r="QCR21" s="67"/>
      <c r="QCS21" s="67"/>
      <c r="QCT21" s="67"/>
      <c r="QCU21" s="67"/>
      <c r="QCV21" s="67"/>
      <c r="QCW21" s="67"/>
      <c r="QCX21" s="67"/>
      <c r="QCY21" s="67"/>
      <c r="QCZ21" s="67"/>
      <c r="QDA21" s="67"/>
      <c r="QDB21" s="67"/>
      <c r="QDC21" s="67"/>
      <c r="QDD21" s="67"/>
      <c r="QDE21" s="67"/>
      <c r="QDF21" s="67"/>
      <c r="QDG21" s="67"/>
      <c r="QDH21" s="67"/>
      <c r="QDI21" s="67"/>
      <c r="QDJ21" s="67"/>
      <c r="QDK21" s="67"/>
      <c r="QDL21" s="67"/>
      <c r="QDM21" s="67"/>
      <c r="QDN21" s="67"/>
      <c r="QDO21" s="67"/>
      <c r="QDP21" s="67"/>
      <c r="QDQ21" s="67"/>
      <c r="QDR21" s="67"/>
      <c r="QDS21" s="67"/>
      <c r="QDT21" s="67"/>
      <c r="QDU21" s="67"/>
      <c r="QDV21" s="67"/>
      <c r="QDW21" s="67"/>
      <c r="QDX21" s="67"/>
      <c r="QDY21" s="67"/>
      <c r="QDZ21" s="67"/>
      <c r="QEA21" s="67"/>
      <c r="QEB21" s="67"/>
      <c r="QEC21" s="67"/>
      <c r="QED21" s="67"/>
      <c r="QEE21" s="67"/>
      <c r="QEF21" s="67"/>
      <c r="QEG21" s="67"/>
      <c r="QEH21" s="67"/>
      <c r="QEI21" s="67"/>
      <c r="QEJ21" s="67"/>
      <c r="QEK21" s="67"/>
      <c r="QEL21" s="67"/>
      <c r="QEM21" s="67"/>
      <c r="QEN21" s="67"/>
      <c r="QEO21" s="67"/>
      <c r="QEP21" s="67"/>
      <c r="QEQ21" s="67"/>
      <c r="QER21" s="67"/>
      <c r="QES21" s="67"/>
      <c r="QET21" s="67"/>
      <c r="QEU21" s="67"/>
      <c r="QEV21" s="67"/>
      <c r="QEW21" s="67"/>
      <c r="QEX21" s="67"/>
      <c r="QEY21" s="67"/>
      <c r="QEZ21" s="67"/>
      <c r="QFA21" s="67"/>
      <c r="QFB21" s="67"/>
      <c r="QFC21" s="67"/>
      <c r="QFD21" s="67"/>
      <c r="QFE21" s="67"/>
      <c r="QFF21" s="67"/>
      <c r="QFG21" s="67"/>
      <c r="QFH21" s="67"/>
      <c r="QFI21" s="67"/>
      <c r="QFJ21" s="67"/>
      <c r="QFK21" s="67"/>
      <c r="QFL21" s="67"/>
      <c r="QFM21" s="67"/>
      <c r="QFN21" s="67"/>
      <c r="QFO21" s="67"/>
      <c r="QFP21" s="67"/>
      <c r="QFQ21" s="67"/>
      <c r="QFR21" s="67"/>
      <c r="QFS21" s="67"/>
      <c r="QFT21" s="67"/>
      <c r="QFU21" s="67"/>
      <c r="QFV21" s="67"/>
      <c r="QFW21" s="67"/>
      <c r="QFX21" s="67"/>
      <c r="QFY21" s="67"/>
      <c r="QFZ21" s="67"/>
      <c r="QGA21" s="67"/>
      <c r="QGB21" s="67"/>
      <c r="QGC21" s="67"/>
      <c r="QGD21" s="67"/>
      <c r="QGE21" s="67"/>
      <c r="QGF21" s="67"/>
      <c r="QGG21" s="67"/>
      <c r="QGH21" s="67"/>
      <c r="QGI21" s="67"/>
      <c r="QGJ21" s="67"/>
      <c r="QGK21" s="67"/>
      <c r="QGL21" s="67"/>
      <c r="QGM21" s="67"/>
      <c r="QGN21" s="67"/>
      <c r="QGO21" s="67"/>
      <c r="QGP21" s="67"/>
      <c r="QGQ21" s="67"/>
      <c r="QGR21" s="67"/>
      <c r="QGS21" s="67"/>
      <c r="QGT21" s="67"/>
      <c r="QGU21" s="67"/>
      <c r="QGV21" s="67"/>
      <c r="QGW21" s="67"/>
      <c r="QGX21" s="67"/>
      <c r="QGY21" s="67"/>
      <c r="QGZ21" s="67"/>
      <c r="QHA21" s="67"/>
      <c r="QHB21" s="67"/>
      <c r="QHC21" s="67"/>
      <c r="QHD21" s="67"/>
      <c r="QHE21" s="67"/>
      <c r="QHF21" s="67"/>
      <c r="QHG21" s="67"/>
      <c r="QHH21" s="67"/>
      <c r="QHI21" s="67"/>
      <c r="QHJ21" s="67"/>
      <c r="QHK21" s="67"/>
      <c r="QHL21" s="67"/>
      <c r="QHM21" s="67"/>
      <c r="QHN21" s="67"/>
      <c r="QHO21" s="67"/>
      <c r="QHP21" s="67"/>
      <c r="QHQ21" s="67"/>
      <c r="QHR21" s="67"/>
      <c r="QHS21" s="67"/>
      <c r="QHT21" s="67"/>
      <c r="QHU21" s="67"/>
      <c r="QHV21" s="67"/>
      <c r="QHW21" s="67"/>
      <c r="QHX21" s="67"/>
      <c r="QHY21" s="67"/>
      <c r="QHZ21" s="67"/>
      <c r="QIA21" s="67"/>
      <c r="QIB21" s="67"/>
      <c r="QIC21" s="67"/>
      <c r="QID21" s="67"/>
      <c r="QIE21" s="67"/>
      <c r="QIF21" s="67"/>
      <c r="QIG21" s="67"/>
      <c r="QIH21" s="67"/>
      <c r="QII21" s="67"/>
      <c r="QIJ21" s="67"/>
      <c r="QIK21" s="67"/>
      <c r="QIL21" s="67"/>
      <c r="QIM21" s="67"/>
      <c r="QIN21" s="67"/>
      <c r="QIO21" s="67"/>
      <c r="QIP21" s="67"/>
      <c r="QIQ21" s="67"/>
      <c r="QIR21" s="67"/>
      <c r="QIS21" s="67"/>
      <c r="QIT21" s="67"/>
      <c r="QIU21" s="67"/>
      <c r="QIV21" s="67"/>
      <c r="QIW21" s="67"/>
      <c r="QIX21" s="67"/>
      <c r="QIY21" s="67"/>
      <c r="QIZ21" s="67"/>
      <c r="QJA21" s="67"/>
      <c r="QJB21" s="67"/>
      <c r="QJC21" s="67"/>
      <c r="QJD21" s="67"/>
      <c r="QJE21" s="67"/>
      <c r="QJF21" s="67"/>
      <c r="QJG21" s="67"/>
      <c r="QJH21" s="67"/>
      <c r="QJI21" s="67"/>
      <c r="QJJ21" s="67"/>
      <c r="QJK21" s="67"/>
      <c r="QJL21" s="67"/>
      <c r="QJM21" s="67"/>
      <c r="QJN21" s="67"/>
      <c r="QJO21" s="67"/>
      <c r="QJP21" s="67"/>
      <c r="QJQ21" s="67"/>
      <c r="QJR21" s="67"/>
      <c r="QJS21" s="67"/>
      <c r="QJT21" s="67"/>
      <c r="QJU21" s="67"/>
      <c r="QJV21" s="67"/>
      <c r="QJW21" s="67"/>
      <c r="QJX21" s="67"/>
      <c r="QJY21" s="67"/>
      <c r="QJZ21" s="67"/>
      <c r="QKA21" s="67"/>
      <c r="QKB21" s="67"/>
      <c r="QKC21" s="67"/>
      <c r="QKD21" s="67"/>
      <c r="QKE21" s="67"/>
      <c r="QKF21" s="67"/>
      <c r="QKG21" s="67"/>
      <c r="QKH21" s="67"/>
      <c r="QKI21" s="67"/>
      <c r="QKJ21" s="67"/>
      <c r="QKK21" s="67"/>
      <c r="QKL21" s="67"/>
      <c r="QKM21" s="67"/>
      <c r="QKN21" s="67"/>
      <c r="QKO21" s="67"/>
      <c r="QKP21" s="67"/>
      <c r="QKQ21" s="67"/>
      <c r="QKR21" s="67"/>
      <c r="QKS21" s="67"/>
      <c r="QKT21" s="67"/>
      <c r="QKU21" s="67"/>
      <c r="QKV21" s="67"/>
      <c r="QKW21" s="67"/>
      <c r="QKX21" s="67"/>
      <c r="QKY21" s="67"/>
      <c r="QKZ21" s="67"/>
      <c r="QLA21" s="67"/>
      <c r="QLB21" s="67"/>
      <c r="QLC21" s="67"/>
      <c r="QLD21" s="67"/>
      <c r="QLE21" s="67"/>
      <c r="QLF21" s="67"/>
      <c r="QLG21" s="67"/>
      <c r="QLH21" s="67"/>
      <c r="QLI21" s="67"/>
      <c r="QLJ21" s="67"/>
      <c r="QLK21" s="67"/>
      <c r="QLL21" s="67"/>
      <c r="QLM21" s="67"/>
      <c r="QLN21" s="67"/>
      <c r="QLO21" s="67"/>
      <c r="QLP21" s="67"/>
      <c r="QLQ21" s="67"/>
      <c r="QLR21" s="67"/>
      <c r="QLS21" s="67"/>
      <c r="QLT21" s="67"/>
      <c r="QLU21" s="67"/>
      <c r="QLV21" s="67"/>
      <c r="QLW21" s="67"/>
      <c r="QLX21" s="67"/>
      <c r="QLY21" s="67"/>
      <c r="QLZ21" s="67"/>
      <c r="QMA21" s="67"/>
      <c r="QMB21" s="67"/>
      <c r="QMC21" s="67"/>
      <c r="QMD21" s="67"/>
      <c r="QME21" s="67"/>
      <c r="QMF21" s="67"/>
      <c r="QMG21" s="67"/>
      <c r="QMH21" s="67"/>
      <c r="QMI21" s="67"/>
      <c r="QMJ21" s="67"/>
      <c r="QMK21" s="67"/>
      <c r="QML21" s="67"/>
      <c r="QMM21" s="67"/>
      <c r="QMN21" s="67"/>
      <c r="QMO21" s="67"/>
      <c r="QMP21" s="67"/>
      <c r="QMQ21" s="67"/>
      <c r="QMR21" s="67"/>
      <c r="QMS21" s="67"/>
      <c r="QMT21" s="67"/>
      <c r="QMU21" s="67"/>
      <c r="QMV21" s="67"/>
      <c r="QMW21" s="67"/>
      <c r="QMX21" s="67"/>
      <c r="QMY21" s="67"/>
      <c r="QMZ21" s="67"/>
      <c r="QNA21" s="67"/>
      <c r="QNB21" s="67"/>
      <c r="QNC21" s="67"/>
      <c r="QND21" s="67"/>
      <c r="QNE21" s="67"/>
      <c r="QNF21" s="67"/>
      <c r="QNG21" s="67"/>
      <c r="QNH21" s="67"/>
      <c r="QNI21" s="67"/>
      <c r="QNJ21" s="67"/>
      <c r="QNK21" s="67"/>
      <c r="QNL21" s="67"/>
      <c r="QNM21" s="67"/>
      <c r="QNN21" s="67"/>
      <c r="QNO21" s="67"/>
      <c r="QNP21" s="67"/>
      <c r="QNQ21" s="67"/>
      <c r="QNR21" s="67"/>
      <c r="QNS21" s="67"/>
      <c r="QNT21" s="67"/>
      <c r="QNU21" s="67"/>
      <c r="QNV21" s="67"/>
      <c r="QNW21" s="67"/>
      <c r="QNX21" s="67"/>
      <c r="QNY21" s="67"/>
      <c r="QNZ21" s="67"/>
      <c r="QOA21" s="67"/>
      <c r="QOB21" s="67"/>
      <c r="QOC21" s="67"/>
      <c r="QOD21" s="67"/>
      <c r="QOE21" s="67"/>
      <c r="QOF21" s="67"/>
      <c r="QOG21" s="67"/>
      <c r="QOH21" s="67"/>
      <c r="QOI21" s="67"/>
      <c r="QOJ21" s="67"/>
      <c r="QOK21" s="67"/>
      <c r="QOL21" s="67"/>
      <c r="QOM21" s="67"/>
      <c r="QON21" s="67"/>
      <c r="QOO21" s="67"/>
      <c r="QOP21" s="67"/>
      <c r="QOQ21" s="67"/>
      <c r="QOR21" s="67"/>
      <c r="QOS21" s="67"/>
      <c r="QOT21" s="67"/>
      <c r="QOU21" s="67"/>
      <c r="QOV21" s="67"/>
      <c r="QOW21" s="67"/>
      <c r="QOX21" s="67"/>
      <c r="QOY21" s="67"/>
      <c r="QOZ21" s="67"/>
      <c r="QPA21" s="67"/>
      <c r="QPB21" s="67"/>
      <c r="QPC21" s="67"/>
      <c r="QPD21" s="67"/>
      <c r="QPE21" s="67"/>
      <c r="QPF21" s="67"/>
      <c r="QPG21" s="67"/>
      <c r="QPH21" s="67"/>
      <c r="QPI21" s="67"/>
      <c r="QPJ21" s="67"/>
      <c r="QPK21" s="67"/>
      <c r="QPL21" s="67"/>
      <c r="QPM21" s="67"/>
      <c r="QPN21" s="67"/>
      <c r="QPO21" s="67"/>
      <c r="QPP21" s="67"/>
      <c r="QPQ21" s="67"/>
      <c r="QPR21" s="67"/>
      <c r="QPS21" s="67"/>
      <c r="QPT21" s="67"/>
      <c r="QPU21" s="67"/>
      <c r="QPV21" s="67"/>
      <c r="QPW21" s="67"/>
      <c r="QPX21" s="67"/>
      <c r="QPY21" s="67"/>
      <c r="QPZ21" s="67"/>
      <c r="QQA21" s="67"/>
      <c r="QQB21" s="67"/>
      <c r="QQC21" s="67"/>
      <c r="QQD21" s="67"/>
      <c r="QQE21" s="67"/>
      <c r="QQF21" s="67"/>
      <c r="QQG21" s="67"/>
      <c r="QQH21" s="67"/>
      <c r="QQI21" s="67"/>
      <c r="QQJ21" s="67"/>
      <c r="QQK21" s="67"/>
      <c r="QQL21" s="67"/>
      <c r="QQM21" s="67"/>
      <c r="QQN21" s="67"/>
      <c r="QQO21" s="67"/>
      <c r="QQP21" s="67"/>
      <c r="QQQ21" s="67"/>
      <c r="QQR21" s="67"/>
      <c r="QQS21" s="67"/>
      <c r="QQT21" s="67"/>
      <c r="QQU21" s="67"/>
      <c r="QQV21" s="67"/>
      <c r="QQW21" s="67"/>
      <c r="QQX21" s="67"/>
      <c r="QQY21" s="67"/>
      <c r="QQZ21" s="67"/>
      <c r="QRA21" s="67"/>
      <c r="QRB21" s="67"/>
      <c r="QRC21" s="67"/>
      <c r="QRD21" s="67"/>
      <c r="QRE21" s="67"/>
      <c r="QRF21" s="67"/>
      <c r="QRG21" s="67"/>
      <c r="QRH21" s="67"/>
      <c r="QRI21" s="67"/>
      <c r="QRJ21" s="67"/>
      <c r="QRK21" s="67"/>
      <c r="QRL21" s="67"/>
      <c r="QRM21" s="67"/>
      <c r="QRN21" s="67"/>
      <c r="QRO21" s="67"/>
      <c r="QRP21" s="67"/>
      <c r="QRQ21" s="67"/>
      <c r="QRR21" s="67"/>
      <c r="QRS21" s="67"/>
      <c r="QRT21" s="67"/>
      <c r="QRU21" s="67"/>
      <c r="QRV21" s="67"/>
      <c r="QRW21" s="67"/>
      <c r="QRX21" s="67"/>
      <c r="QRY21" s="67"/>
      <c r="QRZ21" s="67"/>
      <c r="QSA21" s="67"/>
      <c r="QSB21" s="67"/>
      <c r="QSC21" s="67"/>
      <c r="QSD21" s="67"/>
      <c r="QSE21" s="67"/>
      <c r="QSF21" s="67"/>
      <c r="QSG21" s="67"/>
      <c r="QSH21" s="67"/>
      <c r="QSI21" s="67"/>
      <c r="QSJ21" s="67"/>
      <c r="QSK21" s="67"/>
      <c r="QSL21" s="67"/>
      <c r="QSM21" s="67"/>
      <c r="QSN21" s="67"/>
      <c r="QSO21" s="67"/>
      <c r="QSP21" s="67"/>
      <c r="QSQ21" s="67"/>
      <c r="QSR21" s="67"/>
      <c r="QSS21" s="67"/>
      <c r="QST21" s="67"/>
      <c r="QSU21" s="67"/>
      <c r="QSV21" s="67"/>
      <c r="QSW21" s="67"/>
      <c r="QSX21" s="67"/>
      <c r="QSY21" s="67"/>
      <c r="QSZ21" s="67"/>
      <c r="QTA21" s="67"/>
      <c r="QTB21" s="67"/>
      <c r="QTC21" s="67"/>
      <c r="QTD21" s="67"/>
      <c r="QTE21" s="67"/>
      <c r="QTF21" s="67"/>
      <c r="QTG21" s="67"/>
      <c r="QTH21" s="67"/>
      <c r="QTI21" s="67"/>
      <c r="QTJ21" s="67"/>
      <c r="QTK21" s="67"/>
      <c r="QTL21" s="67"/>
      <c r="QTM21" s="67"/>
      <c r="QTN21" s="67"/>
      <c r="QTO21" s="67"/>
      <c r="QTP21" s="67"/>
      <c r="QTQ21" s="67"/>
      <c r="QTR21" s="67"/>
      <c r="QTS21" s="67"/>
      <c r="QTT21" s="67"/>
      <c r="QTU21" s="67"/>
      <c r="QTV21" s="67"/>
      <c r="QTW21" s="67"/>
      <c r="QTX21" s="67"/>
      <c r="QTY21" s="67"/>
      <c r="QTZ21" s="67"/>
      <c r="QUA21" s="67"/>
      <c r="QUB21" s="67"/>
      <c r="QUC21" s="67"/>
      <c r="QUD21" s="67"/>
      <c r="QUE21" s="67"/>
      <c r="QUF21" s="67"/>
      <c r="QUG21" s="67"/>
      <c r="QUH21" s="67"/>
      <c r="QUI21" s="67"/>
      <c r="QUJ21" s="67"/>
      <c r="QUK21" s="67"/>
      <c r="QUL21" s="67"/>
      <c r="QUM21" s="67"/>
      <c r="QUN21" s="67"/>
      <c r="QUO21" s="67"/>
      <c r="QUP21" s="67"/>
      <c r="QUQ21" s="67"/>
      <c r="QUR21" s="67"/>
      <c r="QUS21" s="67"/>
      <c r="QUT21" s="67"/>
      <c r="QUU21" s="67"/>
      <c r="QUV21" s="67"/>
      <c r="QUW21" s="67"/>
      <c r="QUX21" s="67"/>
      <c r="QUY21" s="67"/>
      <c r="QUZ21" s="67"/>
      <c r="QVA21" s="67"/>
      <c r="QVB21" s="67"/>
      <c r="QVC21" s="67"/>
      <c r="QVD21" s="67"/>
      <c r="QVE21" s="67"/>
      <c r="QVF21" s="67"/>
      <c r="QVG21" s="67"/>
      <c r="QVH21" s="67"/>
      <c r="QVI21" s="67"/>
      <c r="QVJ21" s="67"/>
      <c r="QVK21" s="67"/>
      <c r="QVL21" s="67"/>
      <c r="QVM21" s="67"/>
      <c r="QVN21" s="67"/>
      <c r="QVO21" s="67"/>
      <c r="QVP21" s="67"/>
      <c r="QVQ21" s="67"/>
      <c r="QVR21" s="67"/>
      <c r="QVS21" s="67"/>
      <c r="QVT21" s="67"/>
      <c r="QVU21" s="67"/>
      <c r="QVV21" s="67"/>
      <c r="QVW21" s="67"/>
      <c r="QVX21" s="67"/>
      <c r="QVY21" s="67"/>
      <c r="QVZ21" s="67"/>
      <c r="QWA21" s="67"/>
      <c r="QWB21" s="67"/>
      <c r="QWC21" s="67"/>
      <c r="QWD21" s="67"/>
      <c r="QWE21" s="67"/>
      <c r="QWF21" s="67"/>
      <c r="QWG21" s="67"/>
      <c r="QWH21" s="67"/>
      <c r="QWI21" s="67"/>
      <c r="QWJ21" s="67"/>
      <c r="QWK21" s="67"/>
      <c r="QWL21" s="67"/>
      <c r="QWM21" s="67"/>
      <c r="QWN21" s="67"/>
      <c r="QWO21" s="67"/>
      <c r="QWP21" s="67"/>
      <c r="QWQ21" s="67"/>
      <c r="QWR21" s="67"/>
      <c r="QWS21" s="67"/>
      <c r="QWT21" s="67"/>
      <c r="QWU21" s="67"/>
      <c r="QWV21" s="67"/>
      <c r="QWW21" s="67"/>
      <c r="QWX21" s="67"/>
      <c r="QWY21" s="67"/>
      <c r="QWZ21" s="67"/>
      <c r="QXA21" s="67"/>
      <c r="QXB21" s="67"/>
      <c r="QXC21" s="67"/>
      <c r="QXD21" s="67"/>
      <c r="QXE21" s="67"/>
      <c r="QXF21" s="67"/>
      <c r="QXG21" s="67"/>
      <c r="QXH21" s="67"/>
      <c r="QXI21" s="67"/>
      <c r="QXJ21" s="67"/>
      <c r="QXK21" s="67"/>
      <c r="QXL21" s="67"/>
      <c r="QXM21" s="67"/>
      <c r="QXN21" s="67"/>
      <c r="QXO21" s="67"/>
      <c r="QXP21" s="67"/>
      <c r="QXQ21" s="67"/>
      <c r="QXR21" s="67"/>
      <c r="QXS21" s="67"/>
      <c r="QXT21" s="67"/>
      <c r="QXU21" s="67"/>
      <c r="QXV21" s="67"/>
      <c r="QXW21" s="67"/>
      <c r="QXX21" s="67"/>
      <c r="QXY21" s="67"/>
      <c r="QXZ21" s="67"/>
      <c r="QYA21" s="67"/>
      <c r="QYB21" s="67"/>
      <c r="QYC21" s="67"/>
      <c r="QYD21" s="67"/>
      <c r="QYE21" s="67"/>
      <c r="QYF21" s="67"/>
      <c r="QYG21" s="67"/>
      <c r="QYH21" s="67"/>
      <c r="QYI21" s="67"/>
      <c r="QYJ21" s="67"/>
      <c r="QYK21" s="67"/>
      <c r="QYL21" s="67"/>
      <c r="QYM21" s="67"/>
      <c r="QYN21" s="67"/>
      <c r="QYO21" s="67"/>
      <c r="QYP21" s="67"/>
      <c r="QYQ21" s="67"/>
      <c r="QYR21" s="67"/>
      <c r="QYS21" s="67"/>
      <c r="QYT21" s="67"/>
      <c r="QYU21" s="67"/>
      <c r="QYV21" s="67"/>
      <c r="QYW21" s="67"/>
      <c r="QYX21" s="67"/>
      <c r="QYY21" s="67"/>
      <c r="QYZ21" s="67"/>
      <c r="QZA21" s="67"/>
      <c r="QZB21" s="67"/>
      <c r="QZC21" s="67"/>
      <c r="QZD21" s="67"/>
      <c r="QZE21" s="67"/>
      <c r="QZF21" s="67"/>
      <c r="QZG21" s="67"/>
      <c r="QZH21" s="67"/>
      <c r="QZI21" s="67"/>
      <c r="QZJ21" s="67"/>
      <c r="QZK21" s="67"/>
      <c r="QZL21" s="67"/>
      <c r="QZM21" s="67"/>
      <c r="QZN21" s="67"/>
      <c r="QZO21" s="67"/>
      <c r="QZP21" s="67"/>
      <c r="QZQ21" s="67"/>
      <c r="QZR21" s="67"/>
      <c r="QZS21" s="67"/>
      <c r="QZT21" s="67"/>
      <c r="QZU21" s="67"/>
      <c r="QZV21" s="67"/>
      <c r="QZW21" s="67"/>
      <c r="QZX21" s="67"/>
      <c r="QZY21" s="67"/>
      <c r="QZZ21" s="67"/>
      <c r="RAA21" s="67"/>
      <c r="RAB21" s="67"/>
      <c r="RAC21" s="67"/>
      <c r="RAD21" s="67"/>
      <c r="RAE21" s="67"/>
      <c r="RAF21" s="67"/>
      <c r="RAG21" s="67"/>
      <c r="RAH21" s="67"/>
      <c r="RAI21" s="67"/>
      <c r="RAJ21" s="67"/>
      <c r="RAK21" s="67"/>
      <c r="RAL21" s="67"/>
      <c r="RAM21" s="67"/>
      <c r="RAN21" s="67"/>
      <c r="RAO21" s="67"/>
      <c r="RAP21" s="67"/>
      <c r="RAQ21" s="67"/>
      <c r="RAR21" s="67"/>
      <c r="RAS21" s="67"/>
      <c r="RAT21" s="67"/>
      <c r="RAU21" s="67"/>
      <c r="RAV21" s="67"/>
      <c r="RAW21" s="67"/>
      <c r="RAX21" s="67"/>
      <c r="RAY21" s="67"/>
      <c r="RAZ21" s="67"/>
      <c r="RBA21" s="67"/>
      <c r="RBB21" s="67"/>
      <c r="RBC21" s="67"/>
      <c r="RBD21" s="67"/>
      <c r="RBE21" s="67"/>
      <c r="RBF21" s="67"/>
      <c r="RBG21" s="67"/>
      <c r="RBH21" s="67"/>
      <c r="RBI21" s="67"/>
      <c r="RBJ21" s="67"/>
      <c r="RBK21" s="67"/>
      <c r="RBL21" s="67"/>
      <c r="RBM21" s="67"/>
      <c r="RBN21" s="67"/>
      <c r="RBO21" s="67"/>
      <c r="RBP21" s="67"/>
      <c r="RBQ21" s="67"/>
      <c r="RBR21" s="67"/>
      <c r="RBS21" s="67"/>
      <c r="RBT21" s="67"/>
      <c r="RBU21" s="67"/>
      <c r="RBV21" s="67"/>
      <c r="RBW21" s="67"/>
      <c r="RBX21" s="67"/>
      <c r="RBY21" s="67"/>
      <c r="RBZ21" s="67"/>
      <c r="RCA21" s="67"/>
      <c r="RCB21" s="67"/>
      <c r="RCC21" s="67"/>
      <c r="RCD21" s="67"/>
      <c r="RCE21" s="67"/>
      <c r="RCF21" s="67"/>
      <c r="RCG21" s="67"/>
      <c r="RCH21" s="67"/>
      <c r="RCI21" s="67"/>
      <c r="RCJ21" s="67"/>
      <c r="RCK21" s="67"/>
      <c r="RCL21" s="67"/>
      <c r="RCM21" s="67"/>
      <c r="RCN21" s="67"/>
      <c r="RCO21" s="67"/>
      <c r="RCP21" s="67"/>
      <c r="RCQ21" s="67"/>
      <c r="RCR21" s="67"/>
      <c r="RCS21" s="67"/>
      <c r="RCT21" s="67"/>
      <c r="RCU21" s="67"/>
      <c r="RCV21" s="67"/>
      <c r="RCW21" s="67"/>
      <c r="RCX21" s="67"/>
      <c r="RCY21" s="67"/>
      <c r="RCZ21" s="67"/>
      <c r="RDA21" s="67"/>
      <c r="RDB21" s="67"/>
      <c r="RDC21" s="67"/>
      <c r="RDD21" s="67"/>
      <c r="RDE21" s="67"/>
      <c r="RDF21" s="67"/>
      <c r="RDG21" s="67"/>
      <c r="RDH21" s="67"/>
      <c r="RDI21" s="67"/>
      <c r="RDJ21" s="67"/>
      <c r="RDK21" s="67"/>
      <c r="RDL21" s="67"/>
      <c r="RDM21" s="67"/>
      <c r="RDN21" s="67"/>
      <c r="RDO21" s="67"/>
      <c r="RDP21" s="67"/>
      <c r="RDQ21" s="67"/>
      <c r="RDR21" s="67"/>
      <c r="RDS21" s="67"/>
      <c r="RDT21" s="67"/>
      <c r="RDU21" s="67"/>
      <c r="RDV21" s="67"/>
      <c r="RDW21" s="67"/>
      <c r="RDX21" s="67"/>
      <c r="RDY21" s="67"/>
      <c r="RDZ21" s="67"/>
      <c r="REA21" s="67"/>
      <c r="REB21" s="67"/>
      <c r="REC21" s="67"/>
      <c r="RED21" s="67"/>
      <c r="REE21" s="67"/>
      <c r="REF21" s="67"/>
      <c r="REG21" s="67"/>
      <c r="REH21" s="67"/>
      <c r="REI21" s="67"/>
      <c r="REJ21" s="67"/>
      <c r="REK21" s="67"/>
      <c r="REL21" s="67"/>
      <c r="REM21" s="67"/>
      <c r="REN21" s="67"/>
      <c r="REO21" s="67"/>
      <c r="REP21" s="67"/>
      <c r="REQ21" s="67"/>
      <c r="RER21" s="67"/>
      <c r="RES21" s="67"/>
      <c r="RET21" s="67"/>
      <c r="REU21" s="67"/>
      <c r="REV21" s="67"/>
      <c r="REW21" s="67"/>
      <c r="REX21" s="67"/>
      <c r="REY21" s="67"/>
      <c r="REZ21" s="67"/>
      <c r="RFA21" s="67"/>
      <c r="RFB21" s="67"/>
      <c r="RFC21" s="67"/>
      <c r="RFD21" s="67"/>
      <c r="RFE21" s="67"/>
      <c r="RFF21" s="67"/>
      <c r="RFG21" s="67"/>
      <c r="RFH21" s="67"/>
      <c r="RFI21" s="67"/>
      <c r="RFJ21" s="67"/>
      <c r="RFK21" s="67"/>
      <c r="RFL21" s="67"/>
      <c r="RFM21" s="67"/>
      <c r="RFN21" s="67"/>
      <c r="RFO21" s="67"/>
      <c r="RFP21" s="67"/>
      <c r="RFQ21" s="67"/>
      <c r="RFR21" s="67"/>
      <c r="RFS21" s="67"/>
      <c r="RFT21" s="67"/>
      <c r="RFU21" s="67"/>
      <c r="RFV21" s="67"/>
      <c r="RFW21" s="67"/>
      <c r="RFX21" s="67"/>
      <c r="RFY21" s="67"/>
      <c r="RFZ21" s="67"/>
      <c r="RGA21" s="67"/>
      <c r="RGB21" s="67"/>
      <c r="RGC21" s="67"/>
      <c r="RGD21" s="67"/>
      <c r="RGE21" s="67"/>
      <c r="RGF21" s="67"/>
      <c r="RGG21" s="67"/>
      <c r="RGH21" s="67"/>
      <c r="RGI21" s="67"/>
      <c r="RGJ21" s="67"/>
      <c r="RGK21" s="67"/>
      <c r="RGL21" s="67"/>
      <c r="RGM21" s="67"/>
      <c r="RGN21" s="67"/>
      <c r="RGO21" s="67"/>
      <c r="RGP21" s="67"/>
      <c r="RGQ21" s="67"/>
      <c r="RGR21" s="67"/>
      <c r="RGS21" s="67"/>
      <c r="RGT21" s="67"/>
      <c r="RGU21" s="67"/>
      <c r="RGV21" s="67"/>
      <c r="RGW21" s="67"/>
      <c r="RGX21" s="67"/>
      <c r="RGY21" s="67"/>
      <c r="RGZ21" s="67"/>
      <c r="RHA21" s="67"/>
      <c r="RHB21" s="67"/>
      <c r="RHC21" s="67"/>
      <c r="RHD21" s="67"/>
      <c r="RHE21" s="67"/>
      <c r="RHF21" s="67"/>
      <c r="RHG21" s="67"/>
      <c r="RHH21" s="67"/>
      <c r="RHI21" s="67"/>
      <c r="RHJ21" s="67"/>
      <c r="RHK21" s="67"/>
      <c r="RHL21" s="67"/>
      <c r="RHM21" s="67"/>
      <c r="RHN21" s="67"/>
      <c r="RHO21" s="67"/>
      <c r="RHP21" s="67"/>
      <c r="RHQ21" s="67"/>
      <c r="RHR21" s="67"/>
      <c r="RHS21" s="67"/>
      <c r="RHT21" s="67"/>
      <c r="RHU21" s="67"/>
      <c r="RHV21" s="67"/>
      <c r="RHW21" s="67"/>
      <c r="RHX21" s="67"/>
      <c r="RHY21" s="67"/>
      <c r="RHZ21" s="67"/>
      <c r="RIA21" s="67"/>
      <c r="RIB21" s="67"/>
      <c r="RIC21" s="67"/>
      <c r="RID21" s="67"/>
      <c r="RIE21" s="67"/>
      <c r="RIF21" s="67"/>
      <c r="RIG21" s="67"/>
      <c r="RIH21" s="67"/>
      <c r="RII21" s="67"/>
      <c r="RIJ21" s="67"/>
      <c r="RIK21" s="67"/>
      <c r="RIL21" s="67"/>
      <c r="RIM21" s="67"/>
      <c r="RIN21" s="67"/>
      <c r="RIO21" s="67"/>
      <c r="RIP21" s="67"/>
      <c r="RIQ21" s="67"/>
      <c r="RIR21" s="67"/>
      <c r="RIS21" s="67"/>
      <c r="RIT21" s="67"/>
      <c r="RIU21" s="67"/>
      <c r="RIV21" s="67"/>
      <c r="RIW21" s="67"/>
      <c r="RIX21" s="67"/>
      <c r="RIY21" s="67"/>
      <c r="RIZ21" s="67"/>
      <c r="RJA21" s="67"/>
      <c r="RJB21" s="67"/>
      <c r="RJC21" s="67"/>
      <c r="RJD21" s="67"/>
      <c r="RJE21" s="67"/>
      <c r="RJF21" s="67"/>
      <c r="RJG21" s="67"/>
      <c r="RJH21" s="67"/>
      <c r="RJI21" s="67"/>
      <c r="RJJ21" s="67"/>
      <c r="RJK21" s="67"/>
      <c r="RJL21" s="67"/>
      <c r="RJM21" s="67"/>
      <c r="RJN21" s="67"/>
      <c r="RJO21" s="67"/>
      <c r="RJP21" s="67"/>
      <c r="RJQ21" s="67"/>
      <c r="RJR21" s="67"/>
      <c r="RJS21" s="67"/>
      <c r="RJT21" s="67"/>
      <c r="RJU21" s="67"/>
      <c r="RJV21" s="67"/>
      <c r="RJW21" s="67"/>
      <c r="RJX21" s="67"/>
      <c r="RJY21" s="67"/>
      <c r="RJZ21" s="67"/>
      <c r="RKA21" s="67"/>
      <c r="RKB21" s="67"/>
      <c r="RKC21" s="67"/>
      <c r="RKD21" s="67"/>
      <c r="RKE21" s="67"/>
      <c r="RKF21" s="67"/>
      <c r="RKG21" s="67"/>
      <c r="RKH21" s="67"/>
      <c r="RKI21" s="67"/>
      <c r="RKJ21" s="67"/>
      <c r="RKK21" s="67"/>
      <c r="RKL21" s="67"/>
      <c r="RKM21" s="67"/>
      <c r="RKN21" s="67"/>
      <c r="RKO21" s="67"/>
      <c r="RKP21" s="67"/>
      <c r="RKQ21" s="67"/>
      <c r="RKR21" s="67"/>
      <c r="RKS21" s="67"/>
      <c r="RKT21" s="67"/>
      <c r="RKU21" s="67"/>
      <c r="RKV21" s="67"/>
      <c r="RKW21" s="67"/>
      <c r="RKX21" s="67"/>
      <c r="RKY21" s="67"/>
      <c r="RKZ21" s="67"/>
      <c r="RLA21" s="67"/>
      <c r="RLB21" s="67"/>
      <c r="RLC21" s="67"/>
      <c r="RLD21" s="67"/>
      <c r="RLE21" s="67"/>
      <c r="RLF21" s="67"/>
      <c r="RLG21" s="67"/>
      <c r="RLH21" s="67"/>
      <c r="RLI21" s="67"/>
      <c r="RLJ21" s="67"/>
      <c r="RLK21" s="67"/>
      <c r="RLL21" s="67"/>
      <c r="RLM21" s="67"/>
      <c r="RLN21" s="67"/>
      <c r="RLO21" s="67"/>
      <c r="RLP21" s="67"/>
      <c r="RLQ21" s="67"/>
      <c r="RLR21" s="67"/>
      <c r="RLS21" s="67"/>
      <c r="RLT21" s="67"/>
      <c r="RLU21" s="67"/>
      <c r="RLV21" s="67"/>
      <c r="RLW21" s="67"/>
      <c r="RLX21" s="67"/>
      <c r="RLY21" s="67"/>
      <c r="RLZ21" s="67"/>
      <c r="RMA21" s="67"/>
      <c r="RMB21" s="67"/>
      <c r="RMC21" s="67"/>
      <c r="RMD21" s="67"/>
      <c r="RME21" s="67"/>
      <c r="RMF21" s="67"/>
      <c r="RMG21" s="67"/>
      <c r="RMH21" s="67"/>
      <c r="RMI21" s="67"/>
      <c r="RMJ21" s="67"/>
      <c r="RMK21" s="67"/>
      <c r="RML21" s="67"/>
      <c r="RMM21" s="67"/>
      <c r="RMN21" s="67"/>
      <c r="RMO21" s="67"/>
      <c r="RMP21" s="67"/>
      <c r="RMQ21" s="67"/>
      <c r="RMR21" s="67"/>
      <c r="RMS21" s="67"/>
      <c r="RMT21" s="67"/>
      <c r="RMU21" s="67"/>
      <c r="RMV21" s="67"/>
      <c r="RMW21" s="67"/>
      <c r="RMX21" s="67"/>
      <c r="RMY21" s="67"/>
      <c r="RMZ21" s="67"/>
      <c r="RNA21" s="67"/>
      <c r="RNB21" s="67"/>
      <c r="RNC21" s="67"/>
      <c r="RND21" s="67"/>
      <c r="RNE21" s="67"/>
      <c r="RNF21" s="67"/>
      <c r="RNG21" s="67"/>
      <c r="RNH21" s="67"/>
      <c r="RNI21" s="67"/>
      <c r="RNJ21" s="67"/>
      <c r="RNK21" s="67"/>
      <c r="RNL21" s="67"/>
      <c r="RNM21" s="67"/>
      <c r="RNN21" s="67"/>
      <c r="RNO21" s="67"/>
      <c r="RNP21" s="67"/>
      <c r="RNQ21" s="67"/>
      <c r="RNR21" s="67"/>
      <c r="RNS21" s="67"/>
      <c r="RNT21" s="67"/>
      <c r="RNU21" s="67"/>
      <c r="RNV21" s="67"/>
      <c r="RNW21" s="67"/>
      <c r="RNX21" s="67"/>
      <c r="RNY21" s="67"/>
      <c r="RNZ21" s="67"/>
      <c r="ROA21" s="67"/>
      <c r="ROB21" s="67"/>
      <c r="ROC21" s="67"/>
      <c r="ROD21" s="67"/>
      <c r="ROE21" s="67"/>
      <c r="ROF21" s="67"/>
      <c r="ROG21" s="67"/>
      <c r="ROH21" s="67"/>
      <c r="ROI21" s="67"/>
      <c r="ROJ21" s="67"/>
      <c r="ROK21" s="67"/>
      <c r="ROL21" s="67"/>
      <c r="ROM21" s="67"/>
      <c r="RON21" s="67"/>
      <c r="ROO21" s="67"/>
      <c r="ROP21" s="67"/>
      <c r="ROQ21" s="67"/>
      <c r="ROR21" s="67"/>
      <c r="ROS21" s="67"/>
      <c r="ROT21" s="67"/>
      <c r="ROU21" s="67"/>
      <c r="ROV21" s="67"/>
      <c r="ROW21" s="67"/>
      <c r="ROX21" s="67"/>
      <c r="ROY21" s="67"/>
      <c r="ROZ21" s="67"/>
      <c r="RPA21" s="67"/>
      <c r="RPB21" s="67"/>
      <c r="RPC21" s="67"/>
      <c r="RPD21" s="67"/>
      <c r="RPE21" s="67"/>
      <c r="RPF21" s="67"/>
      <c r="RPG21" s="67"/>
      <c r="RPH21" s="67"/>
      <c r="RPI21" s="67"/>
      <c r="RPJ21" s="67"/>
      <c r="RPK21" s="67"/>
      <c r="RPL21" s="67"/>
      <c r="RPM21" s="67"/>
      <c r="RPN21" s="67"/>
      <c r="RPO21" s="67"/>
      <c r="RPP21" s="67"/>
      <c r="RPQ21" s="67"/>
      <c r="RPR21" s="67"/>
      <c r="RPS21" s="67"/>
      <c r="RPT21" s="67"/>
      <c r="RPU21" s="67"/>
      <c r="RPV21" s="67"/>
      <c r="RPW21" s="67"/>
      <c r="RPX21" s="67"/>
      <c r="RPY21" s="67"/>
      <c r="RPZ21" s="67"/>
      <c r="RQA21" s="67"/>
      <c r="RQB21" s="67"/>
      <c r="RQC21" s="67"/>
      <c r="RQD21" s="67"/>
      <c r="RQE21" s="67"/>
      <c r="RQF21" s="67"/>
      <c r="RQG21" s="67"/>
      <c r="RQH21" s="67"/>
      <c r="RQI21" s="67"/>
      <c r="RQJ21" s="67"/>
      <c r="RQK21" s="67"/>
      <c r="RQL21" s="67"/>
      <c r="RQM21" s="67"/>
      <c r="RQN21" s="67"/>
      <c r="RQO21" s="67"/>
      <c r="RQP21" s="67"/>
      <c r="RQQ21" s="67"/>
      <c r="RQR21" s="67"/>
      <c r="RQS21" s="67"/>
      <c r="RQT21" s="67"/>
      <c r="RQU21" s="67"/>
      <c r="RQV21" s="67"/>
      <c r="RQW21" s="67"/>
      <c r="RQX21" s="67"/>
      <c r="RQY21" s="67"/>
      <c r="RQZ21" s="67"/>
      <c r="RRA21" s="67"/>
      <c r="RRB21" s="67"/>
      <c r="RRC21" s="67"/>
      <c r="RRD21" s="67"/>
      <c r="RRE21" s="67"/>
      <c r="RRF21" s="67"/>
      <c r="RRG21" s="67"/>
      <c r="RRH21" s="67"/>
      <c r="RRI21" s="67"/>
      <c r="RRJ21" s="67"/>
      <c r="RRK21" s="67"/>
      <c r="RRL21" s="67"/>
      <c r="RRM21" s="67"/>
      <c r="RRN21" s="67"/>
      <c r="RRO21" s="67"/>
      <c r="RRP21" s="67"/>
      <c r="RRQ21" s="67"/>
      <c r="RRR21" s="67"/>
      <c r="RRS21" s="67"/>
      <c r="RRT21" s="67"/>
      <c r="RRU21" s="67"/>
      <c r="RRV21" s="67"/>
      <c r="RRW21" s="67"/>
      <c r="RRX21" s="67"/>
      <c r="RRY21" s="67"/>
      <c r="RRZ21" s="67"/>
      <c r="RSA21" s="67"/>
      <c r="RSB21" s="67"/>
      <c r="RSC21" s="67"/>
      <c r="RSD21" s="67"/>
      <c r="RSE21" s="67"/>
      <c r="RSF21" s="67"/>
      <c r="RSG21" s="67"/>
      <c r="RSH21" s="67"/>
      <c r="RSI21" s="67"/>
      <c r="RSJ21" s="67"/>
      <c r="RSK21" s="67"/>
      <c r="RSL21" s="67"/>
      <c r="RSM21" s="67"/>
      <c r="RSN21" s="67"/>
      <c r="RSO21" s="67"/>
      <c r="RSP21" s="67"/>
      <c r="RSQ21" s="67"/>
      <c r="RSR21" s="67"/>
      <c r="RSS21" s="67"/>
      <c r="RST21" s="67"/>
      <c r="RSU21" s="67"/>
      <c r="RSV21" s="67"/>
      <c r="RSW21" s="67"/>
      <c r="RSX21" s="67"/>
      <c r="RSY21" s="67"/>
      <c r="RSZ21" s="67"/>
      <c r="RTA21" s="67"/>
      <c r="RTB21" s="67"/>
      <c r="RTC21" s="67"/>
      <c r="RTD21" s="67"/>
      <c r="RTE21" s="67"/>
      <c r="RTF21" s="67"/>
      <c r="RTG21" s="67"/>
      <c r="RTH21" s="67"/>
      <c r="RTI21" s="67"/>
      <c r="RTJ21" s="67"/>
      <c r="RTK21" s="67"/>
      <c r="RTL21" s="67"/>
      <c r="RTM21" s="67"/>
      <c r="RTN21" s="67"/>
      <c r="RTO21" s="67"/>
      <c r="RTP21" s="67"/>
      <c r="RTQ21" s="67"/>
      <c r="RTR21" s="67"/>
      <c r="RTS21" s="67"/>
      <c r="RTT21" s="67"/>
      <c r="RTU21" s="67"/>
      <c r="RTV21" s="67"/>
      <c r="RTW21" s="67"/>
      <c r="RTX21" s="67"/>
      <c r="RTY21" s="67"/>
      <c r="RTZ21" s="67"/>
      <c r="RUA21" s="67"/>
      <c r="RUB21" s="67"/>
      <c r="RUC21" s="67"/>
      <c r="RUD21" s="67"/>
      <c r="RUE21" s="67"/>
      <c r="RUF21" s="67"/>
      <c r="RUG21" s="67"/>
      <c r="RUH21" s="67"/>
      <c r="RUI21" s="67"/>
      <c r="RUJ21" s="67"/>
      <c r="RUK21" s="67"/>
      <c r="RUL21" s="67"/>
      <c r="RUM21" s="67"/>
      <c r="RUN21" s="67"/>
      <c r="RUO21" s="67"/>
      <c r="RUP21" s="67"/>
      <c r="RUQ21" s="67"/>
      <c r="RUR21" s="67"/>
      <c r="RUS21" s="67"/>
      <c r="RUT21" s="67"/>
      <c r="RUU21" s="67"/>
      <c r="RUV21" s="67"/>
      <c r="RUW21" s="67"/>
      <c r="RUX21" s="67"/>
      <c r="RUY21" s="67"/>
      <c r="RUZ21" s="67"/>
      <c r="RVA21" s="67"/>
      <c r="RVB21" s="67"/>
      <c r="RVC21" s="67"/>
      <c r="RVD21" s="67"/>
      <c r="RVE21" s="67"/>
      <c r="RVF21" s="67"/>
      <c r="RVG21" s="67"/>
      <c r="RVH21" s="67"/>
      <c r="RVI21" s="67"/>
      <c r="RVJ21" s="67"/>
      <c r="RVK21" s="67"/>
      <c r="RVL21" s="67"/>
      <c r="RVM21" s="67"/>
      <c r="RVN21" s="67"/>
      <c r="RVO21" s="67"/>
      <c r="RVP21" s="67"/>
      <c r="RVQ21" s="67"/>
      <c r="RVR21" s="67"/>
      <c r="RVS21" s="67"/>
      <c r="RVT21" s="67"/>
      <c r="RVU21" s="67"/>
      <c r="RVV21" s="67"/>
      <c r="RVW21" s="67"/>
      <c r="RVX21" s="67"/>
      <c r="RVY21" s="67"/>
      <c r="RVZ21" s="67"/>
      <c r="RWA21" s="67"/>
      <c r="RWB21" s="67"/>
      <c r="RWC21" s="67"/>
      <c r="RWD21" s="67"/>
      <c r="RWE21" s="67"/>
      <c r="RWF21" s="67"/>
      <c r="RWG21" s="67"/>
      <c r="RWH21" s="67"/>
      <c r="RWI21" s="67"/>
      <c r="RWJ21" s="67"/>
      <c r="RWK21" s="67"/>
      <c r="RWL21" s="67"/>
      <c r="RWM21" s="67"/>
      <c r="RWN21" s="67"/>
      <c r="RWO21" s="67"/>
      <c r="RWP21" s="67"/>
      <c r="RWQ21" s="67"/>
      <c r="RWR21" s="67"/>
      <c r="RWS21" s="67"/>
      <c r="RWT21" s="67"/>
      <c r="RWU21" s="67"/>
      <c r="RWV21" s="67"/>
      <c r="RWW21" s="67"/>
      <c r="RWX21" s="67"/>
      <c r="RWY21" s="67"/>
      <c r="RWZ21" s="67"/>
      <c r="RXA21" s="67"/>
      <c r="RXB21" s="67"/>
      <c r="RXC21" s="67"/>
      <c r="RXD21" s="67"/>
      <c r="RXE21" s="67"/>
      <c r="RXF21" s="67"/>
      <c r="RXG21" s="67"/>
      <c r="RXH21" s="67"/>
      <c r="RXI21" s="67"/>
      <c r="RXJ21" s="67"/>
      <c r="RXK21" s="67"/>
      <c r="RXL21" s="67"/>
      <c r="RXM21" s="67"/>
      <c r="RXN21" s="67"/>
      <c r="RXO21" s="67"/>
      <c r="RXP21" s="67"/>
      <c r="RXQ21" s="67"/>
      <c r="RXR21" s="67"/>
      <c r="RXS21" s="67"/>
      <c r="RXT21" s="67"/>
      <c r="RXU21" s="67"/>
      <c r="RXV21" s="67"/>
      <c r="RXW21" s="67"/>
      <c r="RXX21" s="67"/>
      <c r="RXY21" s="67"/>
      <c r="RXZ21" s="67"/>
      <c r="RYA21" s="67"/>
      <c r="RYB21" s="67"/>
      <c r="RYC21" s="67"/>
      <c r="RYD21" s="67"/>
      <c r="RYE21" s="67"/>
      <c r="RYF21" s="67"/>
      <c r="RYG21" s="67"/>
      <c r="RYH21" s="67"/>
      <c r="RYI21" s="67"/>
      <c r="RYJ21" s="67"/>
      <c r="RYK21" s="67"/>
      <c r="RYL21" s="67"/>
      <c r="RYM21" s="67"/>
      <c r="RYN21" s="67"/>
      <c r="RYO21" s="67"/>
      <c r="RYP21" s="67"/>
      <c r="RYQ21" s="67"/>
      <c r="RYR21" s="67"/>
      <c r="RYS21" s="67"/>
      <c r="RYT21" s="67"/>
      <c r="RYU21" s="67"/>
      <c r="RYV21" s="67"/>
      <c r="RYW21" s="67"/>
      <c r="RYX21" s="67"/>
      <c r="RYY21" s="67"/>
      <c r="RYZ21" s="67"/>
      <c r="RZA21" s="67"/>
      <c r="RZB21" s="67"/>
      <c r="RZC21" s="67"/>
      <c r="RZD21" s="67"/>
      <c r="RZE21" s="67"/>
      <c r="RZF21" s="67"/>
      <c r="RZG21" s="67"/>
      <c r="RZH21" s="67"/>
      <c r="RZI21" s="67"/>
      <c r="RZJ21" s="67"/>
      <c r="RZK21" s="67"/>
      <c r="RZL21" s="67"/>
      <c r="RZM21" s="67"/>
      <c r="RZN21" s="67"/>
      <c r="RZO21" s="67"/>
      <c r="RZP21" s="67"/>
      <c r="RZQ21" s="67"/>
      <c r="RZR21" s="67"/>
      <c r="RZS21" s="67"/>
      <c r="RZT21" s="67"/>
      <c r="RZU21" s="67"/>
      <c r="RZV21" s="67"/>
      <c r="RZW21" s="67"/>
      <c r="RZX21" s="67"/>
      <c r="RZY21" s="67"/>
      <c r="RZZ21" s="67"/>
      <c r="SAA21" s="67"/>
      <c r="SAB21" s="67"/>
      <c r="SAC21" s="67"/>
      <c r="SAD21" s="67"/>
      <c r="SAE21" s="67"/>
      <c r="SAF21" s="67"/>
      <c r="SAG21" s="67"/>
      <c r="SAH21" s="67"/>
      <c r="SAI21" s="67"/>
      <c r="SAJ21" s="67"/>
      <c r="SAK21" s="67"/>
      <c r="SAL21" s="67"/>
      <c r="SAM21" s="67"/>
      <c r="SAN21" s="67"/>
      <c r="SAO21" s="67"/>
      <c r="SAP21" s="67"/>
      <c r="SAQ21" s="67"/>
      <c r="SAR21" s="67"/>
      <c r="SAS21" s="67"/>
      <c r="SAT21" s="67"/>
      <c r="SAU21" s="67"/>
      <c r="SAV21" s="67"/>
      <c r="SAW21" s="67"/>
      <c r="SAX21" s="67"/>
      <c r="SAY21" s="67"/>
      <c r="SAZ21" s="67"/>
      <c r="SBA21" s="67"/>
      <c r="SBB21" s="67"/>
      <c r="SBC21" s="67"/>
      <c r="SBD21" s="67"/>
      <c r="SBE21" s="67"/>
      <c r="SBF21" s="67"/>
      <c r="SBG21" s="67"/>
      <c r="SBH21" s="67"/>
      <c r="SBI21" s="67"/>
      <c r="SBJ21" s="67"/>
      <c r="SBK21" s="67"/>
      <c r="SBL21" s="67"/>
      <c r="SBM21" s="67"/>
      <c r="SBN21" s="67"/>
      <c r="SBO21" s="67"/>
      <c r="SBP21" s="67"/>
      <c r="SBQ21" s="67"/>
      <c r="SBR21" s="67"/>
      <c r="SBS21" s="67"/>
      <c r="SBT21" s="67"/>
      <c r="SBU21" s="67"/>
      <c r="SBV21" s="67"/>
      <c r="SBW21" s="67"/>
      <c r="SBX21" s="67"/>
      <c r="SBY21" s="67"/>
      <c r="SBZ21" s="67"/>
      <c r="SCA21" s="67"/>
      <c r="SCB21" s="67"/>
      <c r="SCC21" s="67"/>
      <c r="SCD21" s="67"/>
      <c r="SCE21" s="67"/>
      <c r="SCF21" s="67"/>
      <c r="SCG21" s="67"/>
      <c r="SCH21" s="67"/>
      <c r="SCI21" s="67"/>
      <c r="SCJ21" s="67"/>
      <c r="SCK21" s="67"/>
      <c r="SCL21" s="67"/>
      <c r="SCM21" s="67"/>
      <c r="SCN21" s="67"/>
      <c r="SCO21" s="67"/>
      <c r="SCP21" s="67"/>
      <c r="SCQ21" s="67"/>
      <c r="SCR21" s="67"/>
      <c r="SCS21" s="67"/>
      <c r="SCT21" s="67"/>
      <c r="SCU21" s="67"/>
      <c r="SCV21" s="67"/>
      <c r="SCW21" s="67"/>
      <c r="SCX21" s="67"/>
      <c r="SCY21" s="67"/>
      <c r="SCZ21" s="67"/>
      <c r="SDA21" s="67"/>
      <c r="SDB21" s="67"/>
      <c r="SDC21" s="67"/>
      <c r="SDD21" s="67"/>
      <c r="SDE21" s="67"/>
      <c r="SDF21" s="67"/>
      <c r="SDG21" s="67"/>
      <c r="SDH21" s="67"/>
      <c r="SDI21" s="67"/>
      <c r="SDJ21" s="67"/>
      <c r="SDK21" s="67"/>
      <c r="SDL21" s="67"/>
      <c r="SDM21" s="67"/>
      <c r="SDN21" s="67"/>
      <c r="SDO21" s="67"/>
      <c r="SDP21" s="67"/>
      <c r="SDQ21" s="67"/>
      <c r="SDR21" s="67"/>
      <c r="SDS21" s="67"/>
      <c r="SDT21" s="67"/>
      <c r="SDU21" s="67"/>
      <c r="SDV21" s="67"/>
      <c r="SDW21" s="67"/>
      <c r="SDX21" s="67"/>
      <c r="SDY21" s="67"/>
      <c r="SDZ21" s="67"/>
      <c r="SEA21" s="67"/>
      <c r="SEB21" s="67"/>
      <c r="SEC21" s="67"/>
      <c r="SED21" s="67"/>
      <c r="SEE21" s="67"/>
      <c r="SEF21" s="67"/>
      <c r="SEG21" s="67"/>
      <c r="SEH21" s="67"/>
      <c r="SEI21" s="67"/>
      <c r="SEJ21" s="67"/>
      <c r="SEK21" s="67"/>
      <c r="SEL21" s="67"/>
      <c r="SEM21" s="67"/>
      <c r="SEN21" s="67"/>
      <c r="SEO21" s="67"/>
      <c r="SEP21" s="67"/>
      <c r="SEQ21" s="67"/>
      <c r="SER21" s="67"/>
      <c r="SES21" s="67"/>
      <c r="SET21" s="67"/>
      <c r="SEU21" s="67"/>
      <c r="SEV21" s="67"/>
      <c r="SEW21" s="67"/>
      <c r="SEX21" s="67"/>
      <c r="SEY21" s="67"/>
      <c r="SEZ21" s="67"/>
      <c r="SFA21" s="67"/>
      <c r="SFB21" s="67"/>
      <c r="SFC21" s="67"/>
      <c r="SFD21" s="67"/>
      <c r="SFE21" s="67"/>
      <c r="SFF21" s="67"/>
      <c r="SFG21" s="67"/>
      <c r="SFH21" s="67"/>
      <c r="SFI21" s="67"/>
      <c r="SFJ21" s="67"/>
      <c r="SFK21" s="67"/>
      <c r="SFL21" s="67"/>
      <c r="SFM21" s="67"/>
      <c r="SFN21" s="67"/>
      <c r="SFO21" s="67"/>
      <c r="SFP21" s="67"/>
      <c r="SFQ21" s="67"/>
      <c r="SFR21" s="67"/>
      <c r="SFS21" s="67"/>
      <c r="SFT21" s="67"/>
      <c r="SFU21" s="67"/>
      <c r="SFV21" s="67"/>
      <c r="SFW21" s="67"/>
      <c r="SFX21" s="67"/>
      <c r="SFY21" s="67"/>
      <c r="SFZ21" s="67"/>
      <c r="SGA21" s="67"/>
      <c r="SGB21" s="67"/>
      <c r="SGC21" s="67"/>
      <c r="SGD21" s="67"/>
      <c r="SGE21" s="67"/>
      <c r="SGF21" s="67"/>
      <c r="SGG21" s="67"/>
      <c r="SGH21" s="67"/>
      <c r="SGI21" s="67"/>
      <c r="SGJ21" s="67"/>
      <c r="SGK21" s="67"/>
      <c r="SGL21" s="67"/>
      <c r="SGM21" s="67"/>
      <c r="SGN21" s="67"/>
      <c r="SGO21" s="67"/>
      <c r="SGP21" s="67"/>
      <c r="SGQ21" s="67"/>
      <c r="SGR21" s="67"/>
      <c r="SGS21" s="67"/>
      <c r="SGT21" s="67"/>
      <c r="SGU21" s="67"/>
      <c r="SGV21" s="67"/>
      <c r="SGW21" s="67"/>
      <c r="SGX21" s="67"/>
      <c r="SGY21" s="67"/>
      <c r="SGZ21" s="67"/>
      <c r="SHA21" s="67"/>
      <c r="SHB21" s="67"/>
      <c r="SHC21" s="67"/>
      <c r="SHD21" s="67"/>
      <c r="SHE21" s="67"/>
      <c r="SHF21" s="67"/>
      <c r="SHG21" s="67"/>
      <c r="SHH21" s="67"/>
      <c r="SHI21" s="67"/>
      <c r="SHJ21" s="67"/>
      <c r="SHK21" s="67"/>
      <c r="SHL21" s="67"/>
      <c r="SHM21" s="67"/>
      <c r="SHN21" s="67"/>
      <c r="SHO21" s="67"/>
      <c r="SHP21" s="67"/>
      <c r="SHQ21" s="67"/>
      <c r="SHR21" s="67"/>
      <c r="SHS21" s="67"/>
      <c r="SHT21" s="67"/>
      <c r="SHU21" s="67"/>
      <c r="SHV21" s="67"/>
      <c r="SHW21" s="67"/>
      <c r="SHX21" s="67"/>
      <c r="SHY21" s="67"/>
      <c r="SHZ21" s="67"/>
      <c r="SIA21" s="67"/>
      <c r="SIB21" s="67"/>
      <c r="SIC21" s="67"/>
      <c r="SID21" s="67"/>
      <c r="SIE21" s="67"/>
      <c r="SIF21" s="67"/>
      <c r="SIG21" s="67"/>
      <c r="SIH21" s="67"/>
      <c r="SII21" s="67"/>
      <c r="SIJ21" s="67"/>
      <c r="SIK21" s="67"/>
      <c r="SIL21" s="67"/>
      <c r="SIM21" s="67"/>
      <c r="SIN21" s="67"/>
      <c r="SIO21" s="67"/>
      <c r="SIP21" s="67"/>
      <c r="SIQ21" s="67"/>
      <c r="SIR21" s="67"/>
      <c r="SIS21" s="67"/>
      <c r="SIT21" s="67"/>
      <c r="SIU21" s="67"/>
      <c r="SIV21" s="67"/>
      <c r="SIW21" s="67"/>
      <c r="SIX21" s="67"/>
      <c r="SIY21" s="67"/>
      <c r="SIZ21" s="67"/>
      <c r="SJA21" s="67"/>
      <c r="SJB21" s="67"/>
      <c r="SJC21" s="67"/>
      <c r="SJD21" s="67"/>
      <c r="SJE21" s="67"/>
      <c r="SJF21" s="67"/>
      <c r="SJG21" s="67"/>
      <c r="SJH21" s="67"/>
      <c r="SJI21" s="67"/>
      <c r="SJJ21" s="67"/>
      <c r="SJK21" s="67"/>
      <c r="SJL21" s="67"/>
      <c r="SJM21" s="67"/>
      <c r="SJN21" s="67"/>
      <c r="SJO21" s="67"/>
      <c r="SJP21" s="67"/>
      <c r="SJQ21" s="67"/>
      <c r="SJR21" s="67"/>
      <c r="SJS21" s="67"/>
      <c r="SJT21" s="67"/>
      <c r="SJU21" s="67"/>
      <c r="SJV21" s="67"/>
      <c r="SJW21" s="67"/>
      <c r="SJX21" s="67"/>
      <c r="SJY21" s="67"/>
      <c r="SJZ21" s="67"/>
      <c r="SKA21" s="67"/>
      <c r="SKB21" s="67"/>
      <c r="SKC21" s="67"/>
      <c r="SKD21" s="67"/>
      <c r="SKE21" s="67"/>
      <c r="SKF21" s="67"/>
      <c r="SKG21" s="67"/>
      <c r="SKH21" s="67"/>
      <c r="SKI21" s="67"/>
      <c r="SKJ21" s="67"/>
      <c r="SKK21" s="67"/>
      <c r="SKL21" s="67"/>
      <c r="SKM21" s="67"/>
      <c r="SKN21" s="67"/>
      <c r="SKO21" s="67"/>
      <c r="SKP21" s="67"/>
      <c r="SKQ21" s="67"/>
      <c r="SKR21" s="67"/>
      <c r="SKS21" s="67"/>
      <c r="SKT21" s="67"/>
      <c r="SKU21" s="67"/>
      <c r="SKV21" s="67"/>
      <c r="SKW21" s="67"/>
      <c r="SKX21" s="67"/>
      <c r="SKY21" s="67"/>
      <c r="SKZ21" s="67"/>
      <c r="SLA21" s="67"/>
      <c r="SLB21" s="67"/>
      <c r="SLC21" s="67"/>
      <c r="SLD21" s="67"/>
      <c r="SLE21" s="67"/>
      <c r="SLF21" s="67"/>
      <c r="SLG21" s="67"/>
      <c r="SLH21" s="67"/>
      <c r="SLI21" s="67"/>
      <c r="SLJ21" s="67"/>
      <c r="SLK21" s="67"/>
      <c r="SLL21" s="67"/>
      <c r="SLM21" s="67"/>
      <c r="SLN21" s="67"/>
      <c r="SLO21" s="67"/>
      <c r="SLP21" s="67"/>
      <c r="SLQ21" s="67"/>
      <c r="SLR21" s="67"/>
      <c r="SLS21" s="67"/>
      <c r="SLT21" s="67"/>
      <c r="SLU21" s="67"/>
      <c r="SLV21" s="67"/>
      <c r="SLW21" s="67"/>
      <c r="SLX21" s="67"/>
      <c r="SLY21" s="67"/>
      <c r="SLZ21" s="67"/>
      <c r="SMA21" s="67"/>
      <c r="SMB21" s="67"/>
      <c r="SMC21" s="67"/>
      <c r="SMD21" s="67"/>
      <c r="SME21" s="67"/>
      <c r="SMF21" s="67"/>
      <c r="SMG21" s="67"/>
      <c r="SMH21" s="67"/>
      <c r="SMI21" s="67"/>
      <c r="SMJ21" s="67"/>
      <c r="SMK21" s="67"/>
      <c r="SML21" s="67"/>
      <c r="SMM21" s="67"/>
      <c r="SMN21" s="67"/>
      <c r="SMO21" s="67"/>
      <c r="SMP21" s="67"/>
      <c r="SMQ21" s="67"/>
      <c r="SMR21" s="67"/>
      <c r="SMS21" s="67"/>
      <c r="SMT21" s="67"/>
      <c r="SMU21" s="67"/>
      <c r="SMV21" s="67"/>
      <c r="SMW21" s="67"/>
      <c r="SMX21" s="67"/>
      <c r="SMY21" s="67"/>
      <c r="SMZ21" s="67"/>
      <c r="SNA21" s="67"/>
      <c r="SNB21" s="67"/>
      <c r="SNC21" s="67"/>
      <c r="SND21" s="67"/>
      <c r="SNE21" s="67"/>
      <c r="SNF21" s="67"/>
      <c r="SNG21" s="67"/>
      <c r="SNH21" s="67"/>
      <c r="SNI21" s="67"/>
      <c r="SNJ21" s="67"/>
      <c r="SNK21" s="67"/>
      <c r="SNL21" s="67"/>
      <c r="SNM21" s="67"/>
      <c r="SNN21" s="67"/>
      <c r="SNO21" s="67"/>
      <c r="SNP21" s="67"/>
      <c r="SNQ21" s="67"/>
      <c r="SNR21" s="67"/>
      <c r="SNS21" s="67"/>
      <c r="SNT21" s="67"/>
      <c r="SNU21" s="67"/>
      <c r="SNV21" s="67"/>
      <c r="SNW21" s="67"/>
      <c r="SNX21" s="67"/>
      <c r="SNY21" s="67"/>
      <c r="SNZ21" s="67"/>
      <c r="SOA21" s="67"/>
      <c r="SOB21" s="67"/>
      <c r="SOC21" s="67"/>
      <c r="SOD21" s="67"/>
      <c r="SOE21" s="67"/>
      <c r="SOF21" s="67"/>
      <c r="SOG21" s="67"/>
      <c r="SOH21" s="67"/>
      <c r="SOI21" s="67"/>
      <c r="SOJ21" s="67"/>
      <c r="SOK21" s="67"/>
      <c r="SOL21" s="67"/>
      <c r="SOM21" s="67"/>
      <c r="SON21" s="67"/>
      <c r="SOO21" s="67"/>
      <c r="SOP21" s="67"/>
      <c r="SOQ21" s="67"/>
      <c r="SOR21" s="67"/>
      <c r="SOS21" s="67"/>
      <c r="SOT21" s="67"/>
      <c r="SOU21" s="67"/>
      <c r="SOV21" s="67"/>
      <c r="SOW21" s="67"/>
      <c r="SOX21" s="67"/>
      <c r="SOY21" s="67"/>
      <c r="SOZ21" s="67"/>
      <c r="SPA21" s="67"/>
      <c r="SPB21" s="67"/>
      <c r="SPC21" s="67"/>
      <c r="SPD21" s="67"/>
      <c r="SPE21" s="67"/>
      <c r="SPF21" s="67"/>
      <c r="SPG21" s="67"/>
      <c r="SPH21" s="67"/>
      <c r="SPI21" s="67"/>
      <c r="SPJ21" s="67"/>
      <c r="SPK21" s="67"/>
      <c r="SPL21" s="67"/>
      <c r="SPM21" s="67"/>
      <c r="SPN21" s="67"/>
      <c r="SPO21" s="67"/>
      <c r="SPP21" s="67"/>
      <c r="SPQ21" s="67"/>
      <c r="SPR21" s="67"/>
      <c r="SPS21" s="67"/>
      <c r="SPT21" s="67"/>
      <c r="SPU21" s="67"/>
      <c r="SPV21" s="67"/>
      <c r="SPW21" s="67"/>
      <c r="SPX21" s="67"/>
      <c r="SPY21" s="67"/>
      <c r="SPZ21" s="67"/>
      <c r="SQA21" s="67"/>
      <c r="SQB21" s="67"/>
      <c r="SQC21" s="67"/>
      <c r="SQD21" s="67"/>
      <c r="SQE21" s="67"/>
      <c r="SQF21" s="67"/>
      <c r="SQG21" s="67"/>
      <c r="SQH21" s="67"/>
      <c r="SQI21" s="67"/>
      <c r="SQJ21" s="67"/>
      <c r="SQK21" s="67"/>
      <c r="SQL21" s="67"/>
      <c r="SQM21" s="67"/>
      <c r="SQN21" s="67"/>
      <c r="SQO21" s="67"/>
      <c r="SQP21" s="67"/>
      <c r="SQQ21" s="67"/>
      <c r="SQR21" s="67"/>
      <c r="SQS21" s="67"/>
      <c r="SQT21" s="67"/>
      <c r="SQU21" s="67"/>
      <c r="SQV21" s="67"/>
      <c r="SQW21" s="67"/>
      <c r="SQX21" s="67"/>
      <c r="SQY21" s="67"/>
      <c r="SQZ21" s="67"/>
      <c r="SRA21" s="67"/>
      <c r="SRB21" s="67"/>
      <c r="SRC21" s="67"/>
      <c r="SRD21" s="67"/>
      <c r="SRE21" s="67"/>
      <c r="SRF21" s="67"/>
      <c r="SRG21" s="67"/>
      <c r="SRH21" s="67"/>
      <c r="SRI21" s="67"/>
      <c r="SRJ21" s="67"/>
      <c r="SRK21" s="67"/>
      <c r="SRL21" s="67"/>
      <c r="SRM21" s="67"/>
      <c r="SRN21" s="67"/>
      <c r="SRO21" s="67"/>
      <c r="SRP21" s="67"/>
      <c r="SRQ21" s="67"/>
      <c r="SRR21" s="67"/>
      <c r="SRS21" s="67"/>
      <c r="SRT21" s="67"/>
      <c r="SRU21" s="67"/>
      <c r="SRV21" s="67"/>
      <c r="SRW21" s="67"/>
      <c r="SRX21" s="67"/>
      <c r="SRY21" s="67"/>
      <c r="SRZ21" s="67"/>
      <c r="SSA21" s="67"/>
      <c r="SSB21" s="67"/>
      <c r="SSC21" s="67"/>
      <c r="SSD21" s="67"/>
      <c r="SSE21" s="67"/>
      <c r="SSF21" s="67"/>
      <c r="SSG21" s="67"/>
      <c r="SSH21" s="67"/>
      <c r="SSI21" s="67"/>
      <c r="SSJ21" s="67"/>
      <c r="SSK21" s="67"/>
      <c r="SSL21" s="67"/>
      <c r="SSM21" s="67"/>
      <c r="SSN21" s="67"/>
      <c r="SSO21" s="67"/>
      <c r="SSP21" s="67"/>
      <c r="SSQ21" s="67"/>
      <c r="SSR21" s="67"/>
      <c r="SSS21" s="67"/>
      <c r="SST21" s="67"/>
      <c r="SSU21" s="67"/>
      <c r="SSV21" s="67"/>
      <c r="SSW21" s="67"/>
      <c r="SSX21" s="67"/>
      <c r="SSY21" s="67"/>
      <c r="SSZ21" s="67"/>
      <c r="STA21" s="67"/>
      <c r="STB21" s="67"/>
      <c r="STC21" s="67"/>
      <c r="STD21" s="67"/>
      <c r="STE21" s="67"/>
      <c r="STF21" s="67"/>
      <c r="STG21" s="67"/>
      <c r="STH21" s="67"/>
      <c r="STI21" s="67"/>
      <c r="STJ21" s="67"/>
      <c r="STK21" s="67"/>
      <c r="STL21" s="67"/>
      <c r="STM21" s="67"/>
      <c r="STN21" s="67"/>
      <c r="STO21" s="67"/>
      <c r="STP21" s="67"/>
      <c r="STQ21" s="67"/>
      <c r="STR21" s="67"/>
      <c r="STS21" s="67"/>
      <c r="STT21" s="67"/>
      <c r="STU21" s="67"/>
      <c r="STV21" s="67"/>
      <c r="STW21" s="67"/>
      <c r="STX21" s="67"/>
      <c r="STY21" s="67"/>
      <c r="STZ21" s="67"/>
      <c r="SUA21" s="67"/>
      <c r="SUB21" s="67"/>
      <c r="SUC21" s="67"/>
      <c r="SUD21" s="67"/>
      <c r="SUE21" s="67"/>
      <c r="SUF21" s="67"/>
      <c r="SUG21" s="67"/>
      <c r="SUH21" s="67"/>
      <c r="SUI21" s="67"/>
      <c r="SUJ21" s="67"/>
      <c r="SUK21" s="67"/>
      <c r="SUL21" s="67"/>
      <c r="SUM21" s="67"/>
      <c r="SUN21" s="67"/>
      <c r="SUO21" s="67"/>
      <c r="SUP21" s="67"/>
      <c r="SUQ21" s="67"/>
      <c r="SUR21" s="67"/>
      <c r="SUS21" s="67"/>
      <c r="SUT21" s="67"/>
      <c r="SUU21" s="67"/>
      <c r="SUV21" s="67"/>
      <c r="SUW21" s="67"/>
      <c r="SUX21" s="67"/>
      <c r="SUY21" s="67"/>
      <c r="SUZ21" s="67"/>
      <c r="SVA21" s="67"/>
      <c r="SVB21" s="67"/>
      <c r="SVC21" s="67"/>
      <c r="SVD21" s="67"/>
      <c r="SVE21" s="67"/>
      <c r="SVF21" s="67"/>
      <c r="SVG21" s="67"/>
      <c r="SVH21" s="67"/>
      <c r="SVI21" s="67"/>
      <c r="SVJ21" s="67"/>
      <c r="SVK21" s="67"/>
      <c r="SVL21" s="67"/>
      <c r="SVM21" s="67"/>
      <c r="SVN21" s="67"/>
      <c r="SVO21" s="67"/>
      <c r="SVP21" s="67"/>
      <c r="SVQ21" s="67"/>
      <c r="SVR21" s="67"/>
      <c r="SVS21" s="67"/>
      <c r="SVT21" s="67"/>
      <c r="SVU21" s="67"/>
      <c r="SVV21" s="67"/>
      <c r="SVW21" s="67"/>
      <c r="SVX21" s="67"/>
      <c r="SVY21" s="67"/>
      <c r="SVZ21" s="67"/>
      <c r="SWA21" s="67"/>
      <c r="SWB21" s="67"/>
      <c r="SWC21" s="67"/>
      <c r="SWD21" s="67"/>
      <c r="SWE21" s="67"/>
      <c r="SWF21" s="67"/>
      <c r="SWG21" s="67"/>
      <c r="SWH21" s="67"/>
      <c r="SWI21" s="67"/>
      <c r="SWJ21" s="67"/>
      <c r="SWK21" s="67"/>
      <c r="SWL21" s="67"/>
      <c r="SWM21" s="67"/>
      <c r="SWN21" s="67"/>
      <c r="SWO21" s="67"/>
      <c r="SWP21" s="67"/>
      <c r="SWQ21" s="67"/>
      <c r="SWR21" s="67"/>
      <c r="SWS21" s="67"/>
      <c r="SWT21" s="67"/>
      <c r="SWU21" s="67"/>
      <c r="SWV21" s="67"/>
      <c r="SWW21" s="67"/>
      <c r="SWX21" s="67"/>
      <c r="SWY21" s="67"/>
      <c r="SWZ21" s="67"/>
      <c r="SXA21" s="67"/>
      <c r="SXB21" s="67"/>
      <c r="SXC21" s="67"/>
      <c r="SXD21" s="67"/>
      <c r="SXE21" s="67"/>
      <c r="SXF21" s="67"/>
      <c r="SXG21" s="67"/>
      <c r="SXH21" s="67"/>
      <c r="SXI21" s="67"/>
      <c r="SXJ21" s="67"/>
      <c r="SXK21" s="67"/>
      <c r="SXL21" s="67"/>
      <c r="SXM21" s="67"/>
      <c r="SXN21" s="67"/>
      <c r="SXO21" s="67"/>
      <c r="SXP21" s="67"/>
      <c r="SXQ21" s="67"/>
      <c r="SXR21" s="67"/>
      <c r="SXS21" s="67"/>
      <c r="SXT21" s="67"/>
      <c r="SXU21" s="67"/>
      <c r="SXV21" s="67"/>
      <c r="SXW21" s="67"/>
      <c r="SXX21" s="67"/>
      <c r="SXY21" s="67"/>
      <c r="SXZ21" s="67"/>
      <c r="SYA21" s="67"/>
      <c r="SYB21" s="67"/>
      <c r="SYC21" s="67"/>
      <c r="SYD21" s="67"/>
      <c r="SYE21" s="67"/>
      <c r="SYF21" s="67"/>
      <c r="SYG21" s="67"/>
      <c r="SYH21" s="67"/>
      <c r="SYI21" s="67"/>
      <c r="SYJ21" s="67"/>
      <c r="SYK21" s="67"/>
      <c r="SYL21" s="67"/>
      <c r="SYM21" s="67"/>
      <c r="SYN21" s="67"/>
      <c r="SYO21" s="67"/>
      <c r="SYP21" s="67"/>
      <c r="SYQ21" s="67"/>
      <c r="SYR21" s="67"/>
      <c r="SYS21" s="67"/>
      <c r="SYT21" s="67"/>
      <c r="SYU21" s="67"/>
      <c r="SYV21" s="67"/>
      <c r="SYW21" s="67"/>
      <c r="SYX21" s="67"/>
      <c r="SYY21" s="67"/>
      <c r="SYZ21" s="67"/>
      <c r="SZA21" s="67"/>
      <c r="SZB21" s="67"/>
      <c r="SZC21" s="67"/>
      <c r="SZD21" s="67"/>
      <c r="SZE21" s="67"/>
      <c r="SZF21" s="67"/>
      <c r="SZG21" s="67"/>
      <c r="SZH21" s="67"/>
      <c r="SZI21" s="67"/>
      <c r="SZJ21" s="67"/>
      <c r="SZK21" s="67"/>
      <c r="SZL21" s="67"/>
      <c r="SZM21" s="67"/>
      <c r="SZN21" s="67"/>
      <c r="SZO21" s="67"/>
      <c r="SZP21" s="67"/>
      <c r="SZQ21" s="67"/>
      <c r="SZR21" s="67"/>
      <c r="SZS21" s="67"/>
      <c r="SZT21" s="67"/>
      <c r="SZU21" s="67"/>
      <c r="SZV21" s="67"/>
      <c r="SZW21" s="67"/>
      <c r="SZX21" s="67"/>
      <c r="SZY21" s="67"/>
      <c r="SZZ21" s="67"/>
      <c r="TAA21" s="67"/>
      <c r="TAB21" s="67"/>
      <c r="TAC21" s="67"/>
      <c r="TAD21" s="67"/>
      <c r="TAE21" s="67"/>
      <c r="TAF21" s="67"/>
      <c r="TAG21" s="67"/>
      <c r="TAH21" s="67"/>
      <c r="TAI21" s="67"/>
      <c r="TAJ21" s="67"/>
      <c r="TAK21" s="67"/>
      <c r="TAL21" s="67"/>
      <c r="TAM21" s="67"/>
      <c r="TAN21" s="67"/>
      <c r="TAO21" s="67"/>
      <c r="TAP21" s="67"/>
      <c r="TAQ21" s="67"/>
      <c r="TAR21" s="67"/>
      <c r="TAS21" s="67"/>
      <c r="TAT21" s="67"/>
      <c r="TAU21" s="67"/>
      <c r="TAV21" s="67"/>
      <c r="TAW21" s="67"/>
      <c r="TAX21" s="67"/>
      <c r="TAY21" s="67"/>
      <c r="TAZ21" s="67"/>
      <c r="TBA21" s="67"/>
      <c r="TBB21" s="67"/>
      <c r="TBC21" s="67"/>
      <c r="TBD21" s="67"/>
      <c r="TBE21" s="67"/>
      <c r="TBF21" s="67"/>
      <c r="TBG21" s="67"/>
      <c r="TBH21" s="67"/>
      <c r="TBI21" s="67"/>
      <c r="TBJ21" s="67"/>
      <c r="TBK21" s="67"/>
      <c r="TBL21" s="67"/>
      <c r="TBM21" s="67"/>
      <c r="TBN21" s="67"/>
      <c r="TBO21" s="67"/>
      <c r="TBP21" s="67"/>
      <c r="TBQ21" s="67"/>
      <c r="TBR21" s="67"/>
      <c r="TBS21" s="67"/>
      <c r="TBT21" s="67"/>
      <c r="TBU21" s="67"/>
      <c r="TBV21" s="67"/>
      <c r="TBW21" s="67"/>
      <c r="TBX21" s="67"/>
      <c r="TBY21" s="67"/>
      <c r="TBZ21" s="67"/>
      <c r="TCA21" s="67"/>
      <c r="TCB21" s="67"/>
      <c r="TCC21" s="67"/>
      <c r="TCD21" s="67"/>
      <c r="TCE21" s="67"/>
      <c r="TCF21" s="67"/>
      <c r="TCG21" s="67"/>
      <c r="TCH21" s="67"/>
      <c r="TCI21" s="67"/>
      <c r="TCJ21" s="67"/>
      <c r="TCK21" s="67"/>
      <c r="TCL21" s="67"/>
      <c r="TCM21" s="67"/>
      <c r="TCN21" s="67"/>
      <c r="TCO21" s="67"/>
      <c r="TCP21" s="67"/>
      <c r="TCQ21" s="67"/>
      <c r="TCR21" s="67"/>
      <c r="TCS21" s="67"/>
      <c r="TCT21" s="67"/>
      <c r="TCU21" s="67"/>
      <c r="TCV21" s="67"/>
      <c r="TCW21" s="67"/>
      <c r="TCX21" s="67"/>
      <c r="TCY21" s="67"/>
      <c r="TCZ21" s="67"/>
      <c r="TDA21" s="67"/>
      <c r="TDB21" s="67"/>
      <c r="TDC21" s="67"/>
      <c r="TDD21" s="67"/>
      <c r="TDE21" s="67"/>
      <c r="TDF21" s="67"/>
      <c r="TDG21" s="67"/>
      <c r="TDH21" s="67"/>
      <c r="TDI21" s="67"/>
      <c r="TDJ21" s="67"/>
      <c r="TDK21" s="67"/>
      <c r="TDL21" s="67"/>
      <c r="TDM21" s="67"/>
      <c r="TDN21" s="67"/>
      <c r="TDO21" s="67"/>
      <c r="TDP21" s="67"/>
      <c r="TDQ21" s="67"/>
      <c r="TDR21" s="67"/>
      <c r="TDS21" s="67"/>
      <c r="TDT21" s="67"/>
      <c r="TDU21" s="67"/>
      <c r="TDV21" s="67"/>
      <c r="TDW21" s="67"/>
      <c r="TDX21" s="67"/>
      <c r="TDY21" s="67"/>
      <c r="TDZ21" s="67"/>
      <c r="TEA21" s="67"/>
      <c r="TEB21" s="67"/>
      <c r="TEC21" s="67"/>
      <c r="TED21" s="67"/>
      <c r="TEE21" s="67"/>
      <c r="TEF21" s="67"/>
      <c r="TEG21" s="67"/>
      <c r="TEH21" s="67"/>
      <c r="TEI21" s="67"/>
      <c r="TEJ21" s="67"/>
      <c r="TEK21" s="67"/>
      <c r="TEL21" s="67"/>
      <c r="TEM21" s="67"/>
      <c r="TEN21" s="67"/>
      <c r="TEO21" s="67"/>
      <c r="TEP21" s="67"/>
      <c r="TEQ21" s="67"/>
      <c r="TER21" s="67"/>
      <c r="TES21" s="67"/>
      <c r="TET21" s="67"/>
      <c r="TEU21" s="67"/>
      <c r="TEV21" s="67"/>
      <c r="TEW21" s="67"/>
      <c r="TEX21" s="67"/>
      <c r="TEY21" s="67"/>
      <c r="TEZ21" s="67"/>
      <c r="TFA21" s="67"/>
      <c r="TFB21" s="67"/>
      <c r="TFC21" s="67"/>
      <c r="TFD21" s="67"/>
      <c r="TFE21" s="67"/>
      <c r="TFF21" s="67"/>
      <c r="TFG21" s="67"/>
      <c r="TFH21" s="67"/>
      <c r="TFI21" s="67"/>
      <c r="TFJ21" s="67"/>
      <c r="TFK21" s="67"/>
      <c r="TFL21" s="67"/>
      <c r="TFM21" s="67"/>
      <c r="TFN21" s="67"/>
      <c r="TFO21" s="67"/>
      <c r="TFP21" s="67"/>
      <c r="TFQ21" s="67"/>
      <c r="TFR21" s="67"/>
      <c r="TFS21" s="67"/>
      <c r="TFT21" s="67"/>
      <c r="TFU21" s="67"/>
      <c r="TFV21" s="67"/>
      <c r="TFW21" s="67"/>
      <c r="TFX21" s="67"/>
      <c r="TFY21" s="67"/>
      <c r="TFZ21" s="67"/>
      <c r="TGA21" s="67"/>
      <c r="TGB21" s="67"/>
      <c r="TGC21" s="67"/>
      <c r="TGD21" s="67"/>
      <c r="TGE21" s="67"/>
      <c r="TGF21" s="67"/>
      <c r="TGG21" s="67"/>
      <c r="TGH21" s="67"/>
      <c r="TGI21" s="67"/>
      <c r="TGJ21" s="67"/>
      <c r="TGK21" s="67"/>
      <c r="TGL21" s="67"/>
      <c r="TGM21" s="67"/>
      <c r="TGN21" s="67"/>
      <c r="TGO21" s="67"/>
      <c r="TGP21" s="67"/>
      <c r="TGQ21" s="67"/>
      <c r="TGR21" s="67"/>
      <c r="TGS21" s="67"/>
      <c r="TGT21" s="67"/>
      <c r="TGU21" s="67"/>
      <c r="TGV21" s="67"/>
      <c r="TGW21" s="67"/>
      <c r="TGX21" s="67"/>
      <c r="TGY21" s="67"/>
      <c r="TGZ21" s="67"/>
      <c r="THA21" s="67"/>
      <c r="THB21" s="67"/>
      <c r="THC21" s="67"/>
      <c r="THD21" s="67"/>
      <c r="THE21" s="67"/>
      <c r="THF21" s="67"/>
      <c r="THG21" s="67"/>
      <c r="THH21" s="67"/>
      <c r="THI21" s="67"/>
      <c r="THJ21" s="67"/>
      <c r="THK21" s="67"/>
      <c r="THL21" s="67"/>
      <c r="THM21" s="67"/>
      <c r="THN21" s="67"/>
      <c r="THO21" s="67"/>
      <c r="THP21" s="67"/>
      <c r="THQ21" s="67"/>
      <c r="THR21" s="67"/>
      <c r="THS21" s="67"/>
      <c r="THT21" s="67"/>
      <c r="THU21" s="67"/>
      <c r="THV21" s="67"/>
      <c r="THW21" s="67"/>
      <c r="THX21" s="67"/>
      <c r="THY21" s="67"/>
      <c r="THZ21" s="67"/>
      <c r="TIA21" s="67"/>
      <c r="TIB21" s="67"/>
      <c r="TIC21" s="67"/>
      <c r="TID21" s="67"/>
      <c r="TIE21" s="67"/>
      <c r="TIF21" s="67"/>
      <c r="TIG21" s="67"/>
      <c r="TIH21" s="67"/>
      <c r="TII21" s="67"/>
      <c r="TIJ21" s="67"/>
      <c r="TIK21" s="67"/>
      <c r="TIL21" s="67"/>
      <c r="TIM21" s="67"/>
      <c r="TIN21" s="67"/>
      <c r="TIO21" s="67"/>
      <c r="TIP21" s="67"/>
      <c r="TIQ21" s="67"/>
      <c r="TIR21" s="67"/>
      <c r="TIS21" s="67"/>
      <c r="TIT21" s="67"/>
      <c r="TIU21" s="67"/>
      <c r="TIV21" s="67"/>
      <c r="TIW21" s="67"/>
      <c r="TIX21" s="67"/>
      <c r="TIY21" s="67"/>
      <c r="TIZ21" s="67"/>
      <c r="TJA21" s="67"/>
      <c r="TJB21" s="67"/>
      <c r="TJC21" s="67"/>
      <c r="TJD21" s="67"/>
      <c r="TJE21" s="67"/>
      <c r="TJF21" s="67"/>
      <c r="TJG21" s="67"/>
      <c r="TJH21" s="67"/>
      <c r="TJI21" s="67"/>
      <c r="TJJ21" s="67"/>
      <c r="TJK21" s="67"/>
      <c r="TJL21" s="67"/>
      <c r="TJM21" s="67"/>
      <c r="TJN21" s="67"/>
      <c r="TJO21" s="67"/>
      <c r="TJP21" s="67"/>
      <c r="TJQ21" s="67"/>
      <c r="TJR21" s="67"/>
      <c r="TJS21" s="67"/>
      <c r="TJT21" s="67"/>
      <c r="TJU21" s="67"/>
      <c r="TJV21" s="67"/>
      <c r="TJW21" s="67"/>
      <c r="TJX21" s="67"/>
      <c r="TJY21" s="67"/>
      <c r="TJZ21" s="67"/>
      <c r="TKA21" s="67"/>
      <c r="TKB21" s="67"/>
      <c r="TKC21" s="67"/>
      <c r="TKD21" s="67"/>
      <c r="TKE21" s="67"/>
      <c r="TKF21" s="67"/>
      <c r="TKG21" s="67"/>
      <c r="TKH21" s="67"/>
      <c r="TKI21" s="67"/>
      <c r="TKJ21" s="67"/>
      <c r="TKK21" s="67"/>
      <c r="TKL21" s="67"/>
      <c r="TKM21" s="67"/>
      <c r="TKN21" s="67"/>
      <c r="TKO21" s="67"/>
      <c r="TKP21" s="67"/>
      <c r="TKQ21" s="67"/>
      <c r="TKR21" s="67"/>
      <c r="TKS21" s="67"/>
      <c r="TKT21" s="67"/>
      <c r="TKU21" s="67"/>
      <c r="TKV21" s="67"/>
      <c r="TKW21" s="67"/>
      <c r="TKX21" s="67"/>
      <c r="TKY21" s="67"/>
      <c r="TKZ21" s="67"/>
      <c r="TLA21" s="67"/>
      <c r="TLB21" s="67"/>
      <c r="TLC21" s="67"/>
      <c r="TLD21" s="67"/>
      <c r="TLE21" s="67"/>
      <c r="TLF21" s="67"/>
      <c r="TLG21" s="67"/>
      <c r="TLH21" s="67"/>
      <c r="TLI21" s="67"/>
      <c r="TLJ21" s="67"/>
      <c r="TLK21" s="67"/>
      <c r="TLL21" s="67"/>
      <c r="TLM21" s="67"/>
      <c r="TLN21" s="67"/>
      <c r="TLO21" s="67"/>
      <c r="TLP21" s="67"/>
      <c r="TLQ21" s="67"/>
      <c r="TLR21" s="67"/>
      <c r="TLS21" s="67"/>
      <c r="TLT21" s="67"/>
      <c r="TLU21" s="67"/>
      <c r="TLV21" s="67"/>
      <c r="TLW21" s="67"/>
      <c r="TLX21" s="67"/>
      <c r="TLY21" s="67"/>
      <c r="TLZ21" s="67"/>
      <c r="TMA21" s="67"/>
      <c r="TMB21" s="67"/>
      <c r="TMC21" s="67"/>
      <c r="TMD21" s="67"/>
      <c r="TME21" s="67"/>
      <c r="TMF21" s="67"/>
      <c r="TMG21" s="67"/>
      <c r="TMH21" s="67"/>
      <c r="TMI21" s="67"/>
      <c r="TMJ21" s="67"/>
      <c r="TMK21" s="67"/>
      <c r="TML21" s="67"/>
      <c r="TMM21" s="67"/>
      <c r="TMN21" s="67"/>
      <c r="TMO21" s="67"/>
      <c r="TMP21" s="67"/>
      <c r="TMQ21" s="67"/>
      <c r="TMR21" s="67"/>
      <c r="TMS21" s="67"/>
      <c r="TMT21" s="67"/>
      <c r="TMU21" s="67"/>
      <c r="TMV21" s="67"/>
      <c r="TMW21" s="67"/>
      <c r="TMX21" s="67"/>
      <c r="TMY21" s="67"/>
      <c r="TMZ21" s="67"/>
      <c r="TNA21" s="67"/>
      <c r="TNB21" s="67"/>
      <c r="TNC21" s="67"/>
      <c r="TND21" s="67"/>
      <c r="TNE21" s="67"/>
      <c r="TNF21" s="67"/>
      <c r="TNG21" s="67"/>
      <c r="TNH21" s="67"/>
      <c r="TNI21" s="67"/>
      <c r="TNJ21" s="67"/>
      <c r="TNK21" s="67"/>
      <c r="TNL21" s="67"/>
      <c r="TNM21" s="67"/>
      <c r="TNN21" s="67"/>
      <c r="TNO21" s="67"/>
      <c r="TNP21" s="67"/>
      <c r="TNQ21" s="67"/>
      <c r="TNR21" s="67"/>
      <c r="TNS21" s="67"/>
      <c r="TNT21" s="67"/>
      <c r="TNU21" s="67"/>
      <c r="TNV21" s="67"/>
      <c r="TNW21" s="67"/>
      <c r="TNX21" s="67"/>
      <c r="TNY21" s="67"/>
      <c r="TNZ21" s="67"/>
      <c r="TOA21" s="67"/>
      <c r="TOB21" s="67"/>
      <c r="TOC21" s="67"/>
      <c r="TOD21" s="67"/>
      <c r="TOE21" s="67"/>
      <c r="TOF21" s="67"/>
      <c r="TOG21" s="67"/>
      <c r="TOH21" s="67"/>
      <c r="TOI21" s="67"/>
      <c r="TOJ21" s="67"/>
      <c r="TOK21" s="67"/>
      <c r="TOL21" s="67"/>
      <c r="TOM21" s="67"/>
      <c r="TON21" s="67"/>
      <c r="TOO21" s="67"/>
      <c r="TOP21" s="67"/>
      <c r="TOQ21" s="67"/>
      <c r="TOR21" s="67"/>
      <c r="TOS21" s="67"/>
      <c r="TOT21" s="67"/>
      <c r="TOU21" s="67"/>
      <c r="TOV21" s="67"/>
      <c r="TOW21" s="67"/>
      <c r="TOX21" s="67"/>
      <c r="TOY21" s="67"/>
      <c r="TOZ21" s="67"/>
      <c r="TPA21" s="67"/>
      <c r="TPB21" s="67"/>
      <c r="TPC21" s="67"/>
      <c r="TPD21" s="67"/>
      <c r="TPE21" s="67"/>
      <c r="TPF21" s="67"/>
      <c r="TPG21" s="67"/>
      <c r="TPH21" s="67"/>
      <c r="TPI21" s="67"/>
      <c r="TPJ21" s="67"/>
      <c r="TPK21" s="67"/>
      <c r="TPL21" s="67"/>
      <c r="TPM21" s="67"/>
      <c r="TPN21" s="67"/>
      <c r="TPO21" s="67"/>
      <c r="TPP21" s="67"/>
      <c r="TPQ21" s="67"/>
      <c r="TPR21" s="67"/>
      <c r="TPS21" s="67"/>
      <c r="TPT21" s="67"/>
      <c r="TPU21" s="67"/>
      <c r="TPV21" s="67"/>
      <c r="TPW21" s="67"/>
      <c r="TPX21" s="67"/>
      <c r="TPY21" s="67"/>
      <c r="TPZ21" s="67"/>
      <c r="TQA21" s="67"/>
      <c r="TQB21" s="67"/>
      <c r="TQC21" s="67"/>
      <c r="TQD21" s="67"/>
      <c r="TQE21" s="67"/>
      <c r="TQF21" s="67"/>
      <c r="TQG21" s="67"/>
      <c r="TQH21" s="67"/>
      <c r="TQI21" s="67"/>
      <c r="TQJ21" s="67"/>
      <c r="TQK21" s="67"/>
      <c r="TQL21" s="67"/>
      <c r="TQM21" s="67"/>
      <c r="TQN21" s="67"/>
      <c r="TQO21" s="67"/>
      <c r="TQP21" s="67"/>
      <c r="TQQ21" s="67"/>
      <c r="TQR21" s="67"/>
      <c r="TQS21" s="67"/>
      <c r="TQT21" s="67"/>
      <c r="TQU21" s="67"/>
      <c r="TQV21" s="67"/>
      <c r="TQW21" s="67"/>
      <c r="TQX21" s="67"/>
      <c r="TQY21" s="67"/>
      <c r="TQZ21" s="67"/>
      <c r="TRA21" s="67"/>
      <c r="TRB21" s="67"/>
      <c r="TRC21" s="67"/>
      <c r="TRD21" s="67"/>
      <c r="TRE21" s="67"/>
      <c r="TRF21" s="67"/>
      <c r="TRG21" s="67"/>
      <c r="TRH21" s="67"/>
      <c r="TRI21" s="67"/>
      <c r="TRJ21" s="67"/>
      <c r="TRK21" s="67"/>
      <c r="TRL21" s="67"/>
      <c r="TRM21" s="67"/>
      <c r="TRN21" s="67"/>
      <c r="TRO21" s="67"/>
      <c r="TRP21" s="67"/>
      <c r="TRQ21" s="67"/>
      <c r="TRR21" s="67"/>
      <c r="TRS21" s="67"/>
      <c r="TRT21" s="67"/>
      <c r="TRU21" s="67"/>
      <c r="TRV21" s="67"/>
      <c r="TRW21" s="67"/>
      <c r="TRX21" s="67"/>
      <c r="TRY21" s="67"/>
      <c r="TRZ21" s="67"/>
      <c r="TSA21" s="67"/>
      <c r="TSB21" s="67"/>
      <c r="TSC21" s="67"/>
      <c r="TSD21" s="67"/>
      <c r="TSE21" s="67"/>
      <c r="TSF21" s="67"/>
      <c r="TSG21" s="67"/>
      <c r="TSH21" s="67"/>
      <c r="TSI21" s="67"/>
      <c r="TSJ21" s="67"/>
      <c r="TSK21" s="67"/>
      <c r="TSL21" s="67"/>
      <c r="TSM21" s="67"/>
      <c r="TSN21" s="67"/>
      <c r="TSO21" s="67"/>
      <c r="TSP21" s="67"/>
      <c r="TSQ21" s="67"/>
      <c r="TSR21" s="67"/>
      <c r="TSS21" s="67"/>
      <c r="TST21" s="67"/>
      <c r="TSU21" s="67"/>
      <c r="TSV21" s="67"/>
      <c r="TSW21" s="67"/>
      <c r="TSX21" s="67"/>
      <c r="TSY21" s="67"/>
      <c r="TSZ21" s="67"/>
      <c r="TTA21" s="67"/>
      <c r="TTB21" s="67"/>
      <c r="TTC21" s="67"/>
      <c r="TTD21" s="67"/>
      <c r="TTE21" s="67"/>
      <c r="TTF21" s="67"/>
      <c r="TTG21" s="67"/>
      <c r="TTH21" s="67"/>
      <c r="TTI21" s="67"/>
      <c r="TTJ21" s="67"/>
      <c r="TTK21" s="67"/>
      <c r="TTL21" s="67"/>
      <c r="TTM21" s="67"/>
      <c r="TTN21" s="67"/>
      <c r="TTO21" s="67"/>
      <c r="TTP21" s="67"/>
      <c r="TTQ21" s="67"/>
      <c r="TTR21" s="67"/>
      <c r="TTS21" s="67"/>
      <c r="TTT21" s="67"/>
      <c r="TTU21" s="67"/>
      <c r="TTV21" s="67"/>
      <c r="TTW21" s="67"/>
      <c r="TTX21" s="67"/>
      <c r="TTY21" s="67"/>
      <c r="TTZ21" s="67"/>
      <c r="TUA21" s="67"/>
      <c r="TUB21" s="67"/>
      <c r="TUC21" s="67"/>
      <c r="TUD21" s="67"/>
      <c r="TUE21" s="67"/>
      <c r="TUF21" s="67"/>
      <c r="TUG21" s="67"/>
      <c r="TUH21" s="67"/>
      <c r="TUI21" s="67"/>
      <c r="TUJ21" s="67"/>
      <c r="TUK21" s="67"/>
      <c r="TUL21" s="67"/>
      <c r="TUM21" s="67"/>
      <c r="TUN21" s="67"/>
      <c r="TUO21" s="67"/>
      <c r="TUP21" s="67"/>
      <c r="TUQ21" s="67"/>
      <c r="TUR21" s="67"/>
      <c r="TUS21" s="67"/>
      <c r="TUT21" s="67"/>
      <c r="TUU21" s="67"/>
      <c r="TUV21" s="67"/>
      <c r="TUW21" s="67"/>
      <c r="TUX21" s="67"/>
      <c r="TUY21" s="67"/>
      <c r="TUZ21" s="67"/>
      <c r="TVA21" s="67"/>
      <c r="TVB21" s="67"/>
      <c r="TVC21" s="67"/>
      <c r="TVD21" s="67"/>
      <c r="TVE21" s="67"/>
      <c r="TVF21" s="67"/>
      <c r="TVG21" s="67"/>
      <c r="TVH21" s="67"/>
      <c r="TVI21" s="67"/>
      <c r="TVJ21" s="67"/>
      <c r="TVK21" s="67"/>
      <c r="TVL21" s="67"/>
      <c r="TVM21" s="67"/>
      <c r="TVN21" s="67"/>
      <c r="TVO21" s="67"/>
      <c r="TVP21" s="67"/>
      <c r="TVQ21" s="67"/>
      <c r="TVR21" s="67"/>
      <c r="TVS21" s="67"/>
      <c r="TVT21" s="67"/>
      <c r="TVU21" s="67"/>
      <c r="TVV21" s="67"/>
      <c r="TVW21" s="67"/>
      <c r="TVX21" s="67"/>
      <c r="TVY21" s="67"/>
      <c r="TVZ21" s="67"/>
      <c r="TWA21" s="67"/>
      <c r="TWB21" s="67"/>
      <c r="TWC21" s="67"/>
      <c r="TWD21" s="67"/>
      <c r="TWE21" s="67"/>
      <c r="TWF21" s="67"/>
      <c r="TWG21" s="67"/>
      <c r="TWH21" s="67"/>
      <c r="TWI21" s="67"/>
      <c r="TWJ21" s="67"/>
      <c r="TWK21" s="67"/>
      <c r="TWL21" s="67"/>
      <c r="TWM21" s="67"/>
      <c r="TWN21" s="67"/>
      <c r="TWO21" s="67"/>
      <c r="TWP21" s="67"/>
      <c r="TWQ21" s="67"/>
      <c r="TWR21" s="67"/>
      <c r="TWS21" s="67"/>
      <c r="TWT21" s="67"/>
      <c r="TWU21" s="67"/>
      <c r="TWV21" s="67"/>
      <c r="TWW21" s="67"/>
      <c r="TWX21" s="67"/>
      <c r="TWY21" s="67"/>
      <c r="TWZ21" s="67"/>
      <c r="TXA21" s="67"/>
      <c r="TXB21" s="67"/>
      <c r="TXC21" s="67"/>
      <c r="TXD21" s="67"/>
      <c r="TXE21" s="67"/>
      <c r="TXF21" s="67"/>
      <c r="TXG21" s="67"/>
      <c r="TXH21" s="67"/>
      <c r="TXI21" s="67"/>
      <c r="TXJ21" s="67"/>
      <c r="TXK21" s="67"/>
      <c r="TXL21" s="67"/>
      <c r="TXM21" s="67"/>
      <c r="TXN21" s="67"/>
      <c r="TXO21" s="67"/>
      <c r="TXP21" s="67"/>
      <c r="TXQ21" s="67"/>
      <c r="TXR21" s="67"/>
      <c r="TXS21" s="67"/>
      <c r="TXT21" s="67"/>
      <c r="TXU21" s="67"/>
      <c r="TXV21" s="67"/>
      <c r="TXW21" s="67"/>
      <c r="TXX21" s="67"/>
      <c r="TXY21" s="67"/>
      <c r="TXZ21" s="67"/>
      <c r="TYA21" s="67"/>
      <c r="TYB21" s="67"/>
      <c r="TYC21" s="67"/>
      <c r="TYD21" s="67"/>
      <c r="TYE21" s="67"/>
      <c r="TYF21" s="67"/>
      <c r="TYG21" s="67"/>
      <c r="TYH21" s="67"/>
      <c r="TYI21" s="67"/>
      <c r="TYJ21" s="67"/>
      <c r="TYK21" s="67"/>
      <c r="TYL21" s="67"/>
      <c r="TYM21" s="67"/>
      <c r="TYN21" s="67"/>
      <c r="TYO21" s="67"/>
      <c r="TYP21" s="67"/>
      <c r="TYQ21" s="67"/>
      <c r="TYR21" s="67"/>
      <c r="TYS21" s="67"/>
      <c r="TYT21" s="67"/>
      <c r="TYU21" s="67"/>
      <c r="TYV21" s="67"/>
      <c r="TYW21" s="67"/>
      <c r="TYX21" s="67"/>
      <c r="TYY21" s="67"/>
      <c r="TYZ21" s="67"/>
      <c r="TZA21" s="67"/>
      <c r="TZB21" s="67"/>
      <c r="TZC21" s="67"/>
      <c r="TZD21" s="67"/>
      <c r="TZE21" s="67"/>
      <c r="TZF21" s="67"/>
      <c r="TZG21" s="67"/>
      <c r="TZH21" s="67"/>
      <c r="TZI21" s="67"/>
      <c r="TZJ21" s="67"/>
      <c r="TZK21" s="67"/>
      <c r="TZL21" s="67"/>
      <c r="TZM21" s="67"/>
      <c r="TZN21" s="67"/>
      <c r="TZO21" s="67"/>
      <c r="TZP21" s="67"/>
      <c r="TZQ21" s="67"/>
      <c r="TZR21" s="67"/>
      <c r="TZS21" s="67"/>
      <c r="TZT21" s="67"/>
      <c r="TZU21" s="67"/>
      <c r="TZV21" s="67"/>
      <c r="TZW21" s="67"/>
      <c r="TZX21" s="67"/>
      <c r="TZY21" s="67"/>
      <c r="TZZ21" s="67"/>
      <c r="UAA21" s="67"/>
      <c r="UAB21" s="67"/>
      <c r="UAC21" s="67"/>
      <c r="UAD21" s="67"/>
      <c r="UAE21" s="67"/>
      <c r="UAF21" s="67"/>
      <c r="UAG21" s="67"/>
      <c r="UAH21" s="67"/>
      <c r="UAI21" s="67"/>
      <c r="UAJ21" s="67"/>
      <c r="UAK21" s="67"/>
      <c r="UAL21" s="67"/>
      <c r="UAM21" s="67"/>
      <c r="UAN21" s="67"/>
      <c r="UAO21" s="67"/>
      <c r="UAP21" s="67"/>
      <c r="UAQ21" s="67"/>
      <c r="UAR21" s="67"/>
      <c r="UAS21" s="67"/>
      <c r="UAT21" s="67"/>
      <c r="UAU21" s="67"/>
      <c r="UAV21" s="67"/>
      <c r="UAW21" s="67"/>
      <c r="UAX21" s="67"/>
      <c r="UAY21" s="67"/>
      <c r="UAZ21" s="67"/>
      <c r="UBA21" s="67"/>
      <c r="UBB21" s="67"/>
      <c r="UBC21" s="67"/>
      <c r="UBD21" s="67"/>
      <c r="UBE21" s="67"/>
      <c r="UBF21" s="67"/>
      <c r="UBG21" s="67"/>
      <c r="UBH21" s="67"/>
      <c r="UBI21" s="67"/>
      <c r="UBJ21" s="67"/>
      <c r="UBK21" s="67"/>
      <c r="UBL21" s="67"/>
      <c r="UBM21" s="67"/>
      <c r="UBN21" s="67"/>
      <c r="UBO21" s="67"/>
      <c r="UBP21" s="67"/>
      <c r="UBQ21" s="67"/>
      <c r="UBR21" s="67"/>
      <c r="UBS21" s="67"/>
      <c r="UBT21" s="67"/>
      <c r="UBU21" s="67"/>
      <c r="UBV21" s="67"/>
      <c r="UBW21" s="67"/>
      <c r="UBX21" s="67"/>
      <c r="UBY21" s="67"/>
      <c r="UBZ21" s="67"/>
      <c r="UCA21" s="67"/>
      <c r="UCB21" s="67"/>
      <c r="UCC21" s="67"/>
      <c r="UCD21" s="67"/>
      <c r="UCE21" s="67"/>
      <c r="UCF21" s="67"/>
      <c r="UCG21" s="67"/>
      <c r="UCH21" s="67"/>
      <c r="UCI21" s="67"/>
      <c r="UCJ21" s="67"/>
      <c r="UCK21" s="67"/>
      <c r="UCL21" s="67"/>
      <c r="UCM21" s="67"/>
      <c r="UCN21" s="67"/>
      <c r="UCO21" s="67"/>
      <c r="UCP21" s="67"/>
      <c r="UCQ21" s="67"/>
      <c r="UCR21" s="67"/>
      <c r="UCS21" s="67"/>
      <c r="UCT21" s="67"/>
      <c r="UCU21" s="67"/>
      <c r="UCV21" s="67"/>
      <c r="UCW21" s="67"/>
      <c r="UCX21" s="67"/>
      <c r="UCY21" s="67"/>
      <c r="UCZ21" s="67"/>
      <c r="UDA21" s="67"/>
      <c r="UDB21" s="67"/>
      <c r="UDC21" s="67"/>
      <c r="UDD21" s="67"/>
      <c r="UDE21" s="67"/>
      <c r="UDF21" s="67"/>
      <c r="UDG21" s="67"/>
      <c r="UDH21" s="67"/>
      <c r="UDI21" s="67"/>
      <c r="UDJ21" s="67"/>
      <c r="UDK21" s="67"/>
      <c r="UDL21" s="67"/>
      <c r="UDM21" s="67"/>
      <c r="UDN21" s="67"/>
      <c r="UDO21" s="67"/>
      <c r="UDP21" s="67"/>
      <c r="UDQ21" s="67"/>
      <c r="UDR21" s="67"/>
      <c r="UDS21" s="67"/>
      <c r="UDT21" s="67"/>
      <c r="UDU21" s="67"/>
      <c r="UDV21" s="67"/>
      <c r="UDW21" s="67"/>
      <c r="UDX21" s="67"/>
      <c r="UDY21" s="67"/>
      <c r="UDZ21" s="67"/>
      <c r="UEA21" s="67"/>
      <c r="UEB21" s="67"/>
      <c r="UEC21" s="67"/>
      <c r="UED21" s="67"/>
      <c r="UEE21" s="67"/>
      <c r="UEF21" s="67"/>
      <c r="UEG21" s="67"/>
      <c r="UEH21" s="67"/>
      <c r="UEI21" s="67"/>
      <c r="UEJ21" s="67"/>
      <c r="UEK21" s="67"/>
      <c r="UEL21" s="67"/>
      <c r="UEM21" s="67"/>
      <c r="UEN21" s="67"/>
      <c r="UEO21" s="67"/>
      <c r="UEP21" s="67"/>
      <c r="UEQ21" s="67"/>
      <c r="UER21" s="67"/>
      <c r="UES21" s="67"/>
      <c r="UET21" s="67"/>
      <c r="UEU21" s="67"/>
      <c r="UEV21" s="67"/>
      <c r="UEW21" s="67"/>
      <c r="UEX21" s="67"/>
      <c r="UEY21" s="67"/>
      <c r="UEZ21" s="67"/>
      <c r="UFA21" s="67"/>
      <c r="UFB21" s="67"/>
      <c r="UFC21" s="67"/>
      <c r="UFD21" s="67"/>
      <c r="UFE21" s="67"/>
      <c r="UFF21" s="67"/>
      <c r="UFG21" s="67"/>
      <c r="UFH21" s="67"/>
      <c r="UFI21" s="67"/>
      <c r="UFJ21" s="67"/>
      <c r="UFK21" s="67"/>
      <c r="UFL21" s="67"/>
      <c r="UFM21" s="67"/>
      <c r="UFN21" s="67"/>
      <c r="UFO21" s="67"/>
      <c r="UFP21" s="67"/>
      <c r="UFQ21" s="67"/>
      <c r="UFR21" s="67"/>
      <c r="UFS21" s="67"/>
      <c r="UFT21" s="67"/>
      <c r="UFU21" s="67"/>
      <c r="UFV21" s="67"/>
      <c r="UFW21" s="67"/>
      <c r="UFX21" s="67"/>
      <c r="UFY21" s="67"/>
      <c r="UFZ21" s="67"/>
      <c r="UGA21" s="67"/>
      <c r="UGB21" s="67"/>
      <c r="UGC21" s="67"/>
      <c r="UGD21" s="67"/>
      <c r="UGE21" s="67"/>
      <c r="UGF21" s="67"/>
      <c r="UGG21" s="67"/>
      <c r="UGH21" s="67"/>
      <c r="UGI21" s="67"/>
      <c r="UGJ21" s="67"/>
      <c r="UGK21" s="67"/>
      <c r="UGL21" s="67"/>
      <c r="UGM21" s="67"/>
      <c r="UGN21" s="67"/>
      <c r="UGO21" s="67"/>
      <c r="UGP21" s="67"/>
      <c r="UGQ21" s="67"/>
      <c r="UGR21" s="67"/>
      <c r="UGS21" s="67"/>
      <c r="UGT21" s="67"/>
      <c r="UGU21" s="67"/>
      <c r="UGV21" s="67"/>
      <c r="UGW21" s="67"/>
      <c r="UGX21" s="67"/>
      <c r="UGY21" s="67"/>
      <c r="UGZ21" s="67"/>
      <c r="UHA21" s="67"/>
      <c r="UHB21" s="67"/>
      <c r="UHC21" s="67"/>
      <c r="UHD21" s="67"/>
      <c r="UHE21" s="67"/>
      <c r="UHF21" s="67"/>
      <c r="UHG21" s="67"/>
      <c r="UHH21" s="67"/>
      <c r="UHI21" s="67"/>
      <c r="UHJ21" s="67"/>
      <c r="UHK21" s="67"/>
      <c r="UHL21" s="67"/>
      <c r="UHM21" s="67"/>
      <c r="UHN21" s="67"/>
      <c r="UHO21" s="67"/>
      <c r="UHP21" s="67"/>
      <c r="UHQ21" s="67"/>
      <c r="UHR21" s="67"/>
      <c r="UHS21" s="67"/>
      <c r="UHT21" s="67"/>
      <c r="UHU21" s="67"/>
      <c r="UHV21" s="67"/>
      <c r="UHW21" s="67"/>
      <c r="UHX21" s="67"/>
      <c r="UHY21" s="67"/>
      <c r="UHZ21" s="67"/>
      <c r="UIA21" s="67"/>
      <c r="UIB21" s="67"/>
      <c r="UIC21" s="67"/>
      <c r="UID21" s="67"/>
      <c r="UIE21" s="67"/>
      <c r="UIF21" s="67"/>
      <c r="UIG21" s="67"/>
      <c r="UIH21" s="67"/>
      <c r="UII21" s="67"/>
      <c r="UIJ21" s="67"/>
      <c r="UIK21" s="67"/>
      <c r="UIL21" s="67"/>
      <c r="UIM21" s="67"/>
      <c r="UIN21" s="67"/>
      <c r="UIO21" s="67"/>
      <c r="UIP21" s="67"/>
      <c r="UIQ21" s="67"/>
      <c r="UIR21" s="67"/>
      <c r="UIS21" s="67"/>
      <c r="UIT21" s="67"/>
      <c r="UIU21" s="67"/>
      <c r="UIV21" s="67"/>
      <c r="UIW21" s="67"/>
      <c r="UIX21" s="67"/>
      <c r="UIY21" s="67"/>
      <c r="UIZ21" s="67"/>
      <c r="UJA21" s="67"/>
      <c r="UJB21" s="67"/>
      <c r="UJC21" s="67"/>
      <c r="UJD21" s="67"/>
      <c r="UJE21" s="67"/>
      <c r="UJF21" s="67"/>
      <c r="UJG21" s="67"/>
      <c r="UJH21" s="67"/>
      <c r="UJI21" s="67"/>
      <c r="UJJ21" s="67"/>
      <c r="UJK21" s="67"/>
      <c r="UJL21" s="67"/>
      <c r="UJM21" s="67"/>
      <c r="UJN21" s="67"/>
      <c r="UJO21" s="67"/>
      <c r="UJP21" s="67"/>
      <c r="UJQ21" s="67"/>
      <c r="UJR21" s="67"/>
      <c r="UJS21" s="67"/>
      <c r="UJT21" s="67"/>
      <c r="UJU21" s="67"/>
      <c r="UJV21" s="67"/>
      <c r="UJW21" s="67"/>
      <c r="UJX21" s="67"/>
      <c r="UJY21" s="67"/>
      <c r="UJZ21" s="67"/>
      <c r="UKA21" s="67"/>
      <c r="UKB21" s="67"/>
      <c r="UKC21" s="67"/>
      <c r="UKD21" s="67"/>
      <c r="UKE21" s="67"/>
      <c r="UKF21" s="67"/>
      <c r="UKG21" s="67"/>
      <c r="UKH21" s="67"/>
      <c r="UKI21" s="67"/>
      <c r="UKJ21" s="67"/>
      <c r="UKK21" s="67"/>
      <c r="UKL21" s="67"/>
      <c r="UKM21" s="67"/>
      <c r="UKN21" s="67"/>
      <c r="UKO21" s="67"/>
      <c r="UKP21" s="67"/>
      <c r="UKQ21" s="67"/>
      <c r="UKR21" s="67"/>
      <c r="UKS21" s="67"/>
      <c r="UKT21" s="67"/>
      <c r="UKU21" s="67"/>
      <c r="UKV21" s="67"/>
      <c r="UKW21" s="67"/>
      <c r="UKX21" s="67"/>
      <c r="UKY21" s="67"/>
      <c r="UKZ21" s="67"/>
      <c r="ULA21" s="67"/>
      <c r="ULB21" s="67"/>
      <c r="ULC21" s="67"/>
      <c r="ULD21" s="67"/>
      <c r="ULE21" s="67"/>
      <c r="ULF21" s="67"/>
      <c r="ULG21" s="67"/>
      <c r="ULH21" s="67"/>
      <c r="ULI21" s="67"/>
      <c r="ULJ21" s="67"/>
      <c r="ULK21" s="67"/>
      <c r="ULL21" s="67"/>
      <c r="ULM21" s="67"/>
      <c r="ULN21" s="67"/>
      <c r="ULO21" s="67"/>
      <c r="ULP21" s="67"/>
      <c r="ULQ21" s="67"/>
      <c r="ULR21" s="67"/>
      <c r="ULS21" s="67"/>
      <c r="ULT21" s="67"/>
      <c r="ULU21" s="67"/>
      <c r="ULV21" s="67"/>
      <c r="ULW21" s="67"/>
      <c r="ULX21" s="67"/>
      <c r="ULY21" s="67"/>
      <c r="ULZ21" s="67"/>
      <c r="UMA21" s="67"/>
      <c r="UMB21" s="67"/>
      <c r="UMC21" s="67"/>
      <c r="UMD21" s="67"/>
      <c r="UME21" s="67"/>
      <c r="UMF21" s="67"/>
      <c r="UMG21" s="67"/>
      <c r="UMH21" s="67"/>
      <c r="UMI21" s="67"/>
      <c r="UMJ21" s="67"/>
      <c r="UMK21" s="67"/>
      <c r="UML21" s="67"/>
      <c r="UMM21" s="67"/>
      <c r="UMN21" s="67"/>
      <c r="UMO21" s="67"/>
      <c r="UMP21" s="67"/>
      <c r="UMQ21" s="67"/>
      <c r="UMR21" s="67"/>
      <c r="UMS21" s="67"/>
      <c r="UMT21" s="67"/>
      <c r="UMU21" s="67"/>
      <c r="UMV21" s="67"/>
      <c r="UMW21" s="67"/>
      <c r="UMX21" s="67"/>
      <c r="UMY21" s="67"/>
      <c r="UMZ21" s="67"/>
      <c r="UNA21" s="67"/>
      <c r="UNB21" s="67"/>
      <c r="UNC21" s="67"/>
      <c r="UND21" s="67"/>
      <c r="UNE21" s="67"/>
      <c r="UNF21" s="67"/>
      <c r="UNG21" s="67"/>
      <c r="UNH21" s="67"/>
      <c r="UNI21" s="67"/>
      <c r="UNJ21" s="67"/>
      <c r="UNK21" s="67"/>
      <c r="UNL21" s="67"/>
      <c r="UNM21" s="67"/>
      <c r="UNN21" s="67"/>
      <c r="UNO21" s="67"/>
      <c r="UNP21" s="67"/>
      <c r="UNQ21" s="67"/>
      <c r="UNR21" s="67"/>
      <c r="UNS21" s="67"/>
      <c r="UNT21" s="67"/>
      <c r="UNU21" s="67"/>
      <c r="UNV21" s="67"/>
      <c r="UNW21" s="67"/>
      <c r="UNX21" s="67"/>
      <c r="UNY21" s="67"/>
      <c r="UNZ21" s="67"/>
      <c r="UOA21" s="67"/>
      <c r="UOB21" s="67"/>
      <c r="UOC21" s="67"/>
      <c r="UOD21" s="67"/>
      <c r="UOE21" s="67"/>
      <c r="UOF21" s="67"/>
      <c r="UOG21" s="67"/>
      <c r="UOH21" s="67"/>
      <c r="UOI21" s="67"/>
      <c r="UOJ21" s="67"/>
      <c r="UOK21" s="67"/>
      <c r="UOL21" s="67"/>
      <c r="UOM21" s="67"/>
      <c r="UON21" s="67"/>
      <c r="UOO21" s="67"/>
      <c r="UOP21" s="67"/>
      <c r="UOQ21" s="67"/>
      <c r="UOR21" s="67"/>
      <c r="UOS21" s="67"/>
      <c r="UOT21" s="67"/>
      <c r="UOU21" s="67"/>
      <c r="UOV21" s="67"/>
      <c r="UOW21" s="67"/>
      <c r="UOX21" s="67"/>
      <c r="UOY21" s="67"/>
      <c r="UOZ21" s="67"/>
      <c r="UPA21" s="67"/>
      <c r="UPB21" s="67"/>
      <c r="UPC21" s="67"/>
      <c r="UPD21" s="67"/>
      <c r="UPE21" s="67"/>
      <c r="UPF21" s="67"/>
      <c r="UPG21" s="67"/>
      <c r="UPH21" s="67"/>
      <c r="UPI21" s="67"/>
      <c r="UPJ21" s="67"/>
      <c r="UPK21" s="67"/>
      <c r="UPL21" s="67"/>
      <c r="UPM21" s="67"/>
      <c r="UPN21" s="67"/>
      <c r="UPO21" s="67"/>
      <c r="UPP21" s="67"/>
      <c r="UPQ21" s="67"/>
      <c r="UPR21" s="67"/>
      <c r="UPS21" s="67"/>
      <c r="UPT21" s="67"/>
      <c r="UPU21" s="67"/>
      <c r="UPV21" s="67"/>
      <c r="UPW21" s="67"/>
      <c r="UPX21" s="67"/>
      <c r="UPY21" s="67"/>
      <c r="UPZ21" s="67"/>
      <c r="UQA21" s="67"/>
      <c r="UQB21" s="67"/>
      <c r="UQC21" s="67"/>
      <c r="UQD21" s="67"/>
      <c r="UQE21" s="67"/>
      <c r="UQF21" s="67"/>
      <c r="UQG21" s="67"/>
      <c r="UQH21" s="67"/>
      <c r="UQI21" s="67"/>
      <c r="UQJ21" s="67"/>
      <c r="UQK21" s="67"/>
      <c r="UQL21" s="67"/>
      <c r="UQM21" s="67"/>
      <c r="UQN21" s="67"/>
      <c r="UQO21" s="67"/>
      <c r="UQP21" s="67"/>
      <c r="UQQ21" s="67"/>
      <c r="UQR21" s="67"/>
      <c r="UQS21" s="67"/>
      <c r="UQT21" s="67"/>
      <c r="UQU21" s="67"/>
      <c r="UQV21" s="67"/>
      <c r="UQW21" s="67"/>
      <c r="UQX21" s="67"/>
      <c r="UQY21" s="67"/>
      <c r="UQZ21" s="67"/>
      <c r="URA21" s="67"/>
      <c r="URB21" s="67"/>
      <c r="URC21" s="67"/>
      <c r="URD21" s="67"/>
      <c r="URE21" s="67"/>
      <c r="URF21" s="67"/>
      <c r="URG21" s="67"/>
      <c r="URH21" s="67"/>
      <c r="URI21" s="67"/>
      <c r="URJ21" s="67"/>
      <c r="URK21" s="67"/>
      <c r="URL21" s="67"/>
      <c r="URM21" s="67"/>
      <c r="URN21" s="67"/>
      <c r="URO21" s="67"/>
      <c r="URP21" s="67"/>
      <c r="URQ21" s="67"/>
      <c r="URR21" s="67"/>
      <c r="URS21" s="67"/>
      <c r="URT21" s="67"/>
      <c r="URU21" s="67"/>
      <c r="URV21" s="67"/>
      <c r="URW21" s="67"/>
      <c r="URX21" s="67"/>
      <c r="URY21" s="67"/>
      <c r="URZ21" s="67"/>
      <c r="USA21" s="67"/>
      <c r="USB21" s="67"/>
      <c r="USC21" s="67"/>
      <c r="USD21" s="67"/>
      <c r="USE21" s="67"/>
      <c r="USF21" s="67"/>
      <c r="USG21" s="67"/>
      <c r="USH21" s="67"/>
      <c r="USI21" s="67"/>
      <c r="USJ21" s="67"/>
      <c r="USK21" s="67"/>
      <c r="USL21" s="67"/>
      <c r="USM21" s="67"/>
      <c r="USN21" s="67"/>
      <c r="USO21" s="67"/>
      <c r="USP21" s="67"/>
      <c r="USQ21" s="67"/>
      <c r="USR21" s="67"/>
      <c r="USS21" s="67"/>
      <c r="UST21" s="67"/>
      <c r="USU21" s="67"/>
      <c r="USV21" s="67"/>
      <c r="USW21" s="67"/>
      <c r="USX21" s="67"/>
      <c r="USY21" s="67"/>
      <c r="USZ21" s="67"/>
      <c r="UTA21" s="67"/>
      <c r="UTB21" s="67"/>
      <c r="UTC21" s="67"/>
      <c r="UTD21" s="67"/>
      <c r="UTE21" s="67"/>
      <c r="UTF21" s="67"/>
      <c r="UTG21" s="67"/>
      <c r="UTH21" s="67"/>
      <c r="UTI21" s="67"/>
      <c r="UTJ21" s="67"/>
      <c r="UTK21" s="67"/>
      <c r="UTL21" s="67"/>
      <c r="UTM21" s="67"/>
      <c r="UTN21" s="67"/>
      <c r="UTO21" s="67"/>
      <c r="UTP21" s="67"/>
      <c r="UTQ21" s="67"/>
      <c r="UTR21" s="67"/>
      <c r="UTS21" s="67"/>
      <c r="UTT21" s="67"/>
      <c r="UTU21" s="67"/>
      <c r="UTV21" s="67"/>
      <c r="UTW21" s="67"/>
      <c r="UTX21" s="67"/>
      <c r="UTY21" s="67"/>
      <c r="UTZ21" s="67"/>
      <c r="UUA21" s="67"/>
      <c r="UUB21" s="67"/>
      <c r="UUC21" s="67"/>
      <c r="UUD21" s="67"/>
      <c r="UUE21" s="67"/>
      <c r="UUF21" s="67"/>
      <c r="UUG21" s="67"/>
      <c r="UUH21" s="67"/>
      <c r="UUI21" s="67"/>
      <c r="UUJ21" s="67"/>
      <c r="UUK21" s="67"/>
      <c r="UUL21" s="67"/>
      <c r="UUM21" s="67"/>
      <c r="UUN21" s="67"/>
      <c r="UUO21" s="67"/>
      <c r="UUP21" s="67"/>
      <c r="UUQ21" s="67"/>
      <c r="UUR21" s="67"/>
      <c r="UUS21" s="67"/>
      <c r="UUT21" s="67"/>
      <c r="UUU21" s="67"/>
      <c r="UUV21" s="67"/>
      <c r="UUW21" s="67"/>
      <c r="UUX21" s="67"/>
      <c r="UUY21" s="67"/>
      <c r="UUZ21" s="67"/>
      <c r="UVA21" s="67"/>
      <c r="UVB21" s="67"/>
      <c r="UVC21" s="67"/>
      <c r="UVD21" s="67"/>
      <c r="UVE21" s="67"/>
      <c r="UVF21" s="67"/>
      <c r="UVG21" s="67"/>
      <c r="UVH21" s="67"/>
      <c r="UVI21" s="67"/>
      <c r="UVJ21" s="67"/>
      <c r="UVK21" s="67"/>
      <c r="UVL21" s="67"/>
      <c r="UVM21" s="67"/>
      <c r="UVN21" s="67"/>
      <c r="UVO21" s="67"/>
      <c r="UVP21" s="67"/>
      <c r="UVQ21" s="67"/>
      <c r="UVR21" s="67"/>
      <c r="UVS21" s="67"/>
      <c r="UVT21" s="67"/>
      <c r="UVU21" s="67"/>
      <c r="UVV21" s="67"/>
      <c r="UVW21" s="67"/>
      <c r="UVX21" s="67"/>
      <c r="UVY21" s="67"/>
      <c r="UVZ21" s="67"/>
      <c r="UWA21" s="67"/>
      <c r="UWB21" s="67"/>
      <c r="UWC21" s="67"/>
      <c r="UWD21" s="67"/>
      <c r="UWE21" s="67"/>
      <c r="UWF21" s="67"/>
      <c r="UWG21" s="67"/>
      <c r="UWH21" s="67"/>
      <c r="UWI21" s="67"/>
      <c r="UWJ21" s="67"/>
      <c r="UWK21" s="67"/>
      <c r="UWL21" s="67"/>
      <c r="UWM21" s="67"/>
      <c r="UWN21" s="67"/>
      <c r="UWO21" s="67"/>
      <c r="UWP21" s="67"/>
      <c r="UWQ21" s="67"/>
      <c r="UWR21" s="67"/>
      <c r="UWS21" s="67"/>
      <c r="UWT21" s="67"/>
      <c r="UWU21" s="67"/>
      <c r="UWV21" s="67"/>
      <c r="UWW21" s="67"/>
      <c r="UWX21" s="67"/>
      <c r="UWY21" s="67"/>
      <c r="UWZ21" s="67"/>
      <c r="UXA21" s="67"/>
      <c r="UXB21" s="67"/>
      <c r="UXC21" s="67"/>
      <c r="UXD21" s="67"/>
      <c r="UXE21" s="67"/>
      <c r="UXF21" s="67"/>
      <c r="UXG21" s="67"/>
      <c r="UXH21" s="67"/>
      <c r="UXI21" s="67"/>
      <c r="UXJ21" s="67"/>
      <c r="UXK21" s="67"/>
      <c r="UXL21" s="67"/>
      <c r="UXM21" s="67"/>
      <c r="UXN21" s="67"/>
      <c r="UXO21" s="67"/>
      <c r="UXP21" s="67"/>
      <c r="UXQ21" s="67"/>
      <c r="UXR21" s="67"/>
      <c r="UXS21" s="67"/>
      <c r="UXT21" s="67"/>
      <c r="UXU21" s="67"/>
      <c r="UXV21" s="67"/>
      <c r="UXW21" s="67"/>
      <c r="UXX21" s="67"/>
      <c r="UXY21" s="67"/>
      <c r="UXZ21" s="67"/>
      <c r="UYA21" s="67"/>
      <c r="UYB21" s="67"/>
      <c r="UYC21" s="67"/>
      <c r="UYD21" s="67"/>
      <c r="UYE21" s="67"/>
      <c r="UYF21" s="67"/>
      <c r="UYG21" s="67"/>
      <c r="UYH21" s="67"/>
      <c r="UYI21" s="67"/>
      <c r="UYJ21" s="67"/>
      <c r="UYK21" s="67"/>
      <c r="UYL21" s="67"/>
      <c r="UYM21" s="67"/>
      <c r="UYN21" s="67"/>
      <c r="UYO21" s="67"/>
      <c r="UYP21" s="67"/>
      <c r="UYQ21" s="67"/>
      <c r="UYR21" s="67"/>
      <c r="UYS21" s="67"/>
      <c r="UYT21" s="67"/>
      <c r="UYU21" s="67"/>
      <c r="UYV21" s="67"/>
      <c r="UYW21" s="67"/>
      <c r="UYX21" s="67"/>
      <c r="UYY21" s="67"/>
      <c r="UYZ21" s="67"/>
      <c r="UZA21" s="67"/>
      <c r="UZB21" s="67"/>
      <c r="UZC21" s="67"/>
      <c r="UZD21" s="67"/>
      <c r="UZE21" s="67"/>
      <c r="UZF21" s="67"/>
      <c r="UZG21" s="67"/>
      <c r="UZH21" s="67"/>
      <c r="UZI21" s="67"/>
      <c r="UZJ21" s="67"/>
      <c r="UZK21" s="67"/>
      <c r="UZL21" s="67"/>
      <c r="UZM21" s="67"/>
      <c r="UZN21" s="67"/>
      <c r="UZO21" s="67"/>
      <c r="UZP21" s="67"/>
      <c r="UZQ21" s="67"/>
      <c r="UZR21" s="67"/>
      <c r="UZS21" s="67"/>
      <c r="UZT21" s="67"/>
      <c r="UZU21" s="67"/>
      <c r="UZV21" s="67"/>
      <c r="UZW21" s="67"/>
      <c r="UZX21" s="67"/>
      <c r="UZY21" s="67"/>
      <c r="UZZ21" s="67"/>
      <c r="VAA21" s="67"/>
      <c r="VAB21" s="67"/>
      <c r="VAC21" s="67"/>
      <c r="VAD21" s="67"/>
      <c r="VAE21" s="67"/>
      <c r="VAF21" s="67"/>
      <c r="VAG21" s="67"/>
      <c r="VAH21" s="67"/>
      <c r="VAI21" s="67"/>
      <c r="VAJ21" s="67"/>
      <c r="VAK21" s="67"/>
      <c r="VAL21" s="67"/>
      <c r="VAM21" s="67"/>
      <c r="VAN21" s="67"/>
      <c r="VAO21" s="67"/>
      <c r="VAP21" s="67"/>
      <c r="VAQ21" s="67"/>
      <c r="VAR21" s="67"/>
      <c r="VAS21" s="67"/>
      <c r="VAT21" s="67"/>
      <c r="VAU21" s="67"/>
      <c r="VAV21" s="67"/>
      <c r="VAW21" s="67"/>
      <c r="VAX21" s="67"/>
      <c r="VAY21" s="67"/>
      <c r="VAZ21" s="67"/>
      <c r="VBA21" s="67"/>
      <c r="VBB21" s="67"/>
      <c r="VBC21" s="67"/>
      <c r="VBD21" s="67"/>
      <c r="VBE21" s="67"/>
      <c r="VBF21" s="67"/>
      <c r="VBG21" s="67"/>
      <c r="VBH21" s="67"/>
      <c r="VBI21" s="67"/>
      <c r="VBJ21" s="67"/>
      <c r="VBK21" s="67"/>
      <c r="VBL21" s="67"/>
      <c r="VBM21" s="67"/>
      <c r="VBN21" s="67"/>
      <c r="VBO21" s="67"/>
      <c r="VBP21" s="67"/>
      <c r="VBQ21" s="67"/>
      <c r="VBR21" s="67"/>
      <c r="VBS21" s="67"/>
      <c r="VBT21" s="67"/>
      <c r="VBU21" s="67"/>
      <c r="VBV21" s="67"/>
      <c r="VBW21" s="67"/>
      <c r="VBX21" s="67"/>
      <c r="VBY21" s="67"/>
      <c r="VBZ21" s="67"/>
      <c r="VCA21" s="67"/>
      <c r="VCB21" s="67"/>
      <c r="VCC21" s="67"/>
      <c r="VCD21" s="67"/>
      <c r="VCE21" s="67"/>
      <c r="VCF21" s="67"/>
      <c r="VCG21" s="67"/>
      <c r="VCH21" s="67"/>
      <c r="VCI21" s="67"/>
      <c r="VCJ21" s="67"/>
      <c r="VCK21" s="67"/>
      <c r="VCL21" s="67"/>
      <c r="VCM21" s="67"/>
      <c r="VCN21" s="67"/>
      <c r="VCO21" s="67"/>
      <c r="VCP21" s="67"/>
      <c r="VCQ21" s="67"/>
      <c r="VCR21" s="67"/>
      <c r="VCS21" s="67"/>
      <c r="VCT21" s="67"/>
      <c r="VCU21" s="67"/>
      <c r="VCV21" s="67"/>
      <c r="VCW21" s="67"/>
      <c r="VCX21" s="67"/>
      <c r="VCY21" s="67"/>
      <c r="VCZ21" s="67"/>
      <c r="VDA21" s="67"/>
      <c r="VDB21" s="67"/>
      <c r="VDC21" s="67"/>
      <c r="VDD21" s="67"/>
      <c r="VDE21" s="67"/>
      <c r="VDF21" s="67"/>
      <c r="VDG21" s="67"/>
      <c r="VDH21" s="67"/>
      <c r="VDI21" s="67"/>
      <c r="VDJ21" s="67"/>
      <c r="VDK21" s="67"/>
      <c r="VDL21" s="67"/>
      <c r="VDM21" s="67"/>
      <c r="VDN21" s="67"/>
      <c r="VDO21" s="67"/>
      <c r="VDP21" s="67"/>
      <c r="VDQ21" s="67"/>
      <c r="VDR21" s="67"/>
      <c r="VDS21" s="67"/>
      <c r="VDT21" s="67"/>
      <c r="VDU21" s="67"/>
      <c r="VDV21" s="67"/>
      <c r="VDW21" s="67"/>
      <c r="VDX21" s="67"/>
      <c r="VDY21" s="67"/>
      <c r="VDZ21" s="67"/>
      <c r="VEA21" s="67"/>
      <c r="VEB21" s="67"/>
      <c r="VEC21" s="67"/>
      <c r="VED21" s="67"/>
      <c r="VEE21" s="67"/>
      <c r="VEF21" s="67"/>
      <c r="VEG21" s="67"/>
      <c r="VEH21" s="67"/>
      <c r="VEI21" s="67"/>
      <c r="VEJ21" s="67"/>
      <c r="VEK21" s="67"/>
      <c r="VEL21" s="67"/>
      <c r="VEM21" s="67"/>
      <c r="VEN21" s="67"/>
      <c r="VEO21" s="67"/>
      <c r="VEP21" s="67"/>
      <c r="VEQ21" s="67"/>
      <c r="VER21" s="67"/>
      <c r="VES21" s="67"/>
      <c r="VET21" s="67"/>
      <c r="VEU21" s="67"/>
      <c r="VEV21" s="67"/>
      <c r="VEW21" s="67"/>
      <c r="VEX21" s="67"/>
      <c r="VEY21" s="67"/>
      <c r="VEZ21" s="67"/>
      <c r="VFA21" s="67"/>
      <c r="VFB21" s="67"/>
      <c r="VFC21" s="67"/>
      <c r="VFD21" s="67"/>
      <c r="VFE21" s="67"/>
      <c r="VFF21" s="67"/>
      <c r="VFG21" s="67"/>
      <c r="VFH21" s="67"/>
      <c r="VFI21" s="67"/>
      <c r="VFJ21" s="67"/>
      <c r="VFK21" s="67"/>
      <c r="VFL21" s="67"/>
      <c r="VFM21" s="67"/>
      <c r="VFN21" s="67"/>
      <c r="VFO21" s="67"/>
      <c r="VFP21" s="67"/>
      <c r="VFQ21" s="67"/>
      <c r="VFR21" s="67"/>
      <c r="VFS21" s="67"/>
      <c r="VFT21" s="67"/>
      <c r="VFU21" s="67"/>
      <c r="VFV21" s="67"/>
      <c r="VFW21" s="67"/>
      <c r="VFX21" s="67"/>
      <c r="VFY21" s="67"/>
      <c r="VFZ21" s="67"/>
      <c r="VGA21" s="67"/>
      <c r="VGB21" s="67"/>
      <c r="VGC21" s="67"/>
      <c r="VGD21" s="67"/>
      <c r="VGE21" s="67"/>
      <c r="VGF21" s="67"/>
      <c r="VGG21" s="67"/>
      <c r="VGH21" s="67"/>
      <c r="VGI21" s="67"/>
      <c r="VGJ21" s="67"/>
      <c r="VGK21" s="67"/>
      <c r="VGL21" s="67"/>
      <c r="VGM21" s="67"/>
      <c r="VGN21" s="67"/>
      <c r="VGO21" s="67"/>
      <c r="VGP21" s="67"/>
      <c r="VGQ21" s="67"/>
      <c r="VGR21" s="67"/>
      <c r="VGS21" s="67"/>
      <c r="VGT21" s="67"/>
      <c r="VGU21" s="67"/>
      <c r="VGV21" s="67"/>
      <c r="VGW21" s="67"/>
      <c r="VGX21" s="67"/>
      <c r="VGY21" s="67"/>
      <c r="VGZ21" s="67"/>
      <c r="VHA21" s="67"/>
      <c r="VHB21" s="67"/>
      <c r="VHC21" s="67"/>
      <c r="VHD21" s="67"/>
      <c r="VHE21" s="67"/>
      <c r="VHF21" s="67"/>
      <c r="VHG21" s="67"/>
      <c r="VHH21" s="67"/>
      <c r="VHI21" s="67"/>
      <c r="VHJ21" s="67"/>
      <c r="VHK21" s="67"/>
      <c r="VHL21" s="67"/>
      <c r="VHM21" s="67"/>
      <c r="VHN21" s="67"/>
      <c r="VHO21" s="67"/>
      <c r="VHP21" s="67"/>
      <c r="VHQ21" s="67"/>
      <c r="VHR21" s="67"/>
      <c r="VHS21" s="67"/>
      <c r="VHT21" s="67"/>
      <c r="VHU21" s="67"/>
      <c r="VHV21" s="67"/>
      <c r="VHW21" s="67"/>
      <c r="VHX21" s="67"/>
      <c r="VHY21" s="67"/>
      <c r="VHZ21" s="67"/>
      <c r="VIA21" s="67"/>
      <c r="VIB21" s="67"/>
      <c r="VIC21" s="67"/>
      <c r="VID21" s="67"/>
      <c r="VIE21" s="67"/>
      <c r="VIF21" s="67"/>
      <c r="VIG21" s="67"/>
      <c r="VIH21" s="67"/>
      <c r="VII21" s="67"/>
      <c r="VIJ21" s="67"/>
      <c r="VIK21" s="67"/>
      <c r="VIL21" s="67"/>
      <c r="VIM21" s="67"/>
      <c r="VIN21" s="67"/>
      <c r="VIO21" s="67"/>
      <c r="VIP21" s="67"/>
      <c r="VIQ21" s="67"/>
      <c r="VIR21" s="67"/>
      <c r="VIS21" s="67"/>
      <c r="VIT21" s="67"/>
      <c r="VIU21" s="67"/>
      <c r="VIV21" s="67"/>
      <c r="VIW21" s="67"/>
      <c r="VIX21" s="67"/>
      <c r="VIY21" s="67"/>
      <c r="VIZ21" s="67"/>
      <c r="VJA21" s="67"/>
      <c r="VJB21" s="67"/>
      <c r="VJC21" s="67"/>
      <c r="VJD21" s="67"/>
      <c r="VJE21" s="67"/>
      <c r="VJF21" s="67"/>
      <c r="VJG21" s="67"/>
      <c r="VJH21" s="67"/>
      <c r="VJI21" s="67"/>
      <c r="VJJ21" s="67"/>
      <c r="VJK21" s="67"/>
      <c r="VJL21" s="67"/>
      <c r="VJM21" s="67"/>
      <c r="VJN21" s="67"/>
      <c r="VJO21" s="67"/>
      <c r="VJP21" s="67"/>
      <c r="VJQ21" s="67"/>
      <c r="VJR21" s="67"/>
      <c r="VJS21" s="67"/>
      <c r="VJT21" s="67"/>
      <c r="VJU21" s="67"/>
      <c r="VJV21" s="67"/>
      <c r="VJW21" s="67"/>
      <c r="VJX21" s="67"/>
      <c r="VJY21" s="67"/>
      <c r="VJZ21" s="67"/>
      <c r="VKA21" s="67"/>
      <c r="VKB21" s="67"/>
      <c r="VKC21" s="67"/>
      <c r="VKD21" s="67"/>
      <c r="VKE21" s="67"/>
      <c r="VKF21" s="67"/>
      <c r="VKG21" s="67"/>
      <c r="VKH21" s="67"/>
      <c r="VKI21" s="67"/>
      <c r="VKJ21" s="67"/>
      <c r="VKK21" s="67"/>
      <c r="VKL21" s="67"/>
      <c r="VKM21" s="67"/>
      <c r="VKN21" s="67"/>
      <c r="VKO21" s="67"/>
      <c r="VKP21" s="67"/>
      <c r="VKQ21" s="67"/>
      <c r="VKR21" s="67"/>
      <c r="VKS21" s="67"/>
      <c r="VKT21" s="67"/>
      <c r="VKU21" s="67"/>
      <c r="VKV21" s="67"/>
      <c r="VKW21" s="67"/>
      <c r="VKX21" s="67"/>
      <c r="VKY21" s="67"/>
      <c r="VKZ21" s="67"/>
      <c r="VLA21" s="67"/>
      <c r="VLB21" s="67"/>
      <c r="VLC21" s="67"/>
      <c r="VLD21" s="67"/>
      <c r="VLE21" s="67"/>
      <c r="VLF21" s="67"/>
      <c r="VLG21" s="67"/>
      <c r="VLH21" s="67"/>
      <c r="VLI21" s="67"/>
      <c r="VLJ21" s="67"/>
      <c r="VLK21" s="67"/>
      <c r="VLL21" s="67"/>
      <c r="VLM21" s="67"/>
      <c r="VLN21" s="67"/>
      <c r="VLO21" s="67"/>
      <c r="VLP21" s="67"/>
      <c r="VLQ21" s="67"/>
      <c r="VLR21" s="67"/>
      <c r="VLS21" s="67"/>
      <c r="VLT21" s="67"/>
      <c r="VLU21" s="67"/>
      <c r="VLV21" s="67"/>
      <c r="VLW21" s="67"/>
      <c r="VLX21" s="67"/>
      <c r="VLY21" s="67"/>
      <c r="VLZ21" s="67"/>
      <c r="VMA21" s="67"/>
      <c r="VMB21" s="67"/>
      <c r="VMC21" s="67"/>
      <c r="VMD21" s="67"/>
      <c r="VME21" s="67"/>
      <c r="VMF21" s="67"/>
      <c r="VMG21" s="67"/>
      <c r="VMH21" s="67"/>
      <c r="VMI21" s="67"/>
      <c r="VMJ21" s="67"/>
      <c r="VMK21" s="67"/>
      <c r="VML21" s="67"/>
      <c r="VMM21" s="67"/>
      <c r="VMN21" s="67"/>
      <c r="VMO21" s="67"/>
      <c r="VMP21" s="67"/>
      <c r="VMQ21" s="67"/>
      <c r="VMR21" s="67"/>
      <c r="VMS21" s="67"/>
      <c r="VMT21" s="67"/>
      <c r="VMU21" s="67"/>
      <c r="VMV21" s="67"/>
      <c r="VMW21" s="67"/>
      <c r="VMX21" s="67"/>
      <c r="VMY21" s="67"/>
      <c r="VMZ21" s="67"/>
      <c r="VNA21" s="67"/>
      <c r="VNB21" s="67"/>
      <c r="VNC21" s="67"/>
      <c r="VND21" s="67"/>
      <c r="VNE21" s="67"/>
      <c r="VNF21" s="67"/>
      <c r="VNG21" s="67"/>
      <c r="VNH21" s="67"/>
      <c r="VNI21" s="67"/>
      <c r="VNJ21" s="67"/>
      <c r="VNK21" s="67"/>
      <c r="VNL21" s="67"/>
      <c r="VNM21" s="67"/>
      <c r="VNN21" s="67"/>
      <c r="VNO21" s="67"/>
      <c r="VNP21" s="67"/>
      <c r="VNQ21" s="67"/>
      <c r="VNR21" s="67"/>
      <c r="VNS21" s="67"/>
      <c r="VNT21" s="67"/>
      <c r="VNU21" s="67"/>
      <c r="VNV21" s="67"/>
      <c r="VNW21" s="67"/>
      <c r="VNX21" s="67"/>
      <c r="VNY21" s="67"/>
      <c r="VNZ21" s="67"/>
      <c r="VOA21" s="67"/>
      <c r="VOB21" s="67"/>
      <c r="VOC21" s="67"/>
      <c r="VOD21" s="67"/>
      <c r="VOE21" s="67"/>
      <c r="VOF21" s="67"/>
      <c r="VOG21" s="67"/>
      <c r="VOH21" s="67"/>
      <c r="VOI21" s="67"/>
      <c r="VOJ21" s="67"/>
      <c r="VOK21" s="67"/>
      <c r="VOL21" s="67"/>
      <c r="VOM21" s="67"/>
      <c r="VON21" s="67"/>
      <c r="VOO21" s="67"/>
      <c r="VOP21" s="67"/>
      <c r="VOQ21" s="67"/>
      <c r="VOR21" s="67"/>
      <c r="VOS21" s="67"/>
      <c r="VOT21" s="67"/>
      <c r="VOU21" s="67"/>
      <c r="VOV21" s="67"/>
      <c r="VOW21" s="67"/>
      <c r="VOX21" s="67"/>
      <c r="VOY21" s="67"/>
      <c r="VOZ21" s="67"/>
      <c r="VPA21" s="67"/>
      <c r="VPB21" s="67"/>
      <c r="VPC21" s="67"/>
      <c r="VPD21" s="67"/>
      <c r="VPE21" s="67"/>
      <c r="VPF21" s="67"/>
      <c r="VPG21" s="67"/>
      <c r="VPH21" s="67"/>
      <c r="VPI21" s="67"/>
      <c r="VPJ21" s="67"/>
      <c r="VPK21" s="67"/>
      <c r="VPL21" s="67"/>
      <c r="VPM21" s="67"/>
      <c r="VPN21" s="67"/>
      <c r="VPO21" s="67"/>
      <c r="VPP21" s="67"/>
      <c r="VPQ21" s="67"/>
      <c r="VPR21" s="67"/>
      <c r="VPS21" s="67"/>
      <c r="VPT21" s="67"/>
      <c r="VPU21" s="67"/>
      <c r="VPV21" s="67"/>
      <c r="VPW21" s="67"/>
      <c r="VPX21" s="67"/>
      <c r="VPY21" s="67"/>
      <c r="VPZ21" s="67"/>
      <c r="VQA21" s="67"/>
      <c r="VQB21" s="67"/>
      <c r="VQC21" s="67"/>
      <c r="VQD21" s="67"/>
      <c r="VQE21" s="67"/>
      <c r="VQF21" s="67"/>
      <c r="VQG21" s="67"/>
      <c r="VQH21" s="67"/>
      <c r="VQI21" s="67"/>
      <c r="VQJ21" s="67"/>
      <c r="VQK21" s="67"/>
      <c r="VQL21" s="67"/>
      <c r="VQM21" s="67"/>
      <c r="VQN21" s="67"/>
      <c r="VQO21" s="67"/>
      <c r="VQP21" s="67"/>
      <c r="VQQ21" s="67"/>
      <c r="VQR21" s="67"/>
      <c r="VQS21" s="67"/>
      <c r="VQT21" s="67"/>
      <c r="VQU21" s="67"/>
      <c r="VQV21" s="67"/>
      <c r="VQW21" s="67"/>
      <c r="VQX21" s="67"/>
      <c r="VQY21" s="67"/>
      <c r="VQZ21" s="67"/>
      <c r="VRA21" s="67"/>
      <c r="VRB21" s="67"/>
      <c r="VRC21" s="67"/>
      <c r="VRD21" s="67"/>
      <c r="VRE21" s="67"/>
      <c r="VRF21" s="67"/>
      <c r="VRG21" s="67"/>
      <c r="VRH21" s="67"/>
      <c r="VRI21" s="67"/>
      <c r="VRJ21" s="67"/>
      <c r="VRK21" s="67"/>
      <c r="VRL21" s="67"/>
      <c r="VRM21" s="67"/>
      <c r="VRN21" s="67"/>
      <c r="VRO21" s="67"/>
      <c r="VRP21" s="67"/>
      <c r="VRQ21" s="67"/>
      <c r="VRR21" s="67"/>
      <c r="VRS21" s="67"/>
      <c r="VRT21" s="67"/>
      <c r="VRU21" s="67"/>
      <c r="VRV21" s="67"/>
      <c r="VRW21" s="67"/>
      <c r="VRX21" s="67"/>
      <c r="VRY21" s="67"/>
      <c r="VRZ21" s="67"/>
      <c r="VSA21" s="67"/>
      <c r="VSB21" s="67"/>
      <c r="VSC21" s="67"/>
      <c r="VSD21" s="67"/>
      <c r="VSE21" s="67"/>
      <c r="VSF21" s="67"/>
      <c r="VSG21" s="67"/>
      <c r="VSH21" s="67"/>
      <c r="VSI21" s="67"/>
      <c r="VSJ21" s="67"/>
      <c r="VSK21" s="67"/>
      <c r="VSL21" s="67"/>
      <c r="VSM21" s="67"/>
      <c r="VSN21" s="67"/>
      <c r="VSO21" s="67"/>
      <c r="VSP21" s="67"/>
      <c r="VSQ21" s="67"/>
      <c r="VSR21" s="67"/>
      <c r="VSS21" s="67"/>
      <c r="VST21" s="67"/>
      <c r="VSU21" s="67"/>
      <c r="VSV21" s="67"/>
      <c r="VSW21" s="67"/>
      <c r="VSX21" s="67"/>
      <c r="VSY21" s="67"/>
      <c r="VSZ21" s="67"/>
      <c r="VTA21" s="67"/>
      <c r="VTB21" s="67"/>
      <c r="VTC21" s="67"/>
      <c r="VTD21" s="67"/>
      <c r="VTE21" s="67"/>
      <c r="VTF21" s="67"/>
      <c r="VTG21" s="67"/>
      <c r="VTH21" s="67"/>
      <c r="VTI21" s="67"/>
      <c r="VTJ21" s="67"/>
      <c r="VTK21" s="67"/>
      <c r="VTL21" s="67"/>
      <c r="VTM21" s="67"/>
      <c r="VTN21" s="67"/>
      <c r="VTO21" s="67"/>
      <c r="VTP21" s="67"/>
      <c r="VTQ21" s="67"/>
      <c r="VTR21" s="67"/>
      <c r="VTS21" s="67"/>
      <c r="VTT21" s="67"/>
      <c r="VTU21" s="67"/>
      <c r="VTV21" s="67"/>
      <c r="VTW21" s="67"/>
      <c r="VTX21" s="67"/>
      <c r="VTY21" s="67"/>
      <c r="VTZ21" s="67"/>
      <c r="VUA21" s="67"/>
      <c r="VUB21" s="67"/>
      <c r="VUC21" s="67"/>
      <c r="VUD21" s="67"/>
      <c r="VUE21" s="67"/>
      <c r="VUF21" s="67"/>
      <c r="VUG21" s="67"/>
      <c r="VUH21" s="67"/>
      <c r="VUI21" s="67"/>
      <c r="VUJ21" s="67"/>
      <c r="VUK21" s="67"/>
      <c r="VUL21" s="67"/>
      <c r="VUM21" s="67"/>
      <c r="VUN21" s="67"/>
      <c r="VUO21" s="67"/>
      <c r="VUP21" s="67"/>
      <c r="VUQ21" s="67"/>
      <c r="VUR21" s="67"/>
      <c r="VUS21" s="67"/>
      <c r="VUT21" s="67"/>
      <c r="VUU21" s="67"/>
      <c r="VUV21" s="67"/>
      <c r="VUW21" s="67"/>
      <c r="VUX21" s="67"/>
      <c r="VUY21" s="67"/>
      <c r="VUZ21" s="67"/>
      <c r="VVA21" s="67"/>
      <c r="VVB21" s="67"/>
      <c r="VVC21" s="67"/>
      <c r="VVD21" s="67"/>
      <c r="VVE21" s="67"/>
      <c r="VVF21" s="67"/>
      <c r="VVG21" s="67"/>
      <c r="VVH21" s="67"/>
      <c r="VVI21" s="67"/>
      <c r="VVJ21" s="67"/>
      <c r="VVK21" s="67"/>
      <c r="VVL21" s="67"/>
      <c r="VVM21" s="67"/>
      <c r="VVN21" s="67"/>
      <c r="VVO21" s="67"/>
      <c r="VVP21" s="67"/>
      <c r="VVQ21" s="67"/>
      <c r="VVR21" s="67"/>
      <c r="VVS21" s="67"/>
      <c r="VVT21" s="67"/>
      <c r="VVU21" s="67"/>
      <c r="VVV21" s="67"/>
      <c r="VVW21" s="67"/>
      <c r="VVX21" s="67"/>
      <c r="VVY21" s="67"/>
      <c r="VVZ21" s="67"/>
      <c r="VWA21" s="67"/>
      <c r="VWB21" s="67"/>
      <c r="VWC21" s="67"/>
      <c r="VWD21" s="67"/>
      <c r="VWE21" s="67"/>
      <c r="VWF21" s="67"/>
      <c r="VWG21" s="67"/>
      <c r="VWH21" s="67"/>
      <c r="VWI21" s="67"/>
      <c r="VWJ21" s="67"/>
      <c r="VWK21" s="67"/>
      <c r="VWL21" s="67"/>
      <c r="VWM21" s="67"/>
      <c r="VWN21" s="67"/>
      <c r="VWO21" s="67"/>
      <c r="VWP21" s="67"/>
      <c r="VWQ21" s="67"/>
      <c r="VWR21" s="67"/>
      <c r="VWS21" s="67"/>
      <c r="VWT21" s="67"/>
      <c r="VWU21" s="67"/>
      <c r="VWV21" s="67"/>
      <c r="VWW21" s="67"/>
      <c r="VWX21" s="67"/>
      <c r="VWY21" s="67"/>
      <c r="VWZ21" s="67"/>
      <c r="VXA21" s="67"/>
      <c r="VXB21" s="67"/>
      <c r="VXC21" s="67"/>
      <c r="VXD21" s="67"/>
      <c r="VXE21" s="67"/>
      <c r="VXF21" s="67"/>
      <c r="VXG21" s="67"/>
      <c r="VXH21" s="67"/>
      <c r="VXI21" s="67"/>
      <c r="VXJ21" s="67"/>
      <c r="VXK21" s="67"/>
      <c r="VXL21" s="67"/>
      <c r="VXM21" s="67"/>
      <c r="VXN21" s="67"/>
      <c r="VXO21" s="67"/>
      <c r="VXP21" s="67"/>
      <c r="VXQ21" s="67"/>
      <c r="VXR21" s="67"/>
      <c r="VXS21" s="67"/>
      <c r="VXT21" s="67"/>
      <c r="VXU21" s="67"/>
      <c r="VXV21" s="67"/>
      <c r="VXW21" s="67"/>
      <c r="VXX21" s="67"/>
      <c r="VXY21" s="67"/>
      <c r="VXZ21" s="67"/>
      <c r="VYA21" s="67"/>
      <c r="VYB21" s="67"/>
      <c r="VYC21" s="67"/>
      <c r="VYD21" s="67"/>
      <c r="VYE21" s="67"/>
      <c r="VYF21" s="67"/>
      <c r="VYG21" s="67"/>
      <c r="VYH21" s="67"/>
      <c r="VYI21" s="67"/>
      <c r="VYJ21" s="67"/>
      <c r="VYK21" s="67"/>
      <c r="VYL21" s="67"/>
      <c r="VYM21" s="67"/>
      <c r="VYN21" s="67"/>
      <c r="VYO21" s="67"/>
      <c r="VYP21" s="67"/>
      <c r="VYQ21" s="67"/>
      <c r="VYR21" s="67"/>
      <c r="VYS21" s="67"/>
      <c r="VYT21" s="67"/>
      <c r="VYU21" s="67"/>
      <c r="VYV21" s="67"/>
      <c r="VYW21" s="67"/>
      <c r="VYX21" s="67"/>
      <c r="VYY21" s="67"/>
      <c r="VYZ21" s="67"/>
      <c r="VZA21" s="67"/>
      <c r="VZB21" s="67"/>
      <c r="VZC21" s="67"/>
      <c r="VZD21" s="67"/>
      <c r="VZE21" s="67"/>
      <c r="VZF21" s="67"/>
      <c r="VZG21" s="67"/>
      <c r="VZH21" s="67"/>
      <c r="VZI21" s="67"/>
      <c r="VZJ21" s="67"/>
      <c r="VZK21" s="67"/>
      <c r="VZL21" s="67"/>
      <c r="VZM21" s="67"/>
      <c r="VZN21" s="67"/>
      <c r="VZO21" s="67"/>
      <c r="VZP21" s="67"/>
      <c r="VZQ21" s="67"/>
      <c r="VZR21" s="67"/>
      <c r="VZS21" s="67"/>
      <c r="VZT21" s="67"/>
      <c r="VZU21" s="67"/>
      <c r="VZV21" s="67"/>
      <c r="VZW21" s="67"/>
      <c r="VZX21" s="67"/>
      <c r="VZY21" s="67"/>
      <c r="VZZ21" s="67"/>
      <c r="WAA21" s="67"/>
      <c r="WAB21" s="67"/>
      <c r="WAC21" s="67"/>
      <c r="WAD21" s="67"/>
      <c r="WAE21" s="67"/>
      <c r="WAF21" s="67"/>
      <c r="WAG21" s="67"/>
      <c r="WAH21" s="67"/>
      <c r="WAI21" s="67"/>
      <c r="WAJ21" s="67"/>
      <c r="WAK21" s="67"/>
      <c r="WAL21" s="67"/>
      <c r="WAM21" s="67"/>
      <c r="WAN21" s="67"/>
      <c r="WAO21" s="67"/>
      <c r="WAP21" s="67"/>
      <c r="WAQ21" s="67"/>
      <c r="WAR21" s="67"/>
      <c r="WAS21" s="67"/>
      <c r="WAT21" s="67"/>
      <c r="WAU21" s="67"/>
      <c r="WAV21" s="67"/>
      <c r="WAW21" s="67"/>
      <c r="WAX21" s="67"/>
      <c r="WAY21" s="67"/>
      <c r="WAZ21" s="67"/>
      <c r="WBA21" s="67"/>
      <c r="WBB21" s="67"/>
      <c r="WBC21" s="67"/>
      <c r="WBD21" s="67"/>
      <c r="WBE21" s="67"/>
      <c r="WBF21" s="67"/>
      <c r="WBG21" s="67"/>
      <c r="WBH21" s="67"/>
      <c r="WBI21" s="67"/>
      <c r="WBJ21" s="67"/>
      <c r="WBK21" s="67"/>
      <c r="WBL21" s="67"/>
      <c r="WBM21" s="67"/>
      <c r="WBN21" s="67"/>
      <c r="WBO21" s="67"/>
      <c r="WBP21" s="67"/>
      <c r="WBQ21" s="67"/>
      <c r="WBR21" s="67"/>
      <c r="WBS21" s="67"/>
      <c r="WBT21" s="67"/>
      <c r="WBU21" s="67"/>
      <c r="WBV21" s="67"/>
      <c r="WBW21" s="67"/>
      <c r="WBX21" s="67"/>
      <c r="WBY21" s="67"/>
      <c r="WBZ21" s="67"/>
      <c r="WCA21" s="67"/>
      <c r="WCB21" s="67"/>
      <c r="WCC21" s="67"/>
      <c r="WCD21" s="67"/>
      <c r="WCE21" s="67"/>
      <c r="WCF21" s="67"/>
      <c r="WCG21" s="67"/>
      <c r="WCH21" s="67"/>
      <c r="WCI21" s="67"/>
      <c r="WCJ21" s="67"/>
      <c r="WCK21" s="67"/>
      <c r="WCL21" s="67"/>
      <c r="WCM21" s="67"/>
      <c r="WCN21" s="67"/>
      <c r="WCO21" s="67"/>
      <c r="WCP21" s="67"/>
      <c r="WCQ21" s="67"/>
      <c r="WCR21" s="67"/>
      <c r="WCS21" s="67"/>
      <c r="WCT21" s="67"/>
      <c r="WCU21" s="67"/>
      <c r="WCV21" s="67"/>
      <c r="WCW21" s="67"/>
      <c r="WCX21" s="67"/>
      <c r="WCY21" s="67"/>
      <c r="WCZ21" s="67"/>
      <c r="WDA21" s="67"/>
      <c r="WDB21" s="67"/>
      <c r="WDC21" s="67"/>
      <c r="WDD21" s="67"/>
      <c r="WDE21" s="67"/>
      <c r="WDF21" s="67"/>
      <c r="WDG21" s="67"/>
      <c r="WDH21" s="67"/>
      <c r="WDI21" s="67"/>
      <c r="WDJ21" s="67"/>
      <c r="WDK21" s="67"/>
      <c r="WDL21" s="67"/>
      <c r="WDM21" s="67"/>
      <c r="WDN21" s="67"/>
      <c r="WDO21" s="67"/>
      <c r="WDP21" s="67"/>
      <c r="WDQ21" s="67"/>
      <c r="WDR21" s="67"/>
      <c r="WDS21" s="67"/>
      <c r="WDT21" s="67"/>
      <c r="WDU21" s="67"/>
      <c r="WDV21" s="67"/>
      <c r="WDW21" s="67"/>
      <c r="WDX21" s="67"/>
      <c r="WDY21" s="67"/>
      <c r="WDZ21" s="67"/>
      <c r="WEA21" s="67"/>
      <c r="WEB21" s="67"/>
      <c r="WEC21" s="67"/>
      <c r="WED21" s="67"/>
      <c r="WEE21" s="67"/>
      <c r="WEF21" s="67"/>
      <c r="WEG21" s="67"/>
      <c r="WEH21" s="67"/>
      <c r="WEI21" s="67"/>
      <c r="WEJ21" s="67"/>
      <c r="WEK21" s="67"/>
      <c r="WEL21" s="67"/>
      <c r="WEM21" s="67"/>
      <c r="WEN21" s="67"/>
      <c r="WEO21" s="67"/>
      <c r="WEP21" s="67"/>
      <c r="WEQ21" s="67"/>
      <c r="WER21" s="67"/>
      <c r="WES21" s="67"/>
      <c r="WET21" s="67"/>
      <c r="WEU21" s="67"/>
      <c r="WEV21" s="67"/>
      <c r="WEW21" s="67"/>
      <c r="WEX21" s="67"/>
      <c r="WEY21" s="67"/>
      <c r="WEZ21" s="67"/>
      <c r="WFA21" s="67"/>
      <c r="WFB21" s="67"/>
      <c r="WFC21" s="67"/>
      <c r="WFD21" s="67"/>
      <c r="WFE21" s="67"/>
      <c r="WFF21" s="67"/>
      <c r="WFG21" s="67"/>
      <c r="WFH21" s="67"/>
      <c r="WFI21" s="67"/>
      <c r="WFJ21" s="67"/>
      <c r="WFK21" s="67"/>
      <c r="WFL21" s="67"/>
      <c r="WFM21" s="67"/>
      <c r="WFN21" s="67"/>
      <c r="WFO21" s="67"/>
      <c r="WFP21" s="67"/>
      <c r="WFQ21" s="67"/>
      <c r="WFR21" s="67"/>
      <c r="WFS21" s="67"/>
      <c r="WFT21" s="67"/>
      <c r="WFU21" s="67"/>
      <c r="WFV21" s="67"/>
      <c r="WFW21" s="67"/>
      <c r="WFX21" s="67"/>
      <c r="WFY21" s="67"/>
      <c r="WFZ21" s="67"/>
      <c r="WGA21" s="67"/>
      <c r="WGB21" s="67"/>
      <c r="WGC21" s="67"/>
      <c r="WGD21" s="67"/>
      <c r="WGE21" s="67"/>
      <c r="WGF21" s="67"/>
      <c r="WGG21" s="67"/>
      <c r="WGH21" s="67"/>
      <c r="WGI21" s="67"/>
      <c r="WGJ21" s="67"/>
      <c r="WGK21" s="67"/>
      <c r="WGL21" s="67"/>
      <c r="WGM21" s="67"/>
      <c r="WGN21" s="67"/>
      <c r="WGO21" s="67"/>
      <c r="WGP21" s="67"/>
      <c r="WGQ21" s="67"/>
      <c r="WGR21" s="67"/>
      <c r="WGS21" s="67"/>
      <c r="WGT21" s="67"/>
      <c r="WGU21" s="67"/>
      <c r="WGV21" s="67"/>
      <c r="WGW21" s="67"/>
      <c r="WGX21" s="67"/>
      <c r="WGY21" s="67"/>
      <c r="WGZ21" s="67"/>
      <c r="WHA21" s="67"/>
      <c r="WHB21" s="67"/>
      <c r="WHC21" s="67"/>
      <c r="WHD21" s="67"/>
      <c r="WHE21" s="67"/>
      <c r="WHF21" s="67"/>
      <c r="WHG21" s="67"/>
      <c r="WHH21" s="67"/>
      <c r="WHI21" s="67"/>
      <c r="WHJ21" s="67"/>
      <c r="WHK21" s="67"/>
      <c r="WHL21" s="67"/>
      <c r="WHM21" s="67"/>
      <c r="WHN21" s="67"/>
      <c r="WHO21" s="67"/>
      <c r="WHP21" s="67"/>
      <c r="WHQ21" s="67"/>
      <c r="WHR21" s="67"/>
      <c r="WHS21" s="67"/>
      <c r="WHT21" s="67"/>
      <c r="WHU21" s="67"/>
      <c r="WHV21" s="67"/>
      <c r="WHW21" s="67"/>
      <c r="WHX21" s="67"/>
      <c r="WHY21" s="67"/>
      <c r="WHZ21" s="67"/>
      <c r="WIA21" s="67"/>
      <c r="WIB21" s="67"/>
      <c r="WIC21" s="67"/>
      <c r="WID21" s="67"/>
      <c r="WIE21" s="67"/>
      <c r="WIF21" s="67"/>
      <c r="WIG21" s="67"/>
      <c r="WIH21" s="67"/>
      <c r="WII21" s="67"/>
      <c r="WIJ21" s="67"/>
      <c r="WIK21" s="67"/>
      <c r="WIL21" s="67"/>
      <c r="WIM21" s="67"/>
      <c r="WIN21" s="67"/>
      <c r="WIO21" s="67"/>
      <c r="WIP21" s="67"/>
      <c r="WIQ21" s="67"/>
      <c r="WIR21" s="67"/>
      <c r="WIS21" s="67"/>
      <c r="WIT21" s="67"/>
      <c r="WIU21" s="67"/>
      <c r="WIV21" s="67"/>
      <c r="WIW21" s="67"/>
      <c r="WIX21" s="67"/>
      <c r="WIY21" s="67"/>
      <c r="WIZ21" s="67"/>
      <c r="WJA21" s="67"/>
      <c r="WJB21" s="67"/>
      <c r="WJC21" s="67"/>
      <c r="WJD21" s="67"/>
      <c r="WJE21" s="67"/>
      <c r="WJF21" s="67"/>
      <c r="WJG21" s="67"/>
      <c r="WJH21" s="67"/>
      <c r="WJI21" s="67"/>
      <c r="WJJ21" s="67"/>
      <c r="WJK21" s="67"/>
      <c r="WJL21" s="67"/>
      <c r="WJM21" s="67"/>
      <c r="WJN21" s="67"/>
      <c r="WJO21" s="67"/>
      <c r="WJP21" s="67"/>
      <c r="WJQ21" s="67"/>
      <c r="WJR21" s="67"/>
      <c r="WJS21" s="67"/>
      <c r="WJT21" s="67"/>
      <c r="WJU21" s="67"/>
      <c r="WJV21" s="67"/>
      <c r="WJW21" s="67"/>
      <c r="WJX21" s="67"/>
      <c r="WJY21" s="67"/>
      <c r="WJZ21" s="67"/>
      <c r="WKA21" s="67"/>
      <c r="WKB21" s="67"/>
      <c r="WKC21" s="67"/>
      <c r="WKD21" s="67"/>
      <c r="WKE21" s="67"/>
      <c r="WKF21" s="67"/>
      <c r="WKG21" s="67"/>
      <c r="WKH21" s="67"/>
      <c r="WKI21" s="67"/>
      <c r="WKJ21" s="67"/>
      <c r="WKK21" s="67"/>
      <c r="WKL21" s="67"/>
      <c r="WKM21" s="67"/>
      <c r="WKN21" s="67"/>
      <c r="WKO21" s="67"/>
      <c r="WKP21" s="67"/>
      <c r="WKQ21" s="67"/>
      <c r="WKR21" s="67"/>
      <c r="WKS21" s="67"/>
      <c r="WKT21" s="67"/>
      <c r="WKU21" s="67"/>
      <c r="WKV21" s="67"/>
      <c r="WKW21" s="67"/>
      <c r="WKX21" s="67"/>
      <c r="WKY21" s="67"/>
      <c r="WKZ21" s="67"/>
      <c r="WLA21" s="67"/>
      <c r="WLB21" s="67"/>
      <c r="WLC21" s="67"/>
      <c r="WLD21" s="67"/>
      <c r="WLE21" s="67"/>
      <c r="WLF21" s="67"/>
      <c r="WLG21" s="67"/>
      <c r="WLH21" s="67"/>
      <c r="WLI21" s="67"/>
      <c r="WLJ21" s="67"/>
      <c r="WLK21" s="67"/>
      <c r="WLL21" s="67"/>
      <c r="WLM21" s="67"/>
      <c r="WLN21" s="67"/>
      <c r="WLO21" s="67"/>
      <c r="WLP21" s="67"/>
      <c r="WLQ21" s="67"/>
      <c r="WLR21" s="67"/>
      <c r="WLS21" s="67"/>
      <c r="WLT21" s="67"/>
      <c r="WLU21" s="67"/>
      <c r="WLV21" s="67"/>
      <c r="WLW21" s="67"/>
      <c r="WLX21" s="67"/>
      <c r="WLY21" s="67"/>
      <c r="WLZ21" s="67"/>
      <c r="WMA21" s="67"/>
      <c r="WMB21" s="67"/>
      <c r="WMC21" s="67"/>
      <c r="WMD21" s="67"/>
      <c r="WME21" s="67"/>
      <c r="WMF21" s="67"/>
      <c r="WMG21" s="67"/>
      <c r="WMH21" s="67"/>
      <c r="WMI21" s="67"/>
      <c r="WMJ21" s="67"/>
      <c r="WMK21" s="67"/>
      <c r="WML21" s="67"/>
      <c r="WMM21" s="67"/>
      <c r="WMN21" s="67"/>
      <c r="WMO21" s="67"/>
      <c r="WMP21" s="67"/>
      <c r="WMQ21" s="67"/>
      <c r="WMR21" s="67"/>
      <c r="WMS21" s="67"/>
      <c r="WMT21" s="67"/>
      <c r="WMU21" s="67"/>
      <c r="WMV21" s="67"/>
      <c r="WMW21" s="67"/>
      <c r="WMX21" s="67"/>
      <c r="WMY21" s="67"/>
      <c r="WMZ21" s="67"/>
      <c r="WNA21" s="67"/>
      <c r="WNB21" s="67"/>
      <c r="WNC21" s="67"/>
      <c r="WND21" s="67"/>
      <c r="WNE21" s="67"/>
      <c r="WNF21" s="67"/>
      <c r="WNG21" s="67"/>
      <c r="WNH21" s="67"/>
      <c r="WNI21" s="67"/>
      <c r="WNJ21" s="67"/>
      <c r="WNK21" s="67"/>
      <c r="WNL21" s="67"/>
      <c r="WNM21" s="67"/>
      <c r="WNN21" s="67"/>
      <c r="WNO21" s="67"/>
      <c r="WNP21" s="67"/>
      <c r="WNQ21" s="67"/>
      <c r="WNR21" s="67"/>
      <c r="WNS21" s="67"/>
      <c r="WNT21" s="67"/>
      <c r="WNU21" s="67"/>
      <c r="WNV21" s="67"/>
      <c r="WNW21" s="67"/>
      <c r="WNX21" s="67"/>
      <c r="WNY21" s="67"/>
      <c r="WNZ21" s="67"/>
      <c r="WOA21" s="67"/>
      <c r="WOB21" s="67"/>
      <c r="WOC21" s="67"/>
      <c r="WOD21" s="67"/>
      <c r="WOE21" s="67"/>
      <c r="WOF21" s="67"/>
      <c r="WOG21" s="67"/>
      <c r="WOH21" s="67"/>
      <c r="WOI21" s="67"/>
      <c r="WOJ21" s="67"/>
      <c r="WOK21" s="67"/>
      <c r="WOL21" s="67"/>
      <c r="WOM21" s="67"/>
      <c r="WON21" s="67"/>
      <c r="WOO21" s="67"/>
      <c r="WOP21" s="67"/>
      <c r="WOQ21" s="67"/>
      <c r="WOR21" s="67"/>
      <c r="WOS21" s="67"/>
      <c r="WOT21" s="67"/>
      <c r="WOU21" s="67"/>
      <c r="WOV21" s="67"/>
      <c r="WOW21" s="67"/>
      <c r="WOX21" s="67"/>
      <c r="WOY21" s="67"/>
      <c r="WOZ21" s="67"/>
      <c r="WPA21" s="67"/>
      <c r="WPB21" s="67"/>
      <c r="WPC21" s="67"/>
      <c r="WPD21" s="67"/>
      <c r="WPE21" s="67"/>
      <c r="WPF21" s="67"/>
      <c r="WPG21" s="67"/>
      <c r="WPH21" s="67"/>
      <c r="WPI21" s="67"/>
      <c r="WPJ21" s="67"/>
      <c r="WPK21" s="67"/>
      <c r="WPL21" s="67"/>
      <c r="WPM21" s="67"/>
      <c r="WPN21" s="67"/>
      <c r="WPO21" s="67"/>
      <c r="WPP21" s="67"/>
      <c r="WPQ21" s="67"/>
      <c r="WPR21" s="67"/>
      <c r="WPS21" s="67"/>
      <c r="WPT21" s="67"/>
      <c r="WPU21" s="67"/>
      <c r="WPV21" s="67"/>
      <c r="WPW21" s="67"/>
      <c r="WPX21" s="67"/>
      <c r="WPY21" s="67"/>
      <c r="WPZ21" s="67"/>
      <c r="WQA21" s="67"/>
      <c r="WQB21" s="67"/>
      <c r="WQC21" s="67"/>
      <c r="WQD21" s="67"/>
      <c r="WQE21" s="67"/>
      <c r="WQF21" s="67"/>
      <c r="WQG21" s="67"/>
      <c r="WQH21" s="67"/>
      <c r="WQI21" s="67"/>
      <c r="WQJ21" s="67"/>
      <c r="WQK21" s="67"/>
      <c r="WQL21" s="67"/>
      <c r="WQM21" s="67"/>
      <c r="WQN21" s="67"/>
      <c r="WQO21" s="67"/>
      <c r="WQP21" s="67"/>
      <c r="WQQ21" s="67"/>
      <c r="WQR21" s="67"/>
      <c r="WQS21" s="67"/>
      <c r="WQT21" s="67"/>
      <c r="WQU21" s="67"/>
      <c r="WQV21" s="67"/>
      <c r="WQW21" s="67"/>
      <c r="WQX21" s="67"/>
      <c r="WQY21" s="67"/>
      <c r="WQZ21" s="67"/>
      <c r="WRA21" s="67"/>
      <c r="WRB21" s="67"/>
      <c r="WRC21" s="67"/>
      <c r="WRD21" s="67"/>
      <c r="WRE21" s="67"/>
      <c r="WRF21" s="67"/>
      <c r="WRG21" s="67"/>
      <c r="WRH21" s="67"/>
      <c r="WRI21" s="67"/>
      <c r="WRJ21" s="67"/>
      <c r="WRK21" s="67"/>
      <c r="WRL21" s="67"/>
      <c r="WRM21" s="67"/>
      <c r="WRN21" s="67"/>
      <c r="WRO21" s="67"/>
      <c r="WRP21" s="67"/>
      <c r="WRQ21" s="67"/>
      <c r="WRR21" s="67"/>
      <c r="WRS21" s="67"/>
      <c r="WRT21" s="67"/>
      <c r="WRU21" s="67"/>
      <c r="WRV21" s="67"/>
      <c r="WRW21" s="67"/>
      <c r="WRX21" s="67"/>
      <c r="WRY21" s="67"/>
      <c r="WRZ21" s="67"/>
      <c r="WSA21" s="67"/>
      <c r="WSB21" s="67"/>
      <c r="WSC21" s="67"/>
      <c r="WSD21" s="67"/>
      <c r="WSE21" s="67"/>
      <c r="WSF21" s="67"/>
      <c r="WSG21" s="67"/>
      <c r="WSH21" s="67"/>
      <c r="WSI21" s="67"/>
      <c r="WSJ21" s="67"/>
      <c r="WSK21" s="67"/>
      <c r="WSL21" s="67"/>
      <c r="WSM21" s="67"/>
      <c r="WSN21" s="67"/>
      <c r="WSO21" s="67"/>
      <c r="WSP21" s="67"/>
      <c r="WSQ21" s="67"/>
      <c r="WSR21" s="67"/>
      <c r="WSS21" s="67"/>
      <c r="WST21" s="67"/>
      <c r="WSU21" s="67"/>
      <c r="WSV21" s="67"/>
      <c r="WSW21" s="67"/>
      <c r="WSX21" s="67"/>
      <c r="WSY21" s="67"/>
      <c r="WSZ21" s="67"/>
      <c r="WTA21" s="67"/>
      <c r="WTB21" s="67"/>
      <c r="WTC21" s="67"/>
      <c r="WTD21" s="67"/>
      <c r="WTE21" s="67"/>
      <c r="WTF21" s="67"/>
      <c r="WTG21" s="67"/>
      <c r="WTH21" s="67"/>
      <c r="WTI21" s="67"/>
      <c r="WTJ21" s="67"/>
      <c r="WTK21" s="67"/>
      <c r="WTL21" s="67"/>
      <c r="WTM21" s="67"/>
      <c r="WTN21" s="67"/>
      <c r="WTO21" s="67"/>
      <c r="WTP21" s="67"/>
      <c r="WTQ21" s="67"/>
      <c r="WTR21" s="67"/>
      <c r="WTS21" s="67"/>
      <c r="WTT21" s="67"/>
      <c r="WTU21" s="67"/>
      <c r="WTV21" s="67"/>
      <c r="WTW21" s="67"/>
      <c r="WTX21" s="67"/>
      <c r="WTY21" s="67"/>
      <c r="WTZ21" s="67"/>
      <c r="WUA21" s="67"/>
      <c r="WUB21" s="67"/>
      <c r="WUC21" s="67"/>
      <c r="WUD21" s="67"/>
      <c r="WUE21" s="67"/>
      <c r="WUF21" s="67"/>
      <c r="WUG21" s="67"/>
      <c r="WUH21" s="67"/>
      <c r="WUI21" s="67"/>
      <c r="WUJ21" s="67"/>
      <c r="WUK21" s="67"/>
      <c r="WUL21" s="67"/>
      <c r="WUM21" s="67"/>
      <c r="WUN21" s="67"/>
      <c r="WUO21" s="67"/>
      <c r="WUP21" s="67"/>
      <c r="WUQ21" s="67"/>
      <c r="WUR21" s="67"/>
      <c r="WUS21" s="67"/>
      <c r="WUT21" s="67"/>
      <c r="WUU21" s="67"/>
      <c r="WUV21" s="67"/>
      <c r="WUW21" s="67"/>
      <c r="WUX21" s="67"/>
      <c r="WUY21" s="67"/>
      <c r="WUZ21" s="67"/>
      <c r="WVA21" s="67"/>
      <c r="WVB21" s="67"/>
      <c r="WVC21" s="67"/>
      <c r="WVD21" s="67"/>
      <c r="WVE21" s="67"/>
      <c r="WVF21" s="67"/>
      <c r="WVG21" s="67"/>
      <c r="WVH21" s="67"/>
      <c r="WVI21" s="67"/>
      <c r="WVJ21" s="67"/>
      <c r="WVK21" s="67"/>
      <c r="WVL21" s="67"/>
      <c r="WVM21" s="67"/>
      <c r="WVN21" s="67"/>
      <c r="WVO21" s="67"/>
      <c r="WVP21" s="67"/>
      <c r="WVQ21" s="67"/>
      <c r="WVR21" s="67"/>
      <c r="WVS21" s="67"/>
      <c r="WVT21" s="67"/>
      <c r="WVU21" s="67"/>
      <c r="WVV21" s="67"/>
      <c r="WVW21" s="67"/>
      <c r="WVX21" s="67"/>
      <c r="WVY21" s="67"/>
      <c r="WVZ21" s="67"/>
      <c r="WWA21" s="67"/>
      <c r="WWB21" s="67"/>
      <c r="WWC21" s="67"/>
      <c r="WWD21" s="67"/>
      <c r="WWE21" s="67"/>
      <c r="WWF21" s="67"/>
      <c r="WWG21" s="67"/>
      <c r="WWH21" s="67"/>
      <c r="WWI21" s="67"/>
      <c r="WWJ21" s="67"/>
      <c r="WWK21" s="67"/>
      <c r="WWL21" s="67"/>
      <c r="WWM21" s="67"/>
      <c r="WWN21" s="67"/>
      <c r="WWO21" s="67"/>
      <c r="WWP21" s="67"/>
      <c r="WWQ21" s="67"/>
      <c r="WWR21" s="67"/>
      <c r="WWS21" s="67"/>
      <c r="WWT21" s="67"/>
      <c r="WWU21" s="67"/>
      <c r="WWV21" s="67"/>
      <c r="WWW21" s="67"/>
      <c r="WWX21" s="67"/>
      <c r="WWY21" s="67"/>
      <c r="WWZ21" s="67"/>
      <c r="WXA21" s="67"/>
      <c r="WXB21" s="67"/>
      <c r="WXC21" s="67"/>
      <c r="WXD21" s="67"/>
      <c r="WXE21" s="67"/>
      <c r="WXF21" s="67"/>
      <c r="WXG21" s="67"/>
      <c r="WXH21" s="67"/>
      <c r="WXI21" s="67"/>
      <c r="WXJ21" s="67"/>
      <c r="WXK21" s="67"/>
      <c r="WXL21" s="67"/>
      <c r="WXM21" s="67"/>
      <c r="WXN21" s="67"/>
      <c r="WXO21" s="67"/>
      <c r="WXP21" s="67"/>
      <c r="WXQ21" s="67"/>
      <c r="WXR21" s="67"/>
      <c r="WXS21" s="67"/>
      <c r="WXT21" s="67"/>
      <c r="WXU21" s="67"/>
      <c r="WXV21" s="67"/>
      <c r="WXW21" s="67"/>
      <c r="WXX21" s="67"/>
      <c r="WXY21" s="67"/>
      <c r="WXZ21" s="67"/>
      <c r="WYA21" s="67"/>
      <c r="WYB21" s="67"/>
      <c r="WYC21" s="67"/>
      <c r="WYD21" s="67"/>
      <c r="WYE21" s="67"/>
      <c r="WYF21" s="67"/>
      <c r="WYG21" s="67"/>
      <c r="WYH21" s="67"/>
      <c r="WYI21" s="67"/>
      <c r="WYJ21" s="67"/>
      <c r="WYK21" s="67"/>
      <c r="WYL21" s="67"/>
      <c r="WYM21" s="67"/>
      <c r="WYN21" s="67"/>
      <c r="WYO21" s="67"/>
      <c r="WYP21" s="67"/>
      <c r="WYQ21" s="67"/>
      <c r="WYR21" s="67"/>
      <c r="WYS21" s="67"/>
      <c r="WYT21" s="67"/>
      <c r="WYU21" s="67"/>
      <c r="WYV21" s="67"/>
      <c r="WYW21" s="67"/>
      <c r="WYX21" s="67"/>
      <c r="WYY21" s="67"/>
      <c r="WYZ21" s="67"/>
      <c r="WZA21" s="67"/>
      <c r="WZB21" s="67"/>
      <c r="WZC21" s="67"/>
      <c r="WZD21" s="67"/>
      <c r="WZE21" s="67"/>
      <c r="WZF21" s="67"/>
      <c r="WZG21" s="67"/>
      <c r="WZH21" s="67"/>
      <c r="WZI21" s="67"/>
      <c r="WZJ21" s="67"/>
      <c r="WZK21" s="67"/>
      <c r="WZL21" s="67"/>
      <c r="WZM21" s="67"/>
      <c r="WZN21" s="67"/>
      <c r="WZO21" s="67"/>
      <c r="WZP21" s="67"/>
      <c r="WZQ21" s="67"/>
      <c r="WZR21" s="67"/>
      <c r="WZS21" s="67"/>
      <c r="WZT21" s="67"/>
      <c r="WZU21" s="67"/>
      <c r="WZV21" s="67"/>
      <c r="WZW21" s="67"/>
      <c r="WZX21" s="67"/>
      <c r="WZY21" s="67"/>
      <c r="WZZ21" s="67"/>
      <c r="XAA21" s="67"/>
      <c r="XAB21" s="67"/>
      <c r="XAC21" s="67"/>
      <c r="XAD21" s="67"/>
      <c r="XAE21" s="67"/>
      <c r="XAF21" s="67"/>
      <c r="XAG21" s="67"/>
      <c r="XAH21" s="67"/>
      <c r="XAI21" s="67"/>
      <c r="XAJ21" s="67"/>
      <c r="XAK21" s="67"/>
      <c r="XAL21" s="67"/>
      <c r="XAM21" s="67"/>
      <c r="XAN21" s="67"/>
      <c r="XAO21" s="67"/>
      <c r="XAP21" s="67"/>
      <c r="XAQ21" s="67"/>
      <c r="XAR21" s="67"/>
      <c r="XAS21" s="67"/>
      <c r="XAT21" s="67"/>
      <c r="XAU21" s="67"/>
      <c r="XAV21" s="67"/>
      <c r="XAW21" s="67"/>
      <c r="XAX21" s="67"/>
      <c r="XAY21" s="67"/>
      <c r="XAZ21" s="67"/>
      <c r="XBA21" s="67"/>
      <c r="XBB21" s="67"/>
      <c r="XBC21" s="67"/>
      <c r="XBD21" s="67"/>
      <c r="XBE21" s="67"/>
      <c r="XBF21" s="67"/>
      <c r="XBG21" s="67"/>
      <c r="XBH21" s="67"/>
      <c r="XBI21" s="67"/>
      <c r="XBJ21" s="67"/>
      <c r="XBK21" s="67"/>
      <c r="XBL21" s="67"/>
      <c r="XBM21" s="67"/>
      <c r="XBN21" s="67"/>
      <c r="XBO21" s="67"/>
      <c r="XBP21" s="67"/>
      <c r="XBQ21" s="67"/>
      <c r="XBR21" s="67"/>
      <c r="XBS21" s="67"/>
      <c r="XBT21" s="67"/>
      <c r="XBU21" s="67"/>
      <c r="XBV21" s="67"/>
      <c r="XBW21" s="67"/>
      <c r="XBX21" s="67"/>
      <c r="XBY21" s="67"/>
      <c r="XBZ21" s="67"/>
      <c r="XCA21" s="67"/>
      <c r="XCB21" s="67"/>
      <c r="XCC21" s="67"/>
      <c r="XCD21" s="67"/>
      <c r="XCE21" s="67"/>
      <c r="XCF21" s="67"/>
      <c r="XCG21" s="67"/>
      <c r="XCH21" s="67"/>
      <c r="XCI21" s="67"/>
      <c r="XCJ21" s="67"/>
      <c r="XCK21" s="67"/>
      <c r="XCL21" s="67"/>
      <c r="XCM21" s="67"/>
      <c r="XCN21" s="67"/>
      <c r="XCO21" s="67"/>
      <c r="XCP21" s="67"/>
      <c r="XCQ21" s="67"/>
      <c r="XCR21" s="67"/>
      <c r="XCS21" s="67"/>
      <c r="XCT21" s="67"/>
      <c r="XCU21" s="67"/>
      <c r="XCV21" s="67"/>
      <c r="XCW21" s="67"/>
      <c r="XCX21" s="67"/>
      <c r="XCY21" s="67"/>
      <c r="XCZ21" s="67"/>
      <c r="XDA21" s="67"/>
      <c r="XDB21" s="67"/>
      <c r="XDC21" s="67"/>
      <c r="XDD21" s="67"/>
      <c r="XDE21" s="67"/>
      <c r="XDF21" s="67"/>
      <c r="XDG21" s="67"/>
      <c r="XDH21" s="67"/>
      <c r="XDI21" s="67"/>
      <c r="XDJ21" s="67"/>
      <c r="XDK21" s="67"/>
      <c r="XDL21" s="67"/>
      <c r="XDM21" s="67"/>
      <c r="XDN21" s="67"/>
      <c r="XDO21" s="67"/>
      <c r="XDP21" s="67"/>
      <c r="XDQ21" s="67"/>
      <c r="XDR21" s="67"/>
      <c r="XDS21" s="67"/>
      <c r="XDT21" s="67"/>
      <c r="XDU21" s="67"/>
      <c r="XDV21" s="67"/>
      <c r="XDW21" s="67"/>
      <c r="XDX21" s="67"/>
      <c r="XDY21" s="67"/>
      <c r="XDZ21" s="67"/>
      <c r="XEA21" s="67"/>
      <c r="XEB21" s="67"/>
      <c r="XEC21" s="67"/>
      <c r="XED21" s="67"/>
      <c r="XEE21" s="67"/>
      <c r="XEF21" s="67"/>
      <c r="XEG21" s="67"/>
      <c r="XEH21" s="67"/>
      <c r="XEI21" s="67"/>
      <c r="XEJ21" s="67"/>
      <c r="XEK21" s="67"/>
      <c r="XEL21" s="67"/>
      <c r="XEM21" s="67"/>
      <c r="XEN21" s="67"/>
      <c r="XEO21" s="67"/>
      <c r="XEP21" s="67"/>
      <c r="XEQ21" s="67"/>
      <c r="XER21" s="67"/>
      <c r="XES21" s="67"/>
      <c r="XET21" s="67"/>
      <c r="XEU21" s="67"/>
      <c r="XEV21" s="67"/>
      <c r="XEW21" s="67"/>
      <c r="XEX21" s="67"/>
      <c r="XEY21" s="67"/>
      <c r="XEZ21" s="67"/>
      <c r="XFA21" s="67"/>
      <c r="XFB21" s="67"/>
      <c r="XFC21" s="70"/>
      <c r="XFD21" s="70"/>
    </row>
    <row r="22" ht="17.25" customHeight="1" spans="1:2">
      <c r="A22" s="20" t="s">
        <v>2294</v>
      </c>
      <c r="B22" s="19">
        <v>63152</v>
      </c>
    </row>
    <row r="23" ht="17.25" customHeight="1" spans="1:2">
      <c r="A23" s="20" t="s">
        <v>2295</v>
      </c>
      <c r="B23" s="68"/>
    </row>
    <row r="24" ht="17.25" customHeight="1" spans="1:2">
      <c r="A24" s="20" t="s">
        <v>2296</v>
      </c>
      <c r="B24" s="68"/>
    </row>
    <row r="25" s="65" customFormat="1" ht="17.25" customHeight="1" spans="1:16384">
      <c r="A25" s="69" t="s">
        <v>1928</v>
      </c>
      <c r="B25" s="18">
        <v>0</v>
      </c>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c r="IU25" s="67"/>
      <c r="IV25" s="67"/>
      <c r="IW25" s="67"/>
      <c r="IX25" s="67"/>
      <c r="IY25" s="67"/>
      <c r="IZ25" s="67"/>
      <c r="JA25" s="67"/>
      <c r="JB25" s="67"/>
      <c r="JC25" s="67"/>
      <c r="JD25" s="67"/>
      <c r="JE25" s="67"/>
      <c r="JF25" s="67"/>
      <c r="JG25" s="67"/>
      <c r="JH25" s="67"/>
      <c r="JI25" s="67"/>
      <c r="JJ25" s="67"/>
      <c r="JK25" s="67"/>
      <c r="JL25" s="67"/>
      <c r="JM25" s="67"/>
      <c r="JN25" s="67"/>
      <c r="JO25" s="67"/>
      <c r="JP25" s="67"/>
      <c r="JQ25" s="67"/>
      <c r="JR25" s="67"/>
      <c r="JS25" s="67"/>
      <c r="JT25" s="67"/>
      <c r="JU25" s="67"/>
      <c r="JV25" s="67"/>
      <c r="JW25" s="67"/>
      <c r="JX25" s="67"/>
      <c r="JY25" s="67"/>
      <c r="JZ25" s="67"/>
      <c r="KA25" s="67"/>
      <c r="KB25" s="67"/>
      <c r="KC25" s="67"/>
      <c r="KD25" s="67"/>
      <c r="KE25" s="67"/>
      <c r="KF25" s="67"/>
      <c r="KG25" s="67"/>
      <c r="KH25" s="67"/>
      <c r="KI25" s="67"/>
      <c r="KJ25" s="67"/>
      <c r="KK25" s="67"/>
      <c r="KL25" s="67"/>
      <c r="KM25" s="67"/>
      <c r="KN25" s="67"/>
      <c r="KO25" s="67"/>
      <c r="KP25" s="67"/>
      <c r="KQ25" s="67"/>
      <c r="KR25" s="67"/>
      <c r="KS25" s="67"/>
      <c r="KT25" s="67"/>
      <c r="KU25" s="67"/>
      <c r="KV25" s="67"/>
      <c r="KW25" s="67"/>
      <c r="KX25" s="67"/>
      <c r="KY25" s="67"/>
      <c r="KZ25" s="67"/>
      <c r="LA25" s="67"/>
      <c r="LB25" s="67"/>
      <c r="LC25" s="67"/>
      <c r="LD25" s="67"/>
      <c r="LE25" s="67"/>
      <c r="LF25" s="67"/>
      <c r="LG25" s="67"/>
      <c r="LH25" s="67"/>
      <c r="LI25" s="67"/>
      <c r="LJ25" s="67"/>
      <c r="LK25" s="67"/>
      <c r="LL25" s="67"/>
      <c r="LM25" s="67"/>
      <c r="LN25" s="67"/>
      <c r="LO25" s="67"/>
      <c r="LP25" s="67"/>
      <c r="LQ25" s="67"/>
      <c r="LR25" s="67"/>
      <c r="LS25" s="67"/>
      <c r="LT25" s="67"/>
      <c r="LU25" s="67"/>
      <c r="LV25" s="67"/>
      <c r="LW25" s="67"/>
      <c r="LX25" s="67"/>
      <c r="LY25" s="67"/>
      <c r="LZ25" s="67"/>
      <c r="MA25" s="67"/>
      <c r="MB25" s="67"/>
      <c r="MC25" s="67"/>
      <c r="MD25" s="67"/>
      <c r="ME25" s="67"/>
      <c r="MF25" s="67"/>
      <c r="MG25" s="67"/>
      <c r="MH25" s="67"/>
      <c r="MI25" s="67"/>
      <c r="MJ25" s="67"/>
      <c r="MK25" s="67"/>
      <c r="ML25" s="67"/>
      <c r="MM25" s="67"/>
      <c r="MN25" s="67"/>
      <c r="MO25" s="67"/>
      <c r="MP25" s="67"/>
      <c r="MQ25" s="67"/>
      <c r="MR25" s="67"/>
      <c r="MS25" s="67"/>
      <c r="MT25" s="67"/>
      <c r="MU25" s="67"/>
      <c r="MV25" s="67"/>
      <c r="MW25" s="67"/>
      <c r="MX25" s="67"/>
      <c r="MY25" s="67"/>
      <c r="MZ25" s="67"/>
      <c r="NA25" s="67"/>
      <c r="NB25" s="67"/>
      <c r="NC25" s="67"/>
      <c r="ND25" s="67"/>
      <c r="NE25" s="67"/>
      <c r="NF25" s="67"/>
      <c r="NG25" s="67"/>
      <c r="NH25" s="67"/>
      <c r="NI25" s="67"/>
      <c r="NJ25" s="67"/>
      <c r="NK25" s="67"/>
      <c r="NL25" s="67"/>
      <c r="NM25" s="67"/>
      <c r="NN25" s="67"/>
      <c r="NO25" s="67"/>
      <c r="NP25" s="67"/>
      <c r="NQ25" s="67"/>
      <c r="NR25" s="67"/>
      <c r="NS25" s="67"/>
      <c r="NT25" s="67"/>
      <c r="NU25" s="67"/>
      <c r="NV25" s="67"/>
      <c r="NW25" s="67"/>
      <c r="NX25" s="67"/>
      <c r="NY25" s="67"/>
      <c r="NZ25" s="67"/>
      <c r="OA25" s="67"/>
      <c r="OB25" s="67"/>
      <c r="OC25" s="67"/>
      <c r="OD25" s="67"/>
      <c r="OE25" s="67"/>
      <c r="OF25" s="67"/>
      <c r="OG25" s="67"/>
      <c r="OH25" s="67"/>
      <c r="OI25" s="67"/>
      <c r="OJ25" s="67"/>
      <c r="OK25" s="67"/>
      <c r="OL25" s="67"/>
      <c r="OM25" s="67"/>
      <c r="ON25" s="67"/>
      <c r="OO25" s="67"/>
      <c r="OP25" s="67"/>
      <c r="OQ25" s="67"/>
      <c r="OR25" s="67"/>
      <c r="OS25" s="67"/>
      <c r="OT25" s="67"/>
      <c r="OU25" s="67"/>
      <c r="OV25" s="67"/>
      <c r="OW25" s="67"/>
      <c r="OX25" s="67"/>
      <c r="OY25" s="67"/>
      <c r="OZ25" s="67"/>
      <c r="PA25" s="67"/>
      <c r="PB25" s="67"/>
      <c r="PC25" s="67"/>
      <c r="PD25" s="67"/>
      <c r="PE25" s="67"/>
      <c r="PF25" s="67"/>
      <c r="PG25" s="67"/>
      <c r="PH25" s="67"/>
      <c r="PI25" s="67"/>
      <c r="PJ25" s="67"/>
      <c r="PK25" s="67"/>
      <c r="PL25" s="67"/>
      <c r="PM25" s="67"/>
      <c r="PN25" s="67"/>
      <c r="PO25" s="67"/>
      <c r="PP25" s="67"/>
      <c r="PQ25" s="67"/>
      <c r="PR25" s="67"/>
      <c r="PS25" s="67"/>
      <c r="PT25" s="67"/>
      <c r="PU25" s="67"/>
      <c r="PV25" s="67"/>
      <c r="PW25" s="67"/>
      <c r="PX25" s="67"/>
      <c r="PY25" s="67"/>
      <c r="PZ25" s="67"/>
      <c r="QA25" s="67"/>
      <c r="QB25" s="67"/>
      <c r="QC25" s="67"/>
      <c r="QD25" s="67"/>
      <c r="QE25" s="67"/>
      <c r="QF25" s="67"/>
      <c r="QG25" s="67"/>
      <c r="QH25" s="67"/>
      <c r="QI25" s="67"/>
      <c r="QJ25" s="67"/>
      <c r="QK25" s="67"/>
      <c r="QL25" s="67"/>
      <c r="QM25" s="67"/>
      <c r="QN25" s="67"/>
      <c r="QO25" s="67"/>
      <c r="QP25" s="67"/>
      <c r="QQ25" s="67"/>
      <c r="QR25" s="67"/>
      <c r="QS25" s="67"/>
      <c r="QT25" s="67"/>
      <c r="QU25" s="67"/>
      <c r="QV25" s="67"/>
      <c r="QW25" s="67"/>
      <c r="QX25" s="67"/>
      <c r="QY25" s="67"/>
      <c r="QZ25" s="67"/>
      <c r="RA25" s="67"/>
      <c r="RB25" s="67"/>
      <c r="RC25" s="67"/>
      <c r="RD25" s="67"/>
      <c r="RE25" s="67"/>
      <c r="RF25" s="67"/>
      <c r="RG25" s="67"/>
      <c r="RH25" s="67"/>
      <c r="RI25" s="67"/>
      <c r="RJ25" s="67"/>
      <c r="RK25" s="67"/>
      <c r="RL25" s="67"/>
      <c r="RM25" s="67"/>
      <c r="RN25" s="67"/>
      <c r="RO25" s="67"/>
      <c r="RP25" s="67"/>
      <c r="RQ25" s="67"/>
      <c r="RR25" s="67"/>
      <c r="RS25" s="67"/>
      <c r="RT25" s="67"/>
      <c r="RU25" s="67"/>
      <c r="RV25" s="67"/>
      <c r="RW25" s="67"/>
      <c r="RX25" s="67"/>
      <c r="RY25" s="67"/>
      <c r="RZ25" s="67"/>
      <c r="SA25" s="67"/>
      <c r="SB25" s="67"/>
      <c r="SC25" s="67"/>
      <c r="SD25" s="67"/>
      <c r="SE25" s="67"/>
      <c r="SF25" s="67"/>
      <c r="SG25" s="67"/>
      <c r="SH25" s="67"/>
      <c r="SI25" s="67"/>
      <c r="SJ25" s="67"/>
      <c r="SK25" s="67"/>
      <c r="SL25" s="67"/>
      <c r="SM25" s="67"/>
      <c r="SN25" s="67"/>
      <c r="SO25" s="67"/>
      <c r="SP25" s="67"/>
      <c r="SQ25" s="67"/>
      <c r="SR25" s="67"/>
      <c r="SS25" s="67"/>
      <c r="ST25" s="67"/>
      <c r="SU25" s="67"/>
      <c r="SV25" s="67"/>
      <c r="SW25" s="67"/>
      <c r="SX25" s="67"/>
      <c r="SY25" s="67"/>
      <c r="SZ25" s="67"/>
      <c r="TA25" s="67"/>
      <c r="TB25" s="67"/>
      <c r="TC25" s="67"/>
      <c r="TD25" s="67"/>
      <c r="TE25" s="67"/>
      <c r="TF25" s="67"/>
      <c r="TG25" s="67"/>
      <c r="TH25" s="67"/>
      <c r="TI25" s="67"/>
      <c r="TJ25" s="67"/>
      <c r="TK25" s="67"/>
      <c r="TL25" s="67"/>
      <c r="TM25" s="67"/>
      <c r="TN25" s="67"/>
      <c r="TO25" s="67"/>
      <c r="TP25" s="67"/>
      <c r="TQ25" s="67"/>
      <c r="TR25" s="67"/>
      <c r="TS25" s="67"/>
      <c r="TT25" s="67"/>
      <c r="TU25" s="67"/>
      <c r="TV25" s="67"/>
      <c r="TW25" s="67"/>
      <c r="TX25" s="67"/>
      <c r="TY25" s="67"/>
      <c r="TZ25" s="67"/>
      <c r="UA25" s="67"/>
      <c r="UB25" s="67"/>
      <c r="UC25" s="67"/>
      <c r="UD25" s="67"/>
      <c r="UE25" s="67"/>
      <c r="UF25" s="67"/>
      <c r="UG25" s="67"/>
      <c r="UH25" s="67"/>
      <c r="UI25" s="67"/>
      <c r="UJ25" s="67"/>
      <c r="UK25" s="67"/>
      <c r="UL25" s="67"/>
      <c r="UM25" s="67"/>
      <c r="UN25" s="67"/>
      <c r="UO25" s="67"/>
      <c r="UP25" s="67"/>
      <c r="UQ25" s="67"/>
      <c r="UR25" s="67"/>
      <c r="US25" s="67"/>
      <c r="UT25" s="67"/>
      <c r="UU25" s="67"/>
      <c r="UV25" s="67"/>
      <c r="UW25" s="67"/>
      <c r="UX25" s="67"/>
      <c r="UY25" s="67"/>
      <c r="UZ25" s="67"/>
      <c r="VA25" s="67"/>
      <c r="VB25" s="67"/>
      <c r="VC25" s="67"/>
      <c r="VD25" s="67"/>
      <c r="VE25" s="67"/>
      <c r="VF25" s="67"/>
      <c r="VG25" s="67"/>
      <c r="VH25" s="67"/>
      <c r="VI25" s="67"/>
      <c r="VJ25" s="67"/>
      <c r="VK25" s="67"/>
      <c r="VL25" s="67"/>
      <c r="VM25" s="67"/>
      <c r="VN25" s="67"/>
      <c r="VO25" s="67"/>
      <c r="VP25" s="67"/>
      <c r="VQ25" s="67"/>
      <c r="VR25" s="67"/>
      <c r="VS25" s="67"/>
      <c r="VT25" s="67"/>
      <c r="VU25" s="67"/>
      <c r="VV25" s="67"/>
      <c r="VW25" s="67"/>
      <c r="VX25" s="67"/>
      <c r="VY25" s="67"/>
      <c r="VZ25" s="67"/>
      <c r="WA25" s="67"/>
      <c r="WB25" s="67"/>
      <c r="WC25" s="67"/>
      <c r="WD25" s="67"/>
      <c r="WE25" s="67"/>
      <c r="WF25" s="67"/>
      <c r="WG25" s="67"/>
      <c r="WH25" s="67"/>
      <c r="WI25" s="67"/>
      <c r="WJ25" s="67"/>
      <c r="WK25" s="67"/>
      <c r="WL25" s="67"/>
      <c r="WM25" s="67"/>
      <c r="WN25" s="67"/>
      <c r="WO25" s="67"/>
      <c r="WP25" s="67"/>
      <c r="WQ25" s="67"/>
      <c r="WR25" s="67"/>
      <c r="WS25" s="67"/>
      <c r="WT25" s="67"/>
      <c r="WU25" s="67"/>
      <c r="WV25" s="67"/>
      <c r="WW25" s="67"/>
      <c r="WX25" s="67"/>
      <c r="WY25" s="67"/>
      <c r="WZ25" s="67"/>
      <c r="XA25" s="67"/>
      <c r="XB25" s="67"/>
      <c r="XC25" s="67"/>
      <c r="XD25" s="67"/>
      <c r="XE25" s="67"/>
      <c r="XF25" s="67"/>
      <c r="XG25" s="67"/>
      <c r="XH25" s="67"/>
      <c r="XI25" s="67"/>
      <c r="XJ25" s="67"/>
      <c r="XK25" s="67"/>
      <c r="XL25" s="67"/>
      <c r="XM25" s="67"/>
      <c r="XN25" s="67"/>
      <c r="XO25" s="67"/>
      <c r="XP25" s="67"/>
      <c r="XQ25" s="67"/>
      <c r="XR25" s="67"/>
      <c r="XS25" s="67"/>
      <c r="XT25" s="67"/>
      <c r="XU25" s="67"/>
      <c r="XV25" s="67"/>
      <c r="XW25" s="67"/>
      <c r="XX25" s="67"/>
      <c r="XY25" s="67"/>
      <c r="XZ25" s="67"/>
      <c r="YA25" s="67"/>
      <c r="YB25" s="67"/>
      <c r="YC25" s="67"/>
      <c r="YD25" s="67"/>
      <c r="YE25" s="67"/>
      <c r="YF25" s="67"/>
      <c r="YG25" s="67"/>
      <c r="YH25" s="67"/>
      <c r="YI25" s="67"/>
      <c r="YJ25" s="67"/>
      <c r="YK25" s="67"/>
      <c r="YL25" s="67"/>
      <c r="YM25" s="67"/>
      <c r="YN25" s="67"/>
      <c r="YO25" s="67"/>
      <c r="YP25" s="67"/>
      <c r="YQ25" s="67"/>
      <c r="YR25" s="67"/>
      <c r="YS25" s="67"/>
      <c r="YT25" s="67"/>
      <c r="YU25" s="67"/>
      <c r="YV25" s="67"/>
      <c r="YW25" s="67"/>
      <c r="YX25" s="67"/>
      <c r="YY25" s="67"/>
      <c r="YZ25" s="67"/>
      <c r="ZA25" s="67"/>
      <c r="ZB25" s="67"/>
      <c r="ZC25" s="67"/>
      <c r="ZD25" s="67"/>
      <c r="ZE25" s="67"/>
      <c r="ZF25" s="67"/>
      <c r="ZG25" s="67"/>
      <c r="ZH25" s="67"/>
      <c r="ZI25" s="67"/>
      <c r="ZJ25" s="67"/>
      <c r="ZK25" s="67"/>
      <c r="ZL25" s="67"/>
      <c r="ZM25" s="67"/>
      <c r="ZN25" s="67"/>
      <c r="ZO25" s="67"/>
      <c r="ZP25" s="67"/>
      <c r="ZQ25" s="67"/>
      <c r="ZR25" s="67"/>
      <c r="ZS25" s="67"/>
      <c r="ZT25" s="67"/>
      <c r="ZU25" s="67"/>
      <c r="ZV25" s="67"/>
      <c r="ZW25" s="67"/>
      <c r="ZX25" s="67"/>
      <c r="ZY25" s="67"/>
      <c r="ZZ25" s="67"/>
      <c r="AAA25" s="67"/>
      <c r="AAB25" s="67"/>
      <c r="AAC25" s="67"/>
      <c r="AAD25" s="67"/>
      <c r="AAE25" s="67"/>
      <c r="AAF25" s="67"/>
      <c r="AAG25" s="67"/>
      <c r="AAH25" s="67"/>
      <c r="AAI25" s="67"/>
      <c r="AAJ25" s="67"/>
      <c r="AAK25" s="67"/>
      <c r="AAL25" s="67"/>
      <c r="AAM25" s="67"/>
      <c r="AAN25" s="67"/>
      <c r="AAO25" s="67"/>
      <c r="AAP25" s="67"/>
      <c r="AAQ25" s="67"/>
      <c r="AAR25" s="67"/>
      <c r="AAS25" s="67"/>
      <c r="AAT25" s="67"/>
      <c r="AAU25" s="67"/>
      <c r="AAV25" s="67"/>
      <c r="AAW25" s="67"/>
      <c r="AAX25" s="67"/>
      <c r="AAY25" s="67"/>
      <c r="AAZ25" s="67"/>
      <c r="ABA25" s="67"/>
      <c r="ABB25" s="67"/>
      <c r="ABC25" s="67"/>
      <c r="ABD25" s="67"/>
      <c r="ABE25" s="67"/>
      <c r="ABF25" s="67"/>
      <c r="ABG25" s="67"/>
      <c r="ABH25" s="67"/>
      <c r="ABI25" s="67"/>
      <c r="ABJ25" s="67"/>
      <c r="ABK25" s="67"/>
      <c r="ABL25" s="67"/>
      <c r="ABM25" s="67"/>
      <c r="ABN25" s="67"/>
      <c r="ABO25" s="67"/>
      <c r="ABP25" s="67"/>
      <c r="ABQ25" s="67"/>
      <c r="ABR25" s="67"/>
      <c r="ABS25" s="67"/>
      <c r="ABT25" s="67"/>
      <c r="ABU25" s="67"/>
      <c r="ABV25" s="67"/>
      <c r="ABW25" s="67"/>
      <c r="ABX25" s="67"/>
      <c r="ABY25" s="67"/>
      <c r="ABZ25" s="67"/>
      <c r="ACA25" s="67"/>
      <c r="ACB25" s="67"/>
      <c r="ACC25" s="67"/>
      <c r="ACD25" s="67"/>
      <c r="ACE25" s="67"/>
      <c r="ACF25" s="67"/>
      <c r="ACG25" s="67"/>
      <c r="ACH25" s="67"/>
      <c r="ACI25" s="67"/>
      <c r="ACJ25" s="67"/>
      <c r="ACK25" s="67"/>
      <c r="ACL25" s="67"/>
      <c r="ACM25" s="67"/>
      <c r="ACN25" s="67"/>
      <c r="ACO25" s="67"/>
      <c r="ACP25" s="67"/>
      <c r="ACQ25" s="67"/>
      <c r="ACR25" s="67"/>
      <c r="ACS25" s="67"/>
      <c r="ACT25" s="67"/>
      <c r="ACU25" s="67"/>
      <c r="ACV25" s="67"/>
      <c r="ACW25" s="67"/>
      <c r="ACX25" s="67"/>
      <c r="ACY25" s="67"/>
      <c r="ACZ25" s="67"/>
      <c r="ADA25" s="67"/>
      <c r="ADB25" s="67"/>
      <c r="ADC25" s="67"/>
      <c r="ADD25" s="67"/>
      <c r="ADE25" s="67"/>
      <c r="ADF25" s="67"/>
      <c r="ADG25" s="67"/>
      <c r="ADH25" s="67"/>
      <c r="ADI25" s="67"/>
      <c r="ADJ25" s="67"/>
      <c r="ADK25" s="67"/>
      <c r="ADL25" s="67"/>
      <c r="ADM25" s="67"/>
      <c r="ADN25" s="67"/>
      <c r="ADO25" s="67"/>
      <c r="ADP25" s="67"/>
      <c r="ADQ25" s="67"/>
      <c r="ADR25" s="67"/>
      <c r="ADS25" s="67"/>
      <c r="ADT25" s="67"/>
      <c r="ADU25" s="67"/>
      <c r="ADV25" s="67"/>
      <c r="ADW25" s="67"/>
      <c r="ADX25" s="67"/>
      <c r="ADY25" s="67"/>
      <c r="ADZ25" s="67"/>
      <c r="AEA25" s="67"/>
      <c r="AEB25" s="67"/>
      <c r="AEC25" s="67"/>
      <c r="AED25" s="67"/>
      <c r="AEE25" s="67"/>
      <c r="AEF25" s="67"/>
      <c r="AEG25" s="67"/>
      <c r="AEH25" s="67"/>
      <c r="AEI25" s="67"/>
      <c r="AEJ25" s="67"/>
      <c r="AEK25" s="67"/>
      <c r="AEL25" s="67"/>
      <c r="AEM25" s="67"/>
      <c r="AEN25" s="67"/>
      <c r="AEO25" s="67"/>
      <c r="AEP25" s="67"/>
      <c r="AEQ25" s="67"/>
      <c r="AER25" s="67"/>
      <c r="AES25" s="67"/>
      <c r="AET25" s="67"/>
      <c r="AEU25" s="67"/>
      <c r="AEV25" s="67"/>
      <c r="AEW25" s="67"/>
      <c r="AEX25" s="67"/>
      <c r="AEY25" s="67"/>
      <c r="AEZ25" s="67"/>
      <c r="AFA25" s="67"/>
      <c r="AFB25" s="67"/>
      <c r="AFC25" s="67"/>
      <c r="AFD25" s="67"/>
      <c r="AFE25" s="67"/>
      <c r="AFF25" s="67"/>
      <c r="AFG25" s="67"/>
      <c r="AFH25" s="67"/>
      <c r="AFI25" s="67"/>
      <c r="AFJ25" s="67"/>
      <c r="AFK25" s="67"/>
      <c r="AFL25" s="67"/>
      <c r="AFM25" s="67"/>
      <c r="AFN25" s="67"/>
      <c r="AFO25" s="67"/>
      <c r="AFP25" s="67"/>
      <c r="AFQ25" s="67"/>
      <c r="AFR25" s="67"/>
      <c r="AFS25" s="67"/>
      <c r="AFT25" s="67"/>
      <c r="AFU25" s="67"/>
      <c r="AFV25" s="67"/>
      <c r="AFW25" s="67"/>
      <c r="AFX25" s="67"/>
      <c r="AFY25" s="67"/>
      <c r="AFZ25" s="67"/>
      <c r="AGA25" s="67"/>
      <c r="AGB25" s="67"/>
      <c r="AGC25" s="67"/>
      <c r="AGD25" s="67"/>
      <c r="AGE25" s="67"/>
      <c r="AGF25" s="67"/>
      <c r="AGG25" s="67"/>
      <c r="AGH25" s="67"/>
      <c r="AGI25" s="67"/>
      <c r="AGJ25" s="67"/>
      <c r="AGK25" s="67"/>
      <c r="AGL25" s="67"/>
      <c r="AGM25" s="67"/>
      <c r="AGN25" s="67"/>
      <c r="AGO25" s="67"/>
      <c r="AGP25" s="67"/>
      <c r="AGQ25" s="67"/>
      <c r="AGR25" s="67"/>
      <c r="AGS25" s="67"/>
      <c r="AGT25" s="67"/>
      <c r="AGU25" s="67"/>
      <c r="AGV25" s="67"/>
      <c r="AGW25" s="67"/>
      <c r="AGX25" s="67"/>
      <c r="AGY25" s="67"/>
      <c r="AGZ25" s="67"/>
      <c r="AHA25" s="67"/>
      <c r="AHB25" s="67"/>
      <c r="AHC25" s="67"/>
      <c r="AHD25" s="67"/>
      <c r="AHE25" s="67"/>
      <c r="AHF25" s="67"/>
      <c r="AHG25" s="67"/>
      <c r="AHH25" s="67"/>
      <c r="AHI25" s="67"/>
      <c r="AHJ25" s="67"/>
      <c r="AHK25" s="67"/>
      <c r="AHL25" s="67"/>
      <c r="AHM25" s="67"/>
      <c r="AHN25" s="67"/>
      <c r="AHO25" s="67"/>
      <c r="AHP25" s="67"/>
      <c r="AHQ25" s="67"/>
      <c r="AHR25" s="67"/>
      <c r="AHS25" s="67"/>
      <c r="AHT25" s="67"/>
      <c r="AHU25" s="67"/>
      <c r="AHV25" s="67"/>
      <c r="AHW25" s="67"/>
      <c r="AHX25" s="67"/>
      <c r="AHY25" s="67"/>
      <c r="AHZ25" s="67"/>
      <c r="AIA25" s="67"/>
      <c r="AIB25" s="67"/>
      <c r="AIC25" s="67"/>
      <c r="AID25" s="67"/>
      <c r="AIE25" s="67"/>
      <c r="AIF25" s="67"/>
      <c r="AIG25" s="67"/>
      <c r="AIH25" s="67"/>
      <c r="AII25" s="67"/>
      <c r="AIJ25" s="67"/>
      <c r="AIK25" s="67"/>
      <c r="AIL25" s="67"/>
      <c r="AIM25" s="67"/>
      <c r="AIN25" s="67"/>
      <c r="AIO25" s="67"/>
      <c r="AIP25" s="67"/>
      <c r="AIQ25" s="67"/>
      <c r="AIR25" s="67"/>
      <c r="AIS25" s="67"/>
      <c r="AIT25" s="67"/>
      <c r="AIU25" s="67"/>
      <c r="AIV25" s="67"/>
      <c r="AIW25" s="67"/>
      <c r="AIX25" s="67"/>
      <c r="AIY25" s="67"/>
      <c r="AIZ25" s="67"/>
      <c r="AJA25" s="67"/>
      <c r="AJB25" s="67"/>
      <c r="AJC25" s="67"/>
      <c r="AJD25" s="67"/>
      <c r="AJE25" s="67"/>
      <c r="AJF25" s="67"/>
      <c r="AJG25" s="67"/>
      <c r="AJH25" s="67"/>
      <c r="AJI25" s="67"/>
      <c r="AJJ25" s="67"/>
      <c r="AJK25" s="67"/>
      <c r="AJL25" s="67"/>
      <c r="AJM25" s="67"/>
      <c r="AJN25" s="67"/>
      <c r="AJO25" s="67"/>
      <c r="AJP25" s="67"/>
      <c r="AJQ25" s="67"/>
      <c r="AJR25" s="67"/>
      <c r="AJS25" s="67"/>
      <c r="AJT25" s="67"/>
      <c r="AJU25" s="67"/>
      <c r="AJV25" s="67"/>
      <c r="AJW25" s="67"/>
      <c r="AJX25" s="67"/>
      <c r="AJY25" s="67"/>
      <c r="AJZ25" s="67"/>
      <c r="AKA25" s="67"/>
      <c r="AKB25" s="67"/>
      <c r="AKC25" s="67"/>
      <c r="AKD25" s="67"/>
      <c r="AKE25" s="67"/>
      <c r="AKF25" s="67"/>
      <c r="AKG25" s="67"/>
      <c r="AKH25" s="67"/>
      <c r="AKI25" s="67"/>
      <c r="AKJ25" s="67"/>
      <c r="AKK25" s="67"/>
      <c r="AKL25" s="67"/>
      <c r="AKM25" s="67"/>
      <c r="AKN25" s="67"/>
      <c r="AKO25" s="67"/>
      <c r="AKP25" s="67"/>
      <c r="AKQ25" s="67"/>
      <c r="AKR25" s="67"/>
      <c r="AKS25" s="67"/>
      <c r="AKT25" s="67"/>
      <c r="AKU25" s="67"/>
      <c r="AKV25" s="67"/>
      <c r="AKW25" s="67"/>
      <c r="AKX25" s="67"/>
      <c r="AKY25" s="67"/>
      <c r="AKZ25" s="67"/>
      <c r="ALA25" s="67"/>
      <c r="ALB25" s="67"/>
      <c r="ALC25" s="67"/>
      <c r="ALD25" s="67"/>
      <c r="ALE25" s="67"/>
      <c r="ALF25" s="67"/>
      <c r="ALG25" s="67"/>
      <c r="ALH25" s="67"/>
      <c r="ALI25" s="67"/>
      <c r="ALJ25" s="67"/>
      <c r="ALK25" s="67"/>
      <c r="ALL25" s="67"/>
      <c r="ALM25" s="67"/>
      <c r="ALN25" s="67"/>
      <c r="ALO25" s="67"/>
      <c r="ALP25" s="67"/>
      <c r="ALQ25" s="67"/>
      <c r="ALR25" s="67"/>
      <c r="ALS25" s="67"/>
      <c r="ALT25" s="67"/>
      <c r="ALU25" s="67"/>
      <c r="ALV25" s="67"/>
      <c r="ALW25" s="67"/>
      <c r="ALX25" s="67"/>
      <c r="ALY25" s="67"/>
      <c r="ALZ25" s="67"/>
      <c r="AMA25" s="67"/>
      <c r="AMB25" s="67"/>
      <c r="AMC25" s="67"/>
      <c r="AMD25" s="67"/>
      <c r="AME25" s="67"/>
      <c r="AMF25" s="67"/>
      <c r="AMG25" s="67"/>
      <c r="AMH25" s="67"/>
      <c r="AMI25" s="67"/>
      <c r="AMJ25" s="67"/>
      <c r="AMK25" s="67"/>
      <c r="AML25" s="67"/>
      <c r="AMM25" s="67"/>
      <c r="AMN25" s="67"/>
      <c r="AMO25" s="67"/>
      <c r="AMP25" s="67"/>
      <c r="AMQ25" s="67"/>
      <c r="AMR25" s="67"/>
      <c r="AMS25" s="67"/>
      <c r="AMT25" s="67"/>
      <c r="AMU25" s="67"/>
      <c r="AMV25" s="67"/>
      <c r="AMW25" s="67"/>
      <c r="AMX25" s="67"/>
      <c r="AMY25" s="67"/>
      <c r="AMZ25" s="67"/>
      <c r="ANA25" s="67"/>
      <c r="ANB25" s="67"/>
      <c r="ANC25" s="67"/>
      <c r="AND25" s="67"/>
      <c r="ANE25" s="67"/>
      <c r="ANF25" s="67"/>
      <c r="ANG25" s="67"/>
      <c r="ANH25" s="67"/>
      <c r="ANI25" s="67"/>
      <c r="ANJ25" s="67"/>
      <c r="ANK25" s="67"/>
      <c r="ANL25" s="67"/>
      <c r="ANM25" s="67"/>
      <c r="ANN25" s="67"/>
      <c r="ANO25" s="67"/>
      <c r="ANP25" s="67"/>
      <c r="ANQ25" s="67"/>
      <c r="ANR25" s="67"/>
      <c r="ANS25" s="67"/>
      <c r="ANT25" s="67"/>
      <c r="ANU25" s="67"/>
      <c r="ANV25" s="67"/>
      <c r="ANW25" s="67"/>
      <c r="ANX25" s="67"/>
      <c r="ANY25" s="67"/>
      <c r="ANZ25" s="67"/>
      <c r="AOA25" s="67"/>
      <c r="AOB25" s="67"/>
      <c r="AOC25" s="67"/>
      <c r="AOD25" s="67"/>
      <c r="AOE25" s="67"/>
      <c r="AOF25" s="67"/>
      <c r="AOG25" s="67"/>
      <c r="AOH25" s="67"/>
      <c r="AOI25" s="67"/>
      <c r="AOJ25" s="67"/>
      <c r="AOK25" s="67"/>
      <c r="AOL25" s="67"/>
      <c r="AOM25" s="67"/>
      <c r="AON25" s="67"/>
      <c r="AOO25" s="67"/>
      <c r="AOP25" s="67"/>
      <c r="AOQ25" s="67"/>
      <c r="AOR25" s="67"/>
      <c r="AOS25" s="67"/>
      <c r="AOT25" s="67"/>
      <c r="AOU25" s="67"/>
      <c r="AOV25" s="67"/>
      <c r="AOW25" s="67"/>
      <c r="AOX25" s="67"/>
      <c r="AOY25" s="67"/>
      <c r="AOZ25" s="67"/>
      <c r="APA25" s="67"/>
      <c r="APB25" s="67"/>
      <c r="APC25" s="67"/>
      <c r="APD25" s="67"/>
      <c r="APE25" s="67"/>
      <c r="APF25" s="67"/>
      <c r="APG25" s="67"/>
      <c r="APH25" s="67"/>
      <c r="API25" s="67"/>
      <c r="APJ25" s="67"/>
      <c r="APK25" s="67"/>
      <c r="APL25" s="67"/>
      <c r="APM25" s="67"/>
      <c r="APN25" s="67"/>
      <c r="APO25" s="67"/>
      <c r="APP25" s="67"/>
      <c r="APQ25" s="67"/>
      <c r="APR25" s="67"/>
      <c r="APS25" s="67"/>
      <c r="APT25" s="67"/>
      <c r="APU25" s="67"/>
      <c r="APV25" s="67"/>
      <c r="APW25" s="67"/>
      <c r="APX25" s="67"/>
      <c r="APY25" s="67"/>
      <c r="APZ25" s="67"/>
      <c r="AQA25" s="67"/>
      <c r="AQB25" s="67"/>
      <c r="AQC25" s="67"/>
      <c r="AQD25" s="67"/>
      <c r="AQE25" s="67"/>
      <c r="AQF25" s="67"/>
      <c r="AQG25" s="67"/>
      <c r="AQH25" s="67"/>
      <c r="AQI25" s="67"/>
      <c r="AQJ25" s="67"/>
      <c r="AQK25" s="67"/>
      <c r="AQL25" s="67"/>
      <c r="AQM25" s="67"/>
      <c r="AQN25" s="67"/>
      <c r="AQO25" s="67"/>
      <c r="AQP25" s="67"/>
      <c r="AQQ25" s="67"/>
      <c r="AQR25" s="67"/>
      <c r="AQS25" s="67"/>
      <c r="AQT25" s="67"/>
      <c r="AQU25" s="67"/>
      <c r="AQV25" s="67"/>
      <c r="AQW25" s="67"/>
      <c r="AQX25" s="67"/>
      <c r="AQY25" s="67"/>
      <c r="AQZ25" s="67"/>
      <c r="ARA25" s="67"/>
      <c r="ARB25" s="67"/>
      <c r="ARC25" s="67"/>
      <c r="ARD25" s="67"/>
      <c r="ARE25" s="67"/>
      <c r="ARF25" s="67"/>
      <c r="ARG25" s="67"/>
      <c r="ARH25" s="67"/>
      <c r="ARI25" s="67"/>
      <c r="ARJ25" s="67"/>
      <c r="ARK25" s="67"/>
      <c r="ARL25" s="67"/>
      <c r="ARM25" s="67"/>
      <c r="ARN25" s="67"/>
      <c r="ARO25" s="67"/>
      <c r="ARP25" s="67"/>
      <c r="ARQ25" s="67"/>
      <c r="ARR25" s="67"/>
      <c r="ARS25" s="67"/>
      <c r="ART25" s="67"/>
      <c r="ARU25" s="67"/>
      <c r="ARV25" s="67"/>
      <c r="ARW25" s="67"/>
      <c r="ARX25" s="67"/>
      <c r="ARY25" s="67"/>
      <c r="ARZ25" s="67"/>
      <c r="ASA25" s="67"/>
      <c r="ASB25" s="67"/>
      <c r="ASC25" s="67"/>
      <c r="ASD25" s="67"/>
      <c r="ASE25" s="67"/>
      <c r="ASF25" s="67"/>
      <c r="ASG25" s="67"/>
      <c r="ASH25" s="67"/>
      <c r="ASI25" s="67"/>
      <c r="ASJ25" s="67"/>
      <c r="ASK25" s="67"/>
      <c r="ASL25" s="67"/>
      <c r="ASM25" s="67"/>
      <c r="ASN25" s="67"/>
      <c r="ASO25" s="67"/>
      <c r="ASP25" s="67"/>
      <c r="ASQ25" s="67"/>
      <c r="ASR25" s="67"/>
      <c r="ASS25" s="67"/>
      <c r="AST25" s="67"/>
      <c r="ASU25" s="67"/>
      <c r="ASV25" s="67"/>
      <c r="ASW25" s="67"/>
      <c r="ASX25" s="67"/>
      <c r="ASY25" s="67"/>
      <c r="ASZ25" s="67"/>
      <c r="ATA25" s="67"/>
      <c r="ATB25" s="67"/>
      <c r="ATC25" s="67"/>
      <c r="ATD25" s="67"/>
      <c r="ATE25" s="67"/>
      <c r="ATF25" s="67"/>
      <c r="ATG25" s="67"/>
      <c r="ATH25" s="67"/>
      <c r="ATI25" s="67"/>
      <c r="ATJ25" s="67"/>
      <c r="ATK25" s="67"/>
      <c r="ATL25" s="67"/>
      <c r="ATM25" s="67"/>
      <c r="ATN25" s="67"/>
      <c r="ATO25" s="67"/>
      <c r="ATP25" s="67"/>
      <c r="ATQ25" s="67"/>
      <c r="ATR25" s="67"/>
      <c r="ATS25" s="67"/>
      <c r="ATT25" s="67"/>
      <c r="ATU25" s="67"/>
      <c r="ATV25" s="67"/>
      <c r="ATW25" s="67"/>
      <c r="ATX25" s="67"/>
      <c r="ATY25" s="67"/>
      <c r="ATZ25" s="67"/>
      <c r="AUA25" s="67"/>
      <c r="AUB25" s="67"/>
      <c r="AUC25" s="67"/>
      <c r="AUD25" s="67"/>
      <c r="AUE25" s="67"/>
      <c r="AUF25" s="67"/>
      <c r="AUG25" s="67"/>
      <c r="AUH25" s="67"/>
      <c r="AUI25" s="67"/>
      <c r="AUJ25" s="67"/>
      <c r="AUK25" s="67"/>
      <c r="AUL25" s="67"/>
      <c r="AUM25" s="67"/>
      <c r="AUN25" s="67"/>
      <c r="AUO25" s="67"/>
      <c r="AUP25" s="67"/>
      <c r="AUQ25" s="67"/>
      <c r="AUR25" s="67"/>
      <c r="AUS25" s="67"/>
      <c r="AUT25" s="67"/>
      <c r="AUU25" s="67"/>
      <c r="AUV25" s="67"/>
      <c r="AUW25" s="67"/>
      <c r="AUX25" s="67"/>
      <c r="AUY25" s="67"/>
      <c r="AUZ25" s="67"/>
      <c r="AVA25" s="67"/>
      <c r="AVB25" s="67"/>
      <c r="AVC25" s="67"/>
      <c r="AVD25" s="67"/>
      <c r="AVE25" s="67"/>
      <c r="AVF25" s="67"/>
      <c r="AVG25" s="67"/>
      <c r="AVH25" s="67"/>
      <c r="AVI25" s="67"/>
      <c r="AVJ25" s="67"/>
      <c r="AVK25" s="67"/>
      <c r="AVL25" s="67"/>
      <c r="AVM25" s="67"/>
      <c r="AVN25" s="67"/>
      <c r="AVO25" s="67"/>
      <c r="AVP25" s="67"/>
      <c r="AVQ25" s="67"/>
      <c r="AVR25" s="67"/>
      <c r="AVS25" s="67"/>
      <c r="AVT25" s="67"/>
      <c r="AVU25" s="67"/>
      <c r="AVV25" s="67"/>
      <c r="AVW25" s="67"/>
      <c r="AVX25" s="67"/>
      <c r="AVY25" s="67"/>
      <c r="AVZ25" s="67"/>
      <c r="AWA25" s="67"/>
      <c r="AWB25" s="67"/>
      <c r="AWC25" s="67"/>
      <c r="AWD25" s="67"/>
      <c r="AWE25" s="67"/>
      <c r="AWF25" s="67"/>
      <c r="AWG25" s="67"/>
      <c r="AWH25" s="67"/>
      <c r="AWI25" s="67"/>
      <c r="AWJ25" s="67"/>
      <c r="AWK25" s="67"/>
      <c r="AWL25" s="67"/>
      <c r="AWM25" s="67"/>
      <c r="AWN25" s="67"/>
      <c r="AWO25" s="67"/>
      <c r="AWP25" s="67"/>
      <c r="AWQ25" s="67"/>
      <c r="AWR25" s="67"/>
      <c r="AWS25" s="67"/>
      <c r="AWT25" s="67"/>
      <c r="AWU25" s="67"/>
      <c r="AWV25" s="67"/>
      <c r="AWW25" s="67"/>
      <c r="AWX25" s="67"/>
      <c r="AWY25" s="67"/>
      <c r="AWZ25" s="67"/>
      <c r="AXA25" s="67"/>
      <c r="AXB25" s="67"/>
      <c r="AXC25" s="67"/>
      <c r="AXD25" s="67"/>
      <c r="AXE25" s="67"/>
      <c r="AXF25" s="67"/>
      <c r="AXG25" s="67"/>
      <c r="AXH25" s="67"/>
      <c r="AXI25" s="67"/>
      <c r="AXJ25" s="67"/>
      <c r="AXK25" s="67"/>
      <c r="AXL25" s="67"/>
      <c r="AXM25" s="67"/>
      <c r="AXN25" s="67"/>
      <c r="AXO25" s="67"/>
      <c r="AXP25" s="67"/>
      <c r="AXQ25" s="67"/>
      <c r="AXR25" s="67"/>
      <c r="AXS25" s="67"/>
      <c r="AXT25" s="67"/>
      <c r="AXU25" s="67"/>
      <c r="AXV25" s="67"/>
      <c r="AXW25" s="67"/>
      <c r="AXX25" s="67"/>
      <c r="AXY25" s="67"/>
      <c r="AXZ25" s="67"/>
      <c r="AYA25" s="67"/>
      <c r="AYB25" s="67"/>
      <c r="AYC25" s="67"/>
      <c r="AYD25" s="67"/>
      <c r="AYE25" s="67"/>
      <c r="AYF25" s="67"/>
      <c r="AYG25" s="67"/>
      <c r="AYH25" s="67"/>
      <c r="AYI25" s="67"/>
      <c r="AYJ25" s="67"/>
      <c r="AYK25" s="67"/>
      <c r="AYL25" s="67"/>
      <c r="AYM25" s="67"/>
      <c r="AYN25" s="67"/>
      <c r="AYO25" s="67"/>
      <c r="AYP25" s="67"/>
      <c r="AYQ25" s="67"/>
      <c r="AYR25" s="67"/>
      <c r="AYS25" s="67"/>
      <c r="AYT25" s="67"/>
      <c r="AYU25" s="67"/>
      <c r="AYV25" s="67"/>
      <c r="AYW25" s="67"/>
      <c r="AYX25" s="67"/>
      <c r="AYY25" s="67"/>
      <c r="AYZ25" s="67"/>
      <c r="AZA25" s="67"/>
      <c r="AZB25" s="67"/>
      <c r="AZC25" s="67"/>
      <c r="AZD25" s="67"/>
      <c r="AZE25" s="67"/>
      <c r="AZF25" s="67"/>
      <c r="AZG25" s="67"/>
      <c r="AZH25" s="67"/>
      <c r="AZI25" s="67"/>
      <c r="AZJ25" s="67"/>
      <c r="AZK25" s="67"/>
      <c r="AZL25" s="67"/>
      <c r="AZM25" s="67"/>
      <c r="AZN25" s="67"/>
      <c r="AZO25" s="67"/>
      <c r="AZP25" s="67"/>
      <c r="AZQ25" s="67"/>
      <c r="AZR25" s="67"/>
      <c r="AZS25" s="67"/>
      <c r="AZT25" s="67"/>
      <c r="AZU25" s="67"/>
      <c r="AZV25" s="67"/>
      <c r="AZW25" s="67"/>
      <c r="AZX25" s="67"/>
      <c r="AZY25" s="67"/>
      <c r="AZZ25" s="67"/>
      <c r="BAA25" s="67"/>
      <c r="BAB25" s="67"/>
      <c r="BAC25" s="67"/>
      <c r="BAD25" s="67"/>
      <c r="BAE25" s="67"/>
      <c r="BAF25" s="67"/>
      <c r="BAG25" s="67"/>
      <c r="BAH25" s="67"/>
      <c r="BAI25" s="67"/>
      <c r="BAJ25" s="67"/>
      <c r="BAK25" s="67"/>
      <c r="BAL25" s="67"/>
      <c r="BAM25" s="67"/>
      <c r="BAN25" s="67"/>
      <c r="BAO25" s="67"/>
      <c r="BAP25" s="67"/>
      <c r="BAQ25" s="67"/>
      <c r="BAR25" s="67"/>
      <c r="BAS25" s="67"/>
      <c r="BAT25" s="67"/>
      <c r="BAU25" s="67"/>
      <c r="BAV25" s="67"/>
      <c r="BAW25" s="67"/>
      <c r="BAX25" s="67"/>
      <c r="BAY25" s="67"/>
      <c r="BAZ25" s="67"/>
      <c r="BBA25" s="67"/>
      <c r="BBB25" s="67"/>
      <c r="BBC25" s="67"/>
      <c r="BBD25" s="67"/>
      <c r="BBE25" s="67"/>
      <c r="BBF25" s="67"/>
      <c r="BBG25" s="67"/>
      <c r="BBH25" s="67"/>
      <c r="BBI25" s="67"/>
      <c r="BBJ25" s="67"/>
      <c r="BBK25" s="67"/>
      <c r="BBL25" s="67"/>
      <c r="BBM25" s="67"/>
      <c r="BBN25" s="67"/>
      <c r="BBO25" s="67"/>
      <c r="BBP25" s="67"/>
      <c r="BBQ25" s="67"/>
      <c r="BBR25" s="67"/>
      <c r="BBS25" s="67"/>
      <c r="BBT25" s="67"/>
      <c r="BBU25" s="67"/>
      <c r="BBV25" s="67"/>
      <c r="BBW25" s="67"/>
      <c r="BBX25" s="67"/>
      <c r="BBY25" s="67"/>
      <c r="BBZ25" s="67"/>
      <c r="BCA25" s="67"/>
      <c r="BCB25" s="67"/>
      <c r="BCC25" s="67"/>
      <c r="BCD25" s="67"/>
      <c r="BCE25" s="67"/>
      <c r="BCF25" s="67"/>
      <c r="BCG25" s="67"/>
      <c r="BCH25" s="67"/>
      <c r="BCI25" s="67"/>
      <c r="BCJ25" s="67"/>
      <c r="BCK25" s="67"/>
      <c r="BCL25" s="67"/>
      <c r="BCM25" s="67"/>
      <c r="BCN25" s="67"/>
      <c r="BCO25" s="67"/>
      <c r="BCP25" s="67"/>
      <c r="BCQ25" s="67"/>
      <c r="BCR25" s="67"/>
      <c r="BCS25" s="67"/>
      <c r="BCT25" s="67"/>
      <c r="BCU25" s="67"/>
      <c r="BCV25" s="67"/>
      <c r="BCW25" s="67"/>
      <c r="BCX25" s="67"/>
      <c r="BCY25" s="67"/>
      <c r="BCZ25" s="67"/>
      <c r="BDA25" s="67"/>
      <c r="BDB25" s="67"/>
      <c r="BDC25" s="67"/>
      <c r="BDD25" s="67"/>
      <c r="BDE25" s="67"/>
      <c r="BDF25" s="67"/>
      <c r="BDG25" s="67"/>
      <c r="BDH25" s="67"/>
      <c r="BDI25" s="67"/>
      <c r="BDJ25" s="67"/>
      <c r="BDK25" s="67"/>
      <c r="BDL25" s="67"/>
      <c r="BDM25" s="67"/>
      <c r="BDN25" s="67"/>
      <c r="BDO25" s="67"/>
      <c r="BDP25" s="67"/>
      <c r="BDQ25" s="67"/>
      <c r="BDR25" s="67"/>
      <c r="BDS25" s="67"/>
      <c r="BDT25" s="67"/>
      <c r="BDU25" s="67"/>
      <c r="BDV25" s="67"/>
      <c r="BDW25" s="67"/>
      <c r="BDX25" s="67"/>
      <c r="BDY25" s="67"/>
      <c r="BDZ25" s="67"/>
      <c r="BEA25" s="67"/>
      <c r="BEB25" s="67"/>
      <c r="BEC25" s="67"/>
      <c r="BED25" s="67"/>
      <c r="BEE25" s="67"/>
      <c r="BEF25" s="67"/>
      <c r="BEG25" s="67"/>
      <c r="BEH25" s="67"/>
      <c r="BEI25" s="67"/>
      <c r="BEJ25" s="67"/>
      <c r="BEK25" s="67"/>
      <c r="BEL25" s="67"/>
      <c r="BEM25" s="67"/>
      <c r="BEN25" s="67"/>
      <c r="BEO25" s="67"/>
      <c r="BEP25" s="67"/>
      <c r="BEQ25" s="67"/>
      <c r="BER25" s="67"/>
      <c r="BES25" s="67"/>
      <c r="BET25" s="67"/>
      <c r="BEU25" s="67"/>
      <c r="BEV25" s="67"/>
      <c r="BEW25" s="67"/>
      <c r="BEX25" s="67"/>
      <c r="BEY25" s="67"/>
      <c r="BEZ25" s="67"/>
      <c r="BFA25" s="67"/>
      <c r="BFB25" s="67"/>
      <c r="BFC25" s="67"/>
      <c r="BFD25" s="67"/>
      <c r="BFE25" s="67"/>
      <c r="BFF25" s="67"/>
      <c r="BFG25" s="67"/>
      <c r="BFH25" s="67"/>
      <c r="BFI25" s="67"/>
      <c r="BFJ25" s="67"/>
      <c r="BFK25" s="67"/>
      <c r="BFL25" s="67"/>
      <c r="BFM25" s="67"/>
      <c r="BFN25" s="67"/>
      <c r="BFO25" s="67"/>
      <c r="BFP25" s="67"/>
      <c r="BFQ25" s="67"/>
      <c r="BFR25" s="67"/>
      <c r="BFS25" s="67"/>
      <c r="BFT25" s="67"/>
      <c r="BFU25" s="67"/>
      <c r="BFV25" s="67"/>
      <c r="BFW25" s="67"/>
      <c r="BFX25" s="67"/>
      <c r="BFY25" s="67"/>
      <c r="BFZ25" s="67"/>
      <c r="BGA25" s="67"/>
      <c r="BGB25" s="67"/>
      <c r="BGC25" s="67"/>
      <c r="BGD25" s="67"/>
      <c r="BGE25" s="67"/>
      <c r="BGF25" s="67"/>
      <c r="BGG25" s="67"/>
      <c r="BGH25" s="67"/>
      <c r="BGI25" s="67"/>
      <c r="BGJ25" s="67"/>
      <c r="BGK25" s="67"/>
      <c r="BGL25" s="67"/>
      <c r="BGM25" s="67"/>
      <c r="BGN25" s="67"/>
      <c r="BGO25" s="67"/>
      <c r="BGP25" s="67"/>
      <c r="BGQ25" s="67"/>
      <c r="BGR25" s="67"/>
      <c r="BGS25" s="67"/>
      <c r="BGT25" s="67"/>
      <c r="BGU25" s="67"/>
      <c r="BGV25" s="67"/>
      <c r="BGW25" s="67"/>
      <c r="BGX25" s="67"/>
      <c r="BGY25" s="67"/>
      <c r="BGZ25" s="67"/>
      <c r="BHA25" s="67"/>
      <c r="BHB25" s="67"/>
      <c r="BHC25" s="67"/>
      <c r="BHD25" s="67"/>
      <c r="BHE25" s="67"/>
      <c r="BHF25" s="67"/>
      <c r="BHG25" s="67"/>
      <c r="BHH25" s="67"/>
      <c r="BHI25" s="67"/>
      <c r="BHJ25" s="67"/>
      <c r="BHK25" s="67"/>
      <c r="BHL25" s="67"/>
      <c r="BHM25" s="67"/>
      <c r="BHN25" s="67"/>
      <c r="BHO25" s="67"/>
      <c r="BHP25" s="67"/>
      <c r="BHQ25" s="67"/>
      <c r="BHR25" s="67"/>
      <c r="BHS25" s="67"/>
      <c r="BHT25" s="67"/>
      <c r="BHU25" s="67"/>
      <c r="BHV25" s="67"/>
      <c r="BHW25" s="67"/>
      <c r="BHX25" s="67"/>
      <c r="BHY25" s="67"/>
      <c r="BHZ25" s="67"/>
      <c r="BIA25" s="67"/>
      <c r="BIB25" s="67"/>
      <c r="BIC25" s="67"/>
      <c r="BID25" s="67"/>
      <c r="BIE25" s="67"/>
      <c r="BIF25" s="67"/>
      <c r="BIG25" s="67"/>
      <c r="BIH25" s="67"/>
      <c r="BII25" s="67"/>
      <c r="BIJ25" s="67"/>
      <c r="BIK25" s="67"/>
      <c r="BIL25" s="67"/>
      <c r="BIM25" s="67"/>
      <c r="BIN25" s="67"/>
      <c r="BIO25" s="67"/>
      <c r="BIP25" s="67"/>
      <c r="BIQ25" s="67"/>
      <c r="BIR25" s="67"/>
      <c r="BIS25" s="67"/>
      <c r="BIT25" s="67"/>
      <c r="BIU25" s="67"/>
      <c r="BIV25" s="67"/>
      <c r="BIW25" s="67"/>
      <c r="BIX25" s="67"/>
      <c r="BIY25" s="67"/>
      <c r="BIZ25" s="67"/>
      <c r="BJA25" s="67"/>
      <c r="BJB25" s="67"/>
      <c r="BJC25" s="67"/>
      <c r="BJD25" s="67"/>
      <c r="BJE25" s="67"/>
      <c r="BJF25" s="67"/>
      <c r="BJG25" s="67"/>
      <c r="BJH25" s="67"/>
      <c r="BJI25" s="67"/>
      <c r="BJJ25" s="67"/>
      <c r="BJK25" s="67"/>
      <c r="BJL25" s="67"/>
      <c r="BJM25" s="67"/>
      <c r="BJN25" s="67"/>
      <c r="BJO25" s="67"/>
      <c r="BJP25" s="67"/>
      <c r="BJQ25" s="67"/>
      <c r="BJR25" s="67"/>
      <c r="BJS25" s="67"/>
      <c r="BJT25" s="67"/>
      <c r="BJU25" s="67"/>
      <c r="BJV25" s="67"/>
      <c r="BJW25" s="67"/>
      <c r="BJX25" s="67"/>
      <c r="BJY25" s="67"/>
      <c r="BJZ25" s="67"/>
      <c r="BKA25" s="67"/>
      <c r="BKB25" s="67"/>
      <c r="BKC25" s="67"/>
      <c r="BKD25" s="67"/>
      <c r="BKE25" s="67"/>
      <c r="BKF25" s="67"/>
      <c r="BKG25" s="67"/>
      <c r="BKH25" s="67"/>
      <c r="BKI25" s="67"/>
      <c r="BKJ25" s="67"/>
      <c r="BKK25" s="67"/>
      <c r="BKL25" s="67"/>
      <c r="BKM25" s="67"/>
      <c r="BKN25" s="67"/>
      <c r="BKO25" s="67"/>
      <c r="BKP25" s="67"/>
      <c r="BKQ25" s="67"/>
      <c r="BKR25" s="67"/>
      <c r="BKS25" s="67"/>
      <c r="BKT25" s="67"/>
      <c r="BKU25" s="67"/>
      <c r="BKV25" s="67"/>
      <c r="BKW25" s="67"/>
      <c r="BKX25" s="67"/>
      <c r="BKY25" s="67"/>
      <c r="BKZ25" s="67"/>
      <c r="BLA25" s="67"/>
      <c r="BLB25" s="67"/>
      <c r="BLC25" s="67"/>
      <c r="BLD25" s="67"/>
      <c r="BLE25" s="67"/>
      <c r="BLF25" s="67"/>
      <c r="BLG25" s="67"/>
      <c r="BLH25" s="67"/>
      <c r="BLI25" s="67"/>
      <c r="BLJ25" s="67"/>
      <c r="BLK25" s="67"/>
      <c r="BLL25" s="67"/>
      <c r="BLM25" s="67"/>
      <c r="BLN25" s="67"/>
      <c r="BLO25" s="67"/>
      <c r="BLP25" s="67"/>
      <c r="BLQ25" s="67"/>
      <c r="BLR25" s="67"/>
      <c r="BLS25" s="67"/>
      <c r="BLT25" s="67"/>
      <c r="BLU25" s="67"/>
      <c r="BLV25" s="67"/>
      <c r="BLW25" s="67"/>
      <c r="BLX25" s="67"/>
      <c r="BLY25" s="67"/>
      <c r="BLZ25" s="67"/>
      <c r="BMA25" s="67"/>
      <c r="BMB25" s="67"/>
      <c r="BMC25" s="67"/>
      <c r="BMD25" s="67"/>
      <c r="BME25" s="67"/>
      <c r="BMF25" s="67"/>
      <c r="BMG25" s="67"/>
      <c r="BMH25" s="67"/>
      <c r="BMI25" s="67"/>
      <c r="BMJ25" s="67"/>
      <c r="BMK25" s="67"/>
      <c r="BML25" s="67"/>
      <c r="BMM25" s="67"/>
      <c r="BMN25" s="67"/>
      <c r="BMO25" s="67"/>
      <c r="BMP25" s="67"/>
      <c r="BMQ25" s="67"/>
      <c r="BMR25" s="67"/>
      <c r="BMS25" s="67"/>
      <c r="BMT25" s="67"/>
      <c r="BMU25" s="67"/>
      <c r="BMV25" s="67"/>
      <c r="BMW25" s="67"/>
      <c r="BMX25" s="67"/>
      <c r="BMY25" s="67"/>
      <c r="BMZ25" s="67"/>
      <c r="BNA25" s="67"/>
      <c r="BNB25" s="67"/>
      <c r="BNC25" s="67"/>
      <c r="BND25" s="67"/>
      <c r="BNE25" s="67"/>
      <c r="BNF25" s="67"/>
      <c r="BNG25" s="67"/>
      <c r="BNH25" s="67"/>
      <c r="BNI25" s="67"/>
      <c r="BNJ25" s="67"/>
      <c r="BNK25" s="67"/>
      <c r="BNL25" s="67"/>
      <c r="BNM25" s="67"/>
      <c r="BNN25" s="67"/>
      <c r="BNO25" s="67"/>
      <c r="BNP25" s="67"/>
      <c r="BNQ25" s="67"/>
      <c r="BNR25" s="67"/>
      <c r="BNS25" s="67"/>
      <c r="BNT25" s="67"/>
      <c r="BNU25" s="67"/>
      <c r="BNV25" s="67"/>
      <c r="BNW25" s="67"/>
      <c r="BNX25" s="67"/>
      <c r="BNY25" s="67"/>
      <c r="BNZ25" s="67"/>
      <c r="BOA25" s="67"/>
      <c r="BOB25" s="67"/>
      <c r="BOC25" s="67"/>
      <c r="BOD25" s="67"/>
      <c r="BOE25" s="67"/>
      <c r="BOF25" s="67"/>
      <c r="BOG25" s="67"/>
      <c r="BOH25" s="67"/>
      <c r="BOI25" s="67"/>
      <c r="BOJ25" s="67"/>
      <c r="BOK25" s="67"/>
      <c r="BOL25" s="67"/>
      <c r="BOM25" s="67"/>
      <c r="BON25" s="67"/>
      <c r="BOO25" s="67"/>
      <c r="BOP25" s="67"/>
      <c r="BOQ25" s="67"/>
      <c r="BOR25" s="67"/>
      <c r="BOS25" s="67"/>
      <c r="BOT25" s="67"/>
      <c r="BOU25" s="67"/>
      <c r="BOV25" s="67"/>
      <c r="BOW25" s="67"/>
      <c r="BOX25" s="67"/>
      <c r="BOY25" s="67"/>
      <c r="BOZ25" s="67"/>
      <c r="BPA25" s="67"/>
      <c r="BPB25" s="67"/>
      <c r="BPC25" s="67"/>
      <c r="BPD25" s="67"/>
      <c r="BPE25" s="67"/>
      <c r="BPF25" s="67"/>
      <c r="BPG25" s="67"/>
      <c r="BPH25" s="67"/>
      <c r="BPI25" s="67"/>
      <c r="BPJ25" s="67"/>
      <c r="BPK25" s="67"/>
      <c r="BPL25" s="67"/>
      <c r="BPM25" s="67"/>
      <c r="BPN25" s="67"/>
      <c r="BPO25" s="67"/>
      <c r="BPP25" s="67"/>
      <c r="BPQ25" s="67"/>
      <c r="BPR25" s="67"/>
      <c r="BPS25" s="67"/>
      <c r="BPT25" s="67"/>
      <c r="BPU25" s="67"/>
      <c r="BPV25" s="67"/>
      <c r="BPW25" s="67"/>
      <c r="BPX25" s="67"/>
      <c r="BPY25" s="67"/>
      <c r="BPZ25" s="67"/>
      <c r="BQA25" s="67"/>
      <c r="BQB25" s="67"/>
      <c r="BQC25" s="67"/>
      <c r="BQD25" s="67"/>
      <c r="BQE25" s="67"/>
      <c r="BQF25" s="67"/>
      <c r="BQG25" s="67"/>
      <c r="BQH25" s="67"/>
      <c r="BQI25" s="67"/>
      <c r="BQJ25" s="67"/>
      <c r="BQK25" s="67"/>
      <c r="BQL25" s="67"/>
      <c r="BQM25" s="67"/>
      <c r="BQN25" s="67"/>
      <c r="BQO25" s="67"/>
      <c r="BQP25" s="67"/>
      <c r="BQQ25" s="67"/>
      <c r="BQR25" s="67"/>
      <c r="BQS25" s="67"/>
      <c r="BQT25" s="67"/>
      <c r="BQU25" s="67"/>
      <c r="BQV25" s="67"/>
      <c r="BQW25" s="67"/>
      <c r="BQX25" s="67"/>
      <c r="BQY25" s="67"/>
      <c r="BQZ25" s="67"/>
      <c r="BRA25" s="67"/>
      <c r="BRB25" s="67"/>
      <c r="BRC25" s="67"/>
      <c r="BRD25" s="67"/>
      <c r="BRE25" s="67"/>
      <c r="BRF25" s="67"/>
      <c r="BRG25" s="67"/>
      <c r="BRH25" s="67"/>
      <c r="BRI25" s="67"/>
      <c r="BRJ25" s="67"/>
      <c r="BRK25" s="67"/>
      <c r="BRL25" s="67"/>
      <c r="BRM25" s="67"/>
      <c r="BRN25" s="67"/>
      <c r="BRO25" s="67"/>
      <c r="BRP25" s="67"/>
      <c r="BRQ25" s="67"/>
      <c r="BRR25" s="67"/>
      <c r="BRS25" s="67"/>
      <c r="BRT25" s="67"/>
      <c r="BRU25" s="67"/>
      <c r="BRV25" s="67"/>
      <c r="BRW25" s="67"/>
      <c r="BRX25" s="67"/>
      <c r="BRY25" s="67"/>
      <c r="BRZ25" s="67"/>
      <c r="BSA25" s="67"/>
      <c r="BSB25" s="67"/>
      <c r="BSC25" s="67"/>
      <c r="BSD25" s="67"/>
      <c r="BSE25" s="67"/>
      <c r="BSF25" s="67"/>
      <c r="BSG25" s="67"/>
      <c r="BSH25" s="67"/>
      <c r="BSI25" s="67"/>
      <c r="BSJ25" s="67"/>
      <c r="BSK25" s="67"/>
      <c r="BSL25" s="67"/>
      <c r="BSM25" s="67"/>
      <c r="BSN25" s="67"/>
      <c r="BSO25" s="67"/>
      <c r="BSP25" s="67"/>
      <c r="BSQ25" s="67"/>
      <c r="BSR25" s="67"/>
      <c r="BSS25" s="67"/>
      <c r="BST25" s="67"/>
      <c r="BSU25" s="67"/>
      <c r="BSV25" s="67"/>
      <c r="BSW25" s="67"/>
      <c r="BSX25" s="67"/>
      <c r="BSY25" s="67"/>
      <c r="BSZ25" s="67"/>
      <c r="BTA25" s="67"/>
      <c r="BTB25" s="67"/>
      <c r="BTC25" s="67"/>
      <c r="BTD25" s="67"/>
      <c r="BTE25" s="67"/>
      <c r="BTF25" s="67"/>
      <c r="BTG25" s="67"/>
      <c r="BTH25" s="67"/>
      <c r="BTI25" s="67"/>
      <c r="BTJ25" s="67"/>
      <c r="BTK25" s="67"/>
      <c r="BTL25" s="67"/>
      <c r="BTM25" s="67"/>
      <c r="BTN25" s="67"/>
      <c r="BTO25" s="67"/>
      <c r="BTP25" s="67"/>
      <c r="BTQ25" s="67"/>
      <c r="BTR25" s="67"/>
      <c r="BTS25" s="67"/>
      <c r="BTT25" s="67"/>
      <c r="BTU25" s="67"/>
      <c r="BTV25" s="67"/>
      <c r="BTW25" s="67"/>
      <c r="BTX25" s="67"/>
      <c r="BTY25" s="67"/>
      <c r="BTZ25" s="67"/>
      <c r="BUA25" s="67"/>
      <c r="BUB25" s="67"/>
      <c r="BUC25" s="67"/>
      <c r="BUD25" s="67"/>
      <c r="BUE25" s="67"/>
      <c r="BUF25" s="67"/>
      <c r="BUG25" s="67"/>
      <c r="BUH25" s="67"/>
      <c r="BUI25" s="67"/>
      <c r="BUJ25" s="67"/>
      <c r="BUK25" s="67"/>
      <c r="BUL25" s="67"/>
      <c r="BUM25" s="67"/>
      <c r="BUN25" s="67"/>
      <c r="BUO25" s="67"/>
      <c r="BUP25" s="67"/>
      <c r="BUQ25" s="67"/>
      <c r="BUR25" s="67"/>
      <c r="BUS25" s="67"/>
      <c r="BUT25" s="67"/>
      <c r="BUU25" s="67"/>
      <c r="BUV25" s="67"/>
      <c r="BUW25" s="67"/>
      <c r="BUX25" s="67"/>
      <c r="BUY25" s="67"/>
      <c r="BUZ25" s="67"/>
      <c r="BVA25" s="67"/>
      <c r="BVB25" s="67"/>
      <c r="BVC25" s="67"/>
      <c r="BVD25" s="67"/>
      <c r="BVE25" s="67"/>
      <c r="BVF25" s="67"/>
      <c r="BVG25" s="67"/>
      <c r="BVH25" s="67"/>
      <c r="BVI25" s="67"/>
      <c r="BVJ25" s="67"/>
      <c r="BVK25" s="67"/>
      <c r="BVL25" s="67"/>
      <c r="BVM25" s="67"/>
      <c r="BVN25" s="67"/>
      <c r="BVO25" s="67"/>
      <c r="BVP25" s="67"/>
      <c r="BVQ25" s="67"/>
      <c r="BVR25" s="67"/>
      <c r="BVS25" s="67"/>
      <c r="BVT25" s="67"/>
      <c r="BVU25" s="67"/>
      <c r="BVV25" s="67"/>
      <c r="BVW25" s="67"/>
      <c r="BVX25" s="67"/>
      <c r="BVY25" s="67"/>
      <c r="BVZ25" s="67"/>
      <c r="BWA25" s="67"/>
      <c r="BWB25" s="67"/>
      <c r="BWC25" s="67"/>
      <c r="BWD25" s="67"/>
      <c r="BWE25" s="67"/>
      <c r="BWF25" s="67"/>
      <c r="BWG25" s="67"/>
      <c r="BWH25" s="67"/>
      <c r="BWI25" s="67"/>
      <c r="BWJ25" s="67"/>
      <c r="BWK25" s="67"/>
      <c r="BWL25" s="67"/>
      <c r="BWM25" s="67"/>
      <c r="BWN25" s="67"/>
      <c r="BWO25" s="67"/>
      <c r="BWP25" s="67"/>
      <c r="BWQ25" s="67"/>
      <c r="BWR25" s="67"/>
      <c r="BWS25" s="67"/>
      <c r="BWT25" s="67"/>
      <c r="BWU25" s="67"/>
      <c r="BWV25" s="67"/>
      <c r="BWW25" s="67"/>
      <c r="BWX25" s="67"/>
      <c r="BWY25" s="67"/>
      <c r="BWZ25" s="67"/>
      <c r="BXA25" s="67"/>
      <c r="BXB25" s="67"/>
      <c r="BXC25" s="67"/>
      <c r="BXD25" s="67"/>
      <c r="BXE25" s="67"/>
      <c r="BXF25" s="67"/>
      <c r="BXG25" s="67"/>
      <c r="BXH25" s="67"/>
      <c r="BXI25" s="67"/>
      <c r="BXJ25" s="67"/>
      <c r="BXK25" s="67"/>
      <c r="BXL25" s="67"/>
      <c r="BXM25" s="67"/>
      <c r="BXN25" s="67"/>
      <c r="BXO25" s="67"/>
      <c r="BXP25" s="67"/>
      <c r="BXQ25" s="67"/>
      <c r="BXR25" s="67"/>
      <c r="BXS25" s="67"/>
      <c r="BXT25" s="67"/>
      <c r="BXU25" s="67"/>
      <c r="BXV25" s="67"/>
      <c r="BXW25" s="67"/>
      <c r="BXX25" s="67"/>
      <c r="BXY25" s="67"/>
      <c r="BXZ25" s="67"/>
      <c r="BYA25" s="67"/>
      <c r="BYB25" s="67"/>
      <c r="BYC25" s="67"/>
      <c r="BYD25" s="67"/>
      <c r="BYE25" s="67"/>
      <c r="BYF25" s="67"/>
      <c r="BYG25" s="67"/>
      <c r="BYH25" s="67"/>
      <c r="BYI25" s="67"/>
      <c r="BYJ25" s="67"/>
      <c r="BYK25" s="67"/>
      <c r="BYL25" s="67"/>
      <c r="BYM25" s="67"/>
      <c r="BYN25" s="67"/>
      <c r="BYO25" s="67"/>
      <c r="BYP25" s="67"/>
      <c r="BYQ25" s="67"/>
      <c r="BYR25" s="67"/>
      <c r="BYS25" s="67"/>
      <c r="BYT25" s="67"/>
      <c r="BYU25" s="67"/>
      <c r="BYV25" s="67"/>
      <c r="BYW25" s="67"/>
      <c r="BYX25" s="67"/>
      <c r="BYY25" s="67"/>
      <c r="BYZ25" s="67"/>
      <c r="BZA25" s="67"/>
      <c r="BZB25" s="67"/>
      <c r="BZC25" s="67"/>
      <c r="BZD25" s="67"/>
      <c r="BZE25" s="67"/>
      <c r="BZF25" s="67"/>
      <c r="BZG25" s="67"/>
      <c r="BZH25" s="67"/>
      <c r="BZI25" s="67"/>
      <c r="BZJ25" s="67"/>
      <c r="BZK25" s="67"/>
      <c r="BZL25" s="67"/>
      <c r="BZM25" s="67"/>
      <c r="BZN25" s="67"/>
      <c r="BZO25" s="67"/>
      <c r="BZP25" s="67"/>
      <c r="BZQ25" s="67"/>
      <c r="BZR25" s="67"/>
      <c r="BZS25" s="67"/>
      <c r="BZT25" s="67"/>
      <c r="BZU25" s="67"/>
      <c r="BZV25" s="67"/>
      <c r="BZW25" s="67"/>
      <c r="BZX25" s="67"/>
      <c r="BZY25" s="67"/>
      <c r="BZZ25" s="67"/>
      <c r="CAA25" s="67"/>
      <c r="CAB25" s="67"/>
      <c r="CAC25" s="67"/>
      <c r="CAD25" s="67"/>
      <c r="CAE25" s="67"/>
      <c r="CAF25" s="67"/>
      <c r="CAG25" s="67"/>
      <c r="CAH25" s="67"/>
      <c r="CAI25" s="67"/>
      <c r="CAJ25" s="67"/>
      <c r="CAK25" s="67"/>
      <c r="CAL25" s="67"/>
      <c r="CAM25" s="67"/>
      <c r="CAN25" s="67"/>
      <c r="CAO25" s="67"/>
      <c r="CAP25" s="67"/>
      <c r="CAQ25" s="67"/>
      <c r="CAR25" s="67"/>
      <c r="CAS25" s="67"/>
      <c r="CAT25" s="67"/>
      <c r="CAU25" s="67"/>
      <c r="CAV25" s="67"/>
      <c r="CAW25" s="67"/>
      <c r="CAX25" s="67"/>
      <c r="CAY25" s="67"/>
      <c r="CAZ25" s="67"/>
      <c r="CBA25" s="67"/>
      <c r="CBB25" s="67"/>
      <c r="CBC25" s="67"/>
      <c r="CBD25" s="67"/>
      <c r="CBE25" s="67"/>
      <c r="CBF25" s="67"/>
      <c r="CBG25" s="67"/>
      <c r="CBH25" s="67"/>
      <c r="CBI25" s="67"/>
      <c r="CBJ25" s="67"/>
      <c r="CBK25" s="67"/>
      <c r="CBL25" s="67"/>
      <c r="CBM25" s="67"/>
      <c r="CBN25" s="67"/>
      <c r="CBO25" s="67"/>
      <c r="CBP25" s="67"/>
      <c r="CBQ25" s="67"/>
      <c r="CBR25" s="67"/>
      <c r="CBS25" s="67"/>
      <c r="CBT25" s="67"/>
      <c r="CBU25" s="67"/>
      <c r="CBV25" s="67"/>
      <c r="CBW25" s="67"/>
      <c r="CBX25" s="67"/>
      <c r="CBY25" s="67"/>
      <c r="CBZ25" s="67"/>
      <c r="CCA25" s="67"/>
      <c r="CCB25" s="67"/>
      <c r="CCC25" s="67"/>
      <c r="CCD25" s="67"/>
      <c r="CCE25" s="67"/>
      <c r="CCF25" s="67"/>
      <c r="CCG25" s="67"/>
      <c r="CCH25" s="67"/>
      <c r="CCI25" s="67"/>
      <c r="CCJ25" s="67"/>
      <c r="CCK25" s="67"/>
      <c r="CCL25" s="67"/>
      <c r="CCM25" s="67"/>
      <c r="CCN25" s="67"/>
      <c r="CCO25" s="67"/>
      <c r="CCP25" s="67"/>
      <c r="CCQ25" s="67"/>
      <c r="CCR25" s="67"/>
      <c r="CCS25" s="67"/>
      <c r="CCT25" s="67"/>
      <c r="CCU25" s="67"/>
      <c r="CCV25" s="67"/>
      <c r="CCW25" s="67"/>
      <c r="CCX25" s="67"/>
      <c r="CCY25" s="67"/>
      <c r="CCZ25" s="67"/>
      <c r="CDA25" s="67"/>
      <c r="CDB25" s="67"/>
      <c r="CDC25" s="67"/>
      <c r="CDD25" s="67"/>
      <c r="CDE25" s="67"/>
      <c r="CDF25" s="67"/>
      <c r="CDG25" s="67"/>
      <c r="CDH25" s="67"/>
      <c r="CDI25" s="67"/>
      <c r="CDJ25" s="67"/>
      <c r="CDK25" s="67"/>
      <c r="CDL25" s="67"/>
      <c r="CDM25" s="67"/>
      <c r="CDN25" s="67"/>
      <c r="CDO25" s="67"/>
      <c r="CDP25" s="67"/>
      <c r="CDQ25" s="67"/>
      <c r="CDR25" s="67"/>
      <c r="CDS25" s="67"/>
      <c r="CDT25" s="67"/>
      <c r="CDU25" s="67"/>
      <c r="CDV25" s="67"/>
      <c r="CDW25" s="67"/>
      <c r="CDX25" s="67"/>
      <c r="CDY25" s="67"/>
      <c r="CDZ25" s="67"/>
      <c r="CEA25" s="67"/>
      <c r="CEB25" s="67"/>
      <c r="CEC25" s="67"/>
      <c r="CED25" s="67"/>
      <c r="CEE25" s="67"/>
      <c r="CEF25" s="67"/>
      <c r="CEG25" s="67"/>
      <c r="CEH25" s="67"/>
      <c r="CEI25" s="67"/>
      <c r="CEJ25" s="67"/>
      <c r="CEK25" s="67"/>
      <c r="CEL25" s="67"/>
      <c r="CEM25" s="67"/>
      <c r="CEN25" s="67"/>
      <c r="CEO25" s="67"/>
      <c r="CEP25" s="67"/>
      <c r="CEQ25" s="67"/>
      <c r="CER25" s="67"/>
      <c r="CES25" s="67"/>
      <c r="CET25" s="67"/>
      <c r="CEU25" s="67"/>
      <c r="CEV25" s="67"/>
      <c r="CEW25" s="67"/>
      <c r="CEX25" s="67"/>
      <c r="CEY25" s="67"/>
      <c r="CEZ25" s="67"/>
      <c r="CFA25" s="67"/>
      <c r="CFB25" s="67"/>
      <c r="CFC25" s="67"/>
      <c r="CFD25" s="67"/>
      <c r="CFE25" s="67"/>
      <c r="CFF25" s="67"/>
      <c r="CFG25" s="67"/>
      <c r="CFH25" s="67"/>
      <c r="CFI25" s="67"/>
      <c r="CFJ25" s="67"/>
      <c r="CFK25" s="67"/>
      <c r="CFL25" s="67"/>
      <c r="CFM25" s="67"/>
      <c r="CFN25" s="67"/>
      <c r="CFO25" s="67"/>
      <c r="CFP25" s="67"/>
      <c r="CFQ25" s="67"/>
      <c r="CFR25" s="67"/>
      <c r="CFS25" s="67"/>
      <c r="CFT25" s="67"/>
      <c r="CFU25" s="67"/>
      <c r="CFV25" s="67"/>
      <c r="CFW25" s="67"/>
      <c r="CFX25" s="67"/>
      <c r="CFY25" s="67"/>
      <c r="CFZ25" s="67"/>
      <c r="CGA25" s="67"/>
      <c r="CGB25" s="67"/>
      <c r="CGC25" s="67"/>
      <c r="CGD25" s="67"/>
      <c r="CGE25" s="67"/>
      <c r="CGF25" s="67"/>
      <c r="CGG25" s="67"/>
      <c r="CGH25" s="67"/>
      <c r="CGI25" s="67"/>
      <c r="CGJ25" s="67"/>
      <c r="CGK25" s="67"/>
      <c r="CGL25" s="67"/>
      <c r="CGM25" s="67"/>
      <c r="CGN25" s="67"/>
      <c r="CGO25" s="67"/>
      <c r="CGP25" s="67"/>
      <c r="CGQ25" s="67"/>
      <c r="CGR25" s="67"/>
      <c r="CGS25" s="67"/>
      <c r="CGT25" s="67"/>
      <c r="CGU25" s="67"/>
      <c r="CGV25" s="67"/>
      <c r="CGW25" s="67"/>
      <c r="CGX25" s="67"/>
      <c r="CGY25" s="67"/>
      <c r="CGZ25" s="67"/>
      <c r="CHA25" s="67"/>
      <c r="CHB25" s="67"/>
      <c r="CHC25" s="67"/>
      <c r="CHD25" s="67"/>
      <c r="CHE25" s="67"/>
      <c r="CHF25" s="67"/>
      <c r="CHG25" s="67"/>
      <c r="CHH25" s="67"/>
      <c r="CHI25" s="67"/>
      <c r="CHJ25" s="67"/>
      <c r="CHK25" s="67"/>
      <c r="CHL25" s="67"/>
      <c r="CHM25" s="67"/>
      <c r="CHN25" s="67"/>
      <c r="CHO25" s="67"/>
      <c r="CHP25" s="67"/>
      <c r="CHQ25" s="67"/>
      <c r="CHR25" s="67"/>
      <c r="CHS25" s="67"/>
      <c r="CHT25" s="67"/>
      <c r="CHU25" s="67"/>
      <c r="CHV25" s="67"/>
      <c r="CHW25" s="67"/>
      <c r="CHX25" s="67"/>
      <c r="CHY25" s="67"/>
      <c r="CHZ25" s="67"/>
      <c r="CIA25" s="67"/>
      <c r="CIB25" s="67"/>
      <c r="CIC25" s="67"/>
      <c r="CID25" s="67"/>
      <c r="CIE25" s="67"/>
      <c r="CIF25" s="67"/>
      <c r="CIG25" s="67"/>
      <c r="CIH25" s="67"/>
      <c r="CII25" s="67"/>
      <c r="CIJ25" s="67"/>
      <c r="CIK25" s="67"/>
      <c r="CIL25" s="67"/>
      <c r="CIM25" s="67"/>
      <c r="CIN25" s="67"/>
      <c r="CIO25" s="67"/>
      <c r="CIP25" s="67"/>
      <c r="CIQ25" s="67"/>
      <c r="CIR25" s="67"/>
      <c r="CIS25" s="67"/>
      <c r="CIT25" s="67"/>
      <c r="CIU25" s="67"/>
      <c r="CIV25" s="67"/>
      <c r="CIW25" s="67"/>
      <c r="CIX25" s="67"/>
      <c r="CIY25" s="67"/>
      <c r="CIZ25" s="67"/>
      <c r="CJA25" s="67"/>
      <c r="CJB25" s="67"/>
      <c r="CJC25" s="67"/>
      <c r="CJD25" s="67"/>
      <c r="CJE25" s="67"/>
      <c r="CJF25" s="67"/>
      <c r="CJG25" s="67"/>
      <c r="CJH25" s="67"/>
      <c r="CJI25" s="67"/>
      <c r="CJJ25" s="67"/>
      <c r="CJK25" s="67"/>
      <c r="CJL25" s="67"/>
      <c r="CJM25" s="67"/>
      <c r="CJN25" s="67"/>
      <c r="CJO25" s="67"/>
      <c r="CJP25" s="67"/>
      <c r="CJQ25" s="67"/>
      <c r="CJR25" s="67"/>
      <c r="CJS25" s="67"/>
      <c r="CJT25" s="67"/>
      <c r="CJU25" s="67"/>
      <c r="CJV25" s="67"/>
      <c r="CJW25" s="67"/>
      <c r="CJX25" s="67"/>
      <c r="CJY25" s="67"/>
      <c r="CJZ25" s="67"/>
      <c r="CKA25" s="67"/>
      <c r="CKB25" s="67"/>
      <c r="CKC25" s="67"/>
      <c r="CKD25" s="67"/>
      <c r="CKE25" s="67"/>
      <c r="CKF25" s="67"/>
      <c r="CKG25" s="67"/>
      <c r="CKH25" s="67"/>
      <c r="CKI25" s="67"/>
      <c r="CKJ25" s="67"/>
      <c r="CKK25" s="67"/>
      <c r="CKL25" s="67"/>
      <c r="CKM25" s="67"/>
      <c r="CKN25" s="67"/>
      <c r="CKO25" s="67"/>
      <c r="CKP25" s="67"/>
      <c r="CKQ25" s="67"/>
      <c r="CKR25" s="67"/>
      <c r="CKS25" s="67"/>
      <c r="CKT25" s="67"/>
      <c r="CKU25" s="67"/>
      <c r="CKV25" s="67"/>
      <c r="CKW25" s="67"/>
      <c r="CKX25" s="67"/>
      <c r="CKY25" s="67"/>
      <c r="CKZ25" s="67"/>
      <c r="CLA25" s="67"/>
      <c r="CLB25" s="67"/>
      <c r="CLC25" s="67"/>
      <c r="CLD25" s="67"/>
      <c r="CLE25" s="67"/>
      <c r="CLF25" s="67"/>
      <c r="CLG25" s="67"/>
      <c r="CLH25" s="67"/>
      <c r="CLI25" s="67"/>
      <c r="CLJ25" s="67"/>
      <c r="CLK25" s="67"/>
      <c r="CLL25" s="67"/>
      <c r="CLM25" s="67"/>
      <c r="CLN25" s="67"/>
      <c r="CLO25" s="67"/>
      <c r="CLP25" s="67"/>
      <c r="CLQ25" s="67"/>
      <c r="CLR25" s="67"/>
      <c r="CLS25" s="67"/>
      <c r="CLT25" s="67"/>
      <c r="CLU25" s="67"/>
      <c r="CLV25" s="67"/>
      <c r="CLW25" s="67"/>
      <c r="CLX25" s="67"/>
      <c r="CLY25" s="67"/>
      <c r="CLZ25" s="67"/>
      <c r="CMA25" s="67"/>
      <c r="CMB25" s="67"/>
      <c r="CMC25" s="67"/>
      <c r="CMD25" s="67"/>
      <c r="CME25" s="67"/>
      <c r="CMF25" s="67"/>
      <c r="CMG25" s="67"/>
      <c r="CMH25" s="67"/>
      <c r="CMI25" s="67"/>
      <c r="CMJ25" s="67"/>
      <c r="CMK25" s="67"/>
      <c r="CML25" s="67"/>
      <c r="CMM25" s="67"/>
      <c r="CMN25" s="67"/>
      <c r="CMO25" s="67"/>
      <c r="CMP25" s="67"/>
      <c r="CMQ25" s="67"/>
      <c r="CMR25" s="67"/>
      <c r="CMS25" s="67"/>
      <c r="CMT25" s="67"/>
      <c r="CMU25" s="67"/>
      <c r="CMV25" s="67"/>
      <c r="CMW25" s="67"/>
      <c r="CMX25" s="67"/>
      <c r="CMY25" s="67"/>
      <c r="CMZ25" s="67"/>
      <c r="CNA25" s="67"/>
      <c r="CNB25" s="67"/>
      <c r="CNC25" s="67"/>
      <c r="CND25" s="67"/>
      <c r="CNE25" s="67"/>
      <c r="CNF25" s="67"/>
      <c r="CNG25" s="67"/>
      <c r="CNH25" s="67"/>
      <c r="CNI25" s="67"/>
      <c r="CNJ25" s="67"/>
      <c r="CNK25" s="67"/>
      <c r="CNL25" s="67"/>
      <c r="CNM25" s="67"/>
      <c r="CNN25" s="67"/>
      <c r="CNO25" s="67"/>
      <c r="CNP25" s="67"/>
      <c r="CNQ25" s="67"/>
      <c r="CNR25" s="67"/>
      <c r="CNS25" s="67"/>
      <c r="CNT25" s="67"/>
      <c r="CNU25" s="67"/>
      <c r="CNV25" s="67"/>
      <c r="CNW25" s="67"/>
      <c r="CNX25" s="67"/>
      <c r="CNY25" s="67"/>
      <c r="CNZ25" s="67"/>
      <c r="COA25" s="67"/>
      <c r="COB25" s="67"/>
      <c r="COC25" s="67"/>
      <c r="COD25" s="67"/>
      <c r="COE25" s="67"/>
      <c r="COF25" s="67"/>
      <c r="COG25" s="67"/>
      <c r="COH25" s="67"/>
      <c r="COI25" s="67"/>
      <c r="COJ25" s="67"/>
      <c r="COK25" s="67"/>
      <c r="COL25" s="67"/>
      <c r="COM25" s="67"/>
      <c r="CON25" s="67"/>
      <c r="COO25" s="67"/>
      <c r="COP25" s="67"/>
      <c r="COQ25" s="67"/>
      <c r="COR25" s="67"/>
      <c r="COS25" s="67"/>
      <c r="COT25" s="67"/>
      <c r="COU25" s="67"/>
      <c r="COV25" s="67"/>
      <c r="COW25" s="67"/>
      <c r="COX25" s="67"/>
      <c r="COY25" s="67"/>
      <c r="COZ25" s="67"/>
      <c r="CPA25" s="67"/>
      <c r="CPB25" s="67"/>
      <c r="CPC25" s="67"/>
      <c r="CPD25" s="67"/>
      <c r="CPE25" s="67"/>
      <c r="CPF25" s="67"/>
      <c r="CPG25" s="67"/>
      <c r="CPH25" s="67"/>
      <c r="CPI25" s="67"/>
      <c r="CPJ25" s="67"/>
      <c r="CPK25" s="67"/>
      <c r="CPL25" s="67"/>
      <c r="CPM25" s="67"/>
      <c r="CPN25" s="67"/>
      <c r="CPO25" s="67"/>
      <c r="CPP25" s="67"/>
      <c r="CPQ25" s="67"/>
      <c r="CPR25" s="67"/>
      <c r="CPS25" s="67"/>
      <c r="CPT25" s="67"/>
      <c r="CPU25" s="67"/>
      <c r="CPV25" s="67"/>
      <c r="CPW25" s="67"/>
      <c r="CPX25" s="67"/>
      <c r="CPY25" s="67"/>
      <c r="CPZ25" s="67"/>
      <c r="CQA25" s="67"/>
      <c r="CQB25" s="67"/>
      <c r="CQC25" s="67"/>
      <c r="CQD25" s="67"/>
      <c r="CQE25" s="67"/>
      <c r="CQF25" s="67"/>
      <c r="CQG25" s="67"/>
      <c r="CQH25" s="67"/>
      <c r="CQI25" s="67"/>
      <c r="CQJ25" s="67"/>
      <c r="CQK25" s="67"/>
      <c r="CQL25" s="67"/>
      <c r="CQM25" s="67"/>
      <c r="CQN25" s="67"/>
      <c r="CQO25" s="67"/>
      <c r="CQP25" s="67"/>
      <c r="CQQ25" s="67"/>
      <c r="CQR25" s="67"/>
      <c r="CQS25" s="67"/>
      <c r="CQT25" s="67"/>
      <c r="CQU25" s="67"/>
      <c r="CQV25" s="67"/>
      <c r="CQW25" s="67"/>
      <c r="CQX25" s="67"/>
      <c r="CQY25" s="67"/>
      <c r="CQZ25" s="67"/>
      <c r="CRA25" s="67"/>
      <c r="CRB25" s="67"/>
      <c r="CRC25" s="67"/>
      <c r="CRD25" s="67"/>
      <c r="CRE25" s="67"/>
      <c r="CRF25" s="67"/>
      <c r="CRG25" s="67"/>
      <c r="CRH25" s="67"/>
      <c r="CRI25" s="67"/>
      <c r="CRJ25" s="67"/>
      <c r="CRK25" s="67"/>
      <c r="CRL25" s="67"/>
      <c r="CRM25" s="67"/>
      <c r="CRN25" s="67"/>
      <c r="CRO25" s="67"/>
      <c r="CRP25" s="67"/>
      <c r="CRQ25" s="67"/>
      <c r="CRR25" s="67"/>
      <c r="CRS25" s="67"/>
      <c r="CRT25" s="67"/>
      <c r="CRU25" s="67"/>
      <c r="CRV25" s="67"/>
      <c r="CRW25" s="67"/>
      <c r="CRX25" s="67"/>
      <c r="CRY25" s="67"/>
      <c r="CRZ25" s="67"/>
      <c r="CSA25" s="67"/>
      <c r="CSB25" s="67"/>
      <c r="CSC25" s="67"/>
      <c r="CSD25" s="67"/>
      <c r="CSE25" s="67"/>
      <c r="CSF25" s="67"/>
      <c r="CSG25" s="67"/>
      <c r="CSH25" s="67"/>
      <c r="CSI25" s="67"/>
      <c r="CSJ25" s="67"/>
      <c r="CSK25" s="67"/>
      <c r="CSL25" s="67"/>
      <c r="CSM25" s="67"/>
      <c r="CSN25" s="67"/>
      <c r="CSO25" s="67"/>
      <c r="CSP25" s="67"/>
      <c r="CSQ25" s="67"/>
      <c r="CSR25" s="67"/>
      <c r="CSS25" s="67"/>
      <c r="CST25" s="67"/>
      <c r="CSU25" s="67"/>
      <c r="CSV25" s="67"/>
      <c r="CSW25" s="67"/>
      <c r="CSX25" s="67"/>
      <c r="CSY25" s="67"/>
      <c r="CSZ25" s="67"/>
      <c r="CTA25" s="67"/>
      <c r="CTB25" s="67"/>
      <c r="CTC25" s="67"/>
      <c r="CTD25" s="67"/>
      <c r="CTE25" s="67"/>
      <c r="CTF25" s="67"/>
      <c r="CTG25" s="67"/>
      <c r="CTH25" s="67"/>
      <c r="CTI25" s="67"/>
      <c r="CTJ25" s="67"/>
      <c r="CTK25" s="67"/>
      <c r="CTL25" s="67"/>
      <c r="CTM25" s="67"/>
      <c r="CTN25" s="67"/>
      <c r="CTO25" s="67"/>
      <c r="CTP25" s="67"/>
      <c r="CTQ25" s="67"/>
      <c r="CTR25" s="67"/>
      <c r="CTS25" s="67"/>
      <c r="CTT25" s="67"/>
      <c r="CTU25" s="67"/>
      <c r="CTV25" s="67"/>
      <c r="CTW25" s="67"/>
      <c r="CTX25" s="67"/>
      <c r="CTY25" s="67"/>
      <c r="CTZ25" s="67"/>
      <c r="CUA25" s="67"/>
      <c r="CUB25" s="67"/>
      <c r="CUC25" s="67"/>
      <c r="CUD25" s="67"/>
      <c r="CUE25" s="67"/>
      <c r="CUF25" s="67"/>
      <c r="CUG25" s="67"/>
      <c r="CUH25" s="67"/>
      <c r="CUI25" s="67"/>
      <c r="CUJ25" s="67"/>
      <c r="CUK25" s="67"/>
      <c r="CUL25" s="67"/>
      <c r="CUM25" s="67"/>
      <c r="CUN25" s="67"/>
      <c r="CUO25" s="67"/>
      <c r="CUP25" s="67"/>
      <c r="CUQ25" s="67"/>
      <c r="CUR25" s="67"/>
      <c r="CUS25" s="67"/>
      <c r="CUT25" s="67"/>
      <c r="CUU25" s="67"/>
      <c r="CUV25" s="67"/>
      <c r="CUW25" s="67"/>
      <c r="CUX25" s="67"/>
      <c r="CUY25" s="67"/>
      <c r="CUZ25" s="67"/>
      <c r="CVA25" s="67"/>
      <c r="CVB25" s="67"/>
      <c r="CVC25" s="67"/>
      <c r="CVD25" s="67"/>
      <c r="CVE25" s="67"/>
      <c r="CVF25" s="67"/>
      <c r="CVG25" s="67"/>
      <c r="CVH25" s="67"/>
      <c r="CVI25" s="67"/>
      <c r="CVJ25" s="67"/>
      <c r="CVK25" s="67"/>
      <c r="CVL25" s="67"/>
      <c r="CVM25" s="67"/>
      <c r="CVN25" s="67"/>
      <c r="CVO25" s="67"/>
      <c r="CVP25" s="67"/>
      <c r="CVQ25" s="67"/>
      <c r="CVR25" s="67"/>
      <c r="CVS25" s="67"/>
      <c r="CVT25" s="67"/>
      <c r="CVU25" s="67"/>
      <c r="CVV25" s="67"/>
      <c r="CVW25" s="67"/>
      <c r="CVX25" s="67"/>
      <c r="CVY25" s="67"/>
      <c r="CVZ25" s="67"/>
      <c r="CWA25" s="67"/>
      <c r="CWB25" s="67"/>
      <c r="CWC25" s="67"/>
      <c r="CWD25" s="67"/>
      <c r="CWE25" s="67"/>
      <c r="CWF25" s="67"/>
      <c r="CWG25" s="67"/>
      <c r="CWH25" s="67"/>
      <c r="CWI25" s="67"/>
      <c r="CWJ25" s="67"/>
      <c r="CWK25" s="67"/>
      <c r="CWL25" s="67"/>
      <c r="CWM25" s="67"/>
      <c r="CWN25" s="67"/>
      <c r="CWO25" s="67"/>
      <c r="CWP25" s="67"/>
      <c r="CWQ25" s="67"/>
      <c r="CWR25" s="67"/>
      <c r="CWS25" s="67"/>
      <c r="CWT25" s="67"/>
      <c r="CWU25" s="67"/>
      <c r="CWV25" s="67"/>
      <c r="CWW25" s="67"/>
      <c r="CWX25" s="67"/>
      <c r="CWY25" s="67"/>
      <c r="CWZ25" s="67"/>
      <c r="CXA25" s="67"/>
      <c r="CXB25" s="67"/>
      <c r="CXC25" s="67"/>
      <c r="CXD25" s="67"/>
      <c r="CXE25" s="67"/>
      <c r="CXF25" s="67"/>
      <c r="CXG25" s="67"/>
      <c r="CXH25" s="67"/>
      <c r="CXI25" s="67"/>
      <c r="CXJ25" s="67"/>
      <c r="CXK25" s="67"/>
      <c r="CXL25" s="67"/>
      <c r="CXM25" s="67"/>
      <c r="CXN25" s="67"/>
      <c r="CXO25" s="67"/>
      <c r="CXP25" s="67"/>
      <c r="CXQ25" s="67"/>
      <c r="CXR25" s="67"/>
      <c r="CXS25" s="67"/>
      <c r="CXT25" s="67"/>
      <c r="CXU25" s="67"/>
      <c r="CXV25" s="67"/>
      <c r="CXW25" s="67"/>
      <c r="CXX25" s="67"/>
      <c r="CXY25" s="67"/>
      <c r="CXZ25" s="67"/>
      <c r="CYA25" s="67"/>
      <c r="CYB25" s="67"/>
      <c r="CYC25" s="67"/>
      <c r="CYD25" s="67"/>
      <c r="CYE25" s="67"/>
      <c r="CYF25" s="67"/>
      <c r="CYG25" s="67"/>
      <c r="CYH25" s="67"/>
      <c r="CYI25" s="67"/>
      <c r="CYJ25" s="67"/>
      <c r="CYK25" s="67"/>
      <c r="CYL25" s="67"/>
      <c r="CYM25" s="67"/>
      <c r="CYN25" s="67"/>
      <c r="CYO25" s="67"/>
      <c r="CYP25" s="67"/>
      <c r="CYQ25" s="67"/>
      <c r="CYR25" s="67"/>
      <c r="CYS25" s="67"/>
      <c r="CYT25" s="67"/>
      <c r="CYU25" s="67"/>
      <c r="CYV25" s="67"/>
      <c r="CYW25" s="67"/>
      <c r="CYX25" s="67"/>
      <c r="CYY25" s="67"/>
      <c r="CYZ25" s="67"/>
      <c r="CZA25" s="67"/>
      <c r="CZB25" s="67"/>
      <c r="CZC25" s="67"/>
      <c r="CZD25" s="67"/>
      <c r="CZE25" s="67"/>
      <c r="CZF25" s="67"/>
      <c r="CZG25" s="67"/>
      <c r="CZH25" s="67"/>
      <c r="CZI25" s="67"/>
      <c r="CZJ25" s="67"/>
      <c r="CZK25" s="67"/>
      <c r="CZL25" s="67"/>
      <c r="CZM25" s="67"/>
      <c r="CZN25" s="67"/>
      <c r="CZO25" s="67"/>
      <c r="CZP25" s="67"/>
      <c r="CZQ25" s="67"/>
      <c r="CZR25" s="67"/>
      <c r="CZS25" s="67"/>
      <c r="CZT25" s="67"/>
      <c r="CZU25" s="67"/>
      <c r="CZV25" s="67"/>
      <c r="CZW25" s="67"/>
      <c r="CZX25" s="67"/>
      <c r="CZY25" s="67"/>
      <c r="CZZ25" s="67"/>
      <c r="DAA25" s="67"/>
      <c r="DAB25" s="67"/>
      <c r="DAC25" s="67"/>
      <c r="DAD25" s="67"/>
      <c r="DAE25" s="67"/>
      <c r="DAF25" s="67"/>
      <c r="DAG25" s="67"/>
      <c r="DAH25" s="67"/>
      <c r="DAI25" s="67"/>
      <c r="DAJ25" s="67"/>
      <c r="DAK25" s="67"/>
      <c r="DAL25" s="67"/>
      <c r="DAM25" s="67"/>
      <c r="DAN25" s="67"/>
      <c r="DAO25" s="67"/>
      <c r="DAP25" s="67"/>
      <c r="DAQ25" s="67"/>
      <c r="DAR25" s="67"/>
      <c r="DAS25" s="67"/>
      <c r="DAT25" s="67"/>
      <c r="DAU25" s="67"/>
      <c r="DAV25" s="67"/>
      <c r="DAW25" s="67"/>
      <c r="DAX25" s="67"/>
      <c r="DAY25" s="67"/>
      <c r="DAZ25" s="67"/>
      <c r="DBA25" s="67"/>
      <c r="DBB25" s="67"/>
      <c r="DBC25" s="67"/>
      <c r="DBD25" s="67"/>
      <c r="DBE25" s="67"/>
      <c r="DBF25" s="67"/>
      <c r="DBG25" s="67"/>
      <c r="DBH25" s="67"/>
      <c r="DBI25" s="67"/>
      <c r="DBJ25" s="67"/>
      <c r="DBK25" s="67"/>
      <c r="DBL25" s="67"/>
      <c r="DBM25" s="67"/>
      <c r="DBN25" s="67"/>
      <c r="DBO25" s="67"/>
      <c r="DBP25" s="67"/>
      <c r="DBQ25" s="67"/>
      <c r="DBR25" s="67"/>
      <c r="DBS25" s="67"/>
      <c r="DBT25" s="67"/>
      <c r="DBU25" s="67"/>
      <c r="DBV25" s="67"/>
      <c r="DBW25" s="67"/>
      <c r="DBX25" s="67"/>
      <c r="DBY25" s="67"/>
      <c r="DBZ25" s="67"/>
      <c r="DCA25" s="67"/>
      <c r="DCB25" s="67"/>
      <c r="DCC25" s="67"/>
      <c r="DCD25" s="67"/>
      <c r="DCE25" s="67"/>
      <c r="DCF25" s="67"/>
      <c r="DCG25" s="67"/>
      <c r="DCH25" s="67"/>
      <c r="DCI25" s="67"/>
      <c r="DCJ25" s="67"/>
      <c r="DCK25" s="67"/>
      <c r="DCL25" s="67"/>
      <c r="DCM25" s="67"/>
      <c r="DCN25" s="67"/>
      <c r="DCO25" s="67"/>
      <c r="DCP25" s="67"/>
      <c r="DCQ25" s="67"/>
      <c r="DCR25" s="67"/>
      <c r="DCS25" s="67"/>
      <c r="DCT25" s="67"/>
      <c r="DCU25" s="67"/>
      <c r="DCV25" s="67"/>
      <c r="DCW25" s="67"/>
      <c r="DCX25" s="67"/>
      <c r="DCY25" s="67"/>
      <c r="DCZ25" s="67"/>
      <c r="DDA25" s="67"/>
      <c r="DDB25" s="67"/>
      <c r="DDC25" s="67"/>
      <c r="DDD25" s="67"/>
      <c r="DDE25" s="67"/>
      <c r="DDF25" s="67"/>
      <c r="DDG25" s="67"/>
      <c r="DDH25" s="67"/>
      <c r="DDI25" s="67"/>
      <c r="DDJ25" s="67"/>
      <c r="DDK25" s="67"/>
      <c r="DDL25" s="67"/>
      <c r="DDM25" s="67"/>
      <c r="DDN25" s="67"/>
      <c r="DDO25" s="67"/>
      <c r="DDP25" s="67"/>
      <c r="DDQ25" s="67"/>
      <c r="DDR25" s="67"/>
      <c r="DDS25" s="67"/>
      <c r="DDT25" s="67"/>
      <c r="DDU25" s="67"/>
      <c r="DDV25" s="67"/>
      <c r="DDW25" s="67"/>
      <c r="DDX25" s="67"/>
      <c r="DDY25" s="67"/>
      <c r="DDZ25" s="67"/>
      <c r="DEA25" s="67"/>
      <c r="DEB25" s="67"/>
      <c r="DEC25" s="67"/>
      <c r="DED25" s="67"/>
      <c r="DEE25" s="67"/>
      <c r="DEF25" s="67"/>
      <c r="DEG25" s="67"/>
      <c r="DEH25" s="67"/>
      <c r="DEI25" s="67"/>
      <c r="DEJ25" s="67"/>
      <c r="DEK25" s="67"/>
      <c r="DEL25" s="67"/>
      <c r="DEM25" s="67"/>
      <c r="DEN25" s="67"/>
      <c r="DEO25" s="67"/>
      <c r="DEP25" s="67"/>
      <c r="DEQ25" s="67"/>
      <c r="DER25" s="67"/>
      <c r="DES25" s="67"/>
      <c r="DET25" s="67"/>
      <c r="DEU25" s="67"/>
      <c r="DEV25" s="67"/>
      <c r="DEW25" s="67"/>
      <c r="DEX25" s="67"/>
      <c r="DEY25" s="67"/>
      <c r="DEZ25" s="67"/>
      <c r="DFA25" s="67"/>
      <c r="DFB25" s="67"/>
      <c r="DFC25" s="67"/>
      <c r="DFD25" s="67"/>
      <c r="DFE25" s="67"/>
      <c r="DFF25" s="67"/>
      <c r="DFG25" s="67"/>
      <c r="DFH25" s="67"/>
      <c r="DFI25" s="67"/>
      <c r="DFJ25" s="67"/>
      <c r="DFK25" s="67"/>
      <c r="DFL25" s="67"/>
      <c r="DFM25" s="67"/>
      <c r="DFN25" s="67"/>
      <c r="DFO25" s="67"/>
      <c r="DFP25" s="67"/>
      <c r="DFQ25" s="67"/>
      <c r="DFR25" s="67"/>
      <c r="DFS25" s="67"/>
      <c r="DFT25" s="67"/>
      <c r="DFU25" s="67"/>
      <c r="DFV25" s="67"/>
      <c r="DFW25" s="67"/>
      <c r="DFX25" s="67"/>
      <c r="DFY25" s="67"/>
      <c r="DFZ25" s="67"/>
      <c r="DGA25" s="67"/>
      <c r="DGB25" s="67"/>
      <c r="DGC25" s="67"/>
      <c r="DGD25" s="67"/>
      <c r="DGE25" s="67"/>
      <c r="DGF25" s="67"/>
      <c r="DGG25" s="67"/>
      <c r="DGH25" s="67"/>
      <c r="DGI25" s="67"/>
      <c r="DGJ25" s="67"/>
      <c r="DGK25" s="67"/>
      <c r="DGL25" s="67"/>
      <c r="DGM25" s="67"/>
      <c r="DGN25" s="67"/>
      <c r="DGO25" s="67"/>
      <c r="DGP25" s="67"/>
      <c r="DGQ25" s="67"/>
      <c r="DGR25" s="67"/>
      <c r="DGS25" s="67"/>
      <c r="DGT25" s="67"/>
      <c r="DGU25" s="67"/>
      <c r="DGV25" s="67"/>
      <c r="DGW25" s="67"/>
      <c r="DGX25" s="67"/>
      <c r="DGY25" s="67"/>
      <c r="DGZ25" s="67"/>
      <c r="DHA25" s="67"/>
      <c r="DHB25" s="67"/>
      <c r="DHC25" s="67"/>
      <c r="DHD25" s="67"/>
      <c r="DHE25" s="67"/>
      <c r="DHF25" s="67"/>
      <c r="DHG25" s="67"/>
      <c r="DHH25" s="67"/>
      <c r="DHI25" s="67"/>
      <c r="DHJ25" s="67"/>
      <c r="DHK25" s="67"/>
      <c r="DHL25" s="67"/>
      <c r="DHM25" s="67"/>
      <c r="DHN25" s="67"/>
      <c r="DHO25" s="67"/>
      <c r="DHP25" s="67"/>
      <c r="DHQ25" s="67"/>
      <c r="DHR25" s="67"/>
      <c r="DHS25" s="67"/>
      <c r="DHT25" s="67"/>
      <c r="DHU25" s="67"/>
      <c r="DHV25" s="67"/>
      <c r="DHW25" s="67"/>
      <c r="DHX25" s="67"/>
      <c r="DHY25" s="67"/>
      <c r="DHZ25" s="67"/>
      <c r="DIA25" s="67"/>
      <c r="DIB25" s="67"/>
      <c r="DIC25" s="67"/>
      <c r="DID25" s="67"/>
      <c r="DIE25" s="67"/>
      <c r="DIF25" s="67"/>
      <c r="DIG25" s="67"/>
      <c r="DIH25" s="67"/>
      <c r="DII25" s="67"/>
      <c r="DIJ25" s="67"/>
      <c r="DIK25" s="67"/>
      <c r="DIL25" s="67"/>
      <c r="DIM25" s="67"/>
      <c r="DIN25" s="67"/>
      <c r="DIO25" s="67"/>
      <c r="DIP25" s="67"/>
      <c r="DIQ25" s="67"/>
      <c r="DIR25" s="67"/>
      <c r="DIS25" s="67"/>
      <c r="DIT25" s="67"/>
      <c r="DIU25" s="67"/>
      <c r="DIV25" s="67"/>
      <c r="DIW25" s="67"/>
      <c r="DIX25" s="67"/>
      <c r="DIY25" s="67"/>
      <c r="DIZ25" s="67"/>
      <c r="DJA25" s="67"/>
      <c r="DJB25" s="67"/>
      <c r="DJC25" s="67"/>
      <c r="DJD25" s="67"/>
      <c r="DJE25" s="67"/>
      <c r="DJF25" s="67"/>
      <c r="DJG25" s="67"/>
      <c r="DJH25" s="67"/>
      <c r="DJI25" s="67"/>
      <c r="DJJ25" s="67"/>
      <c r="DJK25" s="67"/>
      <c r="DJL25" s="67"/>
      <c r="DJM25" s="67"/>
      <c r="DJN25" s="67"/>
      <c r="DJO25" s="67"/>
      <c r="DJP25" s="67"/>
      <c r="DJQ25" s="67"/>
      <c r="DJR25" s="67"/>
      <c r="DJS25" s="67"/>
      <c r="DJT25" s="67"/>
      <c r="DJU25" s="67"/>
      <c r="DJV25" s="67"/>
      <c r="DJW25" s="67"/>
      <c r="DJX25" s="67"/>
      <c r="DJY25" s="67"/>
      <c r="DJZ25" s="67"/>
      <c r="DKA25" s="67"/>
      <c r="DKB25" s="67"/>
      <c r="DKC25" s="67"/>
      <c r="DKD25" s="67"/>
      <c r="DKE25" s="67"/>
      <c r="DKF25" s="67"/>
      <c r="DKG25" s="67"/>
      <c r="DKH25" s="67"/>
      <c r="DKI25" s="67"/>
      <c r="DKJ25" s="67"/>
      <c r="DKK25" s="67"/>
      <c r="DKL25" s="67"/>
      <c r="DKM25" s="67"/>
      <c r="DKN25" s="67"/>
      <c r="DKO25" s="67"/>
      <c r="DKP25" s="67"/>
      <c r="DKQ25" s="67"/>
      <c r="DKR25" s="67"/>
      <c r="DKS25" s="67"/>
      <c r="DKT25" s="67"/>
      <c r="DKU25" s="67"/>
      <c r="DKV25" s="67"/>
      <c r="DKW25" s="67"/>
      <c r="DKX25" s="67"/>
      <c r="DKY25" s="67"/>
      <c r="DKZ25" s="67"/>
      <c r="DLA25" s="67"/>
      <c r="DLB25" s="67"/>
      <c r="DLC25" s="67"/>
      <c r="DLD25" s="67"/>
      <c r="DLE25" s="67"/>
      <c r="DLF25" s="67"/>
      <c r="DLG25" s="67"/>
      <c r="DLH25" s="67"/>
      <c r="DLI25" s="67"/>
      <c r="DLJ25" s="67"/>
      <c r="DLK25" s="67"/>
      <c r="DLL25" s="67"/>
      <c r="DLM25" s="67"/>
      <c r="DLN25" s="67"/>
      <c r="DLO25" s="67"/>
      <c r="DLP25" s="67"/>
      <c r="DLQ25" s="67"/>
      <c r="DLR25" s="67"/>
      <c r="DLS25" s="67"/>
      <c r="DLT25" s="67"/>
      <c r="DLU25" s="67"/>
      <c r="DLV25" s="67"/>
      <c r="DLW25" s="67"/>
      <c r="DLX25" s="67"/>
      <c r="DLY25" s="67"/>
      <c r="DLZ25" s="67"/>
      <c r="DMA25" s="67"/>
      <c r="DMB25" s="67"/>
      <c r="DMC25" s="67"/>
      <c r="DMD25" s="67"/>
      <c r="DME25" s="67"/>
      <c r="DMF25" s="67"/>
      <c r="DMG25" s="67"/>
      <c r="DMH25" s="67"/>
      <c r="DMI25" s="67"/>
      <c r="DMJ25" s="67"/>
      <c r="DMK25" s="67"/>
      <c r="DML25" s="67"/>
      <c r="DMM25" s="67"/>
      <c r="DMN25" s="67"/>
      <c r="DMO25" s="67"/>
      <c r="DMP25" s="67"/>
      <c r="DMQ25" s="67"/>
      <c r="DMR25" s="67"/>
      <c r="DMS25" s="67"/>
      <c r="DMT25" s="67"/>
      <c r="DMU25" s="67"/>
      <c r="DMV25" s="67"/>
      <c r="DMW25" s="67"/>
      <c r="DMX25" s="67"/>
      <c r="DMY25" s="67"/>
      <c r="DMZ25" s="67"/>
      <c r="DNA25" s="67"/>
      <c r="DNB25" s="67"/>
      <c r="DNC25" s="67"/>
      <c r="DND25" s="67"/>
      <c r="DNE25" s="67"/>
      <c r="DNF25" s="67"/>
      <c r="DNG25" s="67"/>
      <c r="DNH25" s="67"/>
      <c r="DNI25" s="67"/>
      <c r="DNJ25" s="67"/>
      <c r="DNK25" s="67"/>
      <c r="DNL25" s="67"/>
      <c r="DNM25" s="67"/>
      <c r="DNN25" s="67"/>
      <c r="DNO25" s="67"/>
      <c r="DNP25" s="67"/>
      <c r="DNQ25" s="67"/>
      <c r="DNR25" s="67"/>
      <c r="DNS25" s="67"/>
      <c r="DNT25" s="67"/>
      <c r="DNU25" s="67"/>
      <c r="DNV25" s="67"/>
      <c r="DNW25" s="67"/>
      <c r="DNX25" s="67"/>
      <c r="DNY25" s="67"/>
      <c r="DNZ25" s="67"/>
      <c r="DOA25" s="67"/>
      <c r="DOB25" s="67"/>
      <c r="DOC25" s="67"/>
      <c r="DOD25" s="67"/>
      <c r="DOE25" s="67"/>
      <c r="DOF25" s="67"/>
      <c r="DOG25" s="67"/>
      <c r="DOH25" s="67"/>
      <c r="DOI25" s="67"/>
      <c r="DOJ25" s="67"/>
      <c r="DOK25" s="67"/>
      <c r="DOL25" s="67"/>
      <c r="DOM25" s="67"/>
      <c r="DON25" s="67"/>
      <c r="DOO25" s="67"/>
      <c r="DOP25" s="67"/>
      <c r="DOQ25" s="67"/>
      <c r="DOR25" s="67"/>
      <c r="DOS25" s="67"/>
      <c r="DOT25" s="67"/>
      <c r="DOU25" s="67"/>
      <c r="DOV25" s="67"/>
      <c r="DOW25" s="67"/>
      <c r="DOX25" s="67"/>
      <c r="DOY25" s="67"/>
      <c r="DOZ25" s="67"/>
      <c r="DPA25" s="67"/>
      <c r="DPB25" s="67"/>
      <c r="DPC25" s="67"/>
      <c r="DPD25" s="67"/>
      <c r="DPE25" s="67"/>
      <c r="DPF25" s="67"/>
      <c r="DPG25" s="67"/>
      <c r="DPH25" s="67"/>
      <c r="DPI25" s="67"/>
      <c r="DPJ25" s="67"/>
      <c r="DPK25" s="67"/>
      <c r="DPL25" s="67"/>
      <c r="DPM25" s="67"/>
      <c r="DPN25" s="67"/>
      <c r="DPO25" s="67"/>
      <c r="DPP25" s="67"/>
      <c r="DPQ25" s="67"/>
      <c r="DPR25" s="67"/>
      <c r="DPS25" s="67"/>
      <c r="DPT25" s="67"/>
      <c r="DPU25" s="67"/>
      <c r="DPV25" s="67"/>
      <c r="DPW25" s="67"/>
      <c r="DPX25" s="67"/>
      <c r="DPY25" s="67"/>
      <c r="DPZ25" s="67"/>
      <c r="DQA25" s="67"/>
      <c r="DQB25" s="67"/>
      <c r="DQC25" s="67"/>
      <c r="DQD25" s="67"/>
      <c r="DQE25" s="67"/>
      <c r="DQF25" s="67"/>
      <c r="DQG25" s="67"/>
      <c r="DQH25" s="67"/>
      <c r="DQI25" s="67"/>
      <c r="DQJ25" s="67"/>
      <c r="DQK25" s="67"/>
      <c r="DQL25" s="67"/>
      <c r="DQM25" s="67"/>
      <c r="DQN25" s="67"/>
      <c r="DQO25" s="67"/>
      <c r="DQP25" s="67"/>
      <c r="DQQ25" s="67"/>
      <c r="DQR25" s="67"/>
      <c r="DQS25" s="67"/>
      <c r="DQT25" s="67"/>
      <c r="DQU25" s="67"/>
      <c r="DQV25" s="67"/>
      <c r="DQW25" s="67"/>
      <c r="DQX25" s="67"/>
      <c r="DQY25" s="67"/>
      <c r="DQZ25" s="67"/>
      <c r="DRA25" s="67"/>
      <c r="DRB25" s="67"/>
      <c r="DRC25" s="67"/>
      <c r="DRD25" s="67"/>
      <c r="DRE25" s="67"/>
      <c r="DRF25" s="67"/>
      <c r="DRG25" s="67"/>
      <c r="DRH25" s="67"/>
      <c r="DRI25" s="67"/>
      <c r="DRJ25" s="67"/>
      <c r="DRK25" s="67"/>
      <c r="DRL25" s="67"/>
      <c r="DRM25" s="67"/>
      <c r="DRN25" s="67"/>
      <c r="DRO25" s="67"/>
      <c r="DRP25" s="67"/>
      <c r="DRQ25" s="67"/>
      <c r="DRR25" s="67"/>
      <c r="DRS25" s="67"/>
      <c r="DRT25" s="67"/>
      <c r="DRU25" s="67"/>
      <c r="DRV25" s="67"/>
      <c r="DRW25" s="67"/>
      <c r="DRX25" s="67"/>
      <c r="DRY25" s="67"/>
      <c r="DRZ25" s="67"/>
      <c r="DSA25" s="67"/>
      <c r="DSB25" s="67"/>
      <c r="DSC25" s="67"/>
      <c r="DSD25" s="67"/>
      <c r="DSE25" s="67"/>
      <c r="DSF25" s="67"/>
      <c r="DSG25" s="67"/>
      <c r="DSH25" s="67"/>
      <c r="DSI25" s="67"/>
      <c r="DSJ25" s="67"/>
      <c r="DSK25" s="67"/>
      <c r="DSL25" s="67"/>
      <c r="DSM25" s="67"/>
      <c r="DSN25" s="67"/>
      <c r="DSO25" s="67"/>
      <c r="DSP25" s="67"/>
      <c r="DSQ25" s="67"/>
      <c r="DSR25" s="67"/>
      <c r="DSS25" s="67"/>
      <c r="DST25" s="67"/>
      <c r="DSU25" s="67"/>
      <c r="DSV25" s="67"/>
      <c r="DSW25" s="67"/>
      <c r="DSX25" s="67"/>
      <c r="DSY25" s="67"/>
      <c r="DSZ25" s="67"/>
      <c r="DTA25" s="67"/>
      <c r="DTB25" s="67"/>
      <c r="DTC25" s="67"/>
      <c r="DTD25" s="67"/>
      <c r="DTE25" s="67"/>
      <c r="DTF25" s="67"/>
      <c r="DTG25" s="67"/>
      <c r="DTH25" s="67"/>
      <c r="DTI25" s="67"/>
      <c r="DTJ25" s="67"/>
      <c r="DTK25" s="67"/>
      <c r="DTL25" s="67"/>
      <c r="DTM25" s="67"/>
      <c r="DTN25" s="67"/>
      <c r="DTO25" s="67"/>
      <c r="DTP25" s="67"/>
      <c r="DTQ25" s="67"/>
      <c r="DTR25" s="67"/>
      <c r="DTS25" s="67"/>
      <c r="DTT25" s="67"/>
      <c r="DTU25" s="67"/>
      <c r="DTV25" s="67"/>
      <c r="DTW25" s="67"/>
      <c r="DTX25" s="67"/>
      <c r="DTY25" s="67"/>
      <c r="DTZ25" s="67"/>
      <c r="DUA25" s="67"/>
      <c r="DUB25" s="67"/>
      <c r="DUC25" s="67"/>
      <c r="DUD25" s="67"/>
      <c r="DUE25" s="67"/>
      <c r="DUF25" s="67"/>
      <c r="DUG25" s="67"/>
      <c r="DUH25" s="67"/>
      <c r="DUI25" s="67"/>
      <c r="DUJ25" s="67"/>
      <c r="DUK25" s="67"/>
      <c r="DUL25" s="67"/>
      <c r="DUM25" s="67"/>
      <c r="DUN25" s="67"/>
      <c r="DUO25" s="67"/>
      <c r="DUP25" s="67"/>
      <c r="DUQ25" s="67"/>
      <c r="DUR25" s="67"/>
      <c r="DUS25" s="67"/>
      <c r="DUT25" s="67"/>
      <c r="DUU25" s="67"/>
      <c r="DUV25" s="67"/>
      <c r="DUW25" s="67"/>
      <c r="DUX25" s="67"/>
      <c r="DUY25" s="67"/>
      <c r="DUZ25" s="67"/>
      <c r="DVA25" s="67"/>
      <c r="DVB25" s="67"/>
      <c r="DVC25" s="67"/>
      <c r="DVD25" s="67"/>
      <c r="DVE25" s="67"/>
      <c r="DVF25" s="67"/>
      <c r="DVG25" s="67"/>
      <c r="DVH25" s="67"/>
      <c r="DVI25" s="67"/>
      <c r="DVJ25" s="67"/>
      <c r="DVK25" s="67"/>
      <c r="DVL25" s="67"/>
      <c r="DVM25" s="67"/>
      <c r="DVN25" s="67"/>
      <c r="DVO25" s="67"/>
      <c r="DVP25" s="67"/>
      <c r="DVQ25" s="67"/>
      <c r="DVR25" s="67"/>
      <c r="DVS25" s="67"/>
      <c r="DVT25" s="67"/>
      <c r="DVU25" s="67"/>
      <c r="DVV25" s="67"/>
      <c r="DVW25" s="67"/>
      <c r="DVX25" s="67"/>
      <c r="DVY25" s="67"/>
      <c r="DVZ25" s="67"/>
      <c r="DWA25" s="67"/>
      <c r="DWB25" s="67"/>
      <c r="DWC25" s="67"/>
      <c r="DWD25" s="67"/>
      <c r="DWE25" s="67"/>
      <c r="DWF25" s="67"/>
      <c r="DWG25" s="67"/>
      <c r="DWH25" s="67"/>
      <c r="DWI25" s="67"/>
      <c r="DWJ25" s="67"/>
      <c r="DWK25" s="67"/>
      <c r="DWL25" s="67"/>
      <c r="DWM25" s="67"/>
      <c r="DWN25" s="67"/>
      <c r="DWO25" s="67"/>
      <c r="DWP25" s="67"/>
      <c r="DWQ25" s="67"/>
      <c r="DWR25" s="67"/>
      <c r="DWS25" s="67"/>
      <c r="DWT25" s="67"/>
      <c r="DWU25" s="67"/>
      <c r="DWV25" s="67"/>
      <c r="DWW25" s="67"/>
      <c r="DWX25" s="67"/>
      <c r="DWY25" s="67"/>
      <c r="DWZ25" s="67"/>
      <c r="DXA25" s="67"/>
      <c r="DXB25" s="67"/>
      <c r="DXC25" s="67"/>
      <c r="DXD25" s="67"/>
      <c r="DXE25" s="67"/>
      <c r="DXF25" s="67"/>
      <c r="DXG25" s="67"/>
      <c r="DXH25" s="67"/>
      <c r="DXI25" s="67"/>
      <c r="DXJ25" s="67"/>
      <c r="DXK25" s="67"/>
      <c r="DXL25" s="67"/>
      <c r="DXM25" s="67"/>
      <c r="DXN25" s="67"/>
      <c r="DXO25" s="67"/>
      <c r="DXP25" s="67"/>
      <c r="DXQ25" s="67"/>
      <c r="DXR25" s="67"/>
      <c r="DXS25" s="67"/>
      <c r="DXT25" s="67"/>
      <c r="DXU25" s="67"/>
      <c r="DXV25" s="67"/>
      <c r="DXW25" s="67"/>
      <c r="DXX25" s="67"/>
      <c r="DXY25" s="67"/>
      <c r="DXZ25" s="67"/>
      <c r="DYA25" s="67"/>
      <c r="DYB25" s="67"/>
      <c r="DYC25" s="67"/>
      <c r="DYD25" s="67"/>
      <c r="DYE25" s="67"/>
      <c r="DYF25" s="67"/>
      <c r="DYG25" s="67"/>
      <c r="DYH25" s="67"/>
      <c r="DYI25" s="67"/>
      <c r="DYJ25" s="67"/>
      <c r="DYK25" s="67"/>
      <c r="DYL25" s="67"/>
      <c r="DYM25" s="67"/>
      <c r="DYN25" s="67"/>
      <c r="DYO25" s="67"/>
      <c r="DYP25" s="67"/>
      <c r="DYQ25" s="67"/>
      <c r="DYR25" s="67"/>
      <c r="DYS25" s="67"/>
      <c r="DYT25" s="67"/>
      <c r="DYU25" s="67"/>
      <c r="DYV25" s="67"/>
      <c r="DYW25" s="67"/>
      <c r="DYX25" s="67"/>
      <c r="DYY25" s="67"/>
      <c r="DYZ25" s="67"/>
      <c r="DZA25" s="67"/>
      <c r="DZB25" s="67"/>
      <c r="DZC25" s="67"/>
      <c r="DZD25" s="67"/>
      <c r="DZE25" s="67"/>
      <c r="DZF25" s="67"/>
      <c r="DZG25" s="67"/>
      <c r="DZH25" s="67"/>
      <c r="DZI25" s="67"/>
      <c r="DZJ25" s="67"/>
      <c r="DZK25" s="67"/>
      <c r="DZL25" s="67"/>
      <c r="DZM25" s="67"/>
      <c r="DZN25" s="67"/>
      <c r="DZO25" s="67"/>
      <c r="DZP25" s="67"/>
      <c r="DZQ25" s="67"/>
      <c r="DZR25" s="67"/>
      <c r="DZS25" s="67"/>
      <c r="DZT25" s="67"/>
      <c r="DZU25" s="67"/>
      <c r="DZV25" s="67"/>
      <c r="DZW25" s="67"/>
      <c r="DZX25" s="67"/>
      <c r="DZY25" s="67"/>
      <c r="DZZ25" s="67"/>
      <c r="EAA25" s="67"/>
      <c r="EAB25" s="67"/>
      <c r="EAC25" s="67"/>
      <c r="EAD25" s="67"/>
      <c r="EAE25" s="67"/>
      <c r="EAF25" s="67"/>
      <c r="EAG25" s="67"/>
      <c r="EAH25" s="67"/>
      <c r="EAI25" s="67"/>
      <c r="EAJ25" s="67"/>
      <c r="EAK25" s="67"/>
      <c r="EAL25" s="67"/>
      <c r="EAM25" s="67"/>
      <c r="EAN25" s="67"/>
      <c r="EAO25" s="67"/>
      <c r="EAP25" s="67"/>
      <c r="EAQ25" s="67"/>
      <c r="EAR25" s="67"/>
      <c r="EAS25" s="67"/>
      <c r="EAT25" s="67"/>
      <c r="EAU25" s="67"/>
      <c r="EAV25" s="67"/>
      <c r="EAW25" s="67"/>
      <c r="EAX25" s="67"/>
      <c r="EAY25" s="67"/>
      <c r="EAZ25" s="67"/>
      <c r="EBA25" s="67"/>
      <c r="EBB25" s="67"/>
      <c r="EBC25" s="67"/>
      <c r="EBD25" s="67"/>
      <c r="EBE25" s="67"/>
      <c r="EBF25" s="67"/>
      <c r="EBG25" s="67"/>
      <c r="EBH25" s="67"/>
      <c r="EBI25" s="67"/>
      <c r="EBJ25" s="67"/>
      <c r="EBK25" s="67"/>
      <c r="EBL25" s="67"/>
      <c r="EBM25" s="67"/>
      <c r="EBN25" s="67"/>
      <c r="EBO25" s="67"/>
      <c r="EBP25" s="67"/>
      <c r="EBQ25" s="67"/>
      <c r="EBR25" s="67"/>
      <c r="EBS25" s="67"/>
      <c r="EBT25" s="67"/>
      <c r="EBU25" s="67"/>
      <c r="EBV25" s="67"/>
      <c r="EBW25" s="67"/>
      <c r="EBX25" s="67"/>
      <c r="EBY25" s="67"/>
      <c r="EBZ25" s="67"/>
      <c r="ECA25" s="67"/>
      <c r="ECB25" s="67"/>
      <c r="ECC25" s="67"/>
      <c r="ECD25" s="67"/>
      <c r="ECE25" s="67"/>
      <c r="ECF25" s="67"/>
      <c r="ECG25" s="67"/>
      <c r="ECH25" s="67"/>
      <c r="ECI25" s="67"/>
      <c r="ECJ25" s="67"/>
      <c r="ECK25" s="67"/>
      <c r="ECL25" s="67"/>
      <c r="ECM25" s="67"/>
      <c r="ECN25" s="67"/>
      <c r="ECO25" s="67"/>
      <c r="ECP25" s="67"/>
      <c r="ECQ25" s="67"/>
      <c r="ECR25" s="67"/>
      <c r="ECS25" s="67"/>
      <c r="ECT25" s="67"/>
      <c r="ECU25" s="67"/>
      <c r="ECV25" s="67"/>
      <c r="ECW25" s="67"/>
      <c r="ECX25" s="67"/>
      <c r="ECY25" s="67"/>
      <c r="ECZ25" s="67"/>
      <c r="EDA25" s="67"/>
      <c r="EDB25" s="67"/>
      <c r="EDC25" s="67"/>
      <c r="EDD25" s="67"/>
      <c r="EDE25" s="67"/>
      <c r="EDF25" s="67"/>
      <c r="EDG25" s="67"/>
      <c r="EDH25" s="67"/>
      <c r="EDI25" s="67"/>
      <c r="EDJ25" s="67"/>
      <c r="EDK25" s="67"/>
      <c r="EDL25" s="67"/>
      <c r="EDM25" s="67"/>
      <c r="EDN25" s="67"/>
      <c r="EDO25" s="67"/>
      <c r="EDP25" s="67"/>
      <c r="EDQ25" s="67"/>
      <c r="EDR25" s="67"/>
      <c r="EDS25" s="67"/>
      <c r="EDT25" s="67"/>
      <c r="EDU25" s="67"/>
      <c r="EDV25" s="67"/>
      <c r="EDW25" s="67"/>
      <c r="EDX25" s="67"/>
      <c r="EDY25" s="67"/>
      <c r="EDZ25" s="67"/>
      <c r="EEA25" s="67"/>
      <c r="EEB25" s="67"/>
      <c r="EEC25" s="67"/>
      <c r="EED25" s="67"/>
      <c r="EEE25" s="67"/>
      <c r="EEF25" s="67"/>
      <c r="EEG25" s="67"/>
      <c r="EEH25" s="67"/>
      <c r="EEI25" s="67"/>
      <c r="EEJ25" s="67"/>
      <c r="EEK25" s="67"/>
      <c r="EEL25" s="67"/>
      <c r="EEM25" s="67"/>
      <c r="EEN25" s="67"/>
      <c r="EEO25" s="67"/>
      <c r="EEP25" s="67"/>
      <c r="EEQ25" s="67"/>
      <c r="EER25" s="67"/>
      <c r="EES25" s="67"/>
      <c r="EET25" s="67"/>
      <c r="EEU25" s="67"/>
      <c r="EEV25" s="67"/>
      <c r="EEW25" s="67"/>
      <c r="EEX25" s="67"/>
      <c r="EEY25" s="67"/>
      <c r="EEZ25" s="67"/>
      <c r="EFA25" s="67"/>
      <c r="EFB25" s="67"/>
      <c r="EFC25" s="67"/>
      <c r="EFD25" s="67"/>
      <c r="EFE25" s="67"/>
      <c r="EFF25" s="67"/>
      <c r="EFG25" s="67"/>
      <c r="EFH25" s="67"/>
      <c r="EFI25" s="67"/>
      <c r="EFJ25" s="67"/>
      <c r="EFK25" s="67"/>
      <c r="EFL25" s="67"/>
      <c r="EFM25" s="67"/>
      <c r="EFN25" s="67"/>
      <c r="EFO25" s="67"/>
      <c r="EFP25" s="67"/>
      <c r="EFQ25" s="67"/>
      <c r="EFR25" s="67"/>
      <c r="EFS25" s="67"/>
      <c r="EFT25" s="67"/>
      <c r="EFU25" s="67"/>
      <c r="EFV25" s="67"/>
      <c r="EFW25" s="67"/>
      <c r="EFX25" s="67"/>
      <c r="EFY25" s="67"/>
      <c r="EFZ25" s="67"/>
      <c r="EGA25" s="67"/>
      <c r="EGB25" s="67"/>
      <c r="EGC25" s="67"/>
      <c r="EGD25" s="67"/>
      <c r="EGE25" s="67"/>
      <c r="EGF25" s="67"/>
      <c r="EGG25" s="67"/>
      <c r="EGH25" s="67"/>
      <c r="EGI25" s="67"/>
      <c r="EGJ25" s="67"/>
      <c r="EGK25" s="67"/>
      <c r="EGL25" s="67"/>
      <c r="EGM25" s="67"/>
      <c r="EGN25" s="67"/>
      <c r="EGO25" s="67"/>
      <c r="EGP25" s="67"/>
      <c r="EGQ25" s="67"/>
      <c r="EGR25" s="67"/>
      <c r="EGS25" s="67"/>
      <c r="EGT25" s="67"/>
      <c r="EGU25" s="67"/>
      <c r="EGV25" s="67"/>
      <c r="EGW25" s="67"/>
      <c r="EGX25" s="67"/>
      <c r="EGY25" s="67"/>
      <c r="EGZ25" s="67"/>
      <c r="EHA25" s="67"/>
      <c r="EHB25" s="67"/>
      <c r="EHC25" s="67"/>
      <c r="EHD25" s="67"/>
      <c r="EHE25" s="67"/>
      <c r="EHF25" s="67"/>
      <c r="EHG25" s="67"/>
      <c r="EHH25" s="67"/>
      <c r="EHI25" s="67"/>
      <c r="EHJ25" s="67"/>
      <c r="EHK25" s="67"/>
      <c r="EHL25" s="67"/>
      <c r="EHM25" s="67"/>
      <c r="EHN25" s="67"/>
      <c r="EHO25" s="67"/>
      <c r="EHP25" s="67"/>
      <c r="EHQ25" s="67"/>
      <c r="EHR25" s="67"/>
      <c r="EHS25" s="67"/>
      <c r="EHT25" s="67"/>
      <c r="EHU25" s="67"/>
      <c r="EHV25" s="67"/>
      <c r="EHW25" s="67"/>
      <c r="EHX25" s="67"/>
      <c r="EHY25" s="67"/>
      <c r="EHZ25" s="67"/>
      <c r="EIA25" s="67"/>
      <c r="EIB25" s="67"/>
      <c r="EIC25" s="67"/>
      <c r="EID25" s="67"/>
      <c r="EIE25" s="67"/>
      <c r="EIF25" s="67"/>
      <c r="EIG25" s="67"/>
      <c r="EIH25" s="67"/>
      <c r="EII25" s="67"/>
      <c r="EIJ25" s="67"/>
      <c r="EIK25" s="67"/>
      <c r="EIL25" s="67"/>
      <c r="EIM25" s="67"/>
      <c r="EIN25" s="67"/>
      <c r="EIO25" s="67"/>
      <c r="EIP25" s="67"/>
      <c r="EIQ25" s="67"/>
      <c r="EIR25" s="67"/>
      <c r="EIS25" s="67"/>
      <c r="EIT25" s="67"/>
      <c r="EIU25" s="67"/>
      <c r="EIV25" s="67"/>
      <c r="EIW25" s="67"/>
      <c r="EIX25" s="67"/>
      <c r="EIY25" s="67"/>
      <c r="EIZ25" s="67"/>
      <c r="EJA25" s="67"/>
      <c r="EJB25" s="67"/>
      <c r="EJC25" s="67"/>
      <c r="EJD25" s="67"/>
      <c r="EJE25" s="67"/>
      <c r="EJF25" s="67"/>
      <c r="EJG25" s="67"/>
      <c r="EJH25" s="67"/>
      <c r="EJI25" s="67"/>
      <c r="EJJ25" s="67"/>
      <c r="EJK25" s="67"/>
      <c r="EJL25" s="67"/>
      <c r="EJM25" s="67"/>
      <c r="EJN25" s="67"/>
      <c r="EJO25" s="67"/>
      <c r="EJP25" s="67"/>
      <c r="EJQ25" s="67"/>
      <c r="EJR25" s="67"/>
      <c r="EJS25" s="67"/>
      <c r="EJT25" s="67"/>
      <c r="EJU25" s="67"/>
      <c r="EJV25" s="67"/>
      <c r="EJW25" s="67"/>
      <c r="EJX25" s="67"/>
      <c r="EJY25" s="67"/>
      <c r="EJZ25" s="67"/>
      <c r="EKA25" s="67"/>
      <c r="EKB25" s="67"/>
      <c r="EKC25" s="67"/>
      <c r="EKD25" s="67"/>
      <c r="EKE25" s="67"/>
      <c r="EKF25" s="67"/>
      <c r="EKG25" s="67"/>
      <c r="EKH25" s="67"/>
      <c r="EKI25" s="67"/>
      <c r="EKJ25" s="67"/>
      <c r="EKK25" s="67"/>
      <c r="EKL25" s="67"/>
      <c r="EKM25" s="67"/>
      <c r="EKN25" s="67"/>
      <c r="EKO25" s="67"/>
      <c r="EKP25" s="67"/>
      <c r="EKQ25" s="67"/>
      <c r="EKR25" s="67"/>
      <c r="EKS25" s="67"/>
      <c r="EKT25" s="67"/>
      <c r="EKU25" s="67"/>
      <c r="EKV25" s="67"/>
      <c r="EKW25" s="67"/>
      <c r="EKX25" s="67"/>
      <c r="EKY25" s="67"/>
      <c r="EKZ25" s="67"/>
      <c r="ELA25" s="67"/>
      <c r="ELB25" s="67"/>
      <c r="ELC25" s="67"/>
      <c r="ELD25" s="67"/>
      <c r="ELE25" s="67"/>
      <c r="ELF25" s="67"/>
      <c r="ELG25" s="67"/>
      <c r="ELH25" s="67"/>
      <c r="ELI25" s="67"/>
      <c r="ELJ25" s="67"/>
      <c r="ELK25" s="67"/>
      <c r="ELL25" s="67"/>
      <c r="ELM25" s="67"/>
      <c r="ELN25" s="67"/>
      <c r="ELO25" s="67"/>
      <c r="ELP25" s="67"/>
      <c r="ELQ25" s="67"/>
      <c r="ELR25" s="67"/>
      <c r="ELS25" s="67"/>
      <c r="ELT25" s="67"/>
      <c r="ELU25" s="67"/>
      <c r="ELV25" s="67"/>
      <c r="ELW25" s="67"/>
      <c r="ELX25" s="67"/>
      <c r="ELY25" s="67"/>
      <c r="ELZ25" s="67"/>
      <c r="EMA25" s="67"/>
      <c r="EMB25" s="67"/>
      <c r="EMC25" s="67"/>
      <c r="EMD25" s="67"/>
      <c r="EME25" s="67"/>
      <c r="EMF25" s="67"/>
      <c r="EMG25" s="67"/>
      <c r="EMH25" s="67"/>
      <c r="EMI25" s="67"/>
      <c r="EMJ25" s="67"/>
      <c r="EMK25" s="67"/>
      <c r="EML25" s="67"/>
      <c r="EMM25" s="67"/>
      <c r="EMN25" s="67"/>
      <c r="EMO25" s="67"/>
      <c r="EMP25" s="67"/>
      <c r="EMQ25" s="67"/>
      <c r="EMR25" s="67"/>
      <c r="EMS25" s="67"/>
      <c r="EMT25" s="67"/>
      <c r="EMU25" s="67"/>
      <c r="EMV25" s="67"/>
      <c r="EMW25" s="67"/>
      <c r="EMX25" s="67"/>
      <c r="EMY25" s="67"/>
      <c r="EMZ25" s="67"/>
      <c r="ENA25" s="67"/>
      <c r="ENB25" s="67"/>
      <c r="ENC25" s="67"/>
      <c r="END25" s="67"/>
      <c r="ENE25" s="67"/>
      <c r="ENF25" s="67"/>
      <c r="ENG25" s="67"/>
      <c r="ENH25" s="67"/>
      <c r="ENI25" s="67"/>
      <c r="ENJ25" s="67"/>
      <c r="ENK25" s="67"/>
      <c r="ENL25" s="67"/>
      <c r="ENM25" s="67"/>
      <c r="ENN25" s="67"/>
      <c r="ENO25" s="67"/>
      <c r="ENP25" s="67"/>
      <c r="ENQ25" s="67"/>
      <c r="ENR25" s="67"/>
      <c r="ENS25" s="67"/>
      <c r="ENT25" s="67"/>
      <c r="ENU25" s="67"/>
      <c r="ENV25" s="67"/>
      <c r="ENW25" s="67"/>
      <c r="ENX25" s="67"/>
      <c r="ENY25" s="67"/>
      <c r="ENZ25" s="67"/>
      <c r="EOA25" s="67"/>
      <c r="EOB25" s="67"/>
      <c r="EOC25" s="67"/>
      <c r="EOD25" s="67"/>
      <c r="EOE25" s="67"/>
      <c r="EOF25" s="67"/>
      <c r="EOG25" s="67"/>
      <c r="EOH25" s="67"/>
      <c r="EOI25" s="67"/>
      <c r="EOJ25" s="67"/>
      <c r="EOK25" s="67"/>
      <c r="EOL25" s="67"/>
      <c r="EOM25" s="67"/>
      <c r="EON25" s="67"/>
      <c r="EOO25" s="67"/>
      <c r="EOP25" s="67"/>
      <c r="EOQ25" s="67"/>
      <c r="EOR25" s="67"/>
      <c r="EOS25" s="67"/>
      <c r="EOT25" s="67"/>
      <c r="EOU25" s="67"/>
      <c r="EOV25" s="67"/>
      <c r="EOW25" s="67"/>
      <c r="EOX25" s="67"/>
      <c r="EOY25" s="67"/>
      <c r="EOZ25" s="67"/>
      <c r="EPA25" s="67"/>
      <c r="EPB25" s="67"/>
      <c r="EPC25" s="67"/>
      <c r="EPD25" s="67"/>
      <c r="EPE25" s="67"/>
      <c r="EPF25" s="67"/>
      <c r="EPG25" s="67"/>
      <c r="EPH25" s="67"/>
      <c r="EPI25" s="67"/>
      <c r="EPJ25" s="67"/>
      <c r="EPK25" s="67"/>
      <c r="EPL25" s="67"/>
      <c r="EPM25" s="67"/>
      <c r="EPN25" s="67"/>
      <c r="EPO25" s="67"/>
      <c r="EPP25" s="67"/>
      <c r="EPQ25" s="67"/>
      <c r="EPR25" s="67"/>
      <c r="EPS25" s="67"/>
      <c r="EPT25" s="67"/>
      <c r="EPU25" s="67"/>
      <c r="EPV25" s="67"/>
      <c r="EPW25" s="67"/>
      <c r="EPX25" s="67"/>
      <c r="EPY25" s="67"/>
      <c r="EPZ25" s="67"/>
      <c r="EQA25" s="67"/>
      <c r="EQB25" s="67"/>
      <c r="EQC25" s="67"/>
      <c r="EQD25" s="67"/>
      <c r="EQE25" s="67"/>
      <c r="EQF25" s="67"/>
      <c r="EQG25" s="67"/>
      <c r="EQH25" s="67"/>
      <c r="EQI25" s="67"/>
      <c r="EQJ25" s="67"/>
      <c r="EQK25" s="67"/>
      <c r="EQL25" s="67"/>
      <c r="EQM25" s="67"/>
      <c r="EQN25" s="67"/>
      <c r="EQO25" s="67"/>
      <c r="EQP25" s="67"/>
      <c r="EQQ25" s="67"/>
      <c r="EQR25" s="67"/>
      <c r="EQS25" s="67"/>
      <c r="EQT25" s="67"/>
      <c r="EQU25" s="67"/>
      <c r="EQV25" s="67"/>
      <c r="EQW25" s="67"/>
      <c r="EQX25" s="67"/>
      <c r="EQY25" s="67"/>
      <c r="EQZ25" s="67"/>
      <c r="ERA25" s="67"/>
      <c r="ERB25" s="67"/>
      <c r="ERC25" s="67"/>
      <c r="ERD25" s="67"/>
      <c r="ERE25" s="67"/>
      <c r="ERF25" s="67"/>
      <c r="ERG25" s="67"/>
      <c r="ERH25" s="67"/>
      <c r="ERI25" s="67"/>
      <c r="ERJ25" s="67"/>
      <c r="ERK25" s="67"/>
      <c r="ERL25" s="67"/>
      <c r="ERM25" s="67"/>
      <c r="ERN25" s="67"/>
      <c r="ERO25" s="67"/>
      <c r="ERP25" s="67"/>
      <c r="ERQ25" s="67"/>
      <c r="ERR25" s="67"/>
      <c r="ERS25" s="67"/>
      <c r="ERT25" s="67"/>
      <c r="ERU25" s="67"/>
      <c r="ERV25" s="67"/>
      <c r="ERW25" s="67"/>
      <c r="ERX25" s="67"/>
      <c r="ERY25" s="67"/>
      <c r="ERZ25" s="67"/>
      <c r="ESA25" s="67"/>
      <c r="ESB25" s="67"/>
      <c r="ESC25" s="67"/>
      <c r="ESD25" s="67"/>
      <c r="ESE25" s="67"/>
      <c r="ESF25" s="67"/>
      <c r="ESG25" s="67"/>
      <c r="ESH25" s="67"/>
      <c r="ESI25" s="67"/>
      <c r="ESJ25" s="67"/>
      <c r="ESK25" s="67"/>
      <c r="ESL25" s="67"/>
      <c r="ESM25" s="67"/>
      <c r="ESN25" s="67"/>
      <c r="ESO25" s="67"/>
      <c r="ESP25" s="67"/>
      <c r="ESQ25" s="67"/>
      <c r="ESR25" s="67"/>
      <c r="ESS25" s="67"/>
      <c r="EST25" s="67"/>
      <c r="ESU25" s="67"/>
      <c r="ESV25" s="67"/>
      <c r="ESW25" s="67"/>
      <c r="ESX25" s="67"/>
      <c r="ESY25" s="67"/>
      <c r="ESZ25" s="67"/>
      <c r="ETA25" s="67"/>
      <c r="ETB25" s="67"/>
      <c r="ETC25" s="67"/>
      <c r="ETD25" s="67"/>
      <c r="ETE25" s="67"/>
      <c r="ETF25" s="67"/>
      <c r="ETG25" s="67"/>
      <c r="ETH25" s="67"/>
      <c r="ETI25" s="67"/>
      <c r="ETJ25" s="67"/>
      <c r="ETK25" s="67"/>
      <c r="ETL25" s="67"/>
      <c r="ETM25" s="67"/>
      <c r="ETN25" s="67"/>
      <c r="ETO25" s="67"/>
      <c r="ETP25" s="67"/>
      <c r="ETQ25" s="67"/>
      <c r="ETR25" s="67"/>
      <c r="ETS25" s="67"/>
      <c r="ETT25" s="67"/>
      <c r="ETU25" s="67"/>
      <c r="ETV25" s="67"/>
      <c r="ETW25" s="67"/>
      <c r="ETX25" s="67"/>
      <c r="ETY25" s="67"/>
      <c r="ETZ25" s="67"/>
      <c r="EUA25" s="67"/>
      <c r="EUB25" s="67"/>
      <c r="EUC25" s="67"/>
      <c r="EUD25" s="67"/>
      <c r="EUE25" s="67"/>
      <c r="EUF25" s="67"/>
      <c r="EUG25" s="67"/>
      <c r="EUH25" s="67"/>
      <c r="EUI25" s="67"/>
      <c r="EUJ25" s="67"/>
      <c r="EUK25" s="67"/>
      <c r="EUL25" s="67"/>
      <c r="EUM25" s="67"/>
      <c r="EUN25" s="67"/>
      <c r="EUO25" s="67"/>
      <c r="EUP25" s="67"/>
      <c r="EUQ25" s="67"/>
      <c r="EUR25" s="67"/>
      <c r="EUS25" s="67"/>
      <c r="EUT25" s="67"/>
      <c r="EUU25" s="67"/>
      <c r="EUV25" s="67"/>
      <c r="EUW25" s="67"/>
      <c r="EUX25" s="67"/>
      <c r="EUY25" s="67"/>
      <c r="EUZ25" s="67"/>
      <c r="EVA25" s="67"/>
      <c r="EVB25" s="67"/>
      <c r="EVC25" s="67"/>
      <c r="EVD25" s="67"/>
      <c r="EVE25" s="67"/>
      <c r="EVF25" s="67"/>
      <c r="EVG25" s="67"/>
      <c r="EVH25" s="67"/>
      <c r="EVI25" s="67"/>
      <c r="EVJ25" s="67"/>
      <c r="EVK25" s="67"/>
      <c r="EVL25" s="67"/>
      <c r="EVM25" s="67"/>
      <c r="EVN25" s="67"/>
      <c r="EVO25" s="67"/>
      <c r="EVP25" s="67"/>
      <c r="EVQ25" s="67"/>
      <c r="EVR25" s="67"/>
      <c r="EVS25" s="67"/>
      <c r="EVT25" s="67"/>
      <c r="EVU25" s="67"/>
      <c r="EVV25" s="67"/>
      <c r="EVW25" s="67"/>
      <c r="EVX25" s="67"/>
      <c r="EVY25" s="67"/>
      <c r="EVZ25" s="67"/>
      <c r="EWA25" s="67"/>
      <c r="EWB25" s="67"/>
      <c r="EWC25" s="67"/>
      <c r="EWD25" s="67"/>
      <c r="EWE25" s="67"/>
      <c r="EWF25" s="67"/>
      <c r="EWG25" s="67"/>
      <c r="EWH25" s="67"/>
      <c r="EWI25" s="67"/>
      <c r="EWJ25" s="67"/>
      <c r="EWK25" s="67"/>
      <c r="EWL25" s="67"/>
      <c r="EWM25" s="67"/>
      <c r="EWN25" s="67"/>
      <c r="EWO25" s="67"/>
      <c r="EWP25" s="67"/>
      <c r="EWQ25" s="67"/>
      <c r="EWR25" s="67"/>
      <c r="EWS25" s="67"/>
      <c r="EWT25" s="67"/>
      <c r="EWU25" s="67"/>
      <c r="EWV25" s="67"/>
      <c r="EWW25" s="67"/>
      <c r="EWX25" s="67"/>
      <c r="EWY25" s="67"/>
      <c r="EWZ25" s="67"/>
      <c r="EXA25" s="67"/>
      <c r="EXB25" s="67"/>
      <c r="EXC25" s="67"/>
      <c r="EXD25" s="67"/>
      <c r="EXE25" s="67"/>
      <c r="EXF25" s="67"/>
      <c r="EXG25" s="67"/>
      <c r="EXH25" s="67"/>
      <c r="EXI25" s="67"/>
      <c r="EXJ25" s="67"/>
      <c r="EXK25" s="67"/>
      <c r="EXL25" s="67"/>
      <c r="EXM25" s="67"/>
      <c r="EXN25" s="67"/>
      <c r="EXO25" s="67"/>
      <c r="EXP25" s="67"/>
      <c r="EXQ25" s="67"/>
      <c r="EXR25" s="67"/>
      <c r="EXS25" s="67"/>
      <c r="EXT25" s="67"/>
      <c r="EXU25" s="67"/>
      <c r="EXV25" s="67"/>
      <c r="EXW25" s="67"/>
      <c r="EXX25" s="67"/>
      <c r="EXY25" s="67"/>
      <c r="EXZ25" s="67"/>
      <c r="EYA25" s="67"/>
      <c r="EYB25" s="67"/>
      <c r="EYC25" s="67"/>
      <c r="EYD25" s="67"/>
      <c r="EYE25" s="67"/>
      <c r="EYF25" s="67"/>
      <c r="EYG25" s="67"/>
      <c r="EYH25" s="67"/>
      <c r="EYI25" s="67"/>
      <c r="EYJ25" s="67"/>
      <c r="EYK25" s="67"/>
      <c r="EYL25" s="67"/>
      <c r="EYM25" s="67"/>
      <c r="EYN25" s="67"/>
      <c r="EYO25" s="67"/>
      <c r="EYP25" s="67"/>
      <c r="EYQ25" s="67"/>
      <c r="EYR25" s="67"/>
      <c r="EYS25" s="67"/>
      <c r="EYT25" s="67"/>
      <c r="EYU25" s="67"/>
      <c r="EYV25" s="67"/>
      <c r="EYW25" s="67"/>
      <c r="EYX25" s="67"/>
      <c r="EYY25" s="67"/>
      <c r="EYZ25" s="67"/>
      <c r="EZA25" s="67"/>
      <c r="EZB25" s="67"/>
      <c r="EZC25" s="67"/>
      <c r="EZD25" s="67"/>
      <c r="EZE25" s="67"/>
      <c r="EZF25" s="67"/>
      <c r="EZG25" s="67"/>
      <c r="EZH25" s="67"/>
      <c r="EZI25" s="67"/>
      <c r="EZJ25" s="67"/>
      <c r="EZK25" s="67"/>
      <c r="EZL25" s="67"/>
      <c r="EZM25" s="67"/>
      <c r="EZN25" s="67"/>
      <c r="EZO25" s="67"/>
      <c r="EZP25" s="67"/>
      <c r="EZQ25" s="67"/>
      <c r="EZR25" s="67"/>
      <c r="EZS25" s="67"/>
      <c r="EZT25" s="67"/>
      <c r="EZU25" s="67"/>
      <c r="EZV25" s="67"/>
      <c r="EZW25" s="67"/>
      <c r="EZX25" s="67"/>
      <c r="EZY25" s="67"/>
      <c r="EZZ25" s="67"/>
      <c r="FAA25" s="67"/>
      <c r="FAB25" s="67"/>
      <c r="FAC25" s="67"/>
      <c r="FAD25" s="67"/>
      <c r="FAE25" s="67"/>
      <c r="FAF25" s="67"/>
      <c r="FAG25" s="67"/>
      <c r="FAH25" s="67"/>
      <c r="FAI25" s="67"/>
      <c r="FAJ25" s="67"/>
      <c r="FAK25" s="67"/>
      <c r="FAL25" s="67"/>
      <c r="FAM25" s="67"/>
      <c r="FAN25" s="67"/>
      <c r="FAO25" s="67"/>
      <c r="FAP25" s="67"/>
      <c r="FAQ25" s="67"/>
      <c r="FAR25" s="67"/>
      <c r="FAS25" s="67"/>
      <c r="FAT25" s="67"/>
      <c r="FAU25" s="67"/>
      <c r="FAV25" s="67"/>
      <c r="FAW25" s="67"/>
      <c r="FAX25" s="67"/>
      <c r="FAY25" s="67"/>
      <c r="FAZ25" s="67"/>
      <c r="FBA25" s="67"/>
      <c r="FBB25" s="67"/>
      <c r="FBC25" s="67"/>
      <c r="FBD25" s="67"/>
      <c r="FBE25" s="67"/>
      <c r="FBF25" s="67"/>
      <c r="FBG25" s="67"/>
      <c r="FBH25" s="67"/>
      <c r="FBI25" s="67"/>
      <c r="FBJ25" s="67"/>
      <c r="FBK25" s="67"/>
      <c r="FBL25" s="67"/>
      <c r="FBM25" s="67"/>
      <c r="FBN25" s="67"/>
      <c r="FBO25" s="67"/>
      <c r="FBP25" s="67"/>
      <c r="FBQ25" s="67"/>
      <c r="FBR25" s="67"/>
      <c r="FBS25" s="67"/>
      <c r="FBT25" s="67"/>
      <c r="FBU25" s="67"/>
      <c r="FBV25" s="67"/>
      <c r="FBW25" s="67"/>
      <c r="FBX25" s="67"/>
      <c r="FBY25" s="67"/>
      <c r="FBZ25" s="67"/>
      <c r="FCA25" s="67"/>
      <c r="FCB25" s="67"/>
      <c r="FCC25" s="67"/>
      <c r="FCD25" s="67"/>
      <c r="FCE25" s="67"/>
      <c r="FCF25" s="67"/>
      <c r="FCG25" s="67"/>
      <c r="FCH25" s="67"/>
      <c r="FCI25" s="67"/>
      <c r="FCJ25" s="67"/>
      <c r="FCK25" s="67"/>
      <c r="FCL25" s="67"/>
      <c r="FCM25" s="67"/>
      <c r="FCN25" s="67"/>
      <c r="FCO25" s="67"/>
      <c r="FCP25" s="67"/>
      <c r="FCQ25" s="67"/>
      <c r="FCR25" s="67"/>
      <c r="FCS25" s="67"/>
      <c r="FCT25" s="67"/>
      <c r="FCU25" s="67"/>
      <c r="FCV25" s="67"/>
      <c r="FCW25" s="67"/>
      <c r="FCX25" s="67"/>
      <c r="FCY25" s="67"/>
      <c r="FCZ25" s="67"/>
      <c r="FDA25" s="67"/>
      <c r="FDB25" s="67"/>
      <c r="FDC25" s="67"/>
      <c r="FDD25" s="67"/>
      <c r="FDE25" s="67"/>
      <c r="FDF25" s="67"/>
      <c r="FDG25" s="67"/>
      <c r="FDH25" s="67"/>
      <c r="FDI25" s="67"/>
      <c r="FDJ25" s="67"/>
      <c r="FDK25" s="67"/>
      <c r="FDL25" s="67"/>
      <c r="FDM25" s="67"/>
      <c r="FDN25" s="67"/>
      <c r="FDO25" s="67"/>
      <c r="FDP25" s="67"/>
      <c r="FDQ25" s="67"/>
      <c r="FDR25" s="67"/>
      <c r="FDS25" s="67"/>
      <c r="FDT25" s="67"/>
      <c r="FDU25" s="67"/>
      <c r="FDV25" s="67"/>
      <c r="FDW25" s="67"/>
      <c r="FDX25" s="67"/>
      <c r="FDY25" s="67"/>
      <c r="FDZ25" s="67"/>
      <c r="FEA25" s="67"/>
      <c r="FEB25" s="67"/>
      <c r="FEC25" s="67"/>
      <c r="FED25" s="67"/>
      <c r="FEE25" s="67"/>
      <c r="FEF25" s="67"/>
      <c r="FEG25" s="67"/>
      <c r="FEH25" s="67"/>
      <c r="FEI25" s="67"/>
      <c r="FEJ25" s="67"/>
      <c r="FEK25" s="67"/>
      <c r="FEL25" s="67"/>
      <c r="FEM25" s="67"/>
      <c r="FEN25" s="67"/>
      <c r="FEO25" s="67"/>
      <c r="FEP25" s="67"/>
      <c r="FEQ25" s="67"/>
      <c r="FER25" s="67"/>
      <c r="FES25" s="67"/>
      <c r="FET25" s="67"/>
      <c r="FEU25" s="67"/>
      <c r="FEV25" s="67"/>
      <c r="FEW25" s="67"/>
      <c r="FEX25" s="67"/>
      <c r="FEY25" s="67"/>
      <c r="FEZ25" s="67"/>
      <c r="FFA25" s="67"/>
      <c r="FFB25" s="67"/>
      <c r="FFC25" s="67"/>
      <c r="FFD25" s="67"/>
      <c r="FFE25" s="67"/>
      <c r="FFF25" s="67"/>
      <c r="FFG25" s="67"/>
      <c r="FFH25" s="67"/>
      <c r="FFI25" s="67"/>
      <c r="FFJ25" s="67"/>
      <c r="FFK25" s="67"/>
      <c r="FFL25" s="67"/>
      <c r="FFM25" s="67"/>
      <c r="FFN25" s="67"/>
      <c r="FFO25" s="67"/>
      <c r="FFP25" s="67"/>
      <c r="FFQ25" s="67"/>
      <c r="FFR25" s="67"/>
      <c r="FFS25" s="67"/>
      <c r="FFT25" s="67"/>
      <c r="FFU25" s="67"/>
      <c r="FFV25" s="67"/>
      <c r="FFW25" s="67"/>
      <c r="FFX25" s="67"/>
      <c r="FFY25" s="67"/>
      <c r="FFZ25" s="67"/>
      <c r="FGA25" s="67"/>
      <c r="FGB25" s="67"/>
      <c r="FGC25" s="67"/>
      <c r="FGD25" s="67"/>
      <c r="FGE25" s="67"/>
      <c r="FGF25" s="67"/>
      <c r="FGG25" s="67"/>
      <c r="FGH25" s="67"/>
      <c r="FGI25" s="67"/>
      <c r="FGJ25" s="67"/>
      <c r="FGK25" s="67"/>
      <c r="FGL25" s="67"/>
      <c r="FGM25" s="67"/>
      <c r="FGN25" s="67"/>
      <c r="FGO25" s="67"/>
      <c r="FGP25" s="67"/>
      <c r="FGQ25" s="67"/>
      <c r="FGR25" s="67"/>
      <c r="FGS25" s="67"/>
      <c r="FGT25" s="67"/>
      <c r="FGU25" s="67"/>
      <c r="FGV25" s="67"/>
      <c r="FGW25" s="67"/>
      <c r="FGX25" s="67"/>
      <c r="FGY25" s="67"/>
      <c r="FGZ25" s="67"/>
      <c r="FHA25" s="67"/>
      <c r="FHB25" s="67"/>
      <c r="FHC25" s="67"/>
      <c r="FHD25" s="67"/>
      <c r="FHE25" s="67"/>
      <c r="FHF25" s="67"/>
      <c r="FHG25" s="67"/>
      <c r="FHH25" s="67"/>
      <c r="FHI25" s="67"/>
      <c r="FHJ25" s="67"/>
      <c r="FHK25" s="67"/>
      <c r="FHL25" s="67"/>
      <c r="FHM25" s="67"/>
      <c r="FHN25" s="67"/>
      <c r="FHO25" s="67"/>
      <c r="FHP25" s="67"/>
      <c r="FHQ25" s="67"/>
      <c r="FHR25" s="67"/>
      <c r="FHS25" s="67"/>
      <c r="FHT25" s="67"/>
      <c r="FHU25" s="67"/>
      <c r="FHV25" s="67"/>
      <c r="FHW25" s="67"/>
      <c r="FHX25" s="67"/>
      <c r="FHY25" s="67"/>
      <c r="FHZ25" s="67"/>
      <c r="FIA25" s="67"/>
      <c r="FIB25" s="67"/>
      <c r="FIC25" s="67"/>
      <c r="FID25" s="67"/>
      <c r="FIE25" s="67"/>
      <c r="FIF25" s="67"/>
      <c r="FIG25" s="67"/>
      <c r="FIH25" s="67"/>
      <c r="FII25" s="67"/>
      <c r="FIJ25" s="67"/>
      <c r="FIK25" s="67"/>
      <c r="FIL25" s="67"/>
      <c r="FIM25" s="67"/>
      <c r="FIN25" s="67"/>
      <c r="FIO25" s="67"/>
      <c r="FIP25" s="67"/>
      <c r="FIQ25" s="67"/>
      <c r="FIR25" s="67"/>
      <c r="FIS25" s="67"/>
      <c r="FIT25" s="67"/>
      <c r="FIU25" s="67"/>
      <c r="FIV25" s="67"/>
      <c r="FIW25" s="67"/>
      <c r="FIX25" s="67"/>
      <c r="FIY25" s="67"/>
      <c r="FIZ25" s="67"/>
      <c r="FJA25" s="67"/>
      <c r="FJB25" s="67"/>
      <c r="FJC25" s="67"/>
      <c r="FJD25" s="67"/>
      <c r="FJE25" s="67"/>
      <c r="FJF25" s="67"/>
      <c r="FJG25" s="67"/>
      <c r="FJH25" s="67"/>
      <c r="FJI25" s="67"/>
      <c r="FJJ25" s="67"/>
      <c r="FJK25" s="67"/>
      <c r="FJL25" s="67"/>
      <c r="FJM25" s="67"/>
      <c r="FJN25" s="67"/>
      <c r="FJO25" s="67"/>
      <c r="FJP25" s="67"/>
      <c r="FJQ25" s="67"/>
      <c r="FJR25" s="67"/>
      <c r="FJS25" s="67"/>
      <c r="FJT25" s="67"/>
      <c r="FJU25" s="67"/>
      <c r="FJV25" s="67"/>
      <c r="FJW25" s="67"/>
      <c r="FJX25" s="67"/>
      <c r="FJY25" s="67"/>
      <c r="FJZ25" s="67"/>
      <c r="FKA25" s="67"/>
      <c r="FKB25" s="67"/>
      <c r="FKC25" s="67"/>
      <c r="FKD25" s="67"/>
      <c r="FKE25" s="67"/>
      <c r="FKF25" s="67"/>
      <c r="FKG25" s="67"/>
      <c r="FKH25" s="67"/>
      <c r="FKI25" s="67"/>
      <c r="FKJ25" s="67"/>
      <c r="FKK25" s="67"/>
      <c r="FKL25" s="67"/>
      <c r="FKM25" s="67"/>
      <c r="FKN25" s="67"/>
      <c r="FKO25" s="67"/>
      <c r="FKP25" s="67"/>
      <c r="FKQ25" s="67"/>
      <c r="FKR25" s="67"/>
      <c r="FKS25" s="67"/>
      <c r="FKT25" s="67"/>
      <c r="FKU25" s="67"/>
      <c r="FKV25" s="67"/>
      <c r="FKW25" s="67"/>
      <c r="FKX25" s="67"/>
      <c r="FKY25" s="67"/>
      <c r="FKZ25" s="67"/>
      <c r="FLA25" s="67"/>
      <c r="FLB25" s="67"/>
      <c r="FLC25" s="67"/>
      <c r="FLD25" s="67"/>
      <c r="FLE25" s="67"/>
      <c r="FLF25" s="67"/>
      <c r="FLG25" s="67"/>
      <c r="FLH25" s="67"/>
      <c r="FLI25" s="67"/>
      <c r="FLJ25" s="67"/>
      <c r="FLK25" s="67"/>
      <c r="FLL25" s="67"/>
      <c r="FLM25" s="67"/>
      <c r="FLN25" s="67"/>
      <c r="FLO25" s="67"/>
      <c r="FLP25" s="67"/>
      <c r="FLQ25" s="67"/>
      <c r="FLR25" s="67"/>
      <c r="FLS25" s="67"/>
      <c r="FLT25" s="67"/>
      <c r="FLU25" s="67"/>
      <c r="FLV25" s="67"/>
      <c r="FLW25" s="67"/>
      <c r="FLX25" s="67"/>
      <c r="FLY25" s="67"/>
      <c r="FLZ25" s="67"/>
      <c r="FMA25" s="67"/>
      <c r="FMB25" s="67"/>
      <c r="FMC25" s="67"/>
      <c r="FMD25" s="67"/>
      <c r="FME25" s="67"/>
      <c r="FMF25" s="67"/>
      <c r="FMG25" s="67"/>
      <c r="FMH25" s="67"/>
      <c r="FMI25" s="67"/>
      <c r="FMJ25" s="67"/>
      <c r="FMK25" s="67"/>
      <c r="FML25" s="67"/>
      <c r="FMM25" s="67"/>
      <c r="FMN25" s="67"/>
      <c r="FMO25" s="67"/>
      <c r="FMP25" s="67"/>
      <c r="FMQ25" s="67"/>
      <c r="FMR25" s="67"/>
      <c r="FMS25" s="67"/>
      <c r="FMT25" s="67"/>
      <c r="FMU25" s="67"/>
      <c r="FMV25" s="67"/>
      <c r="FMW25" s="67"/>
      <c r="FMX25" s="67"/>
      <c r="FMY25" s="67"/>
      <c r="FMZ25" s="67"/>
      <c r="FNA25" s="67"/>
      <c r="FNB25" s="67"/>
      <c r="FNC25" s="67"/>
      <c r="FND25" s="67"/>
      <c r="FNE25" s="67"/>
      <c r="FNF25" s="67"/>
      <c r="FNG25" s="67"/>
      <c r="FNH25" s="67"/>
      <c r="FNI25" s="67"/>
      <c r="FNJ25" s="67"/>
      <c r="FNK25" s="67"/>
      <c r="FNL25" s="67"/>
      <c r="FNM25" s="67"/>
      <c r="FNN25" s="67"/>
      <c r="FNO25" s="67"/>
      <c r="FNP25" s="67"/>
      <c r="FNQ25" s="67"/>
      <c r="FNR25" s="67"/>
      <c r="FNS25" s="67"/>
      <c r="FNT25" s="67"/>
      <c r="FNU25" s="67"/>
      <c r="FNV25" s="67"/>
      <c r="FNW25" s="67"/>
      <c r="FNX25" s="67"/>
      <c r="FNY25" s="67"/>
      <c r="FNZ25" s="67"/>
      <c r="FOA25" s="67"/>
      <c r="FOB25" s="67"/>
      <c r="FOC25" s="67"/>
      <c r="FOD25" s="67"/>
      <c r="FOE25" s="67"/>
      <c r="FOF25" s="67"/>
      <c r="FOG25" s="67"/>
      <c r="FOH25" s="67"/>
      <c r="FOI25" s="67"/>
      <c r="FOJ25" s="67"/>
      <c r="FOK25" s="67"/>
      <c r="FOL25" s="67"/>
      <c r="FOM25" s="67"/>
      <c r="FON25" s="67"/>
      <c r="FOO25" s="67"/>
      <c r="FOP25" s="67"/>
      <c r="FOQ25" s="67"/>
      <c r="FOR25" s="67"/>
      <c r="FOS25" s="67"/>
      <c r="FOT25" s="67"/>
      <c r="FOU25" s="67"/>
      <c r="FOV25" s="67"/>
      <c r="FOW25" s="67"/>
      <c r="FOX25" s="67"/>
      <c r="FOY25" s="67"/>
      <c r="FOZ25" s="67"/>
      <c r="FPA25" s="67"/>
      <c r="FPB25" s="67"/>
      <c r="FPC25" s="67"/>
      <c r="FPD25" s="67"/>
      <c r="FPE25" s="67"/>
      <c r="FPF25" s="67"/>
      <c r="FPG25" s="67"/>
      <c r="FPH25" s="67"/>
      <c r="FPI25" s="67"/>
      <c r="FPJ25" s="67"/>
      <c r="FPK25" s="67"/>
      <c r="FPL25" s="67"/>
      <c r="FPM25" s="67"/>
      <c r="FPN25" s="67"/>
      <c r="FPO25" s="67"/>
      <c r="FPP25" s="67"/>
      <c r="FPQ25" s="67"/>
      <c r="FPR25" s="67"/>
      <c r="FPS25" s="67"/>
      <c r="FPT25" s="67"/>
      <c r="FPU25" s="67"/>
      <c r="FPV25" s="67"/>
      <c r="FPW25" s="67"/>
      <c r="FPX25" s="67"/>
      <c r="FPY25" s="67"/>
      <c r="FPZ25" s="67"/>
      <c r="FQA25" s="67"/>
      <c r="FQB25" s="67"/>
      <c r="FQC25" s="67"/>
      <c r="FQD25" s="67"/>
      <c r="FQE25" s="67"/>
      <c r="FQF25" s="67"/>
      <c r="FQG25" s="67"/>
      <c r="FQH25" s="67"/>
      <c r="FQI25" s="67"/>
      <c r="FQJ25" s="67"/>
      <c r="FQK25" s="67"/>
      <c r="FQL25" s="67"/>
      <c r="FQM25" s="67"/>
      <c r="FQN25" s="67"/>
      <c r="FQO25" s="67"/>
      <c r="FQP25" s="67"/>
      <c r="FQQ25" s="67"/>
      <c r="FQR25" s="67"/>
      <c r="FQS25" s="67"/>
      <c r="FQT25" s="67"/>
      <c r="FQU25" s="67"/>
      <c r="FQV25" s="67"/>
      <c r="FQW25" s="67"/>
      <c r="FQX25" s="67"/>
      <c r="FQY25" s="67"/>
      <c r="FQZ25" s="67"/>
      <c r="FRA25" s="67"/>
      <c r="FRB25" s="67"/>
      <c r="FRC25" s="67"/>
      <c r="FRD25" s="67"/>
      <c r="FRE25" s="67"/>
      <c r="FRF25" s="67"/>
      <c r="FRG25" s="67"/>
      <c r="FRH25" s="67"/>
      <c r="FRI25" s="67"/>
      <c r="FRJ25" s="67"/>
      <c r="FRK25" s="67"/>
      <c r="FRL25" s="67"/>
      <c r="FRM25" s="67"/>
      <c r="FRN25" s="67"/>
      <c r="FRO25" s="67"/>
      <c r="FRP25" s="67"/>
      <c r="FRQ25" s="67"/>
      <c r="FRR25" s="67"/>
      <c r="FRS25" s="67"/>
      <c r="FRT25" s="67"/>
      <c r="FRU25" s="67"/>
      <c r="FRV25" s="67"/>
      <c r="FRW25" s="67"/>
      <c r="FRX25" s="67"/>
      <c r="FRY25" s="67"/>
      <c r="FRZ25" s="67"/>
      <c r="FSA25" s="67"/>
      <c r="FSB25" s="67"/>
      <c r="FSC25" s="67"/>
      <c r="FSD25" s="67"/>
      <c r="FSE25" s="67"/>
      <c r="FSF25" s="67"/>
      <c r="FSG25" s="67"/>
      <c r="FSH25" s="67"/>
      <c r="FSI25" s="67"/>
      <c r="FSJ25" s="67"/>
      <c r="FSK25" s="67"/>
      <c r="FSL25" s="67"/>
      <c r="FSM25" s="67"/>
      <c r="FSN25" s="67"/>
      <c r="FSO25" s="67"/>
      <c r="FSP25" s="67"/>
      <c r="FSQ25" s="67"/>
      <c r="FSR25" s="67"/>
      <c r="FSS25" s="67"/>
      <c r="FST25" s="67"/>
      <c r="FSU25" s="67"/>
      <c r="FSV25" s="67"/>
      <c r="FSW25" s="67"/>
      <c r="FSX25" s="67"/>
      <c r="FSY25" s="67"/>
      <c r="FSZ25" s="67"/>
      <c r="FTA25" s="67"/>
      <c r="FTB25" s="67"/>
      <c r="FTC25" s="67"/>
      <c r="FTD25" s="67"/>
      <c r="FTE25" s="67"/>
      <c r="FTF25" s="67"/>
      <c r="FTG25" s="67"/>
      <c r="FTH25" s="67"/>
      <c r="FTI25" s="67"/>
      <c r="FTJ25" s="67"/>
      <c r="FTK25" s="67"/>
      <c r="FTL25" s="67"/>
      <c r="FTM25" s="67"/>
      <c r="FTN25" s="67"/>
      <c r="FTO25" s="67"/>
      <c r="FTP25" s="67"/>
      <c r="FTQ25" s="67"/>
      <c r="FTR25" s="67"/>
      <c r="FTS25" s="67"/>
      <c r="FTT25" s="67"/>
      <c r="FTU25" s="67"/>
      <c r="FTV25" s="67"/>
      <c r="FTW25" s="67"/>
      <c r="FTX25" s="67"/>
      <c r="FTY25" s="67"/>
      <c r="FTZ25" s="67"/>
      <c r="FUA25" s="67"/>
      <c r="FUB25" s="67"/>
      <c r="FUC25" s="67"/>
      <c r="FUD25" s="67"/>
      <c r="FUE25" s="67"/>
      <c r="FUF25" s="67"/>
      <c r="FUG25" s="67"/>
      <c r="FUH25" s="67"/>
      <c r="FUI25" s="67"/>
      <c r="FUJ25" s="67"/>
      <c r="FUK25" s="67"/>
      <c r="FUL25" s="67"/>
      <c r="FUM25" s="67"/>
      <c r="FUN25" s="67"/>
      <c r="FUO25" s="67"/>
      <c r="FUP25" s="67"/>
      <c r="FUQ25" s="67"/>
      <c r="FUR25" s="67"/>
      <c r="FUS25" s="67"/>
      <c r="FUT25" s="67"/>
      <c r="FUU25" s="67"/>
      <c r="FUV25" s="67"/>
      <c r="FUW25" s="67"/>
      <c r="FUX25" s="67"/>
      <c r="FUY25" s="67"/>
      <c r="FUZ25" s="67"/>
      <c r="FVA25" s="67"/>
      <c r="FVB25" s="67"/>
      <c r="FVC25" s="67"/>
      <c r="FVD25" s="67"/>
      <c r="FVE25" s="67"/>
      <c r="FVF25" s="67"/>
      <c r="FVG25" s="67"/>
      <c r="FVH25" s="67"/>
      <c r="FVI25" s="67"/>
      <c r="FVJ25" s="67"/>
      <c r="FVK25" s="67"/>
      <c r="FVL25" s="67"/>
      <c r="FVM25" s="67"/>
      <c r="FVN25" s="67"/>
      <c r="FVO25" s="67"/>
      <c r="FVP25" s="67"/>
      <c r="FVQ25" s="67"/>
      <c r="FVR25" s="67"/>
      <c r="FVS25" s="67"/>
      <c r="FVT25" s="67"/>
      <c r="FVU25" s="67"/>
      <c r="FVV25" s="67"/>
      <c r="FVW25" s="67"/>
      <c r="FVX25" s="67"/>
      <c r="FVY25" s="67"/>
      <c r="FVZ25" s="67"/>
      <c r="FWA25" s="67"/>
      <c r="FWB25" s="67"/>
      <c r="FWC25" s="67"/>
      <c r="FWD25" s="67"/>
      <c r="FWE25" s="67"/>
      <c r="FWF25" s="67"/>
      <c r="FWG25" s="67"/>
      <c r="FWH25" s="67"/>
      <c r="FWI25" s="67"/>
      <c r="FWJ25" s="67"/>
      <c r="FWK25" s="67"/>
      <c r="FWL25" s="67"/>
      <c r="FWM25" s="67"/>
      <c r="FWN25" s="67"/>
      <c r="FWO25" s="67"/>
      <c r="FWP25" s="67"/>
      <c r="FWQ25" s="67"/>
      <c r="FWR25" s="67"/>
      <c r="FWS25" s="67"/>
      <c r="FWT25" s="67"/>
      <c r="FWU25" s="67"/>
      <c r="FWV25" s="67"/>
      <c r="FWW25" s="67"/>
      <c r="FWX25" s="67"/>
      <c r="FWY25" s="67"/>
      <c r="FWZ25" s="67"/>
      <c r="FXA25" s="67"/>
      <c r="FXB25" s="67"/>
      <c r="FXC25" s="67"/>
      <c r="FXD25" s="67"/>
      <c r="FXE25" s="67"/>
      <c r="FXF25" s="67"/>
      <c r="FXG25" s="67"/>
      <c r="FXH25" s="67"/>
      <c r="FXI25" s="67"/>
      <c r="FXJ25" s="67"/>
      <c r="FXK25" s="67"/>
      <c r="FXL25" s="67"/>
      <c r="FXM25" s="67"/>
      <c r="FXN25" s="67"/>
      <c r="FXO25" s="67"/>
      <c r="FXP25" s="67"/>
      <c r="FXQ25" s="67"/>
      <c r="FXR25" s="67"/>
      <c r="FXS25" s="67"/>
      <c r="FXT25" s="67"/>
      <c r="FXU25" s="67"/>
      <c r="FXV25" s="67"/>
      <c r="FXW25" s="67"/>
      <c r="FXX25" s="67"/>
      <c r="FXY25" s="67"/>
      <c r="FXZ25" s="67"/>
      <c r="FYA25" s="67"/>
      <c r="FYB25" s="67"/>
      <c r="FYC25" s="67"/>
      <c r="FYD25" s="67"/>
      <c r="FYE25" s="67"/>
      <c r="FYF25" s="67"/>
      <c r="FYG25" s="67"/>
      <c r="FYH25" s="67"/>
      <c r="FYI25" s="67"/>
      <c r="FYJ25" s="67"/>
      <c r="FYK25" s="67"/>
      <c r="FYL25" s="67"/>
      <c r="FYM25" s="67"/>
      <c r="FYN25" s="67"/>
      <c r="FYO25" s="67"/>
      <c r="FYP25" s="67"/>
      <c r="FYQ25" s="67"/>
      <c r="FYR25" s="67"/>
      <c r="FYS25" s="67"/>
      <c r="FYT25" s="67"/>
      <c r="FYU25" s="67"/>
      <c r="FYV25" s="67"/>
      <c r="FYW25" s="67"/>
      <c r="FYX25" s="67"/>
      <c r="FYY25" s="67"/>
      <c r="FYZ25" s="67"/>
      <c r="FZA25" s="67"/>
      <c r="FZB25" s="67"/>
      <c r="FZC25" s="67"/>
      <c r="FZD25" s="67"/>
      <c r="FZE25" s="67"/>
      <c r="FZF25" s="67"/>
      <c r="FZG25" s="67"/>
      <c r="FZH25" s="67"/>
      <c r="FZI25" s="67"/>
      <c r="FZJ25" s="67"/>
      <c r="FZK25" s="67"/>
      <c r="FZL25" s="67"/>
      <c r="FZM25" s="67"/>
      <c r="FZN25" s="67"/>
      <c r="FZO25" s="67"/>
      <c r="FZP25" s="67"/>
      <c r="FZQ25" s="67"/>
      <c r="FZR25" s="67"/>
      <c r="FZS25" s="67"/>
      <c r="FZT25" s="67"/>
      <c r="FZU25" s="67"/>
      <c r="FZV25" s="67"/>
      <c r="FZW25" s="67"/>
      <c r="FZX25" s="67"/>
      <c r="FZY25" s="67"/>
      <c r="FZZ25" s="67"/>
      <c r="GAA25" s="67"/>
      <c r="GAB25" s="67"/>
      <c r="GAC25" s="67"/>
      <c r="GAD25" s="67"/>
      <c r="GAE25" s="67"/>
      <c r="GAF25" s="67"/>
      <c r="GAG25" s="67"/>
      <c r="GAH25" s="67"/>
      <c r="GAI25" s="67"/>
      <c r="GAJ25" s="67"/>
      <c r="GAK25" s="67"/>
      <c r="GAL25" s="67"/>
      <c r="GAM25" s="67"/>
      <c r="GAN25" s="67"/>
      <c r="GAO25" s="67"/>
      <c r="GAP25" s="67"/>
      <c r="GAQ25" s="67"/>
      <c r="GAR25" s="67"/>
      <c r="GAS25" s="67"/>
      <c r="GAT25" s="67"/>
      <c r="GAU25" s="67"/>
      <c r="GAV25" s="67"/>
      <c r="GAW25" s="67"/>
      <c r="GAX25" s="67"/>
      <c r="GAY25" s="67"/>
      <c r="GAZ25" s="67"/>
      <c r="GBA25" s="67"/>
      <c r="GBB25" s="67"/>
      <c r="GBC25" s="67"/>
      <c r="GBD25" s="67"/>
      <c r="GBE25" s="67"/>
      <c r="GBF25" s="67"/>
      <c r="GBG25" s="67"/>
      <c r="GBH25" s="67"/>
      <c r="GBI25" s="67"/>
      <c r="GBJ25" s="67"/>
      <c r="GBK25" s="67"/>
      <c r="GBL25" s="67"/>
      <c r="GBM25" s="67"/>
      <c r="GBN25" s="67"/>
      <c r="GBO25" s="67"/>
      <c r="GBP25" s="67"/>
      <c r="GBQ25" s="67"/>
      <c r="GBR25" s="67"/>
      <c r="GBS25" s="67"/>
      <c r="GBT25" s="67"/>
      <c r="GBU25" s="67"/>
      <c r="GBV25" s="67"/>
      <c r="GBW25" s="67"/>
      <c r="GBX25" s="67"/>
      <c r="GBY25" s="67"/>
      <c r="GBZ25" s="67"/>
      <c r="GCA25" s="67"/>
      <c r="GCB25" s="67"/>
      <c r="GCC25" s="67"/>
      <c r="GCD25" s="67"/>
      <c r="GCE25" s="67"/>
      <c r="GCF25" s="67"/>
      <c r="GCG25" s="67"/>
      <c r="GCH25" s="67"/>
      <c r="GCI25" s="67"/>
      <c r="GCJ25" s="67"/>
      <c r="GCK25" s="67"/>
      <c r="GCL25" s="67"/>
      <c r="GCM25" s="67"/>
      <c r="GCN25" s="67"/>
      <c r="GCO25" s="67"/>
      <c r="GCP25" s="67"/>
      <c r="GCQ25" s="67"/>
      <c r="GCR25" s="67"/>
      <c r="GCS25" s="67"/>
      <c r="GCT25" s="67"/>
      <c r="GCU25" s="67"/>
      <c r="GCV25" s="67"/>
      <c r="GCW25" s="67"/>
      <c r="GCX25" s="67"/>
      <c r="GCY25" s="67"/>
      <c r="GCZ25" s="67"/>
      <c r="GDA25" s="67"/>
      <c r="GDB25" s="67"/>
      <c r="GDC25" s="67"/>
      <c r="GDD25" s="67"/>
      <c r="GDE25" s="67"/>
      <c r="GDF25" s="67"/>
      <c r="GDG25" s="67"/>
      <c r="GDH25" s="67"/>
      <c r="GDI25" s="67"/>
      <c r="GDJ25" s="67"/>
      <c r="GDK25" s="67"/>
      <c r="GDL25" s="67"/>
      <c r="GDM25" s="67"/>
      <c r="GDN25" s="67"/>
      <c r="GDO25" s="67"/>
      <c r="GDP25" s="67"/>
      <c r="GDQ25" s="67"/>
      <c r="GDR25" s="67"/>
      <c r="GDS25" s="67"/>
      <c r="GDT25" s="67"/>
      <c r="GDU25" s="67"/>
      <c r="GDV25" s="67"/>
      <c r="GDW25" s="67"/>
      <c r="GDX25" s="67"/>
      <c r="GDY25" s="67"/>
      <c r="GDZ25" s="67"/>
      <c r="GEA25" s="67"/>
      <c r="GEB25" s="67"/>
      <c r="GEC25" s="67"/>
      <c r="GED25" s="67"/>
      <c r="GEE25" s="67"/>
      <c r="GEF25" s="67"/>
      <c r="GEG25" s="67"/>
      <c r="GEH25" s="67"/>
      <c r="GEI25" s="67"/>
      <c r="GEJ25" s="67"/>
      <c r="GEK25" s="67"/>
      <c r="GEL25" s="67"/>
      <c r="GEM25" s="67"/>
      <c r="GEN25" s="67"/>
      <c r="GEO25" s="67"/>
      <c r="GEP25" s="67"/>
      <c r="GEQ25" s="67"/>
      <c r="GER25" s="67"/>
      <c r="GES25" s="67"/>
      <c r="GET25" s="67"/>
      <c r="GEU25" s="67"/>
      <c r="GEV25" s="67"/>
      <c r="GEW25" s="67"/>
      <c r="GEX25" s="67"/>
      <c r="GEY25" s="67"/>
      <c r="GEZ25" s="67"/>
      <c r="GFA25" s="67"/>
      <c r="GFB25" s="67"/>
      <c r="GFC25" s="67"/>
      <c r="GFD25" s="67"/>
      <c r="GFE25" s="67"/>
      <c r="GFF25" s="67"/>
      <c r="GFG25" s="67"/>
      <c r="GFH25" s="67"/>
      <c r="GFI25" s="67"/>
      <c r="GFJ25" s="67"/>
      <c r="GFK25" s="67"/>
      <c r="GFL25" s="67"/>
      <c r="GFM25" s="67"/>
      <c r="GFN25" s="67"/>
      <c r="GFO25" s="67"/>
      <c r="GFP25" s="67"/>
      <c r="GFQ25" s="67"/>
      <c r="GFR25" s="67"/>
      <c r="GFS25" s="67"/>
      <c r="GFT25" s="67"/>
      <c r="GFU25" s="67"/>
      <c r="GFV25" s="67"/>
      <c r="GFW25" s="67"/>
      <c r="GFX25" s="67"/>
      <c r="GFY25" s="67"/>
      <c r="GFZ25" s="67"/>
      <c r="GGA25" s="67"/>
      <c r="GGB25" s="67"/>
      <c r="GGC25" s="67"/>
      <c r="GGD25" s="67"/>
      <c r="GGE25" s="67"/>
      <c r="GGF25" s="67"/>
      <c r="GGG25" s="67"/>
      <c r="GGH25" s="67"/>
      <c r="GGI25" s="67"/>
      <c r="GGJ25" s="67"/>
      <c r="GGK25" s="67"/>
      <c r="GGL25" s="67"/>
      <c r="GGM25" s="67"/>
      <c r="GGN25" s="67"/>
      <c r="GGO25" s="67"/>
      <c r="GGP25" s="67"/>
      <c r="GGQ25" s="67"/>
      <c r="GGR25" s="67"/>
      <c r="GGS25" s="67"/>
      <c r="GGT25" s="67"/>
      <c r="GGU25" s="67"/>
      <c r="GGV25" s="67"/>
      <c r="GGW25" s="67"/>
      <c r="GGX25" s="67"/>
      <c r="GGY25" s="67"/>
      <c r="GGZ25" s="67"/>
      <c r="GHA25" s="67"/>
      <c r="GHB25" s="67"/>
      <c r="GHC25" s="67"/>
      <c r="GHD25" s="67"/>
      <c r="GHE25" s="67"/>
      <c r="GHF25" s="67"/>
      <c r="GHG25" s="67"/>
      <c r="GHH25" s="67"/>
      <c r="GHI25" s="67"/>
      <c r="GHJ25" s="67"/>
      <c r="GHK25" s="67"/>
      <c r="GHL25" s="67"/>
      <c r="GHM25" s="67"/>
      <c r="GHN25" s="67"/>
      <c r="GHO25" s="67"/>
      <c r="GHP25" s="67"/>
      <c r="GHQ25" s="67"/>
      <c r="GHR25" s="67"/>
      <c r="GHS25" s="67"/>
      <c r="GHT25" s="67"/>
      <c r="GHU25" s="67"/>
      <c r="GHV25" s="67"/>
      <c r="GHW25" s="67"/>
      <c r="GHX25" s="67"/>
      <c r="GHY25" s="67"/>
      <c r="GHZ25" s="67"/>
      <c r="GIA25" s="67"/>
      <c r="GIB25" s="67"/>
      <c r="GIC25" s="67"/>
      <c r="GID25" s="67"/>
      <c r="GIE25" s="67"/>
      <c r="GIF25" s="67"/>
      <c r="GIG25" s="67"/>
      <c r="GIH25" s="67"/>
      <c r="GII25" s="67"/>
      <c r="GIJ25" s="67"/>
      <c r="GIK25" s="67"/>
      <c r="GIL25" s="67"/>
      <c r="GIM25" s="67"/>
      <c r="GIN25" s="67"/>
      <c r="GIO25" s="67"/>
      <c r="GIP25" s="67"/>
      <c r="GIQ25" s="67"/>
      <c r="GIR25" s="67"/>
      <c r="GIS25" s="67"/>
      <c r="GIT25" s="67"/>
      <c r="GIU25" s="67"/>
      <c r="GIV25" s="67"/>
      <c r="GIW25" s="67"/>
      <c r="GIX25" s="67"/>
      <c r="GIY25" s="67"/>
      <c r="GIZ25" s="67"/>
      <c r="GJA25" s="67"/>
      <c r="GJB25" s="67"/>
      <c r="GJC25" s="67"/>
      <c r="GJD25" s="67"/>
      <c r="GJE25" s="67"/>
      <c r="GJF25" s="67"/>
      <c r="GJG25" s="67"/>
      <c r="GJH25" s="67"/>
      <c r="GJI25" s="67"/>
      <c r="GJJ25" s="67"/>
      <c r="GJK25" s="67"/>
      <c r="GJL25" s="67"/>
      <c r="GJM25" s="67"/>
      <c r="GJN25" s="67"/>
      <c r="GJO25" s="67"/>
      <c r="GJP25" s="67"/>
      <c r="GJQ25" s="67"/>
      <c r="GJR25" s="67"/>
      <c r="GJS25" s="67"/>
      <c r="GJT25" s="67"/>
      <c r="GJU25" s="67"/>
      <c r="GJV25" s="67"/>
      <c r="GJW25" s="67"/>
      <c r="GJX25" s="67"/>
      <c r="GJY25" s="67"/>
      <c r="GJZ25" s="67"/>
      <c r="GKA25" s="67"/>
      <c r="GKB25" s="67"/>
      <c r="GKC25" s="67"/>
      <c r="GKD25" s="67"/>
      <c r="GKE25" s="67"/>
      <c r="GKF25" s="67"/>
      <c r="GKG25" s="67"/>
      <c r="GKH25" s="67"/>
      <c r="GKI25" s="67"/>
      <c r="GKJ25" s="67"/>
      <c r="GKK25" s="67"/>
      <c r="GKL25" s="67"/>
      <c r="GKM25" s="67"/>
      <c r="GKN25" s="67"/>
      <c r="GKO25" s="67"/>
      <c r="GKP25" s="67"/>
      <c r="GKQ25" s="67"/>
      <c r="GKR25" s="67"/>
      <c r="GKS25" s="67"/>
      <c r="GKT25" s="67"/>
      <c r="GKU25" s="67"/>
      <c r="GKV25" s="67"/>
      <c r="GKW25" s="67"/>
      <c r="GKX25" s="67"/>
      <c r="GKY25" s="67"/>
      <c r="GKZ25" s="67"/>
      <c r="GLA25" s="67"/>
      <c r="GLB25" s="67"/>
      <c r="GLC25" s="67"/>
      <c r="GLD25" s="67"/>
      <c r="GLE25" s="67"/>
      <c r="GLF25" s="67"/>
      <c r="GLG25" s="67"/>
      <c r="GLH25" s="67"/>
      <c r="GLI25" s="67"/>
      <c r="GLJ25" s="67"/>
      <c r="GLK25" s="67"/>
      <c r="GLL25" s="67"/>
      <c r="GLM25" s="67"/>
      <c r="GLN25" s="67"/>
      <c r="GLO25" s="67"/>
      <c r="GLP25" s="67"/>
      <c r="GLQ25" s="67"/>
      <c r="GLR25" s="67"/>
      <c r="GLS25" s="67"/>
      <c r="GLT25" s="67"/>
      <c r="GLU25" s="67"/>
      <c r="GLV25" s="67"/>
      <c r="GLW25" s="67"/>
      <c r="GLX25" s="67"/>
      <c r="GLY25" s="67"/>
      <c r="GLZ25" s="67"/>
      <c r="GMA25" s="67"/>
      <c r="GMB25" s="67"/>
      <c r="GMC25" s="67"/>
      <c r="GMD25" s="67"/>
      <c r="GME25" s="67"/>
      <c r="GMF25" s="67"/>
      <c r="GMG25" s="67"/>
      <c r="GMH25" s="67"/>
      <c r="GMI25" s="67"/>
      <c r="GMJ25" s="67"/>
      <c r="GMK25" s="67"/>
      <c r="GML25" s="67"/>
      <c r="GMM25" s="67"/>
      <c r="GMN25" s="67"/>
      <c r="GMO25" s="67"/>
      <c r="GMP25" s="67"/>
      <c r="GMQ25" s="67"/>
      <c r="GMR25" s="67"/>
      <c r="GMS25" s="67"/>
      <c r="GMT25" s="67"/>
      <c r="GMU25" s="67"/>
      <c r="GMV25" s="67"/>
      <c r="GMW25" s="67"/>
      <c r="GMX25" s="67"/>
      <c r="GMY25" s="67"/>
      <c r="GMZ25" s="67"/>
      <c r="GNA25" s="67"/>
      <c r="GNB25" s="67"/>
      <c r="GNC25" s="67"/>
      <c r="GND25" s="67"/>
      <c r="GNE25" s="67"/>
      <c r="GNF25" s="67"/>
      <c r="GNG25" s="67"/>
      <c r="GNH25" s="67"/>
      <c r="GNI25" s="67"/>
      <c r="GNJ25" s="67"/>
      <c r="GNK25" s="67"/>
      <c r="GNL25" s="67"/>
      <c r="GNM25" s="67"/>
      <c r="GNN25" s="67"/>
      <c r="GNO25" s="67"/>
      <c r="GNP25" s="67"/>
      <c r="GNQ25" s="67"/>
      <c r="GNR25" s="67"/>
      <c r="GNS25" s="67"/>
      <c r="GNT25" s="67"/>
      <c r="GNU25" s="67"/>
      <c r="GNV25" s="67"/>
      <c r="GNW25" s="67"/>
      <c r="GNX25" s="67"/>
      <c r="GNY25" s="67"/>
      <c r="GNZ25" s="67"/>
      <c r="GOA25" s="67"/>
      <c r="GOB25" s="67"/>
      <c r="GOC25" s="67"/>
      <c r="GOD25" s="67"/>
      <c r="GOE25" s="67"/>
      <c r="GOF25" s="67"/>
      <c r="GOG25" s="67"/>
      <c r="GOH25" s="67"/>
      <c r="GOI25" s="67"/>
      <c r="GOJ25" s="67"/>
      <c r="GOK25" s="67"/>
      <c r="GOL25" s="67"/>
      <c r="GOM25" s="67"/>
      <c r="GON25" s="67"/>
      <c r="GOO25" s="67"/>
      <c r="GOP25" s="67"/>
      <c r="GOQ25" s="67"/>
      <c r="GOR25" s="67"/>
      <c r="GOS25" s="67"/>
      <c r="GOT25" s="67"/>
      <c r="GOU25" s="67"/>
      <c r="GOV25" s="67"/>
      <c r="GOW25" s="67"/>
      <c r="GOX25" s="67"/>
      <c r="GOY25" s="67"/>
      <c r="GOZ25" s="67"/>
      <c r="GPA25" s="67"/>
      <c r="GPB25" s="67"/>
      <c r="GPC25" s="67"/>
      <c r="GPD25" s="67"/>
      <c r="GPE25" s="67"/>
      <c r="GPF25" s="67"/>
      <c r="GPG25" s="67"/>
      <c r="GPH25" s="67"/>
      <c r="GPI25" s="67"/>
      <c r="GPJ25" s="67"/>
      <c r="GPK25" s="67"/>
      <c r="GPL25" s="67"/>
      <c r="GPM25" s="67"/>
      <c r="GPN25" s="67"/>
      <c r="GPO25" s="67"/>
      <c r="GPP25" s="67"/>
      <c r="GPQ25" s="67"/>
      <c r="GPR25" s="67"/>
      <c r="GPS25" s="67"/>
      <c r="GPT25" s="67"/>
      <c r="GPU25" s="67"/>
      <c r="GPV25" s="67"/>
      <c r="GPW25" s="67"/>
      <c r="GPX25" s="67"/>
      <c r="GPY25" s="67"/>
      <c r="GPZ25" s="67"/>
      <c r="GQA25" s="67"/>
      <c r="GQB25" s="67"/>
      <c r="GQC25" s="67"/>
      <c r="GQD25" s="67"/>
      <c r="GQE25" s="67"/>
      <c r="GQF25" s="67"/>
      <c r="GQG25" s="67"/>
      <c r="GQH25" s="67"/>
      <c r="GQI25" s="67"/>
      <c r="GQJ25" s="67"/>
      <c r="GQK25" s="67"/>
      <c r="GQL25" s="67"/>
      <c r="GQM25" s="67"/>
      <c r="GQN25" s="67"/>
      <c r="GQO25" s="67"/>
      <c r="GQP25" s="67"/>
      <c r="GQQ25" s="67"/>
      <c r="GQR25" s="67"/>
      <c r="GQS25" s="67"/>
      <c r="GQT25" s="67"/>
      <c r="GQU25" s="67"/>
      <c r="GQV25" s="67"/>
      <c r="GQW25" s="67"/>
      <c r="GQX25" s="67"/>
      <c r="GQY25" s="67"/>
      <c r="GQZ25" s="67"/>
      <c r="GRA25" s="67"/>
      <c r="GRB25" s="67"/>
      <c r="GRC25" s="67"/>
      <c r="GRD25" s="67"/>
      <c r="GRE25" s="67"/>
      <c r="GRF25" s="67"/>
      <c r="GRG25" s="67"/>
      <c r="GRH25" s="67"/>
      <c r="GRI25" s="67"/>
      <c r="GRJ25" s="67"/>
      <c r="GRK25" s="67"/>
      <c r="GRL25" s="67"/>
      <c r="GRM25" s="67"/>
      <c r="GRN25" s="67"/>
      <c r="GRO25" s="67"/>
      <c r="GRP25" s="67"/>
      <c r="GRQ25" s="67"/>
      <c r="GRR25" s="67"/>
      <c r="GRS25" s="67"/>
      <c r="GRT25" s="67"/>
      <c r="GRU25" s="67"/>
      <c r="GRV25" s="67"/>
      <c r="GRW25" s="67"/>
      <c r="GRX25" s="67"/>
      <c r="GRY25" s="67"/>
      <c r="GRZ25" s="67"/>
      <c r="GSA25" s="67"/>
      <c r="GSB25" s="67"/>
      <c r="GSC25" s="67"/>
      <c r="GSD25" s="67"/>
      <c r="GSE25" s="67"/>
      <c r="GSF25" s="67"/>
      <c r="GSG25" s="67"/>
      <c r="GSH25" s="67"/>
      <c r="GSI25" s="67"/>
      <c r="GSJ25" s="67"/>
      <c r="GSK25" s="67"/>
      <c r="GSL25" s="67"/>
      <c r="GSM25" s="67"/>
      <c r="GSN25" s="67"/>
      <c r="GSO25" s="67"/>
      <c r="GSP25" s="67"/>
      <c r="GSQ25" s="67"/>
      <c r="GSR25" s="67"/>
      <c r="GSS25" s="67"/>
      <c r="GST25" s="67"/>
      <c r="GSU25" s="67"/>
      <c r="GSV25" s="67"/>
      <c r="GSW25" s="67"/>
      <c r="GSX25" s="67"/>
      <c r="GSY25" s="67"/>
      <c r="GSZ25" s="67"/>
      <c r="GTA25" s="67"/>
      <c r="GTB25" s="67"/>
      <c r="GTC25" s="67"/>
      <c r="GTD25" s="67"/>
      <c r="GTE25" s="67"/>
      <c r="GTF25" s="67"/>
      <c r="GTG25" s="67"/>
      <c r="GTH25" s="67"/>
      <c r="GTI25" s="67"/>
      <c r="GTJ25" s="67"/>
      <c r="GTK25" s="67"/>
      <c r="GTL25" s="67"/>
      <c r="GTM25" s="67"/>
      <c r="GTN25" s="67"/>
      <c r="GTO25" s="67"/>
      <c r="GTP25" s="67"/>
      <c r="GTQ25" s="67"/>
      <c r="GTR25" s="67"/>
      <c r="GTS25" s="67"/>
      <c r="GTT25" s="67"/>
      <c r="GTU25" s="67"/>
      <c r="GTV25" s="67"/>
      <c r="GTW25" s="67"/>
      <c r="GTX25" s="67"/>
      <c r="GTY25" s="67"/>
      <c r="GTZ25" s="67"/>
      <c r="GUA25" s="67"/>
      <c r="GUB25" s="67"/>
      <c r="GUC25" s="67"/>
      <c r="GUD25" s="67"/>
      <c r="GUE25" s="67"/>
      <c r="GUF25" s="67"/>
      <c r="GUG25" s="67"/>
      <c r="GUH25" s="67"/>
      <c r="GUI25" s="67"/>
      <c r="GUJ25" s="67"/>
      <c r="GUK25" s="67"/>
      <c r="GUL25" s="67"/>
      <c r="GUM25" s="67"/>
      <c r="GUN25" s="67"/>
      <c r="GUO25" s="67"/>
      <c r="GUP25" s="67"/>
      <c r="GUQ25" s="67"/>
      <c r="GUR25" s="67"/>
      <c r="GUS25" s="67"/>
      <c r="GUT25" s="67"/>
      <c r="GUU25" s="67"/>
      <c r="GUV25" s="67"/>
      <c r="GUW25" s="67"/>
      <c r="GUX25" s="67"/>
      <c r="GUY25" s="67"/>
      <c r="GUZ25" s="67"/>
      <c r="GVA25" s="67"/>
      <c r="GVB25" s="67"/>
      <c r="GVC25" s="67"/>
      <c r="GVD25" s="67"/>
      <c r="GVE25" s="67"/>
      <c r="GVF25" s="67"/>
      <c r="GVG25" s="67"/>
      <c r="GVH25" s="67"/>
      <c r="GVI25" s="67"/>
      <c r="GVJ25" s="67"/>
      <c r="GVK25" s="67"/>
      <c r="GVL25" s="67"/>
      <c r="GVM25" s="67"/>
      <c r="GVN25" s="67"/>
      <c r="GVO25" s="67"/>
      <c r="GVP25" s="67"/>
      <c r="GVQ25" s="67"/>
      <c r="GVR25" s="67"/>
      <c r="GVS25" s="67"/>
      <c r="GVT25" s="67"/>
      <c r="GVU25" s="67"/>
      <c r="GVV25" s="67"/>
      <c r="GVW25" s="67"/>
      <c r="GVX25" s="67"/>
      <c r="GVY25" s="67"/>
      <c r="GVZ25" s="67"/>
      <c r="GWA25" s="67"/>
      <c r="GWB25" s="67"/>
      <c r="GWC25" s="67"/>
      <c r="GWD25" s="67"/>
      <c r="GWE25" s="67"/>
      <c r="GWF25" s="67"/>
      <c r="GWG25" s="67"/>
      <c r="GWH25" s="67"/>
      <c r="GWI25" s="67"/>
      <c r="GWJ25" s="67"/>
      <c r="GWK25" s="67"/>
      <c r="GWL25" s="67"/>
      <c r="GWM25" s="67"/>
      <c r="GWN25" s="67"/>
      <c r="GWO25" s="67"/>
      <c r="GWP25" s="67"/>
      <c r="GWQ25" s="67"/>
      <c r="GWR25" s="67"/>
      <c r="GWS25" s="67"/>
      <c r="GWT25" s="67"/>
      <c r="GWU25" s="67"/>
      <c r="GWV25" s="67"/>
      <c r="GWW25" s="67"/>
      <c r="GWX25" s="67"/>
      <c r="GWY25" s="67"/>
      <c r="GWZ25" s="67"/>
      <c r="GXA25" s="67"/>
      <c r="GXB25" s="67"/>
      <c r="GXC25" s="67"/>
      <c r="GXD25" s="67"/>
      <c r="GXE25" s="67"/>
      <c r="GXF25" s="67"/>
      <c r="GXG25" s="67"/>
      <c r="GXH25" s="67"/>
      <c r="GXI25" s="67"/>
      <c r="GXJ25" s="67"/>
      <c r="GXK25" s="67"/>
      <c r="GXL25" s="67"/>
      <c r="GXM25" s="67"/>
      <c r="GXN25" s="67"/>
      <c r="GXO25" s="67"/>
      <c r="GXP25" s="67"/>
      <c r="GXQ25" s="67"/>
      <c r="GXR25" s="67"/>
      <c r="GXS25" s="67"/>
      <c r="GXT25" s="67"/>
      <c r="GXU25" s="67"/>
      <c r="GXV25" s="67"/>
      <c r="GXW25" s="67"/>
      <c r="GXX25" s="67"/>
      <c r="GXY25" s="67"/>
      <c r="GXZ25" s="67"/>
      <c r="GYA25" s="67"/>
      <c r="GYB25" s="67"/>
      <c r="GYC25" s="67"/>
      <c r="GYD25" s="67"/>
      <c r="GYE25" s="67"/>
      <c r="GYF25" s="67"/>
      <c r="GYG25" s="67"/>
      <c r="GYH25" s="67"/>
      <c r="GYI25" s="67"/>
      <c r="GYJ25" s="67"/>
      <c r="GYK25" s="67"/>
      <c r="GYL25" s="67"/>
      <c r="GYM25" s="67"/>
      <c r="GYN25" s="67"/>
      <c r="GYO25" s="67"/>
      <c r="GYP25" s="67"/>
      <c r="GYQ25" s="67"/>
      <c r="GYR25" s="67"/>
      <c r="GYS25" s="67"/>
      <c r="GYT25" s="67"/>
      <c r="GYU25" s="67"/>
      <c r="GYV25" s="67"/>
      <c r="GYW25" s="67"/>
      <c r="GYX25" s="67"/>
      <c r="GYY25" s="67"/>
      <c r="GYZ25" s="67"/>
      <c r="GZA25" s="67"/>
      <c r="GZB25" s="67"/>
      <c r="GZC25" s="67"/>
      <c r="GZD25" s="67"/>
      <c r="GZE25" s="67"/>
      <c r="GZF25" s="67"/>
      <c r="GZG25" s="67"/>
      <c r="GZH25" s="67"/>
      <c r="GZI25" s="67"/>
      <c r="GZJ25" s="67"/>
      <c r="GZK25" s="67"/>
      <c r="GZL25" s="67"/>
      <c r="GZM25" s="67"/>
      <c r="GZN25" s="67"/>
      <c r="GZO25" s="67"/>
      <c r="GZP25" s="67"/>
      <c r="GZQ25" s="67"/>
      <c r="GZR25" s="67"/>
      <c r="GZS25" s="67"/>
      <c r="GZT25" s="67"/>
      <c r="GZU25" s="67"/>
      <c r="GZV25" s="67"/>
      <c r="GZW25" s="67"/>
      <c r="GZX25" s="67"/>
      <c r="GZY25" s="67"/>
      <c r="GZZ25" s="67"/>
      <c r="HAA25" s="67"/>
      <c r="HAB25" s="67"/>
      <c r="HAC25" s="67"/>
      <c r="HAD25" s="67"/>
      <c r="HAE25" s="67"/>
      <c r="HAF25" s="67"/>
      <c r="HAG25" s="67"/>
      <c r="HAH25" s="67"/>
      <c r="HAI25" s="67"/>
      <c r="HAJ25" s="67"/>
      <c r="HAK25" s="67"/>
      <c r="HAL25" s="67"/>
      <c r="HAM25" s="67"/>
      <c r="HAN25" s="67"/>
      <c r="HAO25" s="67"/>
      <c r="HAP25" s="67"/>
      <c r="HAQ25" s="67"/>
      <c r="HAR25" s="67"/>
      <c r="HAS25" s="67"/>
      <c r="HAT25" s="67"/>
      <c r="HAU25" s="67"/>
      <c r="HAV25" s="67"/>
      <c r="HAW25" s="67"/>
      <c r="HAX25" s="67"/>
      <c r="HAY25" s="67"/>
      <c r="HAZ25" s="67"/>
      <c r="HBA25" s="67"/>
      <c r="HBB25" s="67"/>
      <c r="HBC25" s="67"/>
      <c r="HBD25" s="67"/>
      <c r="HBE25" s="67"/>
      <c r="HBF25" s="67"/>
      <c r="HBG25" s="67"/>
      <c r="HBH25" s="67"/>
      <c r="HBI25" s="67"/>
      <c r="HBJ25" s="67"/>
      <c r="HBK25" s="67"/>
      <c r="HBL25" s="67"/>
      <c r="HBM25" s="67"/>
      <c r="HBN25" s="67"/>
      <c r="HBO25" s="67"/>
      <c r="HBP25" s="67"/>
      <c r="HBQ25" s="67"/>
      <c r="HBR25" s="67"/>
      <c r="HBS25" s="67"/>
      <c r="HBT25" s="67"/>
      <c r="HBU25" s="67"/>
      <c r="HBV25" s="67"/>
      <c r="HBW25" s="67"/>
      <c r="HBX25" s="67"/>
      <c r="HBY25" s="67"/>
      <c r="HBZ25" s="67"/>
      <c r="HCA25" s="67"/>
      <c r="HCB25" s="67"/>
      <c r="HCC25" s="67"/>
      <c r="HCD25" s="67"/>
      <c r="HCE25" s="67"/>
      <c r="HCF25" s="67"/>
      <c r="HCG25" s="67"/>
      <c r="HCH25" s="67"/>
      <c r="HCI25" s="67"/>
      <c r="HCJ25" s="67"/>
      <c r="HCK25" s="67"/>
      <c r="HCL25" s="67"/>
      <c r="HCM25" s="67"/>
      <c r="HCN25" s="67"/>
      <c r="HCO25" s="67"/>
      <c r="HCP25" s="67"/>
      <c r="HCQ25" s="67"/>
      <c r="HCR25" s="67"/>
      <c r="HCS25" s="67"/>
      <c r="HCT25" s="67"/>
      <c r="HCU25" s="67"/>
      <c r="HCV25" s="67"/>
      <c r="HCW25" s="67"/>
      <c r="HCX25" s="67"/>
      <c r="HCY25" s="67"/>
      <c r="HCZ25" s="67"/>
      <c r="HDA25" s="67"/>
      <c r="HDB25" s="67"/>
      <c r="HDC25" s="67"/>
      <c r="HDD25" s="67"/>
      <c r="HDE25" s="67"/>
      <c r="HDF25" s="67"/>
      <c r="HDG25" s="67"/>
      <c r="HDH25" s="67"/>
      <c r="HDI25" s="67"/>
      <c r="HDJ25" s="67"/>
      <c r="HDK25" s="67"/>
      <c r="HDL25" s="67"/>
      <c r="HDM25" s="67"/>
      <c r="HDN25" s="67"/>
      <c r="HDO25" s="67"/>
      <c r="HDP25" s="67"/>
      <c r="HDQ25" s="67"/>
      <c r="HDR25" s="67"/>
      <c r="HDS25" s="67"/>
      <c r="HDT25" s="67"/>
      <c r="HDU25" s="67"/>
      <c r="HDV25" s="67"/>
      <c r="HDW25" s="67"/>
      <c r="HDX25" s="67"/>
      <c r="HDY25" s="67"/>
      <c r="HDZ25" s="67"/>
      <c r="HEA25" s="67"/>
      <c r="HEB25" s="67"/>
      <c r="HEC25" s="67"/>
      <c r="HED25" s="67"/>
      <c r="HEE25" s="67"/>
      <c r="HEF25" s="67"/>
      <c r="HEG25" s="67"/>
      <c r="HEH25" s="67"/>
      <c r="HEI25" s="67"/>
      <c r="HEJ25" s="67"/>
      <c r="HEK25" s="67"/>
      <c r="HEL25" s="67"/>
      <c r="HEM25" s="67"/>
      <c r="HEN25" s="67"/>
      <c r="HEO25" s="67"/>
      <c r="HEP25" s="67"/>
      <c r="HEQ25" s="67"/>
      <c r="HER25" s="67"/>
      <c r="HES25" s="67"/>
      <c r="HET25" s="67"/>
      <c r="HEU25" s="67"/>
      <c r="HEV25" s="67"/>
      <c r="HEW25" s="67"/>
      <c r="HEX25" s="67"/>
      <c r="HEY25" s="67"/>
      <c r="HEZ25" s="67"/>
      <c r="HFA25" s="67"/>
      <c r="HFB25" s="67"/>
      <c r="HFC25" s="67"/>
      <c r="HFD25" s="67"/>
      <c r="HFE25" s="67"/>
      <c r="HFF25" s="67"/>
      <c r="HFG25" s="67"/>
      <c r="HFH25" s="67"/>
      <c r="HFI25" s="67"/>
      <c r="HFJ25" s="67"/>
      <c r="HFK25" s="67"/>
      <c r="HFL25" s="67"/>
      <c r="HFM25" s="67"/>
      <c r="HFN25" s="67"/>
      <c r="HFO25" s="67"/>
      <c r="HFP25" s="67"/>
      <c r="HFQ25" s="67"/>
      <c r="HFR25" s="67"/>
      <c r="HFS25" s="67"/>
      <c r="HFT25" s="67"/>
      <c r="HFU25" s="67"/>
      <c r="HFV25" s="67"/>
      <c r="HFW25" s="67"/>
      <c r="HFX25" s="67"/>
      <c r="HFY25" s="67"/>
      <c r="HFZ25" s="67"/>
      <c r="HGA25" s="67"/>
      <c r="HGB25" s="67"/>
      <c r="HGC25" s="67"/>
      <c r="HGD25" s="67"/>
      <c r="HGE25" s="67"/>
      <c r="HGF25" s="67"/>
      <c r="HGG25" s="67"/>
      <c r="HGH25" s="67"/>
      <c r="HGI25" s="67"/>
      <c r="HGJ25" s="67"/>
      <c r="HGK25" s="67"/>
      <c r="HGL25" s="67"/>
      <c r="HGM25" s="67"/>
      <c r="HGN25" s="67"/>
      <c r="HGO25" s="67"/>
      <c r="HGP25" s="67"/>
      <c r="HGQ25" s="67"/>
      <c r="HGR25" s="67"/>
      <c r="HGS25" s="67"/>
      <c r="HGT25" s="67"/>
      <c r="HGU25" s="67"/>
      <c r="HGV25" s="67"/>
      <c r="HGW25" s="67"/>
      <c r="HGX25" s="67"/>
      <c r="HGY25" s="67"/>
      <c r="HGZ25" s="67"/>
      <c r="HHA25" s="67"/>
      <c r="HHB25" s="67"/>
      <c r="HHC25" s="67"/>
      <c r="HHD25" s="67"/>
      <c r="HHE25" s="67"/>
      <c r="HHF25" s="67"/>
      <c r="HHG25" s="67"/>
      <c r="HHH25" s="67"/>
      <c r="HHI25" s="67"/>
      <c r="HHJ25" s="67"/>
      <c r="HHK25" s="67"/>
      <c r="HHL25" s="67"/>
      <c r="HHM25" s="67"/>
      <c r="HHN25" s="67"/>
      <c r="HHO25" s="67"/>
      <c r="HHP25" s="67"/>
      <c r="HHQ25" s="67"/>
      <c r="HHR25" s="67"/>
      <c r="HHS25" s="67"/>
      <c r="HHT25" s="67"/>
      <c r="HHU25" s="67"/>
      <c r="HHV25" s="67"/>
      <c r="HHW25" s="67"/>
      <c r="HHX25" s="67"/>
      <c r="HHY25" s="67"/>
      <c r="HHZ25" s="67"/>
      <c r="HIA25" s="67"/>
      <c r="HIB25" s="67"/>
      <c r="HIC25" s="67"/>
      <c r="HID25" s="67"/>
      <c r="HIE25" s="67"/>
      <c r="HIF25" s="67"/>
      <c r="HIG25" s="67"/>
      <c r="HIH25" s="67"/>
      <c r="HII25" s="67"/>
      <c r="HIJ25" s="67"/>
      <c r="HIK25" s="67"/>
      <c r="HIL25" s="67"/>
      <c r="HIM25" s="67"/>
      <c r="HIN25" s="67"/>
      <c r="HIO25" s="67"/>
      <c r="HIP25" s="67"/>
      <c r="HIQ25" s="67"/>
      <c r="HIR25" s="67"/>
      <c r="HIS25" s="67"/>
      <c r="HIT25" s="67"/>
      <c r="HIU25" s="67"/>
      <c r="HIV25" s="67"/>
      <c r="HIW25" s="67"/>
      <c r="HIX25" s="67"/>
      <c r="HIY25" s="67"/>
      <c r="HIZ25" s="67"/>
      <c r="HJA25" s="67"/>
      <c r="HJB25" s="67"/>
      <c r="HJC25" s="67"/>
      <c r="HJD25" s="67"/>
      <c r="HJE25" s="67"/>
      <c r="HJF25" s="67"/>
      <c r="HJG25" s="67"/>
      <c r="HJH25" s="67"/>
      <c r="HJI25" s="67"/>
      <c r="HJJ25" s="67"/>
      <c r="HJK25" s="67"/>
      <c r="HJL25" s="67"/>
      <c r="HJM25" s="67"/>
      <c r="HJN25" s="67"/>
      <c r="HJO25" s="67"/>
      <c r="HJP25" s="67"/>
      <c r="HJQ25" s="67"/>
      <c r="HJR25" s="67"/>
      <c r="HJS25" s="67"/>
      <c r="HJT25" s="67"/>
      <c r="HJU25" s="67"/>
      <c r="HJV25" s="67"/>
      <c r="HJW25" s="67"/>
      <c r="HJX25" s="67"/>
      <c r="HJY25" s="67"/>
      <c r="HJZ25" s="67"/>
      <c r="HKA25" s="67"/>
      <c r="HKB25" s="67"/>
      <c r="HKC25" s="67"/>
      <c r="HKD25" s="67"/>
      <c r="HKE25" s="67"/>
      <c r="HKF25" s="67"/>
      <c r="HKG25" s="67"/>
      <c r="HKH25" s="67"/>
      <c r="HKI25" s="67"/>
      <c r="HKJ25" s="67"/>
      <c r="HKK25" s="67"/>
      <c r="HKL25" s="67"/>
      <c r="HKM25" s="67"/>
      <c r="HKN25" s="67"/>
      <c r="HKO25" s="67"/>
      <c r="HKP25" s="67"/>
      <c r="HKQ25" s="67"/>
      <c r="HKR25" s="67"/>
      <c r="HKS25" s="67"/>
      <c r="HKT25" s="67"/>
      <c r="HKU25" s="67"/>
      <c r="HKV25" s="67"/>
      <c r="HKW25" s="67"/>
      <c r="HKX25" s="67"/>
      <c r="HKY25" s="67"/>
      <c r="HKZ25" s="67"/>
      <c r="HLA25" s="67"/>
      <c r="HLB25" s="67"/>
      <c r="HLC25" s="67"/>
      <c r="HLD25" s="67"/>
      <c r="HLE25" s="67"/>
      <c r="HLF25" s="67"/>
      <c r="HLG25" s="67"/>
      <c r="HLH25" s="67"/>
      <c r="HLI25" s="67"/>
      <c r="HLJ25" s="67"/>
      <c r="HLK25" s="67"/>
      <c r="HLL25" s="67"/>
      <c r="HLM25" s="67"/>
      <c r="HLN25" s="67"/>
      <c r="HLO25" s="67"/>
      <c r="HLP25" s="67"/>
      <c r="HLQ25" s="67"/>
      <c r="HLR25" s="67"/>
      <c r="HLS25" s="67"/>
      <c r="HLT25" s="67"/>
      <c r="HLU25" s="67"/>
      <c r="HLV25" s="67"/>
      <c r="HLW25" s="67"/>
      <c r="HLX25" s="67"/>
      <c r="HLY25" s="67"/>
      <c r="HLZ25" s="67"/>
      <c r="HMA25" s="67"/>
      <c r="HMB25" s="67"/>
      <c r="HMC25" s="67"/>
      <c r="HMD25" s="67"/>
      <c r="HME25" s="67"/>
      <c r="HMF25" s="67"/>
      <c r="HMG25" s="67"/>
      <c r="HMH25" s="67"/>
      <c r="HMI25" s="67"/>
      <c r="HMJ25" s="67"/>
      <c r="HMK25" s="67"/>
      <c r="HML25" s="67"/>
      <c r="HMM25" s="67"/>
      <c r="HMN25" s="67"/>
      <c r="HMO25" s="67"/>
      <c r="HMP25" s="67"/>
      <c r="HMQ25" s="67"/>
      <c r="HMR25" s="67"/>
      <c r="HMS25" s="67"/>
      <c r="HMT25" s="67"/>
      <c r="HMU25" s="67"/>
      <c r="HMV25" s="67"/>
      <c r="HMW25" s="67"/>
      <c r="HMX25" s="67"/>
      <c r="HMY25" s="67"/>
      <c r="HMZ25" s="67"/>
      <c r="HNA25" s="67"/>
      <c r="HNB25" s="67"/>
      <c r="HNC25" s="67"/>
      <c r="HND25" s="67"/>
      <c r="HNE25" s="67"/>
      <c r="HNF25" s="67"/>
      <c r="HNG25" s="67"/>
      <c r="HNH25" s="67"/>
      <c r="HNI25" s="67"/>
      <c r="HNJ25" s="67"/>
      <c r="HNK25" s="67"/>
      <c r="HNL25" s="67"/>
      <c r="HNM25" s="67"/>
      <c r="HNN25" s="67"/>
      <c r="HNO25" s="67"/>
      <c r="HNP25" s="67"/>
      <c r="HNQ25" s="67"/>
      <c r="HNR25" s="67"/>
      <c r="HNS25" s="67"/>
      <c r="HNT25" s="67"/>
      <c r="HNU25" s="67"/>
      <c r="HNV25" s="67"/>
      <c r="HNW25" s="67"/>
      <c r="HNX25" s="67"/>
      <c r="HNY25" s="67"/>
      <c r="HNZ25" s="67"/>
      <c r="HOA25" s="67"/>
      <c r="HOB25" s="67"/>
      <c r="HOC25" s="67"/>
      <c r="HOD25" s="67"/>
      <c r="HOE25" s="67"/>
      <c r="HOF25" s="67"/>
      <c r="HOG25" s="67"/>
      <c r="HOH25" s="67"/>
      <c r="HOI25" s="67"/>
      <c r="HOJ25" s="67"/>
      <c r="HOK25" s="67"/>
      <c r="HOL25" s="67"/>
      <c r="HOM25" s="67"/>
      <c r="HON25" s="67"/>
      <c r="HOO25" s="67"/>
      <c r="HOP25" s="67"/>
      <c r="HOQ25" s="67"/>
      <c r="HOR25" s="67"/>
      <c r="HOS25" s="67"/>
      <c r="HOT25" s="67"/>
      <c r="HOU25" s="67"/>
      <c r="HOV25" s="67"/>
      <c r="HOW25" s="67"/>
      <c r="HOX25" s="67"/>
      <c r="HOY25" s="67"/>
      <c r="HOZ25" s="67"/>
      <c r="HPA25" s="67"/>
      <c r="HPB25" s="67"/>
      <c r="HPC25" s="67"/>
      <c r="HPD25" s="67"/>
      <c r="HPE25" s="67"/>
      <c r="HPF25" s="67"/>
      <c r="HPG25" s="67"/>
      <c r="HPH25" s="67"/>
      <c r="HPI25" s="67"/>
      <c r="HPJ25" s="67"/>
      <c r="HPK25" s="67"/>
      <c r="HPL25" s="67"/>
      <c r="HPM25" s="67"/>
      <c r="HPN25" s="67"/>
      <c r="HPO25" s="67"/>
      <c r="HPP25" s="67"/>
      <c r="HPQ25" s="67"/>
      <c r="HPR25" s="67"/>
      <c r="HPS25" s="67"/>
      <c r="HPT25" s="67"/>
      <c r="HPU25" s="67"/>
      <c r="HPV25" s="67"/>
      <c r="HPW25" s="67"/>
      <c r="HPX25" s="67"/>
      <c r="HPY25" s="67"/>
      <c r="HPZ25" s="67"/>
      <c r="HQA25" s="67"/>
      <c r="HQB25" s="67"/>
      <c r="HQC25" s="67"/>
      <c r="HQD25" s="67"/>
      <c r="HQE25" s="67"/>
      <c r="HQF25" s="67"/>
      <c r="HQG25" s="67"/>
      <c r="HQH25" s="67"/>
      <c r="HQI25" s="67"/>
      <c r="HQJ25" s="67"/>
      <c r="HQK25" s="67"/>
      <c r="HQL25" s="67"/>
      <c r="HQM25" s="67"/>
      <c r="HQN25" s="67"/>
      <c r="HQO25" s="67"/>
      <c r="HQP25" s="67"/>
      <c r="HQQ25" s="67"/>
      <c r="HQR25" s="67"/>
      <c r="HQS25" s="67"/>
      <c r="HQT25" s="67"/>
      <c r="HQU25" s="67"/>
      <c r="HQV25" s="67"/>
      <c r="HQW25" s="67"/>
      <c r="HQX25" s="67"/>
      <c r="HQY25" s="67"/>
      <c r="HQZ25" s="67"/>
      <c r="HRA25" s="67"/>
      <c r="HRB25" s="67"/>
      <c r="HRC25" s="67"/>
      <c r="HRD25" s="67"/>
      <c r="HRE25" s="67"/>
      <c r="HRF25" s="67"/>
      <c r="HRG25" s="67"/>
      <c r="HRH25" s="67"/>
      <c r="HRI25" s="67"/>
      <c r="HRJ25" s="67"/>
      <c r="HRK25" s="67"/>
      <c r="HRL25" s="67"/>
      <c r="HRM25" s="67"/>
      <c r="HRN25" s="67"/>
      <c r="HRO25" s="67"/>
      <c r="HRP25" s="67"/>
      <c r="HRQ25" s="67"/>
      <c r="HRR25" s="67"/>
      <c r="HRS25" s="67"/>
      <c r="HRT25" s="67"/>
      <c r="HRU25" s="67"/>
      <c r="HRV25" s="67"/>
      <c r="HRW25" s="67"/>
      <c r="HRX25" s="67"/>
      <c r="HRY25" s="67"/>
      <c r="HRZ25" s="67"/>
      <c r="HSA25" s="67"/>
      <c r="HSB25" s="67"/>
      <c r="HSC25" s="67"/>
      <c r="HSD25" s="67"/>
      <c r="HSE25" s="67"/>
      <c r="HSF25" s="67"/>
      <c r="HSG25" s="67"/>
      <c r="HSH25" s="67"/>
      <c r="HSI25" s="67"/>
      <c r="HSJ25" s="67"/>
      <c r="HSK25" s="67"/>
      <c r="HSL25" s="67"/>
      <c r="HSM25" s="67"/>
      <c r="HSN25" s="67"/>
      <c r="HSO25" s="67"/>
      <c r="HSP25" s="67"/>
      <c r="HSQ25" s="67"/>
      <c r="HSR25" s="67"/>
      <c r="HSS25" s="67"/>
      <c r="HST25" s="67"/>
      <c r="HSU25" s="67"/>
      <c r="HSV25" s="67"/>
      <c r="HSW25" s="67"/>
      <c r="HSX25" s="67"/>
      <c r="HSY25" s="67"/>
      <c r="HSZ25" s="67"/>
      <c r="HTA25" s="67"/>
      <c r="HTB25" s="67"/>
      <c r="HTC25" s="67"/>
      <c r="HTD25" s="67"/>
      <c r="HTE25" s="67"/>
      <c r="HTF25" s="67"/>
      <c r="HTG25" s="67"/>
      <c r="HTH25" s="67"/>
      <c r="HTI25" s="67"/>
      <c r="HTJ25" s="67"/>
      <c r="HTK25" s="67"/>
      <c r="HTL25" s="67"/>
      <c r="HTM25" s="67"/>
      <c r="HTN25" s="67"/>
      <c r="HTO25" s="67"/>
      <c r="HTP25" s="67"/>
      <c r="HTQ25" s="67"/>
      <c r="HTR25" s="67"/>
      <c r="HTS25" s="67"/>
      <c r="HTT25" s="67"/>
      <c r="HTU25" s="67"/>
      <c r="HTV25" s="67"/>
      <c r="HTW25" s="67"/>
      <c r="HTX25" s="67"/>
      <c r="HTY25" s="67"/>
      <c r="HTZ25" s="67"/>
      <c r="HUA25" s="67"/>
      <c r="HUB25" s="67"/>
      <c r="HUC25" s="67"/>
      <c r="HUD25" s="67"/>
      <c r="HUE25" s="67"/>
      <c r="HUF25" s="67"/>
      <c r="HUG25" s="67"/>
      <c r="HUH25" s="67"/>
      <c r="HUI25" s="67"/>
      <c r="HUJ25" s="67"/>
      <c r="HUK25" s="67"/>
      <c r="HUL25" s="67"/>
      <c r="HUM25" s="67"/>
      <c r="HUN25" s="67"/>
      <c r="HUO25" s="67"/>
      <c r="HUP25" s="67"/>
      <c r="HUQ25" s="67"/>
      <c r="HUR25" s="67"/>
      <c r="HUS25" s="67"/>
      <c r="HUT25" s="67"/>
      <c r="HUU25" s="67"/>
      <c r="HUV25" s="67"/>
      <c r="HUW25" s="67"/>
      <c r="HUX25" s="67"/>
      <c r="HUY25" s="67"/>
      <c r="HUZ25" s="67"/>
      <c r="HVA25" s="67"/>
      <c r="HVB25" s="67"/>
      <c r="HVC25" s="67"/>
      <c r="HVD25" s="67"/>
      <c r="HVE25" s="67"/>
      <c r="HVF25" s="67"/>
      <c r="HVG25" s="67"/>
      <c r="HVH25" s="67"/>
      <c r="HVI25" s="67"/>
      <c r="HVJ25" s="67"/>
      <c r="HVK25" s="67"/>
      <c r="HVL25" s="67"/>
      <c r="HVM25" s="67"/>
      <c r="HVN25" s="67"/>
      <c r="HVO25" s="67"/>
      <c r="HVP25" s="67"/>
      <c r="HVQ25" s="67"/>
      <c r="HVR25" s="67"/>
      <c r="HVS25" s="67"/>
      <c r="HVT25" s="67"/>
      <c r="HVU25" s="67"/>
      <c r="HVV25" s="67"/>
      <c r="HVW25" s="67"/>
      <c r="HVX25" s="67"/>
      <c r="HVY25" s="67"/>
      <c r="HVZ25" s="67"/>
      <c r="HWA25" s="67"/>
      <c r="HWB25" s="67"/>
      <c r="HWC25" s="67"/>
      <c r="HWD25" s="67"/>
      <c r="HWE25" s="67"/>
      <c r="HWF25" s="67"/>
      <c r="HWG25" s="67"/>
      <c r="HWH25" s="67"/>
      <c r="HWI25" s="67"/>
      <c r="HWJ25" s="67"/>
      <c r="HWK25" s="67"/>
      <c r="HWL25" s="67"/>
      <c r="HWM25" s="67"/>
      <c r="HWN25" s="67"/>
      <c r="HWO25" s="67"/>
      <c r="HWP25" s="67"/>
      <c r="HWQ25" s="67"/>
      <c r="HWR25" s="67"/>
      <c r="HWS25" s="67"/>
      <c r="HWT25" s="67"/>
      <c r="HWU25" s="67"/>
      <c r="HWV25" s="67"/>
      <c r="HWW25" s="67"/>
      <c r="HWX25" s="67"/>
      <c r="HWY25" s="67"/>
      <c r="HWZ25" s="67"/>
      <c r="HXA25" s="67"/>
      <c r="HXB25" s="67"/>
      <c r="HXC25" s="67"/>
      <c r="HXD25" s="67"/>
      <c r="HXE25" s="67"/>
      <c r="HXF25" s="67"/>
      <c r="HXG25" s="67"/>
      <c r="HXH25" s="67"/>
      <c r="HXI25" s="67"/>
      <c r="HXJ25" s="67"/>
      <c r="HXK25" s="67"/>
      <c r="HXL25" s="67"/>
      <c r="HXM25" s="67"/>
      <c r="HXN25" s="67"/>
      <c r="HXO25" s="67"/>
      <c r="HXP25" s="67"/>
      <c r="HXQ25" s="67"/>
      <c r="HXR25" s="67"/>
      <c r="HXS25" s="67"/>
      <c r="HXT25" s="67"/>
      <c r="HXU25" s="67"/>
      <c r="HXV25" s="67"/>
      <c r="HXW25" s="67"/>
      <c r="HXX25" s="67"/>
      <c r="HXY25" s="67"/>
      <c r="HXZ25" s="67"/>
      <c r="HYA25" s="67"/>
      <c r="HYB25" s="67"/>
      <c r="HYC25" s="67"/>
      <c r="HYD25" s="67"/>
      <c r="HYE25" s="67"/>
      <c r="HYF25" s="67"/>
      <c r="HYG25" s="67"/>
      <c r="HYH25" s="67"/>
      <c r="HYI25" s="67"/>
      <c r="HYJ25" s="67"/>
      <c r="HYK25" s="67"/>
      <c r="HYL25" s="67"/>
      <c r="HYM25" s="67"/>
      <c r="HYN25" s="67"/>
      <c r="HYO25" s="67"/>
      <c r="HYP25" s="67"/>
      <c r="HYQ25" s="67"/>
      <c r="HYR25" s="67"/>
      <c r="HYS25" s="67"/>
      <c r="HYT25" s="67"/>
      <c r="HYU25" s="67"/>
      <c r="HYV25" s="67"/>
      <c r="HYW25" s="67"/>
      <c r="HYX25" s="67"/>
      <c r="HYY25" s="67"/>
      <c r="HYZ25" s="67"/>
      <c r="HZA25" s="67"/>
      <c r="HZB25" s="67"/>
      <c r="HZC25" s="67"/>
      <c r="HZD25" s="67"/>
      <c r="HZE25" s="67"/>
      <c r="HZF25" s="67"/>
      <c r="HZG25" s="67"/>
      <c r="HZH25" s="67"/>
      <c r="HZI25" s="67"/>
      <c r="HZJ25" s="67"/>
      <c r="HZK25" s="67"/>
      <c r="HZL25" s="67"/>
      <c r="HZM25" s="67"/>
      <c r="HZN25" s="67"/>
      <c r="HZO25" s="67"/>
      <c r="HZP25" s="67"/>
      <c r="HZQ25" s="67"/>
      <c r="HZR25" s="67"/>
      <c r="HZS25" s="67"/>
      <c r="HZT25" s="67"/>
      <c r="HZU25" s="67"/>
      <c r="HZV25" s="67"/>
      <c r="HZW25" s="67"/>
      <c r="HZX25" s="67"/>
      <c r="HZY25" s="67"/>
      <c r="HZZ25" s="67"/>
      <c r="IAA25" s="67"/>
      <c r="IAB25" s="67"/>
      <c r="IAC25" s="67"/>
      <c r="IAD25" s="67"/>
      <c r="IAE25" s="67"/>
      <c r="IAF25" s="67"/>
      <c r="IAG25" s="67"/>
      <c r="IAH25" s="67"/>
      <c r="IAI25" s="67"/>
      <c r="IAJ25" s="67"/>
      <c r="IAK25" s="67"/>
      <c r="IAL25" s="67"/>
      <c r="IAM25" s="67"/>
      <c r="IAN25" s="67"/>
      <c r="IAO25" s="67"/>
      <c r="IAP25" s="67"/>
      <c r="IAQ25" s="67"/>
      <c r="IAR25" s="67"/>
      <c r="IAS25" s="67"/>
      <c r="IAT25" s="67"/>
      <c r="IAU25" s="67"/>
      <c r="IAV25" s="67"/>
      <c r="IAW25" s="67"/>
      <c r="IAX25" s="67"/>
      <c r="IAY25" s="67"/>
      <c r="IAZ25" s="67"/>
      <c r="IBA25" s="67"/>
      <c r="IBB25" s="67"/>
      <c r="IBC25" s="67"/>
      <c r="IBD25" s="67"/>
      <c r="IBE25" s="67"/>
      <c r="IBF25" s="67"/>
      <c r="IBG25" s="67"/>
      <c r="IBH25" s="67"/>
      <c r="IBI25" s="67"/>
      <c r="IBJ25" s="67"/>
      <c r="IBK25" s="67"/>
      <c r="IBL25" s="67"/>
      <c r="IBM25" s="67"/>
      <c r="IBN25" s="67"/>
      <c r="IBO25" s="67"/>
      <c r="IBP25" s="67"/>
      <c r="IBQ25" s="67"/>
      <c r="IBR25" s="67"/>
      <c r="IBS25" s="67"/>
      <c r="IBT25" s="67"/>
      <c r="IBU25" s="67"/>
      <c r="IBV25" s="67"/>
      <c r="IBW25" s="67"/>
      <c r="IBX25" s="67"/>
      <c r="IBY25" s="67"/>
      <c r="IBZ25" s="67"/>
      <c r="ICA25" s="67"/>
      <c r="ICB25" s="67"/>
      <c r="ICC25" s="67"/>
      <c r="ICD25" s="67"/>
      <c r="ICE25" s="67"/>
      <c r="ICF25" s="67"/>
      <c r="ICG25" s="67"/>
      <c r="ICH25" s="67"/>
      <c r="ICI25" s="67"/>
      <c r="ICJ25" s="67"/>
      <c r="ICK25" s="67"/>
      <c r="ICL25" s="67"/>
      <c r="ICM25" s="67"/>
      <c r="ICN25" s="67"/>
      <c r="ICO25" s="67"/>
      <c r="ICP25" s="67"/>
      <c r="ICQ25" s="67"/>
      <c r="ICR25" s="67"/>
      <c r="ICS25" s="67"/>
      <c r="ICT25" s="67"/>
      <c r="ICU25" s="67"/>
      <c r="ICV25" s="67"/>
      <c r="ICW25" s="67"/>
      <c r="ICX25" s="67"/>
      <c r="ICY25" s="67"/>
      <c r="ICZ25" s="67"/>
      <c r="IDA25" s="67"/>
      <c r="IDB25" s="67"/>
      <c r="IDC25" s="67"/>
      <c r="IDD25" s="67"/>
      <c r="IDE25" s="67"/>
      <c r="IDF25" s="67"/>
      <c r="IDG25" s="67"/>
      <c r="IDH25" s="67"/>
      <c r="IDI25" s="67"/>
      <c r="IDJ25" s="67"/>
      <c r="IDK25" s="67"/>
      <c r="IDL25" s="67"/>
      <c r="IDM25" s="67"/>
      <c r="IDN25" s="67"/>
      <c r="IDO25" s="67"/>
      <c r="IDP25" s="67"/>
      <c r="IDQ25" s="67"/>
      <c r="IDR25" s="67"/>
      <c r="IDS25" s="67"/>
      <c r="IDT25" s="67"/>
      <c r="IDU25" s="67"/>
      <c r="IDV25" s="67"/>
      <c r="IDW25" s="67"/>
      <c r="IDX25" s="67"/>
      <c r="IDY25" s="67"/>
      <c r="IDZ25" s="67"/>
      <c r="IEA25" s="67"/>
      <c r="IEB25" s="67"/>
      <c r="IEC25" s="67"/>
      <c r="IED25" s="67"/>
      <c r="IEE25" s="67"/>
      <c r="IEF25" s="67"/>
      <c r="IEG25" s="67"/>
      <c r="IEH25" s="67"/>
      <c r="IEI25" s="67"/>
      <c r="IEJ25" s="67"/>
      <c r="IEK25" s="67"/>
      <c r="IEL25" s="67"/>
      <c r="IEM25" s="67"/>
      <c r="IEN25" s="67"/>
      <c r="IEO25" s="67"/>
      <c r="IEP25" s="67"/>
      <c r="IEQ25" s="67"/>
      <c r="IER25" s="67"/>
      <c r="IES25" s="67"/>
      <c r="IET25" s="67"/>
      <c r="IEU25" s="67"/>
      <c r="IEV25" s="67"/>
      <c r="IEW25" s="67"/>
      <c r="IEX25" s="67"/>
      <c r="IEY25" s="67"/>
      <c r="IEZ25" s="67"/>
      <c r="IFA25" s="67"/>
      <c r="IFB25" s="67"/>
      <c r="IFC25" s="67"/>
      <c r="IFD25" s="67"/>
      <c r="IFE25" s="67"/>
      <c r="IFF25" s="67"/>
      <c r="IFG25" s="67"/>
      <c r="IFH25" s="67"/>
      <c r="IFI25" s="67"/>
      <c r="IFJ25" s="67"/>
      <c r="IFK25" s="67"/>
      <c r="IFL25" s="67"/>
      <c r="IFM25" s="67"/>
      <c r="IFN25" s="67"/>
      <c r="IFO25" s="67"/>
      <c r="IFP25" s="67"/>
      <c r="IFQ25" s="67"/>
      <c r="IFR25" s="67"/>
      <c r="IFS25" s="67"/>
      <c r="IFT25" s="67"/>
      <c r="IFU25" s="67"/>
      <c r="IFV25" s="67"/>
      <c r="IFW25" s="67"/>
      <c r="IFX25" s="67"/>
      <c r="IFY25" s="67"/>
      <c r="IFZ25" s="67"/>
      <c r="IGA25" s="67"/>
      <c r="IGB25" s="67"/>
      <c r="IGC25" s="67"/>
      <c r="IGD25" s="67"/>
      <c r="IGE25" s="67"/>
      <c r="IGF25" s="67"/>
      <c r="IGG25" s="67"/>
      <c r="IGH25" s="67"/>
      <c r="IGI25" s="67"/>
      <c r="IGJ25" s="67"/>
      <c r="IGK25" s="67"/>
      <c r="IGL25" s="67"/>
      <c r="IGM25" s="67"/>
      <c r="IGN25" s="67"/>
      <c r="IGO25" s="67"/>
      <c r="IGP25" s="67"/>
      <c r="IGQ25" s="67"/>
      <c r="IGR25" s="67"/>
      <c r="IGS25" s="67"/>
      <c r="IGT25" s="67"/>
      <c r="IGU25" s="67"/>
      <c r="IGV25" s="67"/>
      <c r="IGW25" s="67"/>
      <c r="IGX25" s="67"/>
      <c r="IGY25" s="67"/>
      <c r="IGZ25" s="67"/>
      <c r="IHA25" s="67"/>
      <c r="IHB25" s="67"/>
      <c r="IHC25" s="67"/>
      <c r="IHD25" s="67"/>
      <c r="IHE25" s="67"/>
      <c r="IHF25" s="67"/>
      <c r="IHG25" s="67"/>
      <c r="IHH25" s="67"/>
      <c r="IHI25" s="67"/>
      <c r="IHJ25" s="67"/>
      <c r="IHK25" s="67"/>
      <c r="IHL25" s="67"/>
      <c r="IHM25" s="67"/>
      <c r="IHN25" s="67"/>
      <c r="IHO25" s="67"/>
      <c r="IHP25" s="67"/>
      <c r="IHQ25" s="67"/>
      <c r="IHR25" s="67"/>
      <c r="IHS25" s="67"/>
      <c r="IHT25" s="67"/>
      <c r="IHU25" s="67"/>
      <c r="IHV25" s="67"/>
      <c r="IHW25" s="67"/>
      <c r="IHX25" s="67"/>
      <c r="IHY25" s="67"/>
      <c r="IHZ25" s="67"/>
      <c r="IIA25" s="67"/>
      <c r="IIB25" s="67"/>
      <c r="IIC25" s="67"/>
      <c r="IID25" s="67"/>
      <c r="IIE25" s="67"/>
      <c r="IIF25" s="67"/>
      <c r="IIG25" s="67"/>
      <c r="IIH25" s="67"/>
      <c r="III25" s="67"/>
      <c r="IIJ25" s="67"/>
      <c r="IIK25" s="67"/>
      <c r="IIL25" s="67"/>
      <c r="IIM25" s="67"/>
      <c r="IIN25" s="67"/>
      <c r="IIO25" s="67"/>
      <c r="IIP25" s="67"/>
      <c r="IIQ25" s="67"/>
      <c r="IIR25" s="67"/>
      <c r="IIS25" s="67"/>
      <c r="IIT25" s="67"/>
      <c r="IIU25" s="67"/>
      <c r="IIV25" s="67"/>
      <c r="IIW25" s="67"/>
      <c r="IIX25" s="67"/>
      <c r="IIY25" s="67"/>
      <c r="IIZ25" s="67"/>
      <c r="IJA25" s="67"/>
      <c r="IJB25" s="67"/>
      <c r="IJC25" s="67"/>
      <c r="IJD25" s="67"/>
      <c r="IJE25" s="67"/>
      <c r="IJF25" s="67"/>
      <c r="IJG25" s="67"/>
      <c r="IJH25" s="67"/>
      <c r="IJI25" s="67"/>
      <c r="IJJ25" s="67"/>
      <c r="IJK25" s="67"/>
      <c r="IJL25" s="67"/>
      <c r="IJM25" s="67"/>
      <c r="IJN25" s="67"/>
      <c r="IJO25" s="67"/>
      <c r="IJP25" s="67"/>
      <c r="IJQ25" s="67"/>
      <c r="IJR25" s="67"/>
      <c r="IJS25" s="67"/>
      <c r="IJT25" s="67"/>
      <c r="IJU25" s="67"/>
      <c r="IJV25" s="67"/>
      <c r="IJW25" s="67"/>
      <c r="IJX25" s="67"/>
      <c r="IJY25" s="67"/>
      <c r="IJZ25" s="67"/>
      <c r="IKA25" s="67"/>
      <c r="IKB25" s="67"/>
      <c r="IKC25" s="67"/>
      <c r="IKD25" s="67"/>
      <c r="IKE25" s="67"/>
      <c r="IKF25" s="67"/>
      <c r="IKG25" s="67"/>
      <c r="IKH25" s="67"/>
      <c r="IKI25" s="67"/>
      <c r="IKJ25" s="67"/>
      <c r="IKK25" s="67"/>
      <c r="IKL25" s="67"/>
      <c r="IKM25" s="67"/>
      <c r="IKN25" s="67"/>
      <c r="IKO25" s="67"/>
      <c r="IKP25" s="67"/>
      <c r="IKQ25" s="67"/>
      <c r="IKR25" s="67"/>
      <c r="IKS25" s="67"/>
      <c r="IKT25" s="67"/>
      <c r="IKU25" s="67"/>
      <c r="IKV25" s="67"/>
      <c r="IKW25" s="67"/>
      <c r="IKX25" s="67"/>
      <c r="IKY25" s="67"/>
      <c r="IKZ25" s="67"/>
      <c r="ILA25" s="67"/>
      <c r="ILB25" s="67"/>
      <c r="ILC25" s="67"/>
      <c r="ILD25" s="67"/>
      <c r="ILE25" s="67"/>
      <c r="ILF25" s="67"/>
      <c r="ILG25" s="67"/>
      <c r="ILH25" s="67"/>
      <c r="ILI25" s="67"/>
      <c r="ILJ25" s="67"/>
      <c r="ILK25" s="67"/>
      <c r="ILL25" s="67"/>
      <c r="ILM25" s="67"/>
      <c r="ILN25" s="67"/>
      <c r="ILO25" s="67"/>
      <c r="ILP25" s="67"/>
      <c r="ILQ25" s="67"/>
      <c r="ILR25" s="67"/>
      <c r="ILS25" s="67"/>
      <c r="ILT25" s="67"/>
      <c r="ILU25" s="67"/>
      <c r="ILV25" s="67"/>
      <c r="ILW25" s="67"/>
      <c r="ILX25" s="67"/>
      <c r="ILY25" s="67"/>
      <c r="ILZ25" s="67"/>
      <c r="IMA25" s="67"/>
      <c r="IMB25" s="67"/>
      <c r="IMC25" s="67"/>
      <c r="IMD25" s="67"/>
      <c r="IME25" s="67"/>
      <c r="IMF25" s="67"/>
      <c r="IMG25" s="67"/>
      <c r="IMH25" s="67"/>
      <c r="IMI25" s="67"/>
      <c r="IMJ25" s="67"/>
      <c r="IMK25" s="67"/>
      <c r="IML25" s="67"/>
      <c r="IMM25" s="67"/>
      <c r="IMN25" s="67"/>
      <c r="IMO25" s="67"/>
      <c r="IMP25" s="67"/>
      <c r="IMQ25" s="67"/>
      <c r="IMR25" s="67"/>
      <c r="IMS25" s="67"/>
      <c r="IMT25" s="67"/>
      <c r="IMU25" s="67"/>
      <c r="IMV25" s="67"/>
      <c r="IMW25" s="67"/>
      <c r="IMX25" s="67"/>
      <c r="IMY25" s="67"/>
      <c r="IMZ25" s="67"/>
      <c r="INA25" s="67"/>
      <c r="INB25" s="67"/>
      <c r="INC25" s="67"/>
      <c r="IND25" s="67"/>
      <c r="INE25" s="67"/>
      <c r="INF25" s="67"/>
      <c r="ING25" s="67"/>
      <c r="INH25" s="67"/>
      <c r="INI25" s="67"/>
      <c r="INJ25" s="67"/>
      <c r="INK25" s="67"/>
      <c r="INL25" s="67"/>
      <c r="INM25" s="67"/>
      <c r="INN25" s="67"/>
      <c r="INO25" s="67"/>
      <c r="INP25" s="67"/>
      <c r="INQ25" s="67"/>
      <c r="INR25" s="67"/>
      <c r="INS25" s="67"/>
      <c r="INT25" s="67"/>
      <c r="INU25" s="67"/>
      <c r="INV25" s="67"/>
      <c r="INW25" s="67"/>
      <c r="INX25" s="67"/>
      <c r="INY25" s="67"/>
      <c r="INZ25" s="67"/>
      <c r="IOA25" s="67"/>
      <c r="IOB25" s="67"/>
      <c r="IOC25" s="67"/>
      <c r="IOD25" s="67"/>
      <c r="IOE25" s="67"/>
      <c r="IOF25" s="67"/>
      <c r="IOG25" s="67"/>
      <c r="IOH25" s="67"/>
      <c r="IOI25" s="67"/>
      <c r="IOJ25" s="67"/>
      <c r="IOK25" s="67"/>
      <c r="IOL25" s="67"/>
      <c r="IOM25" s="67"/>
      <c r="ION25" s="67"/>
      <c r="IOO25" s="67"/>
      <c r="IOP25" s="67"/>
      <c r="IOQ25" s="67"/>
      <c r="IOR25" s="67"/>
      <c r="IOS25" s="67"/>
      <c r="IOT25" s="67"/>
      <c r="IOU25" s="67"/>
      <c r="IOV25" s="67"/>
      <c r="IOW25" s="67"/>
      <c r="IOX25" s="67"/>
      <c r="IOY25" s="67"/>
      <c r="IOZ25" s="67"/>
      <c r="IPA25" s="67"/>
      <c r="IPB25" s="67"/>
      <c r="IPC25" s="67"/>
      <c r="IPD25" s="67"/>
      <c r="IPE25" s="67"/>
      <c r="IPF25" s="67"/>
      <c r="IPG25" s="67"/>
      <c r="IPH25" s="67"/>
      <c r="IPI25" s="67"/>
      <c r="IPJ25" s="67"/>
      <c r="IPK25" s="67"/>
      <c r="IPL25" s="67"/>
      <c r="IPM25" s="67"/>
      <c r="IPN25" s="67"/>
      <c r="IPO25" s="67"/>
      <c r="IPP25" s="67"/>
      <c r="IPQ25" s="67"/>
      <c r="IPR25" s="67"/>
      <c r="IPS25" s="67"/>
      <c r="IPT25" s="67"/>
      <c r="IPU25" s="67"/>
      <c r="IPV25" s="67"/>
      <c r="IPW25" s="67"/>
      <c r="IPX25" s="67"/>
      <c r="IPY25" s="67"/>
      <c r="IPZ25" s="67"/>
      <c r="IQA25" s="67"/>
      <c r="IQB25" s="67"/>
      <c r="IQC25" s="67"/>
      <c r="IQD25" s="67"/>
      <c r="IQE25" s="67"/>
      <c r="IQF25" s="67"/>
      <c r="IQG25" s="67"/>
      <c r="IQH25" s="67"/>
      <c r="IQI25" s="67"/>
      <c r="IQJ25" s="67"/>
      <c r="IQK25" s="67"/>
      <c r="IQL25" s="67"/>
      <c r="IQM25" s="67"/>
      <c r="IQN25" s="67"/>
      <c r="IQO25" s="67"/>
      <c r="IQP25" s="67"/>
      <c r="IQQ25" s="67"/>
      <c r="IQR25" s="67"/>
      <c r="IQS25" s="67"/>
      <c r="IQT25" s="67"/>
      <c r="IQU25" s="67"/>
      <c r="IQV25" s="67"/>
      <c r="IQW25" s="67"/>
      <c r="IQX25" s="67"/>
      <c r="IQY25" s="67"/>
      <c r="IQZ25" s="67"/>
      <c r="IRA25" s="67"/>
      <c r="IRB25" s="67"/>
      <c r="IRC25" s="67"/>
      <c r="IRD25" s="67"/>
      <c r="IRE25" s="67"/>
      <c r="IRF25" s="67"/>
      <c r="IRG25" s="67"/>
      <c r="IRH25" s="67"/>
      <c r="IRI25" s="67"/>
      <c r="IRJ25" s="67"/>
      <c r="IRK25" s="67"/>
      <c r="IRL25" s="67"/>
      <c r="IRM25" s="67"/>
      <c r="IRN25" s="67"/>
      <c r="IRO25" s="67"/>
      <c r="IRP25" s="67"/>
      <c r="IRQ25" s="67"/>
      <c r="IRR25" s="67"/>
      <c r="IRS25" s="67"/>
      <c r="IRT25" s="67"/>
      <c r="IRU25" s="67"/>
      <c r="IRV25" s="67"/>
      <c r="IRW25" s="67"/>
      <c r="IRX25" s="67"/>
      <c r="IRY25" s="67"/>
      <c r="IRZ25" s="67"/>
      <c r="ISA25" s="67"/>
      <c r="ISB25" s="67"/>
      <c r="ISC25" s="67"/>
      <c r="ISD25" s="67"/>
      <c r="ISE25" s="67"/>
      <c r="ISF25" s="67"/>
      <c r="ISG25" s="67"/>
      <c r="ISH25" s="67"/>
      <c r="ISI25" s="67"/>
      <c r="ISJ25" s="67"/>
      <c r="ISK25" s="67"/>
      <c r="ISL25" s="67"/>
      <c r="ISM25" s="67"/>
      <c r="ISN25" s="67"/>
      <c r="ISO25" s="67"/>
      <c r="ISP25" s="67"/>
      <c r="ISQ25" s="67"/>
      <c r="ISR25" s="67"/>
      <c r="ISS25" s="67"/>
      <c r="IST25" s="67"/>
      <c r="ISU25" s="67"/>
      <c r="ISV25" s="67"/>
      <c r="ISW25" s="67"/>
      <c r="ISX25" s="67"/>
      <c r="ISY25" s="67"/>
      <c r="ISZ25" s="67"/>
      <c r="ITA25" s="67"/>
      <c r="ITB25" s="67"/>
      <c r="ITC25" s="67"/>
      <c r="ITD25" s="67"/>
      <c r="ITE25" s="67"/>
      <c r="ITF25" s="67"/>
      <c r="ITG25" s="67"/>
      <c r="ITH25" s="67"/>
      <c r="ITI25" s="67"/>
      <c r="ITJ25" s="67"/>
      <c r="ITK25" s="67"/>
      <c r="ITL25" s="67"/>
      <c r="ITM25" s="67"/>
      <c r="ITN25" s="67"/>
      <c r="ITO25" s="67"/>
      <c r="ITP25" s="67"/>
      <c r="ITQ25" s="67"/>
      <c r="ITR25" s="67"/>
      <c r="ITS25" s="67"/>
      <c r="ITT25" s="67"/>
      <c r="ITU25" s="67"/>
      <c r="ITV25" s="67"/>
      <c r="ITW25" s="67"/>
      <c r="ITX25" s="67"/>
      <c r="ITY25" s="67"/>
      <c r="ITZ25" s="67"/>
      <c r="IUA25" s="67"/>
      <c r="IUB25" s="67"/>
      <c r="IUC25" s="67"/>
      <c r="IUD25" s="67"/>
      <c r="IUE25" s="67"/>
      <c r="IUF25" s="67"/>
      <c r="IUG25" s="67"/>
      <c r="IUH25" s="67"/>
      <c r="IUI25" s="67"/>
      <c r="IUJ25" s="67"/>
      <c r="IUK25" s="67"/>
      <c r="IUL25" s="67"/>
      <c r="IUM25" s="67"/>
      <c r="IUN25" s="67"/>
      <c r="IUO25" s="67"/>
      <c r="IUP25" s="67"/>
      <c r="IUQ25" s="67"/>
      <c r="IUR25" s="67"/>
      <c r="IUS25" s="67"/>
      <c r="IUT25" s="67"/>
      <c r="IUU25" s="67"/>
      <c r="IUV25" s="67"/>
      <c r="IUW25" s="67"/>
      <c r="IUX25" s="67"/>
      <c r="IUY25" s="67"/>
      <c r="IUZ25" s="67"/>
      <c r="IVA25" s="67"/>
      <c r="IVB25" s="67"/>
      <c r="IVC25" s="67"/>
      <c r="IVD25" s="67"/>
      <c r="IVE25" s="67"/>
      <c r="IVF25" s="67"/>
      <c r="IVG25" s="67"/>
      <c r="IVH25" s="67"/>
      <c r="IVI25" s="67"/>
      <c r="IVJ25" s="67"/>
      <c r="IVK25" s="67"/>
      <c r="IVL25" s="67"/>
      <c r="IVM25" s="67"/>
      <c r="IVN25" s="67"/>
      <c r="IVO25" s="67"/>
      <c r="IVP25" s="67"/>
      <c r="IVQ25" s="67"/>
      <c r="IVR25" s="67"/>
      <c r="IVS25" s="67"/>
      <c r="IVT25" s="67"/>
      <c r="IVU25" s="67"/>
      <c r="IVV25" s="67"/>
      <c r="IVW25" s="67"/>
      <c r="IVX25" s="67"/>
      <c r="IVY25" s="67"/>
      <c r="IVZ25" s="67"/>
      <c r="IWA25" s="67"/>
      <c r="IWB25" s="67"/>
      <c r="IWC25" s="67"/>
      <c r="IWD25" s="67"/>
      <c r="IWE25" s="67"/>
      <c r="IWF25" s="67"/>
      <c r="IWG25" s="67"/>
      <c r="IWH25" s="67"/>
      <c r="IWI25" s="67"/>
      <c r="IWJ25" s="67"/>
      <c r="IWK25" s="67"/>
      <c r="IWL25" s="67"/>
      <c r="IWM25" s="67"/>
      <c r="IWN25" s="67"/>
      <c r="IWO25" s="67"/>
      <c r="IWP25" s="67"/>
      <c r="IWQ25" s="67"/>
      <c r="IWR25" s="67"/>
      <c r="IWS25" s="67"/>
      <c r="IWT25" s="67"/>
      <c r="IWU25" s="67"/>
      <c r="IWV25" s="67"/>
      <c r="IWW25" s="67"/>
      <c r="IWX25" s="67"/>
      <c r="IWY25" s="67"/>
      <c r="IWZ25" s="67"/>
      <c r="IXA25" s="67"/>
      <c r="IXB25" s="67"/>
      <c r="IXC25" s="67"/>
      <c r="IXD25" s="67"/>
      <c r="IXE25" s="67"/>
      <c r="IXF25" s="67"/>
      <c r="IXG25" s="67"/>
      <c r="IXH25" s="67"/>
      <c r="IXI25" s="67"/>
      <c r="IXJ25" s="67"/>
      <c r="IXK25" s="67"/>
      <c r="IXL25" s="67"/>
      <c r="IXM25" s="67"/>
      <c r="IXN25" s="67"/>
      <c r="IXO25" s="67"/>
      <c r="IXP25" s="67"/>
      <c r="IXQ25" s="67"/>
      <c r="IXR25" s="67"/>
      <c r="IXS25" s="67"/>
      <c r="IXT25" s="67"/>
      <c r="IXU25" s="67"/>
      <c r="IXV25" s="67"/>
      <c r="IXW25" s="67"/>
      <c r="IXX25" s="67"/>
      <c r="IXY25" s="67"/>
      <c r="IXZ25" s="67"/>
      <c r="IYA25" s="67"/>
      <c r="IYB25" s="67"/>
      <c r="IYC25" s="67"/>
      <c r="IYD25" s="67"/>
      <c r="IYE25" s="67"/>
      <c r="IYF25" s="67"/>
      <c r="IYG25" s="67"/>
      <c r="IYH25" s="67"/>
      <c r="IYI25" s="67"/>
      <c r="IYJ25" s="67"/>
      <c r="IYK25" s="67"/>
      <c r="IYL25" s="67"/>
      <c r="IYM25" s="67"/>
      <c r="IYN25" s="67"/>
      <c r="IYO25" s="67"/>
      <c r="IYP25" s="67"/>
      <c r="IYQ25" s="67"/>
      <c r="IYR25" s="67"/>
      <c r="IYS25" s="67"/>
      <c r="IYT25" s="67"/>
      <c r="IYU25" s="67"/>
      <c r="IYV25" s="67"/>
      <c r="IYW25" s="67"/>
      <c r="IYX25" s="67"/>
      <c r="IYY25" s="67"/>
      <c r="IYZ25" s="67"/>
      <c r="IZA25" s="67"/>
      <c r="IZB25" s="67"/>
      <c r="IZC25" s="67"/>
      <c r="IZD25" s="67"/>
      <c r="IZE25" s="67"/>
      <c r="IZF25" s="67"/>
      <c r="IZG25" s="67"/>
      <c r="IZH25" s="67"/>
      <c r="IZI25" s="67"/>
      <c r="IZJ25" s="67"/>
      <c r="IZK25" s="67"/>
      <c r="IZL25" s="67"/>
      <c r="IZM25" s="67"/>
      <c r="IZN25" s="67"/>
      <c r="IZO25" s="67"/>
      <c r="IZP25" s="67"/>
      <c r="IZQ25" s="67"/>
      <c r="IZR25" s="67"/>
      <c r="IZS25" s="67"/>
      <c r="IZT25" s="67"/>
      <c r="IZU25" s="67"/>
      <c r="IZV25" s="67"/>
      <c r="IZW25" s="67"/>
      <c r="IZX25" s="67"/>
      <c r="IZY25" s="67"/>
      <c r="IZZ25" s="67"/>
      <c r="JAA25" s="67"/>
      <c r="JAB25" s="67"/>
      <c r="JAC25" s="67"/>
      <c r="JAD25" s="67"/>
      <c r="JAE25" s="67"/>
      <c r="JAF25" s="67"/>
      <c r="JAG25" s="67"/>
      <c r="JAH25" s="67"/>
      <c r="JAI25" s="67"/>
      <c r="JAJ25" s="67"/>
      <c r="JAK25" s="67"/>
      <c r="JAL25" s="67"/>
      <c r="JAM25" s="67"/>
      <c r="JAN25" s="67"/>
      <c r="JAO25" s="67"/>
      <c r="JAP25" s="67"/>
      <c r="JAQ25" s="67"/>
      <c r="JAR25" s="67"/>
      <c r="JAS25" s="67"/>
      <c r="JAT25" s="67"/>
      <c r="JAU25" s="67"/>
      <c r="JAV25" s="67"/>
      <c r="JAW25" s="67"/>
      <c r="JAX25" s="67"/>
      <c r="JAY25" s="67"/>
      <c r="JAZ25" s="67"/>
      <c r="JBA25" s="67"/>
      <c r="JBB25" s="67"/>
      <c r="JBC25" s="67"/>
      <c r="JBD25" s="67"/>
      <c r="JBE25" s="67"/>
      <c r="JBF25" s="67"/>
      <c r="JBG25" s="67"/>
      <c r="JBH25" s="67"/>
      <c r="JBI25" s="67"/>
      <c r="JBJ25" s="67"/>
      <c r="JBK25" s="67"/>
      <c r="JBL25" s="67"/>
      <c r="JBM25" s="67"/>
      <c r="JBN25" s="67"/>
      <c r="JBO25" s="67"/>
      <c r="JBP25" s="67"/>
      <c r="JBQ25" s="67"/>
      <c r="JBR25" s="67"/>
      <c r="JBS25" s="67"/>
      <c r="JBT25" s="67"/>
      <c r="JBU25" s="67"/>
      <c r="JBV25" s="67"/>
      <c r="JBW25" s="67"/>
      <c r="JBX25" s="67"/>
      <c r="JBY25" s="67"/>
      <c r="JBZ25" s="67"/>
      <c r="JCA25" s="67"/>
      <c r="JCB25" s="67"/>
      <c r="JCC25" s="67"/>
      <c r="JCD25" s="67"/>
      <c r="JCE25" s="67"/>
      <c r="JCF25" s="67"/>
      <c r="JCG25" s="67"/>
      <c r="JCH25" s="67"/>
      <c r="JCI25" s="67"/>
      <c r="JCJ25" s="67"/>
      <c r="JCK25" s="67"/>
      <c r="JCL25" s="67"/>
      <c r="JCM25" s="67"/>
      <c r="JCN25" s="67"/>
      <c r="JCO25" s="67"/>
      <c r="JCP25" s="67"/>
      <c r="JCQ25" s="67"/>
      <c r="JCR25" s="67"/>
      <c r="JCS25" s="67"/>
      <c r="JCT25" s="67"/>
      <c r="JCU25" s="67"/>
      <c r="JCV25" s="67"/>
      <c r="JCW25" s="67"/>
      <c r="JCX25" s="67"/>
      <c r="JCY25" s="67"/>
      <c r="JCZ25" s="67"/>
      <c r="JDA25" s="67"/>
      <c r="JDB25" s="67"/>
      <c r="JDC25" s="67"/>
      <c r="JDD25" s="67"/>
      <c r="JDE25" s="67"/>
      <c r="JDF25" s="67"/>
      <c r="JDG25" s="67"/>
      <c r="JDH25" s="67"/>
      <c r="JDI25" s="67"/>
      <c r="JDJ25" s="67"/>
      <c r="JDK25" s="67"/>
      <c r="JDL25" s="67"/>
      <c r="JDM25" s="67"/>
      <c r="JDN25" s="67"/>
      <c r="JDO25" s="67"/>
      <c r="JDP25" s="67"/>
      <c r="JDQ25" s="67"/>
      <c r="JDR25" s="67"/>
      <c r="JDS25" s="67"/>
      <c r="JDT25" s="67"/>
      <c r="JDU25" s="67"/>
      <c r="JDV25" s="67"/>
      <c r="JDW25" s="67"/>
      <c r="JDX25" s="67"/>
      <c r="JDY25" s="67"/>
      <c r="JDZ25" s="67"/>
      <c r="JEA25" s="67"/>
      <c r="JEB25" s="67"/>
      <c r="JEC25" s="67"/>
      <c r="JED25" s="67"/>
      <c r="JEE25" s="67"/>
      <c r="JEF25" s="67"/>
      <c r="JEG25" s="67"/>
      <c r="JEH25" s="67"/>
      <c r="JEI25" s="67"/>
      <c r="JEJ25" s="67"/>
      <c r="JEK25" s="67"/>
      <c r="JEL25" s="67"/>
      <c r="JEM25" s="67"/>
      <c r="JEN25" s="67"/>
      <c r="JEO25" s="67"/>
      <c r="JEP25" s="67"/>
      <c r="JEQ25" s="67"/>
      <c r="JER25" s="67"/>
      <c r="JES25" s="67"/>
      <c r="JET25" s="67"/>
      <c r="JEU25" s="67"/>
      <c r="JEV25" s="67"/>
      <c r="JEW25" s="67"/>
      <c r="JEX25" s="67"/>
      <c r="JEY25" s="67"/>
      <c r="JEZ25" s="67"/>
      <c r="JFA25" s="67"/>
      <c r="JFB25" s="67"/>
      <c r="JFC25" s="67"/>
      <c r="JFD25" s="67"/>
      <c r="JFE25" s="67"/>
      <c r="JFF25" s="67"/>
      <c r="JFG25" s="67"/>
      <c r="JFH25" s="67"/>
      <c r="JFI25" s="67"/>
      <c r="JFJ25" s="67"/>
      <c r="JFK25" s="67"/>
      <c r="JFL25" s="67"/>
      <c r="JFM25" s="67"/>
      <c r="JFN25" s="67"/>
      <c r="JFO25" s="67"/>
      <c r="JFP25" s="67"/>
      <c r="JFQ25" s="67"/>
      <c r="JFR25" s="67"/>
      <c r="JFS25" s="67"/>
      <c r="JFT25" s="67"/>
      <c r="JFU25" s="67"/>
      <c r="JFV25" s="67"/>
      <c r="JFW25" s="67"/>
      <c r="JFX25" s="67"/>
      <c r="JFY25" s="67"/>
      <c r="JFZ25" s="67"/>
      <c r="JGA25" s="67"/>
      <c r="JGB25" s="67"/>
      <c r="JGC25" s="67"/>
      <c r="JGD25" s="67"/>
      <c r="JGE25" s="67"/>
      <c r="JGF25" s="67"/>
      <c r="JGG25" s="67"/>
      <c r="JGH25" s="67"/>
      <c r="JGI25" s="67"/>
      <c r="JGJ25" s="67"/>
      <c r="JGK25" s="67"/>
      <c r="JGL25" s="67"/>
      <c r="JGM25" s="67"/>
      <c r="JGN25" s="67"/>
      <c r="JGO25" s="67"/>
      <c r="JGP25" s="67"/>
      <c r="JGQ25" s="67"/>
      <c r="JGR25" s="67"/>
      <c r="JGS25" s="67"/>
      <c r="JGT25" s="67"/>
      <c r="JGU25" s="67"/>
      <c r="JGV25" s="67"/>
      <c r="JGW25" s="67"/>
      <c r="JGX25" s="67"/>
      <c r="JGY25" s="67"/>
      <c r="JGZ25" s="67"/>
      <c r="JHA25" s="67"/>
      <c r="JHB25" s="67"/>
      <c r="JHC25" s="67"/>
      <c r="JHD25" s="67"/>
      <c r="JHE25" s="67"/>
      <c r="JHF25" s="67"/>
      <c r="JHG25" s="67"/>
      <c r="JHH25" s="67"/>
      <c r="JHI25" s="67"/>
      <c r="JHJ25" s="67"/>
      <c r="JHK25" s="67"/>
      <c r="JHL25" s="67"/>
      <c r="JHM25" s="67"/>
      <c r="JHN25" s="67"/>
      <c r="JHO25" s="67"/>
      <c r="JHP25" s="67"/>
      <c r="JHQ25" s="67"/>
      <c r="JHR25" s="67"/>
      <c r="JHS25" s="67"/>
      <c r="JHT25" s="67"/>
      <c r="JHU25" s="67"/>
      <c r="JHV25" s="67"/>
      <c r="JHW25" s="67"/>
      <c r="JHX25" s="67"/>
      <c r="JHY25" s="67"/>
      <c r="JHZ25" s="67"/>
      <c r="JIA25" s="67"/>
      <c r="JIB25" s="67"/>
      <c r="JIC25" s="67"/>
      <c r="JID25" s="67"/>
      <c r="JIE25" s="67"/>
      <c r="JIF25" s="67"/>
      <c r="JIG25" s="67"/>
      <c r="JIH25" s="67"/>
      <c r="JII25" s="67"/>
      <c r="JIJ25" s="67"/>
      <c r="JIK25" s="67"/>
      <c r="JIL25" s="67"/>
      <c r="JIM25" s="67"/>
      <c r="JIN25" s="67"/>
      <c r="JIO25" s="67"/>
      <c r="JIP25" s="67"/>
      <c r="JIQ25" s="67"/>
      <c r="JIR25" s="67"/>
      <c r="JIS25" s="67"/>
      <c r="JIT25" s="67"/>
      <c r="JIU25" s="67"/>
      <c r="JIV25" s="67"/>
      <c r="JIW25" s="67"/>
      <c r="JIX25" s="67"/>
      <c r="JIY25" s="67"/>
      <c r="JIZ25" s="67"/>
      <c r="JJA25" s="67"/>
      <c r="JJB25" s="67"/>
      <c r="JJC25" s="67"/>
      <c r="JJD25" s="67"/>
      <c r="JJE25" s="67"/>
      <c r="JJF25" s="67"/>
      <c r="JJG25" s="67"/>
      <c r="JJH25" s="67"/>
      <c r="JJI25" s="67"/>
      <c r="JJJ25" s="67"/>
      <c r="JJK25" s="67"/>
      <c r="JJL25" s="67"/>
      <c r="JJM25" s="67"/>
      <c r="JJN25" s="67"/>
      <c r="JJO25" s="67"/>
      <c r="JJP25" s="67"/>
      <c r="JJQ25" s="67"/>
      <c r="JJR25" s="67"/>
      <c r="JJS25" s="67"/>
      <c r="JJT25" s="67"/>
      <c r="JJU25" s="67"/>
      <c r="JJV25" s="67"/>
      <c r="JJW25" s="67"/>
      <c r="JJX25" s="67"/>
      <c r="JJY25" s="67"/>
      <c r="JJZ25" s="67"/>
      <c r="JKA25" s="67"/>
      <c r="JKB25" s="67"/>
      <c r="JKC25" s="67"/>
      <c r="JKD25" s="67"/>
      <c r="JKE25" s="67"/>
      <c r="JKF25" s="67"/>
      <c r="JKG25" s="67"/>
      <c r="JKH25" s="67"/>
      <c r="JKI25" s="67"/>
      <c r="JKJ25" s="67"/>
      <c r="JKK25" s="67"/>
      <c r="JKL25" s="67"/>
      <c r="JKM25" s="67"/>
      <c r="JKN25" s="67"/>
      <c r="JKO25" s="67"/>
      <c r="JKP25" s="67"/>
      <c r="JKQ25" s="67"/>
      <c r="JKR25" s="67"/>
      <c r="JKS25" s="67"/>
      <c r="JKT25" s="67"/>
      <c r="JKU25" s="67"/>
      <c r="JKV25" s="67"/>
      <c r="JKW25" s="67"/>
      <c r="JKX25" s="67"/>
      <c r="JKY25" s="67"/>
      <c r="JKZ25" s="67"/>
      <c r="JLA25" s="67"/>
      <c r="JLB25" s="67"/>
      <c r="JLC25" s="67"/>
      <c r="JLD25" s="67"/>
      <c r="JLE25" s="67"/>
      <c r="JLF25" s="67"/>
      <c r="JLG25" s="67"/>
      <c r="JLH25" s="67"/>
      <c r="JLI25" s="67"/>
      <c r="JLJ25" s="67"/>
      <c r="JLK25" s="67"/>
      <c r="JLL25" s="67"/>
      <c r="JLM25" s="67"/>
      <c r="JLN25" s="67"/>
      <c r="JLO25" s="67"/>
      <c r="JLP25" s="67"/>
      <c r="JLQ25" s="67"/>
      <c r="JLR25" s="67"/>
      <c r="JLS25" s="67"/>
      <c r="JLT25" s="67"/>
      <c r="JLU25" s="67"/>
      <c r="JLV25" s="67"/>
      <c r="JLW25" s="67"/>
      <c r="JLX25" s="67"/>
      <c r="JLY25" s="67"/>
      <c r="JLZ25" s="67"/>
      <c r="JMA25" s="67"/>
      <c r="JMB25" s="67"/>
      <c r="JMC25" s="67"/>
      <c r="JMD25" s="67"/>
      <c r="JME25" s="67"/>
      <c r="JMF25" s="67"/>
      <c r="JMG25" s="67"/>
      <c r="JMH25" s="67"/>
      <c r="JMI25" s="67"/>
      <c r="JMJ25" s="67"/>
      <c r="JMK25" s="67"/>
      <c r="JML25" s="67"/>
      <c r="JMM25" s="67"/>
      <c r="JMN25" s="67"/>
      <c r="JMO25" s="67"/>
      <c r="JMP25" s="67"/>
      <c r="JMQ25" s="67"/>
      <c r="JMR25" s="67"/>
      <c r="JMS25" s="67"/>
      <c r="JMT25" s="67"/>
      <c r="JMU25" s="67"/>
      <c r="JMV25" s="67"/>
      <c r="JMW25" s="67"/>
      <c r="JMX25" s="67"/>
      <c r="JMY25" s="67"/>
      <c r="JMZ25" s="67"/>
      <c r="JNA25" s="67"/>
      <c r="JNB25" s="67"/>
      <c r="JNC25" s="67"/>
      <c r="JND25" s="67"/>
      <c r="JNE25" s="67"/>
      <c r="JNF25" s="67"/>
      <c r="JNG25" s="67"/>
      <c r="JNH25" s="67"/>
      <c r="JNI25" s="67"/>
      <c r="JNJ25" s="67"/>
      <c r="JNK25" s="67"/>
      <c r="JNL25" s="67"/>
      <c r="JNM25" s="67"/>
      <c r="JNN25" s="67"/>
      <c r="JNO25" s="67"/>
      <c r="JNP25" s="67"/>
      <c r="JNQ25" s="67"/>
      <c r="JNR25" s="67"/>
      <c r="JNS25" s="67"/>
      <c r="JNT25" s="67"/>
      <c r="JNU25" s="67"/>
      <c r="JNV25" s="67"/>
      <c r="JNW25" s="67"/>
      <c r="JNX25" s="67"/>
      <c r="JNY25" s="67"/>
      <c r="JNZ25" s="67"/>
      <c r="JOA25" s="67"/>
      <c r="JOB25" s="67"/>
      <c r="JOC25" s="67"/>
      <c r="JOD25" s="67"/>
      <c r="JOE25" s="67"/>
      <c r="JOF25" s="67"/>
      <c r="JOG25" s="67"/>
      <c r="JOH25" s="67"/>
      <c r="JOI25" s="67"/>
      <c r="JOJ25" s="67"/>
      <c r="JOK25" s="67"/>
      <c r="JOL25" s="67"/>
      <c r="JOM25" s="67"/>
      <c r="JON25" s="67"/>
      <c r="JOO25" s="67"/>
      <c r="JOP25" s="67"/>
      <c r="JOQ25" s="67"/>
      <c r="JOR25" s="67"/>
      <c r="JOS25" s="67"/>
      <c r="JOT25" s="67"/>
      <c r="JOU25" s="67"/>
      <c r="JOV25" s="67"/>
      <c r="JOW25" s="67"/>
      <c r="JOX25" s="67"/>
      <c r="JOY25" s="67"/>
      <c r="JOZ25" s="67"/>
      <c r="JPA25" s="67"/>
      <c r="JPB25" s="67"/>
      <c r="JPC25" s="67"/>
      <c r="JPD25" s="67"/>
      <c r="JPE25" s="67"/>
      <c r="JPF25" s="67"/>
      <c r="JPG25" s="67"/>
      <c r="JPH25" s="67"/>
      <c r="JPI25" s="67"/>
      <c r="JPJ25" s="67"/>
      <c r="JPK25" s="67"/>
      <c r="JPL25" s="67"/>
      <c r="JPM25" s="67"/>
      <c r="JPN25" s="67"/>
      <c r="JPO25" s="67"/>
      <c r="JPP25" s="67"/>
      <c r="JPQ25" s="67"/>
      <c r="JPR25" s="67"/>
      <c r="JPS25" s="67"/>
      <c r="JPT25" s="67"/>
      <c r="JPU25" s="67"/>
      <c r="JPV25" s="67"/>
      <c r="JPW25" s="67"/>
      <c r="JPX25" s="67"/>
      <c r="JPY25" s="67"/>
      <c r="JPZ25" s="67"/>
      <c r="JQA25" s="67"/>
      <c r="JQB25" s="67"/>
      <c r="JQC25" s="67"/>
      <c r="JQD25" s="67"/>
      <c r="JQE25" s="67"/>
      <c r="JQF25" s="67"/>
      <c r="JQG25" s="67"/>
      <c r="JQH25" s="67"/>
      <c r="JQI25" s="67"/>
      <c r="JQJ25" s="67"/>
      <c r="JQK25" s="67"/>
      <c r="JQL25" s="67"/>
      <c r="JQM25" s="67"/>
      <c r="JQN25" s="67"/>
      <c r="JQO25" s="67"/>
      <c r="JQP25" s="67"/>
      <c r="JQQ25" s="67"/>
      <c r="JQR25" s="67"/>
      <c r="JQS25" s="67"/>
      <c r="JQT25" s="67"/>
      <c r="JQU25" s="67"/>
      <c r="JQV25" s="67"/>
      <c r="JQW25" s="67"/>
      <c r="JQX25" s="67"/>
      <c r="JQY25" s="67"/>
      <c r="JQZ25" s="67"/>
      <c r="JRA25" s="67"/>
      <c r="JRB25" s="67"/>
      <c r="JRC25" s="67"/>
      <c r="JRD25" s="67"/>
      <c r="JRE25" s="67"/>
      <c r="JRF25" s="67"/>
      <c r="JRG25" s="67"/>
      <c r="JRH25" s="67"/>
      <c r="JRI25" s="67"/>
      <c r="JRJ25" s="67"/>
      <c r="JRK25" s="67"/>
      <c r="JRL25" s="67"/>
      <c r="JRM25" s="67"/>
      <c r="JRN25" s="67"/>
      <c r="JRO25" s="67"/>
      <c r="JRP25" s="67"/>
      <c r="JRQ25" s="67"/>
      <c r="JRR25" s="67"/>
      <c r="JRS25" s="67"/>
      <c r="JRT25" s="67"/>
      <c r="JRU25" s="67"/>
      <c r="JRV25" s="67"/>
      <c r="JRW25" s="67"/>
      <c r="JRX25" s="67"/>
      <c r="JRY25" s="67"/>
      <c r="JRZ25" s="67"/>
      <c r="JSA25" s="67"/>
      <c r="JSB25" s="67"/>
      <c r="JSC25" s="67"/>
      <c r="JSD25" s="67"/>
      <c r="JSE25" s="67"/>
      <c r="JSF25" s="67"/>
      <c r="JSG25" s="67"/>
      <c r="JSH25" s="67"/>
      <c r="JSI25" s="67"/>
      <c r="JSJ25" s="67"/>
      <c r="JSK25" s="67"/>
      <c r="JSL25" s="67"/>
      <c r="JSM25" s="67"/>
      <c r="JSN25" s="67"/>
      <c r="JSO25" s="67"/>
      <c r="JSP25" s="67"/>
      <c r="JSQ25" s="67"/>
      <c r="JSR25" s="67"/>
      <c r="JSS25" s="67"/>
      <c r="JST25" s="67"/>
      <c r="JSU25" s="67"/>
      <c r="JSV25" s="67"/>
      <c r="JSW25" s="67"/>
      <c r="JSX25" s="67"/>
      <c r="JSY25" s="67"/>
      <c r="JSZ25" s="67"/>
      <c r="JTA25" s="67"/>
      <c r="JTB25" s="67"/>
      <c r="JTC25" s="67"/>
      <c r="JTD25" s="67"/>
      <c r="JTE25" s="67"/>
      <c r="JTF25" s="67"/>
      <c r="JTG25" s="67"/>
      <c r="JTH25" s="67"/>
      <c r="JTI25" s="67"/>
      <c r="JTJ25" s="67"/>
      <c r="JTK25" s="67"/>
      <c r="JTL25" s="67"/>
      <c r="JTM25" s="67"/>
      <c r="JTN25" s="67"/>
      <c r="JTO25" s="67"/>
      <c r="JTP25" s="67"/>
      <c r="JTQ25" s="67"/>
      <c r="JTR25" s="67"/>
      <c r="JTS25" s="67"/>
      <c r="JTT25" s="67"/>
      <c r="JTU25" s="67"/>
      <c r="JTV25" s="67"/>
      <c r="JTW25" s="67"/>
      <c r="JTX25" s="67"/>
      <c r="JTY25" s="67"/>
      <c r="JTZ25" s="67"/>
      <c r="JUA25" s="67"/>
      <c r="JUB25" s="67"/>
      <c r="JUC25" s="67"/>
      <c r="JUD25" s="67"/>
      <c r="JUE25" s="67"/>
      <c r="JUF25" s="67"/>
      <c r="JUG25" s="67"/>
      <c r="JUH25" s="67"/>
      <c r="JUI25" s="67"/>
      <c r="JUJ25" s="67"/>
      <c r="JUK25" s="67"/>
      <c r="JUL25" s="67"/>
      <c r="JUM25" s="67"/>
      <c r="JUN25" s="67"/>
      <c r="JUO25" s="67"/>
      <c r="JUP25" s="67"/>
      <c r="JUQ25" s="67"/>
      <c r="JUR25" s="67"/>
      <c r="JUS25" s="67"/>
      <c r="JUT25" s="67"/>
      <c r="JUU25" s="67"/>
      <c r="JUV25" s="67"/>
      <c r="JUW25" s="67"/>
      <c r="JUX25" s="67"/>
      <c r="JUY25" s="67"/>
      <c r="JUZ25" s="67"/>
      <c r="JVA25" s="67"/>
      <c r="JVB25" s="67"/>
      <c r="JVC25" s="67"/>
      <c r="JVD25" s="67"/>
      <c r="JVE25" s="67"/>
      <c r="JVF25" s="67"/>
      <c r="JVG25" s="67"/>
      <c r="JVH25" s="67"/>
      <c r="JVI25" s="67"/>
      <c r="JVJ25" s="67"/>
      <c r="JVK25" s="67"/>
      <c r="JVL25" s="67"/>
      <c r="JVM25" s="67"/>
      <c r="JVN25" s="67"/>
      <c r="JVO25" s="67"/>
      <c r="JVP25" s="67"/>
      <c r="JVQ25" s="67"/>
      <c r="JVR25" s="67"/>
      <c r="JVS25" s="67"/>
      <c r="JVT25" s="67"/>
      <c r="JVU25" s="67"/>
      <c r="JVV25" s="67"/>
      <c r="JVW25" s="67"/>
      <c r="JVX25" s="67"/>
      <c r="JVY25" s="67"/>
      <c r="JVZ25" s="67"/>
      <c r="JWA25" s="67"/>
      <c r="JWB25" s="67"/>
      <c r="JWC25" s="67"/>
      <c r="JWD25" s="67"/>
      <c r="JWE25" s="67"/>
      <c r="JWF25" s="67"/>
      <c r="JWG25" s="67"/>
      <c r="JWH25" s="67"/>
      <c r="JWI25" s="67"/>
      <c r="JWJ25" s="67"/>
      <c r="JWK25" s="67"/>
      <c r="JWL25" s="67"/>
      <c r="JWM25" s="67"/>
      <c r="JWN25" s="67"/>
      <c r="JWO25" s="67"/>
      <c r="JWP25" s="67"/>
      <c r="JWQ25" s="67"/>
      <c r="JWR25" s="67"/>
      <c r="JWS25" s="67"/>
      <c r="JWT25" s="67"/>
      <c r="JWU25" s="67"/>
      <c r="JWV25" s="67"/>
      <c r="JWW25" s="67"/>
      <c r="JWX25" s="67"/>
      <c r="JWY25" s="67"/>
      <c r="JWZ25" s="67"/>
      <c r="JXA25" s="67"/>
      <c r="JXB25" s="67"/>
      <c r="JXC25" s="67"/>
      <c r="JXD25" s="67"/>
      <c r="JXE25" s="67"/>
      <c r="JXF25" s="67"/>
      <c r="JXG25" s="67"/>
      <c r="JXH25" s="67"/>
      <c r="JXI25" s="67"/>
      <c r="JXJ25" s="67"/>
      <c r="JXK25" s="67"/>
      <c r="JXL25" s="67"/>
      <c r="JXM25" s="67"/>
      <c r="JXN25" s="67"/>
      <c r="JXO25" s="67"/>
      <c r="JXP25" s="67"/>
      <c r="JXQ25" s="67"/>
      <c r="JXR25" s="67"/>
      <c r="JXS25" s="67"/>
      <c r="JXT25" s="67"/>
      <c r="JXU25" s="67"/>
      <c r="JXV25" s="67"/>
      <c r="JXW25" s="67"/>
      <c r="JXX25" s="67"/>
      <c r="JXY25" s="67"/>
      <c r="JXZ25" s="67"/>
      <c r="JYA25" s="67"/>
      <c r="JYB25" s="67"/>
      <c r="JYC25" s="67"/>
      <c r="JYD25" s="67"/>
      <c r="JYE25" s="67"/>
      <c r="JYF25" s="67"/>
      <c r="JYG25" s="67"/>
      <c r="JYH25" s="67"/>
      <c r="JYI25" s="67"/>
      <c r="JYJ25" s="67"/>
      <c r="JYK25" s="67"/>
      <c r="JYL25" s="67"/>
      <c r="JYM25" s="67"/>
      <c r="JYN25" s="67"/>
      <c r="JYO25" s="67"/>
      <c r="JYP25" s="67"/>
      <c r="JYQ25" s="67"/>
      <c r="JYR25" s="67"/>
      <c r="JYS25" s="67"/>
      <c r="JYT25" s="67"/>
      <c r="JYU25" s="67"/>
      <c r="JYV25" s="67"/>
      <c r="JYW25" s="67"/>
      <c r="JYX25" s="67"/>
      <c r="JYY25" s="67"/>
      <c r="JYZ25" s="67"/>
      <c r="JZA25" s="67"/>
      <c r="JZB25" s="67"/>
      <c r="JZC25" s="67"/>
      <c r="JZD25" s="67"/>
      <c r="JZE25" s="67"/>
      <c r="JZF25" s="67"/>
      <c r="JZG25" s="67"/>
      <c r="JZH25" s="67"/>
      <c r="JZI25" s="67"/>
      <c r="JZJ25" s="67"/>
      <c r="JZK25" s="67"/>
      <c r="JZL25" s="67"/>
      <c r="JZM25" s="67"/>
      <c r="JZN25" s="67"/>
      <c r="JZO25" s="67"/>
      <c r="JZP25" s="67"/>
      <c r="JZQ25" s="67"/>
      <c r="JZR25" s="67"/>
      <c r="JZS25" s="67"/>
      <c r="JZT25" s="67"/>
      <c r="JZU25" s="67"/>
      <c r="JZV25" s="67"/>
      <c r="JZW25" s="67"/>
      <c r="JZX25" s="67"/>
      <c r="JZY25" s="67"/>
      <c r="JZZ25" s="67"/>
      <c r="KAA25" s="67"/>
      <c r="KAB25" s="67"/>
      <c r="KAC25" s="67"/>
      <c r="KAD25" s="67"/>
      <c r="KAE25" s="67"/>
      <c r="KAF25" s="67"/>
      <c r="KAG25" s="67"/>
      <c r="KAH25" s="67"/>
      <c r="KAI25" s="67"/>
      <c r="KAJ25" s="67"/>
      <c r="KAK25" s="67"/>
      <c r="KAL25" s="67"/>
      <c r="KAM25" s="67"/>
      <c r="KAN25" s="67"/>
      <c r="KAO25" s="67"/>
      <c r="KAP25" s="67"/>
      <c r="KAQ25" s="67"/>
      <c r="KAR25" s="67"/>
      <c r="KAS25" s="67"/>
      <c r="KAT25" s="67"/>
      <c r="KAU25" s="67"/>
      <c r="KAV25" s="67"/>
      <c r="KAW25" s="67"/>
      <c r="KAX25" s="67"/>
      <c r="KAY25" s="67"/>
      <c r="KAZ25" s="67"/>
      <c r="KBA25" s="67"/>
      <c r="KBB25" s="67"/>
      <c r="KBC25" s="67"/>
      <c r="KBD25" s="67"/>
      <c r="KBE25" s="67"/>
      <c r="KBF25" s="67"/>
      <c r="KBG25" s="67"/>
      <c r="KBH25" s="67"/>
      <c r="KBI25" s="67"/>
      <c r="KBJ25" s="67"/>
      <c r="KBK25" s="67"/>
      <c r="KBL25" s="67"/>
      <c r="KBM25" s="67"/>
      <c r="KBN25" s="67"/>
      <c r="KBO25" s="67"/>
      <c r="KBP25" s="67"/>
      <c r="KBQ25" s="67"/>
      <c r="KBR25" s="67"/>
      <c r="KBS25" s="67"/>
      <c r="KBT25" s="67"/>
      <c r="KBU25" s="67"/>
      <c r="KBV25" s="67"/>
      <c r="KBW25" s="67"/>
      <c r="KBX25" s="67"/>
      <c r="KBY25" s="67"/>
      <c r="KBZ25" s="67"/>
      <c r="KCA25" s="67"/>
      <c r="KCB25" s="67"/>
      <c r="KCC25" s="67"/>
      <c r="KCD25" s="67"/>
      <c r="KCE25" s="67"/>
      <c r="KCF25" s="67"/>
      <c r="KCG25" s="67"/>
      <c r="KCH25" s="67"/>
      <c r="KCI25" s="67"/>
      <c r="KCJ25" s="67"/>
      <c r="KCK25" s="67"/>
      <c r="KCL25" s="67"/>
      <c r="KCM25" s="67"/>
      <c r="KCN25" s="67"/>
      <c r="KCO25" s="67"/>
      <c r="KCP25" s="67"/>
      <c r="KCQ25" s="67"/>
      <c r="KCR25" s="67"/>
      <c r="KCS25" s="67"/>
      <c r="KCT25" s="67"/>
      <c r="KCU25" s="67"/>
      <c r="KCV25" s="67"/>
      <c r="KCW25" s="67"/>
      <c r="KCX25" s="67"/>
      <c r="KCY25" s="67"/>
      <c r="KCZ25" s="67"/>
      <c r="KDA25" s="67"/>
      <c r="KDB25" s="67"/>
      <c r="KDC25" s="67"/>
      <c r="KDD25" s="67"/>
      <c r="KDE25" s="67"/>
      <c r="KDF25" s="67"/>
      <c r="KDG25" s="67"/>
      <c r="KDH25" s="67"/>
      <c r="KDI25" s="67"/>
      <c r="KDJ25" s="67"/>
      <c r="KDK25" s="67"/>
      <c r="KDL25" s="67"/>
      <c r="KDM25" s="67"/>
      <c r="KDN25" s="67"/>
      <c r="KDO25" s="67"/>
      <c r="KDP25" s="67"/>
      <c r="KDQ25" s="67"/>
      <c r="KDR25" s="67"/>
      <c r="KDS25" s="67"/>
      <c r="KDT25" s="67"/>
      <c r="KDU25" s="67"/>
      <c r="KDV25" s="67"/>
      <c r="KDW25" s="67"/>
      <c r="KDX25" s="67"/>
      <c r="KDY25" s="67"/>
      <c r="KDZ25" s="67"/>
      <c r="KEA25" s="67"/>
      <c r="KEB25" s="67"/>
      <c r="KEC25" s="67"/>
      <c r="KED25" s="67"/>
      <c r="KEE25" s="67"/>
      <c r="KEF25" s="67"/>
      <c r="KEG25" s="67"/>
      <c r="KEH25" s="67"/>
      <c r="KEI25" s="67"/>
      <c r="KEJ25" s="67"/>
      <c r="KEK25" s="67"/>
      <c r="KEL25" s="67"/>
      <c r="KEM25" s="67"/>
      <c r="KEN25" s="67"/>
      <c r="KEO25" s="67"/>
      <c r="KEP25" s="67"/>
      <c r="KEQ25" s="67"/>
      <c r="KER25" s="67"/>
      <c r="KES25" s="67"/>
      <c r="KET25" s="67"/>
      <c r="KEU25" s="67"/>
      <c r="KEV25" s="67"/>
      <c r="KEW25" s="67"/>
      <c r="KEX25" s="67"/>
      <c r="KEY25" s="67"/>
      <c r="KEZ25" s="67"/>
      <c r="KFA25" s="67"/>
      <c r="KFB25" s="67"/>
      <c r="KFC25" s="67"/>
      <c r="KFD25" s="67"/>
      <c r="KFE25" s="67"/>
      <c r="KFF25" s="67"/>
      <c r="KFG25" s="67"/>
      <c r="KFH25" s="67"/>
      <c r="KFI25" s="67"/>
      <c r="KFJ25" s="67"/>
      <c r="KFK25" s="67"/>
      <c r="KFL25" s="67"/>
      <c r="KFM25" s="67"/>
      <c r="KFN25" s="67"/>
      <c r="KFO25" s="67"/>
      <c r="KFP25" s="67"/>
      <c r="KFQ25" s="67"/>
      <c r="KFR25" s="67"/>
      <c r="KFS25" s="67"/>
      <c r="KFT25" s="67"/>
      <c r="KFU25" s="67"/>
      <c r="KFV25" s="67"/>
      <c r="KFW25" s="67"/>
      <c r="KFX25" s="67"/>
      <c r="KFY25" s="67"/>
      <c r="KFZ25" s="67"/>
      <c r="KGA25" s="67"/>
      <c r="KGB25" s="67"/>
      <c r="KGC25" s="67"/>
      <c r="KGD25" s="67"/>
      <c r="KGE25" s="67"/>
      <c r="KGF25" s="67"/>
      <c r="KGG25" s="67"/>
      <c r="KGH25" s="67"/>
      <c r="KGI25" s="67"/>
      <c r="KGJ25" s="67"/>
      <c r="KGK25" s="67"/>
      <c r="KGL25" s="67"/>
      <c r="KGM25" s="67"/>
      <c r="KGN25" s="67"/>
      <c r="KGO25" s="67"/>
      <c r="KGP25" s="67"/>
      <c r="KGQ25" s="67"/>
      <c r="KGR25" s="67"/>
      <c r="KGS25" s="67"/>
      <c r="KGT25" s="67"/>
      <c r="KGU25" s="67"/>
      <c r="KGV25" s="67"/>
      <c r="KGW25" s="67"/>
      <c r="KGX25" s="67"/>
      <c r="KGY25" s="67"/>
      <c r="KGZ25" s="67"/>
      <c r="KHA25" s="67"/>
      <c r="KHB25" s="67"/>
      <c r="KHC25" s="67"/>
      <c r="KHD25" s="67"/>
      <c r="KHE25" s="67"/>
      <c r="KHF25" s="67"/>
      <c r="KHG25" s="67"/>
      <c r="KHH25" s="67"/>
      <c r="KHI25" s="67"/>
      <c r="KHJ25" s="67"/>
      <c r="KHK25" s="67"/>
      <c r="KHL25" s="67"/>
      <c r="KHM25" s="67"/>
      <c r="KHN25" s="67"/>
      <c r="KHO25" s="67"/>
      <c r="KHP25" s="67"/>
      <c r="KHQ25" s="67"/>
      <c r="KHR25" s="67"/>
      <c r="KHS25" s="67"/>
      <c r="KHT25" s="67"/>
      <c r="KHU25" s="67"/>
      <c r="KHV25" s="67"/>
      <c r="KHW25" s="67"/>
      <c r="KHX25" s="67"/>
      <c r="KHY25" s="67"/>
      <c r="KHZ25" s="67"/>
      <c r="KIA25" s="67"/>
      <c r="KIB25" s="67"/>
      <c r="KIC25" s="67"/>
      <c r="KID25" s="67"/>
      <c r="KIE25" s="67"/>
      <c r="KIF25" s="67"/>
      <c r="KIG25" s="67"/>
      <c r="KIH25" s="67"/>
      <c r="KII25" s="67"/>
      <c r="KIJ25" s="67"/>
      <c r="KIK25" s="67"/>
      <c r="KIL25" s="67"/>
      <c r="KIM25" s="67"/>
      <c r="KIN25" s="67"/>
      <c r="KIO25" s="67"/>
      <c r="KIP25" s="67"/>
      <c r="KIQ25" s="67"/>
      <c r="KIR25" s="67"/>
      <c r="KIS25" s="67"/>
      <c r="KIT25" s="67"/>
      <c r="KIU25" s="67"/>
      <c r="KIV25" s="67"/>
      <c r="KIW25" s="67"/>
      <c r="KIX25" s="67"/>
      <c r="KIY25" s="67"/>
      <c r="KIZ25" s="67"/>
      <c r="KJA25" s="67"/>
      <c r="KJB25" s="67"/>
      <c r="KJC25" s="67"/>
      <c r="KJD25" s="67"/>
      <c r="KJE25" s="67"/>
      <c r="KJF25" s="67"/>
      <c r="KJG25" s="67"/>
      <c r="KJH25" s="67"/>
      <c r="KJI25" s="67"/>
      <c r="KJJ25" s="67"/>
      <c r="KJK25" s="67"/>
      <c r="KJL25" s="67"/>
      <c r="KJM25" s="67"/>
      <c r="KJN25" s="67"/>
      <c r="KJO25" s="67"/>
      <c r="KJP25" s="67"/>
      <c r="KJQ25" s="67"/>
      <c r="KJR25" s="67"/>
      <c r="KJS25" s="67"/>
      <c r="KJT25" s="67"/>
      <c r="KJU25" s="67"/>
      <c r="KJV25" s="67"/>
      <c r="KJW25" s="67"/>
      <c r="KJX25" s="67"/>
      <c r="KJY25" s="67"/>
      <c r="KJZ25" s="67"/>
      <c r="KKA25" s="67"/>
      <c r="KKB25" s="67"/>
      <c r="KKC25" s="67"/>
      <c r="KKD25" s="67"/>
      <c r="KKE25" s="67"/>
      <c r="KKF25" s="67"/>
      <c r="KKG25" s="67"/>
      <c r="KKH25" s="67"/>
      <c r="KKI25" s="67"/>
      <c r="KKJ25" s="67"/>
      <c r="KKK25" s="67"/>
      <c r="KKL25" s="67"/>
      <c r="KKM25" s="67"/>
      <c r="KKN25" s="67"/>
      <c r="KKO25" s="67"/>
      <c r="KKP25" s="67"/>
      <c r="KKQ25" s="67"/>
      <c r="KKR25" s="67"/>
      <c r="KKS25" s="67"/>
      <c r="KKT25" s="67"/>
      <c r="KKU25" s="67"/>
      <c r="KKV25" s="67"/>
      <c r="KKW25" s="67"/>
      <c r="KKX25" s="67"/>
      <c r="KKY25" s="67"/>
      <c r="KKZ25" s="67"/>
      <c r="KLA25" s="67"/>
      <c r="KLB25" s="67"/>
      <c r="KLC25" s="67"/>
      <c r="KLD25" s="67"/>
      <c r="KLE25" s="67"/>
      <c r="KLF25" s="67"/>
      <c r="KLG25" s="67"/>
      <c r="KLH25" s="67"/>
      <c r="KLI25" s="67"/>
      <c r="KLJ25" s="67"/>
      <c r="KLK25" s="67"/>
      <c r="KLL25" s="67"/>
      <c r="KLM25" s="67"/>
      <c r="KLN25" s="67"/>
      <c r="KLO25" s="67"/>
      <c r="KLP25" s="67"/>
      <c r="KLQ25" s="67"/>
      <c r="KLR25" s="67"/>
      <c r="KLS25" s="67"/>
      <c r="KLT25" s="67"/>
      <c r="KLU25" s="67"/>
      <c r="KLV25" s="67"/>
      <c r="KLW25" s="67"/>
      <c r="KLX25" s="67"/>
      <c r="KLY25" s="67"/>
      <c r="KLZ25" s="67"/>
      <c r="KMA25" s="67"/>
      <c r="KMB25" s="67"/>
      <c r="KMC25" s="67"/>
      <c r="KMD25" s="67"/>
      <c r="KME25" s="67"/>
      <c r="KMF25" s="67"/>
      <c r="KMG25" s="67"/>
      <c r="KMH25" s="67"/>
      <c r="KMI25" s="67"/>
      <c r="KMJ25" s="67"/>
      <c r="KMK25" s="67"/>
      <c r="KML25" s="67"/>
      <c r="KMM25" s="67"/>
      <c r="KMN25" s="67"/>
      <c r="KMO25" s="67"/>
      <c r="KMP25" s="67"/>
      <c r="KMQ25" s="67"/>
      <c r="KMR25" s="67"/>
      <c r="KMS25" s="67"/>
      <c r="KMT25" s="67"/>
      <c r="KMU25" s="67"/>
      <c r="KMV25" s="67"/>
      <c r="KMW25" s="67"/>
      <c r="KMX25" s="67"/>
      <c r="KMY25" s="67"/>
      <c r="KMZ25" s="67"/>
      <c r="KNA25" s="67"/>
      <c r="KNB25" s="67"/>
      <c r="KNC25" s="67"/>
      <c r="KND25" s="67"/>
      <c r="KNE25" s="67"/>
      <c r="KNF25" s="67"/>
      <c r="KNG25" s="67"/>
      <c r="KNH25" s="67"/>
      <c r="KNI25" s="67"/>
      <c r="KNJ25" s="67"/>
      <c r="KNK25" s="67"/>
      <c r="KNL25" s="67"/>
      <c r="KNM25" s="67"/>
      <c r="KNN25" s="67"/>
      <c r="KNO25" s="67"/>
      <c r="KNP25" s="67"/>
      <c r="KNQ25" s="67"/>
      <c r="KNR25" s="67"/>
      <c r="KNS25" s="67"/>
      <c r="KNT25" s="67"/>
      <c r="KNU25" s="67"/>
      <c r="KNV25" s="67"/>
      <c r="KNW25" s="67"/>
      <c r="KNX25" s="67"/>
      <c r="KNY25" s="67"/>
      <c r="KNZ25" s="67"/>
      <c r="KOA25" s="67"/>
      <c r="KOB25" s="67"/>
      <c r="KOC25" s="67"/>
      <c r="KOD25" s="67"/>
      <c r="KOE25" s="67"/>
      <c r="KOF25" s="67"/>
      <c r="KOG25" s="67"/>
      <c r="KOH25" s="67"/>
      <c r="KOI25" s="67"/>
      <c r="KOJ25" s="67"/>
      <c r="KOK25" s="67"/>
      <c r="KOL25" s="67"/>
      <c r="KOM25" s="67"/>
      <c r="KON25" s="67"/>
      <c r="KOO25" s="67"/>
      <c r="KOP25" s="67"/>
      <c r="KOQ25" s="67"/>
      <c r="KOR25" s="67"/>
      <c r="KOS25" s="67"/>
      <c r="KOT25" s="67"/>
      <c r="KOU25" s="67"/>
      <c r="KOV25" s="67"/>
      <c r="KOW25" s="67"/>
      <c r="KOX25" s="67"/>
      <c r="KOY25" s="67"/>
      <c r="KOZ25" s="67"/>
      <c r="KPA25" s="67"/>
      <c r="KPB25" s="67"/>
      <c r="KPC25" s="67"/>
      <c r="KPD25" s="67"/>
      <c r="KPE25" s="67"/>
      <c r="KPF25" s="67"/>
      <c r="KPG25" s="67"/>
      <c r="KPH25" s="67"/>
      <c r="KPI25" s="67"/>
      <c r="KPJ25" s="67"/>
      <c r="KPK25" s="67"/>
      <c r="KPL25" s="67"/>
      <c r="KPM25" s="67"/>
      <c r="KPN25" s="67"/>
      <c r="KPO25" s="67"/>
      <c r="KPP25" s="67"/>
      <c r="KPQ25" s="67"/>
      <c r="KPR25" s="67"/>
      <c r="KPS25" s="67"/>
      <c r="KPT25" s="67"/>
      <c r="KPU25" s="67"/>
      <c r="KPV25" s="67"/>
      <c r="KPW25" s="67"/>
      <c r="KPX25" s="67"/>
      <c r="KPY25" s="67"/>
      <c r="KPZ25" s="67"/>
      <c r="KQA25" s="67"/>
      <c r="KQB25" s="67"/>
      <c r="KQC25" s="67"/>
      <c r="KQD25" s="67"/>
      <c r="KQE25" s="67"/>
      <c r="KQF25" s="67"/>
      <c r="KQG25" s="67"/>
      <c r="KQH25" s="67"/>
      <c r="KQI25" s="67"/>
      <c r="KQJ25" s="67"/>
      <c r="KQK25" s="67"/>
      <c r="KQL25" s="67"/>
      <c r="KQM25" s="67"/>
      <c r="KQN25" s="67"/>
      <c r="KQO25" s="67"/>
      <c r="KQP25" s="67"/>
      <c r="KQQ25" s="67"/>
      <c r="KQR25" s="67"/>
      <c r="KQS25" s="67"/>
      <c r="KQT25" s="67"/>
      <c r="KQU25" s="67"/>
      <c r="KQV25" s="67"/>
      <c r="KQW25" s="67"/>
      <c r="KQX25" s="67"/>
      <c r="KQY25" s="67"/>
      <c r="KQZ25" s="67"/>
      <c r="KRA25" s="67"/>
      <c r="KRB25" s="67"/>
      <c r="KRC25" s="67"/>
      <c r="KRD25" s="67"/>
      <c r="KRE25" s="67"/>
      <c r="KRF25" s="67"/>
      <c r="KRG25" s="67"/>
      <c r="KRH25" s="67"/>
      <c r="KRI25" s="67"/>
      <c r="KRJ25" s="67"/>
      <c r="KRK25" s="67"/>
      <c r="KRL25" s="67"/>
      <c r="KRM25" s="67"/>
      <c r="KRN25" s="67"/>
      <c r="KRO25" s="67"/>
      <c r="KRP25" s="67"/>
      <c r="KRQ25" s="67"/>
      <c r="KRR25" s="67"/>
      <c r="KRS25" s="67"/>
      <c r="KRT25" s="67"/>
      <c r="KRU25" s="67"/>
      <c r="KRV25" s="67"/>
      <c r="KRW25" s="67"/>
      <c r="KRX25" s="67"/>
      <c r="KRY25" s="67"/>
      <c r="KRZ25" s="67"/>
      <c r="KSA25" s="67"/>
      <c r="KSB25" s="67"/>
      <c r="KSC25" s="67"/>
      <c r="KSD25" s="67"/>
      <c r="KSE25" s="67"/>
      <c r="KSF25" s="67"/>
      <c r="KSG25" s="67"/>
      <c r="KSH25" s="67"/>
      <c r="KSI25" s="67"/>
      <c r="KSJ25" s="67"/>
      <c r="KSK25" s="67"/>
      <c r="KSL25" s="67"/>
      <c r="KSM25" s="67"/>
      <c r="KSN25" s="67"/>
      <c r="KSO25" s="67"/>
      <c r="KSP25" s="67"/>
      <c r="KSQ25" s="67"/>
      <c r="KSR25" s="67"/>
      <c r="KSS25" s="67"/>
      <c r="KST25" s="67"/>
      <c r="KSU25" s="67"/>
      <c r="KSV25" s="67"/>
      <c r="KSW25" s="67"/>
      <c r="KSX25" s="67"/>
      <c r="KSY25" s="67"/>
      <c r="KSZ25" s="67"/>
      <c r="KTA25" s="67"/>
      <c r="KTB25" s="67"/>
      <c r="KTC25" s="67"/>
      <c r="KTD25" s="67"/>
      <c r="KTE25" s="67"/>
      <c r="KTF25" s="67"/>
      <c r="KTG25" s="67"/>
      <c r="KTH25" s="67"/>
      <c r="KTI25" s="67"/>
      <c r="KTJ25" s="67"/>
      <c r="KTK25" s="67"/>
      <c r="KTL25" s="67"/>
      <c r="KTM25" s="67"/>
      <c r="KTN25" s="67"/>
      <c r="KTO25" s="67"/>
      <c r="KTP25" s="67"/>
      <c r="KTQ25" s="67"/>
      <c r="KTR25" s="67"/>
      <c r="KTS25" s="67"/>
      <c r="KTT25" s="67"/>
      <c r="KTU25" s="67"/>
      <c r="KTV25" s="67"/>
      <c r="KTW25" s="67"/>
      <c r="KTX25" s="67"/>
      <c r="KTY25" s="67"/>
      <c r="KTZ25" s="67"/>
      <c r="KUA25" s="67"/>
      <c r="KUB25" s="67"/>
      <c r="KUC25" s="67"/>
      <c r="KUD25" s="67"/>
      <c r="KUE25" s="67"/>
      <c r="KUF25" s="67"/>
      <c r="KUG25" s="67"/>
      <c r="KUH25" s="67"/>
      <c r="KUI25" s="67"/>
      <c r="KUJ25" s="67"/>
      <c r="KUK25" s="67"/>
      <c r="KUL25" s="67"/>
      <c r="KUM25" s="67"/>
      <c r="KUN25" s="67"/>
      <c r="KUO25" s="67"/>
      <c r="KUP25" s="67"/>
      <c r="KUQ25" s="67"/>
      <c r="KUR25" s="67"/>
      <c r="KUS25" s="67"/>
      <c r="KUT25" s="67"/>
      <c r="KUU25" s="67"/>
      <c r="KUV25" s="67"/>
      <c r="KUW25" s="67"/>
      <c r="KUX25" s="67"/>
      <c r="KUY25" s="67"/>
      <c r="KUZ25" s="67"/>
      <c r="KVA25" s="67"/>
      <c r="KVB25" s="67"/>
      <c r="KVC25" s="67"/>
      <c r="KVD25" s="67"/>
      <c r="KVE25" s="67"/>
      <c r="KVF25" s="67"/>
      <c r="KVG25" s="67"/>
      <c r="KVH25" s="67"/>
      <c r="KVI25" s="67"/>
      <c r="KVJ25" s="67"/>
      <c r="KVK25" s="67"/>
      <c r="KVL25" s="67"/>
      <c r="KVM25" s="67"/>
      <c r="KVN25" s="67"/>
      <c r="KVO25" s="67"/>
      <c r="KVP25" s="67"/>
      <c r="KVQ25" s="67"/>
      <c r="KVR25" s="67"/>
      <c r="KVS25" s="67"/>
      <c r="KVT25" s="67"/>
      <c r="KVU25" s="67"/>
      <c r="KVV25" s="67"/>
      <c r="KVW25" s="67"/>
      <c r="KVX25" s="67"/>
      <c r="KVY25" s="67"/>
      <c r="KVZ25" s="67"/>
      <c r="KWA25" s="67"/>
      <c r="KWB25" s="67"/>
      <c r="KWC25" s="67"/>
      <c r="KWD25" s="67"/>
      <c r="KWE25" s="67"/>
      <c r="KWF25" s="67"/>
      <c r="KWG25" s="67"/>
      <c r="KWH25" s="67"/>
      <c r="KWI25" s="67"/>
      <c r="KWJ25" s="67"/>
      <c r="KWK25" s="67"/>
      <c r="KWL25" s="67"/>
      <c r="KWM25" s="67"/>
      <c r="KWN25" s="67"/>
      <c r="KWO25" s="67"/>
      <c r="KWP25" s="67"/>
      <c r="KWQ25" s="67"/>
      <c r="KWR25" s="67"/>
      <c r="KWS25" s="67"/>
      <c r="KWT25" s="67"/>
      <c r="KWU25" s="67"/>
      <c r="KWV25" s="67"/>
      <c r="KWW25" s="67"/>
      <c r="KWX25" s="67"/>
      <c r="KWY25" s="67"/>
      <c r="KWZ25" s="67"/>
      <c r="KXA25" s="67"/>
      <c r="KXB25" s="67"/>
      <c r="KXC25" s="67"/>
      <c r="KXD25" s="67"/>
      <c r="KXE25" s="67"/>
      <c r="KXF25" s="67"/>
      <c r="KXG25" s="67"/>
      <c r="KXH25" s="67"/>
      <c r="KXI25" s="67"/>
      <c r="KXJ25" s="67"/>
      <c r="KXK25" s="67"/>
      <c r="KXL25" s="67"/>
      <c r="KXM25" s="67"/>
      <c r="KXN25" s="67"/>
      <c r="KXO25" s="67"/>
      <c r="KXP25" s="67"/>
      <c r="KXQ25" s="67"/>
      <c r="KXR25" s="67"/>
      <c r="KXS25" s="67"/>
      <c r="KXT25" s="67"/>
      <c r="KXU25" s="67"/>
      <c r="KXV25" s="67"/>
      <c r="KXW25" s="67"/>
      <c r="KXX25" s="67"/>
      <c r="KXY25" s="67"/>
      <c r="KXZ25" s="67"/>
      <c r="KYA25" s="67"/>
      <c r="KYB25" s="67"/>
      <c r="KYC25" s="67"/>
      <c r="KYD25" s="67"/>
      <c r="KYE25" s="67"/>
      <c r="KYF25" s="67"/>
      <c r="KYG25" s="67"/>
      <c r="KYH25" s="67"/>
      <c r="KYI25" s="67"/>
      <c r="KYJ25" s="67"/>
      <c r="KYK25" s="67"/>
      <c r="KYL25" s="67"/>
      <c r="KYM25" s="67"/>
      <c r="KYN25" s="67"/>
      <c r="KYO25" s="67"/>
      <c r="KYP25" s="67"/>
      <c r="KYQ25" s="67"/>
      <c r="KYR25" s="67"/>
      <c r="KYS25" s="67"/>
      <c r="KYT25" s="67"/>
      <c r="KYU25" s="67"/>
      <c r="KYV25" s="67"/>
      <c r="KYW25" s="67"/>
      <c r="KYX25" s="67"/>
      <c r="KYY25" s="67"/>
      <c r="KYZ25" s="67"/>
      <c r="KZA25" s="67"/>
      <c r="KZB25" s="67"/>
      <c r="KZC25" s="67"/>
      <c r="KZD25" s="67"/>
      <c r="KZE25" s="67"/>
      <c r="KZF25" s="67"/>
      <c r="KZG25" s="67"/>
      <c r="KZH25" s="67"/>
      <c r="KZI25" s="67"/>
      <c r="KZJ25" s="67"/>
      <c r="KZK25" s="67"/>
      <c r="KZL25" s="67"/>
      <c r="KZM25" s="67"/>
      <c r="KZN25" s="67"/>
      <c r="KZO25" s="67"/>
      <c r="KZP25" s="67"/>
      <c r="KZQ25" s="67"/>
      <c r="KZR25" s="67"/>
      <c r="KZS25" s="67"/>
      <c r="KZT25" s="67"/>
      <c r="KZU25" s="67"/>
      <c r="KZV25" s="67"/>
      <c r="KZW25" s="67"/>
      <c r="KZX25" s="67"/>
      <c r="KZY25" s="67"/>
      <c r="KZZ25" s="67"/>
      <c r="LAA25" s="67"/>
      <c r="LAB25" s="67"/>
      <c r="LAC25" s="67"/>
      <c r="LAD25" s="67"/>
      <c r="LAE25" s="67"/>
      <c r="LAF25" s="67"/>
      <c r="LAG25" s="67"/>
      <c r="LAH25" s="67"/>
      <c r="LAI25" s="67"/>
      <c r="LAJ25" s="67"/>
      <c r="LAK25" s="67"/>
      <c r="LAL25" s="67"/>
      <c r="LAM25" s="67"/>
      <c r="LAN25" s="67"/>
      <c r="LAO25" s="67"/>
      <c r="LAP25" s="67"/>
      <c r="LAQ25" s="67"/>
      <c r="LAR25" s="67"/>
      <c r="LAS25" s="67"/>
      <c r="LAT25" s="67"/>
      <c r="LAU25" s="67"/>
      <c r="LAV25" s="67"/>
      <c r="LAW25" s="67"/>
      <c r="LAX25" s="67"/>
      <c r="LAY25" s="67"/>
      <c r="LAZ25" s="67"/>
      <c r="LBA25" s="67"/>
      <c r="LBB25" s="67"/>
      <c r="LBC25" s="67"/>
      <c r="LBD25" s="67"/>
      <c r="LBE25" s="67"/>
      <c r="LBF25" s="67"/>
      <c r="LBG25" s="67"/>
      <c r="LBH25" s="67"/>
      <c r="LBI25" s="67"/>
      <c r="LBJ25" s="67"/>
      <c r="LBK25" s="67"/>
      <c r="LBL25" s="67"/>
      <c r="LBM25" s="67"/>
      <c r="LBN25" s="67"/>
      <c r="LBO25" s="67"/>
      <c r="LBP25" s="67"/>
      <c r="LBQ25" s="67"/>
      <c r="LBR25" s="67"/>
      <c r="LBS25" s="67"/>
      <c r="LBT25" s="67"/>
      <c r="LBU25" s="67"/>
      <c r="LBV25" s="67"/>
      <c r="LBW25" s="67"/>
      <c r="LBX25" s="67"/>
      <c r="LBY25" s="67"/>
      <c r="LBZ25" s="67"/>
      <c r="LCA25" s="67"/>
      <c r="LCB25" s="67"/>
      <c r="LCC25" s="67"/>
      <c r="LCD25" s="67"/>
      <c r="LCE25" s="67"/>
      <c r="LCF25" s="67"/>
      <c r="LCG25" s="67"/>
      <c r="LCH25" s="67"/>
      <c r="LCI25" s="67"/>
      <c r="LCJ25" s="67"/>
      <c r="LCK25" s="67"/>
      <c r="LCL25" s="67"/>
      <c r="LCM25" s="67"/>
      <c r="LCN25" s="67"/>
      <c r="LCO25" s="67"/>
      <c r="LCP25" s="67"/>
      <c r="LCQ25" s="67"/>
      <c r="LCR25" s="67"/>
      <c r="LCS25" s="67"/>
      <c r="LCT25" s="67"/>
      <c r="LCU25" s="67"/>
      <c r="LCV25" s="67"/>
      <c r="LCW25" s="67"/>
      <c r="LCX25" s="67"/>
      <c r="LCY25" s="67"/>
      <c r="LCZ25" s="67"/>
      <c r="LDA25" s="67"/>
      <c r="LDB25" s="67"/>
      <c r="LDC25" s="67"/>
      <c r="LDD25" s="67"/>
      <c r="LDE25" s="67"/>
      <c r="LDF25" s="67"/>
      <c r="LDG25" s="67"/>
      <c r="LDH25" s="67"/>
      <c r="LDI25" s="67"/>
      <c r="LDJ25" s="67"/>
      <c r="LDK25" s="67"/>
      <c r="LDL25" s="67"/>
      <c r="LDM25" s="67"/>
      <c r="LDN25" s="67"/>
      <c r="LDO25" s="67"/>
      <c r="LDP25" s="67"/>
      <c r="LDQ25" s="67"/>
      <c r="LDR25" s="67"/>
      <c r="LDS25" s="67"/>
      <c r="LDT25" s="67"/>
      <c r="LDU25" s="67"/>
      <c r="LDV25" s="67"/>
      <c r="LDW25" s="67"/>
      <c r="LDX25" s="67"/>
      <c r="LDY25" s="67"/>
      <c r="LDZ25" s="67"/>
      <c r="LEA25" s="67"/>
      <c r="LEB25" s="67"/>
      <c r="LEC25" s="67"/>
      <c r="LED25" s="67"/>
      <c r="LEE25" s="67"/>
      <c r="LEF25" s="67"/>
      <c r="LEG25" s="67"/>
      <c r="LEH25" s="67"/>
      <c r="LEI25" s="67"/>
      <c r="LEJ25" s="67"/>
      <c r="LEK25" s="67"/>
      <c r="LEL25" s="67"/>
      <c r="LEM25" s="67"/>
      <c r="LEN25" s="67"/>
      <c r="LEO25" s="67"/>
      <c r="LEP25" s="67"/>
      <c r="LEQ25" s="67"/>
      <c r="LER25" s="67"/>
      <c r="LES25" s="67"/>
      <c r="LET25" s="67"/>
      <c r="LEU25" s="67"/>
      <c r="LEV25" s="67"/>
      <c r="LEW25" s="67"/>
      <c r="LEX25" s="67"/>
      <c r="LEY25" s="67"/>
      <c r="LEZ25" s="67"/>
      <c r="LFA25" s="67"/>
      <c r="LFB25" s="67"/>
      <c r="LFC25" s="67"/>
      <c r="LFD25" s="67"/>
      <c r="LFE25" s="67"/>
      <c r="LFF25" s="67"/>
      <c r="LFG25" s="67"/>
      <c r="LFH25" s="67"/>
      <c r="LFI25" s="67"/>
      <c r="LFJ25" s="67"/>
      <c r="LFK25" s="67"/>
      <c r="LFL25" s="67"/>
      <c r="LFM25" s="67"/>
      <c r="LFN25" s="67"/>
      <c r="LFO25" s="67"/>
      <c r="LFP25" s="67"/>
      <c r="LFQ25" s="67"/>
      <c r="LFR25" s="67"/>
      <c r="LFS25" s="67"/>
      <c r="LFT25" s="67"/>
      <c r="LFU25" s="67"/>
      <c r="LFV25" s="67"/>
      <c r="LFW25" s="67"/>
      <c r="LFX25" s="67"/>
      <c r="LFY25" s="67"/>
      <c r="LFZ25" s="67"/>
      <c r="LGA25" s="67"/>
      <c r="LGB25" s="67"/>
      <c r="LGC25" s="67"/>
      <c r="LGD25" s="67"/>
      <c r="LGE25" s="67"/>
      <c r="LGF25" s="67"/>
      <c r="LGG25" s="67"/>
      <c r="LGH25" s="67"/>
      <c r="LGI25" s="67"/>
      <c r="LGJ25" s="67"/>
      <c r="LGK25" s="67"/>
      <c r="LGL25" s="67"/>
      <c r="LGM25" s="67"/>
      <c r="LGN25" s="67"/>
      <c r="LGO25" s="67"/>
      <c r="LGP25" s="67"/>
      <c r="LGQ25" s="67"/>
      <c r="LGR25" s="67"/>
      <c r="LGS25" s="67"/>
      <c r="LGT25" s="67"/>
      <c r="LGU25" s="67"/>
      <c r="LGV25" s="67"/>
      <c r="LGW25" s="67"/>
      <c r="LGX25" s="67"/>
      <c r="LGY25" s="67"/>
      <c r="LGZ25" s="67"/>
      <c r="LHA25" s="67"/>
      <c r="LHB25" s="67"/>
      <c r="LHC25" s="67"/>
      <c r="LHD25" s="67"/>
      <c r="LHE25" s="67"/>
      <c r="LHF25" s="67"/>
      <c r="LHG25" s="67"/>
      <c r="LHH25" s="67"/>
      <c r="LHI25" s="67"/>
      <c r="LHJ25" s="67"/>
      <c r="LHK25" s="67"/>
      <c r="LHL25" s="67"/>
      <c r="LHM25" s="67"/>
      <c r="LHN25" s="67"/>
      <c r="LHO25" s="67"/>
      <c r="LHP25" s="67"/>
      <c r="LHQ25" s="67"/>
      <c r="LHR25" s="67"/>
      <c r="LHS25" s="67"/>
      <c r="LHT25" s="67"/>
      <c r="LHU25" s="67"/>
      <c r="LHV25" s="67"/>
      <c r="LHW25" s="67"/>
      <c r="LHX25" s="67"/>
      <c r="LHY25" s="67"/>
      <c r="LHZ25" s="67"/>
      <c r="LIA25" s="67"/>
      <c r="LIB25" s="67"/>
      <c r="LIC25" s="67"/>
      <c r="LID25" s="67"/>
      <c r="LIE25" s="67"/>
      <c r="LIF25" s="67"/>
      <c r="LIG25" s="67"/>
      <c r="LIH25" s="67"/>
      <c r="LII25" s="67"/>
      <c r="LIJ25" s="67"/>
      <c r="LIK25" s="67"/>
      <c r="LIL25" s="67"/>
      <c r="LIM25" s="67"/>
      <c r="LIN25" s="67"/>
      <c r="LIO25" s="67"/>
      <c r="LIP25" s="67"/>
      <c r="LIQ25" s="67"/>
      <c r="LIR25" s="67"/>
      <c r="LIS25" s="67"/>
      <c r="LIT25" s="67"/>
      <c r="LIU25" s="67"/>
      <c r="LIV25" s="67"/>
      <c r="LIW25" s="67"/>
      <c r="LIX25" s="67"/>
      <c r="LIY25" s="67"/>
      <c r="LIZ25" s="67"/>
      <c r="LJA25" s="67"/>
      <c r="LJB25" s="67"/>
      <c r="LJC25" s="67"/>
      <c r="LJD25" s="67"/>
      <c r="LJE25" s="67"/>
      <c r="LJF25" s="67"/>
      <c r="LJG25" s="67"/>
      <c r="LJH25" s="67"/>
      <c r="LJI25" s="67"/>
      <c r="LJJ25" s="67"/>
      <c r="LJK25" s="67"/>
      <c r="LJL25" s="67"/>
      <c r="LJM25" s="67"/>
      <c r="LJN25" s="67"/>
      <c r="LJO25" s="67"/>
      <c r="LJP25" s="67"/>
      <c r="LJQ25" s="67"/>
      <c r="LJR25" s="67"/>
      <c r="LJS25" s="67"/>
      <c r="LJT25" s="67"/>
      <c r="LJU25" s="67"/>
      <c r="LJV25" s="67"/>
      <c r="LJW25" s="67"/>
      <c r="LJX25" s="67"/>
      <c r="LJY25" s="67"/>
      <c r="LJZ25" s="67"/>
      <c r="LKA25" s="67"/>
      <c r="LKB25" s="67"/>
      <c r="LKC25" s="67"/>
      <c r="LKD25" s="67"/>
      <c r="LKE25" s="67"/>
      <c r="LKF25" s="67"/>
      <c r="LKG25" s="67"/>
      <c r="LKH25" s="67"/>
      <c r="LKI25" s="67"/>
      <c r="LKJ25" s="67"/>
      <c r="LKK25" s="67"/>
      <c r="LKL25" s="67"/>
      <c r="LKM25" s="67"/>
      <c r="LKN25" s="67"/>
      <c r="LKO25" s="67"/>
      <c r="LKP25" s="67"/>
      <c r="LKQ25" s="67"/>
      <c r="LKR25" s="67"/>
      <c r="LKS25" s="67"/>
      <c r="LKT25" s="67"/>
      <c r="LKU25" s="67"/>
      <c r="LKV25" s="67"/>
      <c r="LKW25" s="67"/>
      <c r="LKX25" s="67"/>
      <c r="LKY25" s="67"/>
      <c r="LKZ25" s="67"/>
      <c r="LLA25" s="67"/>
      <c r="LLB25" s="67"/>
      <c r="LLC25" s="67"/>
      <c r="LLD25" s="67"/>
      <c r="LLE25" s="67"/>
      <c r="LLF25" s="67"/>
      <c r="LLG25" s="67"/>
      <c r="LLH25" s="67"/>
      <c r="LLI25" s="67"/>
      <c r="LLJ25" s="67"/>
      <c r="LLK25" s="67"/>
      <c r="LLL25" s="67"/>
      <c r="LLM25" s="67"/>
      <c r="LLN25" s="67"/>
      <c r="LLO25" s="67"/>
      <c r="LLP25" s="67"/>
      <c r="LLQ25" s="67"/>
      <c r="LLR25" s="67"/>
      <c r="LLS25" s="67"/>
      <c r="LLT25" s="67"/>
      <c r="LLU25" s="67"/>
      <c r="LLV25" s="67"/>
      <c r="LLW25" s="67"/>
      <c r="LLX25" s="67"/>
      <c r="LLY25" s="67"/>
      <c r="LLZ25" s="67"/>
      <c r="LMA25" s="67"/>
      <c r="LMB25" s="67"/>
      <c r="LMC25" s="67"/>
      <c r="LMD25" s="67"/>
      <c r="LME25" s="67"/>
      <c r="LMF25" s="67"/>
      <c r="LMG25" s="67"/>
      <c r="LMH25" s="67"/>
      <c r="LMI25" s="67"/>
      <c r="LMJ25" s="67"/>
      <c r="LMK25" s="67"/>
      <c r="LML25" s="67"/>
      <c r="LMM25" s="67"/>
      <c r="LMN25" s="67"/>
      <c r="LMO25" s="67"/>
      <c r="LMP25" s="67"/>
      <c r="LMQ25" s="67"/>
      <c r="LMR25" s="67"/>
      <c r="LMS25" s="67"/>
      <c r="LMT25" s="67"/>
      <c r="LMU25" s="67"/>
      <c r="LMV25" s="67"/>
      <c r="LMW25" s="67"/>
      <c r="LMX25" s="67"/>
      <c r="LMY25" s="67"/>
      <c r="LMZ25" s="67"/>
      <c r="LNA25" s="67"/>
      <c r="LNB25" s="67"/>
      <c r="LNC25" s="67"/>
      <c r="LND25" s="67"/>
      <c r="LNE25" s="67"/>
      <c r="LNF25" s="67"/>
      <c r="LNG25" s="67"/>
      <c r="LNH25" s="67"/>
      <c r="LNI25" s="67"/>
      <c r="LNJ25" s="67"/>
      <c r="LNK25" s="67"/>
      <c r="LNL25" s="67"/>
      <c r="LNM25" s="67"/>
      <c r="LNN25" s="67"/>
      <c r="LNO25" s="67"/>
      <c r="LNP25" s="67"/>
      <c r="LNQ25" s="67"/>
      <c r="LNR25" s="67"/>
      <c r="LNS25" s="67"/>
      <c r="LNT25" s="67"/>
      <c r="LNU25" s="67"/>
      <c r="LNV25" s="67"/>
      <c r="LNW25" s="67"/>
      <c r="LNX25" s="67"/>
      <c r="LNY25" s="67"/>
      <c r="LNZ25" s="67"/>
      <c r="LOA25" s="67"/>
      <c r="LOB25" s="67"/>
      <c r="LOC25" s="67"/>
      <c r="LOD25" s="67"/>
      <c r="LOE25" s="67"/>
      <c r="LOF25" s="67"/>
      <c r="LOG25" s="67"/>
      <c r="LOH25" s="67"/>
      <c r="LOI25" s="67"/>
      <c r="LOJ25" s="67"/>
      <c r="LOK25" s="67"/>
      <c r="LOL25" s="67"/>
      <c r="LOM25" s="67"/>
      <c r="LON25" s="67"/>
      <c r="LOO25" s="67"/>
      <c r="LOP25" s="67"/>
      <c r="LOQ25" s="67"/>
      <c r="LOR25" s="67"/>
      <c r="LOS25" s="67"/>
      <c r="LOT25" s="67"/>
      <c r="LOU25" s="67"/>
      <c r="LOV25" s="67"/>
      <c r="LOW25" s="67"/>
      <c r="LOX25" s="67"/>
      <c r="LOY25" s="67"/>
      <c r="LOZ25" s="67"/>
      <c r="LPA25" s="67"/>
      <c r="LPB25" s="67"/>
      <c r="LPC25" s="67"/>
      <c r="LPD25" s="67"/>
      <c r="LPE25" s="67"/>
      <c r="LPF25" s="67"/>
      <c r="LPG25" s="67"/>
      <c r="LPH25" s="67"/>
      <c r="LPI25" s="67"/>
      <c r="LPJ25" s="67"/>
      <c r="LPK25" s="67"/>
      <c r="LPL25" s="67"/>
      <c r="LPM25" s="67"/>
      <c r="LPN25" s="67"/>
      <c r="LPO25" s="67"/>
      <c r="LPP25" s="67"/>
      <c r="LPQ25" s="67"/>
      <c r="LPR25" s="67"/>
      <c r="LPS25" s="67"/>
      <c r="LPT25" s="67"/>
      <c r="LPU25" s="67"/>
      <c r="LPV25" s="67"/>
      <c r="LPW25" s="67"/>
      <c r="LPX25" s="67"/>
      <c r="LPY25" s="67"/>
      <c r="LPZ25" s="67"/>
      <c r="LQA25" s="67"/>
      <c r="LQB25" s="67"/>
      <c r="LQC25" s="67"/>
      <c r="LQD25" s="67"/>
      <c r="LQE25" s="67"/>
      <c r="LQF25" s="67"/>
      <c r="LQG25" s="67"/>
      <c r="LQH25" s="67"/>
      <c r="LQI25" s="67"/>
      <c r="LQJ25" s="67"/>
      <c r="LQK25" s="67"/>
      <c r="LQL25" s="67"/>
      <c r="LQM25" s="67"/>
      <c r="LQN25" s="67"/>
      <c r="LQO25" s="67"/>
      <c r="LQP25" s="67"/>
      <c r="LQQ25" s="67"/>
      <c r="LQR25" s="67"/>
      <c r="LQS25" s="67"/>
      <c r="LQT25" s="67"/>
      <c r="LQU25" s="67"/>
      <c r="LQV25" s="67"/>
      <c r="LQW25" s="67"/>
      <c r="LQX25" s="67"/>
      <c r="LQY25" s="67"/>
      <c r="LQZ25" s="67"/>
      <c r="LRA25" s="67"/>
      <c r="LRB25" s="67"/>
      <c r="LRC25" s="67"/>
      <c r="LRD25" s="67"/>
      <c r="LRE25" s="67"/>
      <c r="LRF25" s="67"/>
      <c r="LRG25" s="67"/>
      <c r="LRH25" s="67"/>
      <c r="LRI25" s="67"/>
      <c r="LRJ25" s="67"/>
      <c r="LRK25" s="67"/>
      <c r="LRL25" s="67"/>
      <c r="LRM25" s="67"/>
      <c r="LRN25" s="67"/>
      <c r="LRO25" s="67"/>
      <c r="LRP25" s="67"/>
      <c r="LRQ25" s="67"/>
      <c r="LRR25" s="67"/>
      <c r="LRS25" s="67"/>
      <c r="LRT25" s="67"/>
      <c r="LRU25" s="67"/>
      <c r="LRV25" s="67"/>
      <c r="LRW25" s="67"/>
      <c r="LRX25" s="67"/>
      <c r="LRY25" s="67"/>
      <c r="LRZ25" s="67"/>
      <c r="LSA25" s="67"/>
      <c r="LSB25" s="67"/>
      <c r="LSC25" s="67"/>
      <c r="LSD25" s="67"/>
      <c r="LSE25" s="67"/>
      <c r="LSF25" s="67"/>
      <c r="LSG25" s="67"/>
      <c r="LSH25" s="67"/>
      <c r="LSI25" s="67"/>
      <c r="LSJ25" s="67"/>
      <c r="LSK25" s="67"/>
      <c r="LSL25" s="67"/>
      <c r="LSM25" s="67"/>
      <c r="LSN25" s="67"/>
      <c r="LSO25" s="67"/>
      <c r="LSP25" s="67"/>
      <c r="LSQ25" s="67"/>
      <c r="LSR25" s="67"/>
      <c r="LSS25" s="67"/>
      <c r="LST25" s="67"/>
      <c r="LSU25" s="67"/>
      <c r="LSV25" s="67"/>
      <c r="LSW25" s="67"/>
      <c r="LSX25" s="67"/>
      <c r="LSY25" s="67"/>
      <c r="LSZ25" s="67"/>
      <c r="LTA25" s="67"/>
      <c r="LTB25" s="67"/>
      <c r="LTC25" s="67"/>
      <c r="LTD25" s="67"/>
      <c r="LTE25" s="67"/>
      <c r="LTF25" s="67"/>
      <c r="LTG25" s="67"/>
      <c r="LTH25" s="67"/>
      <c r="LTI25" s="67"/>
      <c r="LTJ25" s="67"/>
      <c r="LTK25" s="67"/>
      <c r="LTL25" s="67"/>
      <c r="LTM25" s="67"/>
      <c r="LTN25" s="67"/>
      <c r="LTO25" s="67"/>
      <c r="LTP25" s="67"/>
      <c r="LTQ25" s="67"/>
      <c r="LTR25" s="67"/>
      <c r="LTS25" s="67"/>
      <c r="LTT25" s="67"/>
      <c r="LTU25" s="67"/>
      <c r="LTV25" s="67"/>
      <c r="LTW25" s="67"/>
      <c r="LTX25" s="67"/>
      <c r="LTY25" s="67"/>
      <c r="LTZ25" s="67"/>
      <c r="LUA25" s="67"/>
      <c r="LUB25" s="67"/>
      <c r="LUC25" s="67"/>
      <c r="LUD25" s="67"/>
      <c r="LUE25" s="67"/>
      <c r="LUF25" s="67"/>
      <c r="LUG25" s="67"/>
      <c r="LUH25" s="67"/>
      <c r="LUI25" s="67"/>
      <c r="LUJ25" s="67"/>
      <c r="LUK25" s="67"/>
      <c r="LUL25" s="67"/>
      <c r="LUM25" s="67"/>
      <c r="LUN25" s="67"/>
      <c r="LUO25" s="67"/>
      <c r="LUP25" s="67"/>
      <c r="LUQ25" s="67"/>
      <c r="LUR25" s="67"/>
      <c r="LUS25" s="67"/>
      <c r="LUT25" s="67"/>
      <c r="LUU25" s="67"/>
      <c r="LUV25" s="67"/>
      <c r="LUW25" s="67"/>
      <c r="LUX25" s="67"/>
      <c r="LUY25" s="67"/>
      <c r="LUZ25" s="67"/>
      <c r="LVA25" s="67"/>
      <c r="LVB25" s="67"/>
      <c r="LVC25" s="67"/>
      <c r="LVD25" s="67"/>
      <c r="LVE25" s="67"/>
      <c r="LVF25" s="67"/>
      <c r="LVG25" s="67"/>
      <c r="LVH25" s="67"/>
      <c r="LVI25" s="67"/>
      <c r="LVJ25" s="67"/>
      <c r="LVK25" s="67"/>
      <c r="LVL25" s="67"/>
      <c r="LVM25" s="67"/>
      <c r="LVN25" s="67"/>
      <c r="LVO25" s="67"/>
      <c r="LVP25" s="67"/>
      <c r="LVQ25" s="67"/>
      <c r="LVR25" s="67"/>
      <c r="LVS25" s="67"/>
      <c r="LVT25" s="67"/>
      <c r="LVU25" s="67"/>
      <c r="LVV25" s="67"/>
      <c r="LVW25" s="67"/>
      <c r="LVX25" s="67"/>
      <c r="LVY25" s="67"/>
      <c r="LVZ25" s="67"/>
      <c r="LWA25" s="67"/>
      <c r="LWB25" s="67"/>
      <c r="LWC25" s="67"/>
      <c r="LWD25" s="67"/>
      <c r="LWE25" s="67"/>
      <c r="LWF25" s="67"/>
      <c r="LWG25" s="67"/>
      <c r="LWH25" s="67"/>
      <c r="LWI25" s="67"/>
      <c r="LWJ25" s="67"/>
      <c r="LWK25" s="67"/>
      <c r="LWL25" s="67"/>
      <c r="LWM25" s="67"/>
      <c r="LWN25" s="67"/>
      <c r="LWO25" s="67"/>
      <c r="LWP25" s="67"/>
      <c r="LWQ25" s="67"/>
      <c r="LWR25" s="67"/>
      <c r="LWS25" s="67"/>
      <c r="LWT25" s="67"/>
      <c r="LWU25" s="67"/>
      <c r="LWV25" s="67"/>
      <c r="LWW25" s="67"/>
      <c r="LWX25" s="67"/>
      <c r="LWY25" s="67"/>
      <c r="LWZ25" s="67"/>
      <c r="LXA25" s="67"/>
      <c r="LXB25" s="67"/>
      <c r="LXC25" s="67"/>
      <c r="LXD25" s="67"/>
      <c r="LXE25" s="67"/>
      <c r="LXF25" s="67"/>
      <c r="LXG25" s="67"/>
      <c r="LXH25" s="67"/>
      <c r="LXI25" s="67"/>
      <c r="LXJ25" s="67"/>
      <c r="LXK25" s="67"/>
      <c r="LXL25" s="67"/>
      <c r="LXM25" s="67"/>
      <c r="LXN25" s="67"/>
      <c r="LXO25" s="67"/>
      <c r="LXP25" s="67"/>
      <c r="LXQ25" s="67"/>
      <c r="LXR25" s="67"/>
      <c r="LXS25" s="67"/>
      <c r="LXT25" s="67"/>
      <c r="LXU25" s="67"/>
      <c r="LXV25" s="67"/>
      <c r="LXW25" s="67"/>
      <c r="LXX25" s="67"/>
      <c r="LXY25" s="67"/>
      <c r="LXZ25" s="67"/>
      <c r="LYA25" s="67"/>
      <c r="LYB25" s="67"/>
      <c r="LYC25" s="67"/>
      <c r="LYD25" s="67"/>
      <c r="LYE25" s="67"/>
      <c r="LYF25" s="67"/>
      <c r="LYG25" s="67"/>
      <c r="LYH25" s="67"/>
      <c r="LYI25" s="67"/>
      <c r="LYJ25" s="67"/>
      <c r="LYK25" s="67"/>
      <c r="LYL25" s="67"/>
      <c r="LYM25" s="67"/>
      <c r="LYN25" s="67"/>
      <c r="LYO25" s="67"/>
      <c r="LYP25" s="67"/>
      <c r="LYQ25" s="67"/>
      <c r="LYR25" s="67"/>
      <c r="LYS25" s="67"/>
      <c r="LYT25" s="67"/>
      <c r="LYU25" s="67"/>
      <c r="LYV25" s="67"/>
      <c r="LYW25" s="67"/>
      <c r="LYX25" s="67"/>
      <c r="LYY25" s="67"/>
      <c r="LYZ25" s="67"/>
      <c r="LZA25" s="67"/>
      <c r="LZB25" s="67"/>
      <c r="LZC25" s="67"/>
      <c r="LZD25" s="67"/>
      <c r="LZE25" s="67"/>
      <c r="LZF25" s="67"/>
      <c r="LZG25" s="67"/>
      <c r="LZH25" s="67"/>
      <c r="LZI25" s="67"/>
      <c r="LZJ25" s="67"/>
      <c r="LZK25" s="67"/>
      <c r="LZL25" s="67"/>
      <c r="LZM25" s="67"/>
      <c r="LZN25" s="67"/>
      <c r="LZO25" s="67"/>
      <c r="LZP25" s="67"/>
      <c r="LZQ25" s="67"/>
      <c r="LZR25" s="67"/>
      <c r="LZS25" s="67"/>
      <c r="LZT25" s="67"/>
      <c r="LZU25" s="67"/>
      <c r="LZV25" s="67"/>
      <c r="LZW25" s="67"/>
      <c r="LZX25" s="67"/>
      <c r="LZY25" s="67"/>
      <c r="LZZ25" s="67"/>
      <c r="MAA25" s="67"/>
      <c r="MAB25" s="67"/>
      <c r="MAC25" s="67"/>
      <c r="MAD25" s="67"/>
      <c r="MAE25" s="67"/>
      <c r="MAF25" s="67"/>
      <c r="MAG25" s="67"/>
      <c r="MAH25" s="67"/>
      <c r="MAI25" s="67"/>
      <c r="MAJ25" s="67"/>
      <c r="MAK25" s="67"/>
      <c r="MAL25" s="67"/>
      <c r="MAM25" s="67"/>
      <c r="MAN25" s="67"/>
      <c r="MAO25" s="67"/>
      <c r="MAP25" s="67"/>
      <c r="MAQ25" s="67"/>
      <c r="MAR25" s="67"/>
      <c r="MAS25" s="67"/>
      <c r="MAT25" s="67"/>
      <c r="MAU25" s="67"/>
      <c r="MAV25" s="67"/>
      <c r="MAW25" s="67"/>
      <c r="MAX25" s="67"/>
      <c r="MAY25" s="67"/>
      <c r="MAZ25" s="67"/>
      <c r="MBA25" s="67"/>
      <c r="MBB25" s="67"/>
      <c r="MBC25" s="67"/>
      <c r="MBD25" s="67"/>
      <c r="MBE25" s="67"/>
      <c r="MBF25" s="67"/>
      <c r="MBG25" s="67"/>
      <c r="MBH25" s="67"/>
      <c r="MBI25" s="67"/>
      <c r="MBJ25" s="67"/>
      <c r="MBK25" s="67"/>
      <c r="MBL25" s="67"/>
      <c r="MBM25" s="67"/>
      <c r="MBN25" s="67"/>
      <c r="MBO25" s="67"/>
      <c r="MBP25" s="67"/>
      <c r="MBQ25" s="67"/>
      <c r="MBR25" s="67"/>
      <c r="MBS25" s="67"/>
      <c r="MBT25" s="67"/>
      <c r="MBU25" s="67"/>
      <c r="MBV25" s="67"/>
      <c r="MBW25" s="67"/>
      <c r="MBX25" s="67"/>
      <c r="MBY25" s="67"/>
      <c r="MBZ25" s="67"/>
      <c r="MCA25" s="67"/>
      <c r="MCB25" s="67"/>
      <c r="MCC25" s="67"/>
      <c r="MCD25" s="67"/>
      <c r="MCE25" s="67"/>
      <c r="MCF25" s="67"/>
      <c r="MCG25" s="67"/>
      <c r="MCH25" s="67"/>
      <c r="MCI25" s="67"/>
      <c r="MCJ25" s="67"/>
      <c r="MCK25" s="67"/>
      <c r="MCL25" s="67"/>
      <c r="MCM25" s="67"/>
      <c r="MCN25" s="67"/>
      <c r="MCO25" s="67"/>
      <c r="MCP25" s="67"/>
      <c r="MCQ25" s="67"/>
      <c r="MCR25" s="67"/>
      <c r="MCS25" s="67"/>
      <c r="MCT25" s="67"/>
      <c r="MCU25" s="67"/>
      <c r="MCV25" s="67"/>
      <c r="MCW25" s="67"/>
      <c r="MCX25" s="67"/>
      <c r="MCY25" s="67"/>
      <c r="MCZ25" s="67"/>
      <c r="MDA25" s="67"/>
      <c r="MDB25" s="67"/>
      <c r="MDC25" s="67"/>
      <c r="MDD25" s="67"/>
      <c r="MDE25" s="67"/>
      <c r="MDF25" s="67"/>
      <c r="MDG25" s="67"/>
      <c r="MDH25" s="67"/>
      <c r="MDI25" s="67"/>
      <c r="MDJ25" s="67"/>
      <c r="MDK25" s="67"/>
      <c r="MDL25" s="67"/>
      <c r="MDM25" s="67"/>
      <c r="MDN25" s="67"/>
      <c r="MDO25" s="67"/>
      <c r="MDP25" s="67"/>
      <c r="MDQ25" s="67"/>
      <c r="MDR25" s="67"/>
      <c r="MDS25" s="67"/>
      <c r="MDT25" s="67"/>
      <c r="MDU25" s="67"/>
      <c r="MDV25" s="67"/>
      <c r="MDW25" s="67"/>
      <c r="MDX25" s="67"/>
      <c r="MDY25" s="67"/>
      <c r="MDZ25" s="67"/>
      <c r="MEA25" s="67"/>
      <c r="MEB25" s="67"/>
      <c r="MEC25" s="67"/>
      <c r="MED25" s="67"/>
      <c r="MEE25" s="67"/>
      <c r="MEF25" s="67"/>
      <c r="MEG25" s="67"/>
      <c r="MEH25" s="67"/>
      <c r="MEI25" s="67"/>
      <c r="MEJ25" s="67"/>
      <c r="MEK25" s="67"/>
      <c r="MEL25" s="67"/>
      <c r="MEM25" s="67"/>
      <c r="MEN25" s="67"/>
      <c r="MEO25" s="67"/>
      <c r="MEP25" s="67"/>
      <c r="MEQ25" s="67"/>
      <c r="MER25" s="67"/>
      <c r="MES25" s="67"/>
      <c r="MET25" s="67"/>
      <c r="MEU25" s="67"/>
      <c r="MEV25" s="67"/>
      <c r="MEW25" s="67"/>
      <c r="MEX25" s="67"/>
      <c r="MEY25" s="67"/>
      <c r="MEZ25" s="67"/>
      <c r="MFA25" s="67"/>
      <c r="MFB25" s="67"/>
      <c r="MFC25" s="67"/>
      <c r="MFD25" s="67"/>
      <c r="MFE25" s="67"/>
      <c r="MFF25" s="67"/>
      <c r="MFG25" s="67"/>
      <c r="MFH25" s="67"/>
      <c r="MFI25" s="67"/>
      <c r="MFJ25" s="67"/>
      <c r="MFK25" s="67"/>
      <c r="MFL25" s="67"/>
      <c r="MFM25" s="67"/>
      <c r="MFN25" s="67"/>
      <c r="MFO25" s="67"/>
      <c r="MFP25" s="67"/>
      <c r="MFQ25" s="67"/>
      <c r="MFR25" s="67"/>
      <c r="MFS25" s="67"/>
      <c r="MFT25" s="67"/>
      <c r="MFU25" s="67"/>
      <c r="MFV25" s="67"/>
      <c r="MFW25" s="67"/>
      <c r="MFX25" s="67"/>
      <c r="MFY25" s="67"/>
      <c r="MFZ25" s="67"/>
      <c r="MGA25" s="67"/>
      <c r="MGB25" s="67"/>
      <c r="MGC25" s="67"/>
      <c r="MGD25" s="67"/>
      <c r="MGE25" s="67"/>
      <c r="MGF25" s="67"/>
      <c r="MGG25" s="67"/>
      <c r="MGH25" s="67"/>
      <c r="MGI25" s="67"/>
      <c r="MGJ25" s="67"/>
      <c r="MGK25" s="67"/>
      <c r="MGL25" s="67"/>
      <c r="MGM25" s="67"/>
      <c r="MGN25" s="67"/>
      <c r="MGO25" s="67"/>
      <c r="MGP25" s="67"/>
      <c r="MGQ25" s="67"/>
      <c r="MGR25" s="67"/>
      <c r="MGS25" s="67"/>
      <c r="MGT25" s="67"/>
      <c r="MGU25" s="67"/>
      <c r="MGV25" s="67"/>
      <c r="MGW25" s="67"/>
      <c r="MGX25" s="67"/>
      <c r="MGY25" s="67"/>
      <c r="MGZ25" s="67"/>
      <c r="MHA25" s="67"/>
      <c r="MHB25" s="67"/>
      <c r="MHC25" s="67"/>
      <c r="MHD25" s="67"/>
      <c r="MHE25" s="67"/>
      <c r="MHF25" s="67"/>
      <c r="MHG25" s="67"/>
      <c r="MHH25" s="67"/>
      <c r="MHI25" s="67"/>
      <c r="MHJ25" s="67"/>
      <c r="MHK25" s="67"/>
      <c r="MHL25" s="67"/>
      <c r="MHM25" s="67"/>
      <c r="MHN25" s="67"/>
      <c r="MHO25" s="67"/>
      <c r="MHP25" s="67"/>
      <c r="MHQ25" s="67"/>
      <c r="MHR25" s="67"/>
      <c r="MHS25" s="67"/>
      <c r="MHT25" s="67"/>
      <c r="MHU25" s="67"/>
      <c r="MHV25" s="67"/>
      <c r="MHW25" s="67"/>
      <c r="MHX25" s="67"/>
      <c r="MHY25" s="67"/>
      <c r="MHZ25" s="67"/>
      <c r="MIA25" s="67"/>
      <c r="MIB25" s="67"/>
      <c r="MIC25" s="67"/>
      <c r="MID25" s="67"/>
      <c r="MIE25" s="67"/>
      <c r="MIF25" s="67"/>
      <c r="MIG25" s="67"/>
      <c r="MIH25" s="67"/>
      <c r="MII25" s="67"/>
      <c r="MIJ25" s="67"/>
      <c r="MIK25" s="67"/>
      <c r="MIL25" s="67"/>
      <c r="MIM25" s="67"/>
      <c r="MIN25" s="67"/>
      <c r="MIO25" s="67"/>
      <c r="MIP25" s="67"/>
      <c r="MIQ25" s="67"/>
      <c r="MIR25" s="67"/>
      <c r="MIS25" s="67"/>
      <c r="MIT25" s="67"/>
      <c r="MIU25" s="67"/>
      <c r="MIV25" s="67"/>
      <c r="MIW25" s="67"/>
      <c r="MIX25" s="67"/>
      <c r="MIY25" s="67"/>
      <c r="MIZ25" s="67"/>
      <c r="MJA25" s="67"/>
      <c r="MJB25" s="67"/>
      <c r="MJC25" s="67"/>
      <c r="MJD25" s="67"/>
      <c r="MJE25" s="67"/>
      <c r="MJF25" s="67"/>
      <c r="MJG25" s="67"/>
      <c r="MJH25" s="67"/>
      <c r="MJI25" s="67"/>
      <c r="MJJ25" s="67"/>
      <c r="MJK25" s="67"/>
      <c r="MJL25" s="67"/>
      <c r="MJM25" s="67"/>
      <c r="MJN25" s="67"/>
      <c r="MJO25" s="67"/>
      <c r="MJP25" s="67"/>
      <c r="MJQ25" s="67"/>
      <c r="MJR25" s="67"/>
      <c r="MJS25" s="67"/>
      <c r="MJT25" s="67"/>
      <c r="MJU25" s="67"/>
      <c r="MJV25" s="67"/>
      <c r="MJW25" s="67"/>
      <c r="MJX25" s="67"/>
      <c r="MJY25" s="67"/>
      <c r="MJZ25" s="67"/>
      <c r="MKA25" s="67"/>
      <c r="MKB25" s="67"/>
      <c r="MKC25" s="67"/>
      <c r="MKD25" s="67"/>
      <c r="MKE25" s="67"/>
      <c r="MKF25" s="67"/>
      <c r="MKG25" s="67"/>
      <c r="MKH25" s="67"/>
      <c r="MKI25" s="67"/>
      <c r="MKJ25" s="67"/>
      <c r="MKK25" s="67"/>
      <c r="MKL25" s="67"/>
      <c r="MKM25" s="67"/>
      <c r="MKN25" s="67"/>
      <c r="MKO25" s="67"/>
      <c r="MKP25" s="67"/>
      <c r="MKQ25" s="67"/>
      <c r="MKR25" s="67"/>
      <c r="MKS25" s="67"/>
      <c r="MKT25" s="67"/>
      <c r="MKU25" s="67"/>
      <c r="MKV25" s="67"/>
      <c r="MKW25" s="67"/>
      <c r="MKX25" s="67"/>
      <c r="MKY25" s="67"/>
      <c r="MKZ25" s="67"/>
      <c r="MLA25" s="67"/>
      <c r="MLB25" s="67"/>
      <c r="MLC25" s="67"/>
      <c r="MLD25" s="67"/>
      <c r="MLE25" s="67"/>
      <c r="MLF25" s="67"/>
      <c r="MLG25" s="67"/>
      <c r="MLH25" s="67"/>
      <c r="MLI25" s="67"/>
      <c r="MLJ25" s="67"/>
      <c r="MLK25" s="67"/>
      <c r="MLL25" s="67"/>
      <c r="MLM25" s="67"/>
      <c r="MLN25" s="67"/>
      <c r="MLO25" s="67"/>
      <c r="MLP25" s="67"/>
      <c r="MLQ25" s="67"/>
      <c r="MLR25" s="67"/>
      <c r="MLS25" s="67"/>
      <c r="MLT25" s="67"/>
      <c r="MLU25" s="67"/>
      <c r="MLV25" s="67"/>
      <c r="MLW25" s="67"/>
      <c r="MLX25" s="67"/>
      <c r="MLY25" s="67"/>
      <c r="MLZ25" s="67"/>
      <c r="MMA25" s="67"/>
      <c r="MMB25" s="67"/>
      <c r="MMC25" s="67"/>
      <c r="MMD25" s="67"/>
      <c r="MME25" s="67"/>
      <c r="MMF25" s="67"/>
      <c r="MMG25" s="67"/>
      <c r="MMH25" s="67"/>
      <c r="MMI25" s="67"/>
      <c r="MMJ25" s="67"/>
      <c r="MMK25" s="67"/>
      <c r="MML25" s="67"/>
      <c r="MMM25" s="67"/>
      <c r="MMN25" s="67"/>
      <c r="MMO25" s="67"/>
      <c r="MMP25" s="67"/>
      <c r="MMQ25" s="67"/>
      <c r="MMR25" s="67"/>
      <c r="MMS25" s="67"/>
      <c r="MMT25" s="67"/>
      <c r="MMU25" s="67"/>
      <c r="MMV25" s="67"/>
      <c r="MMW25" s="67"/>
      <c r="MMX25" s="67"/>
      <c r="MMY25" s="67"/>
      <c r="MMZ25" s="67"/>
      <c r="MNA25" s="67"/>
      <c r="MNB25" s="67"/>
      <c r="MNC25" s="67"/>
      <c r="MND25" s="67"/>
      <c r="MNE25" s="67"/>
      <c r="MNF25" s="67"/>
      <c r="MNG25" s="67"/>
      <c r="MNH25" s="67"/>
      <c r="MNI25" s="67"/>
      <c r="MNJ25" s="67"/>
      <c r="MNK25" s="67"/>
      <c r="MNL25" s="67"/>
      <c r="MNM25" s="67"/>
      <c r="MNN25" s="67"/>
      <c r="MNO25" s="67"/>
      <c r="MNP25" s="67"/>
      <c r="MNQ25" s="67"/>
      <c r="MNR25" s="67"/>
      <c r="MNS25" s="67"/>
      <c r="MNT25" s="67"/>
      <c r="MNU25" s="67"/>
      <c r="MNV25" s="67"/>
      <c r="MNW25" s="67"/>
      <c r="MNX25" s="67"/>
      <c r="MNY25" s="67"/>
      <c r="MNZ25" s="67"/>
      <c r="MOA25" s="67"/>
      <c r="MOB25" s="67"/>
      <c r="MOC25" s="67"/>
      <c r="MOD25" s="67"/>
      <c r="MOE25" s="67"/>
      <c r="MOF25" s="67"/>
      <c r="MOG25" s="67"/>
      <c r="MOH25" s="67"/>
      <c r="MOI25" s="67"/>
      <c r="MOJ25" s="67"/>
      <c r="MOK25" s="67"/>
      <c r="MOL25" s="67"/>
      <c r="MOM25" s="67"/>
      <c r="MON25" s="67"/>
      <c r="MOO25" s="67"/>
      <c r="MOP25" s="67"/>
      <c r="MOQ25" s="67"/>
      <c r="MOR25" s="67"/>
      <c r="MOS25" s="67"/>
      <c r="MOT25" s="67"/>
      <c r="MOU25" s="67"/>
      <c r="MOV25" s="67"/>
      <c r="MOW25" s="67"/>
      <c r="MOX25" s="67"/>
      <c r="MOY25" s="67"/>
      <c r="MOZ25" s="67"/>
      <c r="MPA25" s="67"/>
      <c r="MPB25" s="67"/>
      <c r="MPC25" s="67"/>
      <c r="MPD25" s="67"/>
      <c r="MPE25" s="67"/>
      <c r="MPF25" s="67"/>
      <c r="MPG25" s="67"/>
      <c r="MPH25" s="67"/>
      <c r="MPI25" s="67"/>
      <c r="MPJ25" s="67"/>
      <c r="MPK25" s="67"/>
      <c r="MPL25" s="67"/>
      <c r="MPM25" s="67"/>
      <c r="MPN25" s="67"/>
      <c r="MPO25" s="67"/>
      <c r="MPP25" s="67"/>
      <c r="MPQ25" s="67"/>
      <c r="MPR25" s="67"/>
      <c r="MPS25" s="67"/>
      <c r="MPT25" s="67"/>
      <c r="MPU25" s="67"/>
      <c r="MPV25" s="67"/>
      <c r="MPW25" s="67"/>
      <c r="MPX25" s="67"/>
      <c r="MPY25" s="67"/>
      <c r="MPZ25" s="67"/>
      <c r="MQA25" s="67"/>
      <c r="MQB25" s="67"/>
      <c r="MQC25" s="67"/>
      <c r="MQD25" s="67"/>
      <c r="MQE25" s="67"/>
      <c r="MQF25" s="67"/>
      <c r="MQG25" s="67"/>
      <c r="MQH25" s="67"/>
      <c r="MQI25" s="67"/>
      <c r="MQJ25" s="67"/>
      <c r="MQK25" s="67"/>
      <c r="MQL25" s="67"/>
      <c r="MQM25" s="67"/>
      <c r="MQN25" s="67"/>
      <c r="MQO25" s="67"/>
      <c r="MQP25" s="67"/>
      <c r="MQQ25" s="67"/>
      <c r="MQR25" s="67"/>
      <c r="MQS25" s="67"/>
      <c r="MQT25" s="67"/>
      <c r="MQU25" s="67"/>
      <c r="MQV25" s="67"/>
      <c r="MQW25" s="67"/>
      <c r="MQX25" s="67"/>
      <c r="MQY25" s="67"/>
      <c r="MQZ25" s="67"/>
      <c r="MRA25" s="67"/>
      <c r="MRB25" s="67"/>
      <c r="MRC25" s="67"/>
      <c r="MRD25" s="67"/>
      <c r="MRE25" s="67"/>
      <c r="MRF25" s="67"/>
      <c r="MRG25" s="67"/>
      <c r="MRH25" s="67"/>
      <c r="MRI25" s="67"/>
      <c r="MRJ25" s="67"/>
      <c r="MRK25" s="67"/>
      <c r="MRL25" s="67"/>
      <c r="MRM25" s="67"/>
      <c r="MRN25" s="67"/>
      <c r="MRO25" s="67"/>
      <c r="MRP25" s="67"/>
      <c r="MRQ25" s="67"/>
      <c r="MRR25" s="67"/>
      <c r="MRS25" s="67"/>
      <c r="MRT25" s="67"/>
      <c r="MRU25" s="67"/>
      <c r="MRV25" s="67"/>
      <c r="MRW25" s="67"/>
      <c r="MRX25" s="67"/>
      <c r="MRY25" s="67"/>
      <c r="MRZ25" s="67"/>
      <c r="MSA25" s="67"/>
      <c r="MSB25" s="67"/>
      <c r="MSC25" s="67"/>
      <c r="MSD25" s="67"/>
      <c r="MSE25" s="67"/>
      <c r="MSF25" s="67"/>
      <c r="MSG25" s="67"/>
      <c r="MSH25" s="67"/>
      <c r="MSI25" s="67"/>
      <c r="MSJ25" s="67"/>
      <c r="MSK25" s="67"/>
      <c r="MSL25" s="67"/>
      <c r="MSM25" s="67"/>
      <c r="MSN25" s="67"/>
      <c r="MSO25" s="67"/>
      <c r="MSP25" s="67"/>
      <c r="MSQ25" s="67"/>
      <c r="MSR25" s="67"/>
      <c r="MSS25" s="67"/>
      <c r="MST25" s="67"/>
      <c r="MSU25" s="67"/>
      <c r="MSV25" s="67"/>
      <c r="MSW25" s="67"/>
      <c r="MSX25" s="67"/>
      <c r="MSY25" s="67"/>
      <c r="MSZ25" s="67"/>
      <c r="MTA25" s="67"/>
      <c r="MTB25" s="67"/>
      <c r="MTC25" s="67"/>
      <c r="MTD25" s="67"/>
      <c r="MTE25" s="67"/>
      <c r="MTF25" s="67"/>
      <c r="MTG25" s="67"/>
      <c r="MTH25" s="67"/>
      <c r="MTI25" s="67"/>
      <c r="MTJ25" s="67"/>
      <c r="MTK25" s="67"/>
      <c r="MTL25" s="67"/>
      <c r="MTM25" s="67"/>
      <c r="MTN25" s="67"/>
      <c r="MTO25" s="67"/>
      <c r="MTP25" s="67"/>
      <c r="MTQ25" s="67"/>
      <c r="MTR25" s="67"/>
      <c r="MTS25" s="67"/>
      <c r="MTT25" s="67"/>
      <c r="MTU25" s="67"/>
      <c r="MTV25" s="67"/>
      <c r="MTW25" s="67"/>
      <c r="MTX25" s="67"/>
      <c r="MTY25" s="67"/>
      <c r="MTZ25" s="67"/>
      <c r="MUA25" s="67"/>
      <c r="MUB25" s="67"/>
      <c r="MUC25" s="67"/>
      <c r="MUD25" s="67"/>
      <c r="MUE25" s="67"/>
      <c r="MUF25" s="67"/>
      <c r="MUG25" s="67"/>
      <c r="MUH25" s="67"/>
      <c r="MUI25" s="67"/>
      <c r="MUJ25" s="67"/>
      <c r="MUK25" s="67"/>
      <c r="MUL25" s="67"/>
      <c r="MUM25" s="67"/>
      <c r="MUN25" s="67"/>
      <c r="MUO25" s="67"/>
      <c r="MUP25" s="67"/>
      <c r="MUQ25" s="67"/>
      <c r="MUR25" s="67"/>
      <c r="MUS25" s="67"/>
      <c r="MUT25" s="67"/>
      <c r="MUU25" s="67"/>
      <c r="MUV25" s="67"/>
      <c r="MUW25" s="67"/>
      <c r="MUX25" s="67"/>
      <c r="MUY25" s="67"/>
      <c r="MUZ25" s="67"/>
      <c r="MVA25" s="67"/>
      <c r="MVB25" s="67"/>
      <c r="MVC25" s="67"/>
      <c r="MVD25" s="67"/>
      <c r="MVE25" s="67"/>
      <c r="MVF25" s="67"/>
      <c r="MVG25" s="67"/>
      <c r="MVH25" s="67"/>
      <c r="MVI25" s="67"/>
      <c r="MVJ25" s="67"/>
      <c r="MVK25" s="67"/>
      <c r="MVL25" s="67"/>
      <c r="MVM25" s="67"/>
      <c r="MVN25" s="67"/>
      <c r="MVO25" s="67"/>
      <c r="MVP25" s="67"/>
      <c r="MVQ25" s="67"/>
      <c r="MVR25" s="67"/>
      <c r="MVS25" s="67"/>
      <c r="MVT25" s="67"/>
      <c r="MVU25" s="67"/>
      <c r="MVV25" s="67"/>
      <c r="MVW25" s="67"/>
      <c r="MVX25" s="67"/>
      <c r="MVY25" s="67"/>
      <c r="MVZ25" s="67"/>
      <c r="MWA25" s="67"/>
      <c r="MWB25" s="67"/>
      <c r="MWC25" s="67"/>
      <c r="MWD25" s="67"/>
      <c r="MWE25" s="67"/>
      <c r="MWF25" s="67"/>
      <c r="MWG25" s="67"/>
      <c r="MWH25" s="67"/>
      <c r="MWI25" s="67"/>
      <c r="MWJ25" s="67"/>
      <c r="MWK25" s="67"/>
      <c r="MWL25" s="67"/>
      <c r="MWM25" s="67"/>
      <c r="MWN25" s="67"/>
      <c r="MWO25" s="67"/>
      <c r="MWP25" s="67"/>
      <c r="MWQ25" s="67"/>
      <c r="MWR25" s="67"/>
      <c r="MWS25" s="67"/>
      <c r="MWT25" s="67"/>
      <c r="MWU25" s="67"/>
      <c r="MWV25" s="67"/>
      <c r="MWW25" s="67"/>
      <c r="MWX25" s="67"/>
      <c r="MWY25" s="67"/>
      <c r="MWZ25" s="67"/>
      <c r="MXA25" s="67"/>
      <c r="MXB25" s="67"/>
      <c r="MXC25" s="67"/>
      <c r="MXD25" s="67"/>
      <c r="MXE25" s="67"/>
      <c r="MXF25" s="67"/>
      <c r="MXG25" s="67"/>
      <c r="MXH25" s="67"/>
      <c r="MXI25" s="67"/>
      <c r="MXJ25" s="67"/>
      <c r="MXK25" s="67"/>
      <c r="MXL25" s="67"/>
      <c r="MXM25" s="67"/>
      <c r="MXN25" s="67"/>
      <c r="MXO25" s="67"/>
      <c r="MXP25" s="67"/>
      <c r="MXQ25" s="67"/>
      <c r="MXR25" s="67"/>
      <c r="MXS25" s="67"/>
      <c r="MXT25" s="67"/>
      <c r="MXU25" s="67"/>
      <c r="MXV25" s="67"/>
      <c r="MXW25" s="67"/>
      <c r="MXX25" s="67"/>
      <c r="MXY25" s="67"/>
      <c r="MXZ25" s="67"/>
      <c r="MYA25" s="67"/>
      <c r="MYB25" s="67"/>
      <c r="MYC25" s="67"/>
      <c r="MYD25" s="67"/>
      <c r="MYE25" s="67"/>
      <c r="MYF25" s="67"/>
      <c r="MYG25" s="67"/>
      <c r="MYH25" s="67"/>
      <c r="MYI25" s="67"/>
      <c r="MYJ25" s="67"/>
      <c r="MYK25" s="67"/>
      <c r="MYL25" s="67"/>
      <c r="MYM25" s="67"/>
      <c r="MYN25" s="67"/>
      <c r="MYO25" s="67"/>
      <c r="MYP25" s="67"/>
      <c r="MYQ25" s="67"/>
      <c r="MYR25" s="67"/>
      <c r="MYS25" s="67"/>
      <c r="MYT25" s="67"/>
      <c r="MYU25" s="67"/>
      <c r="MYV25" s="67"/>
      <c r="MYW25" s="67"/>
      <c r="MYX25" s="67"/>
      <c r="MYY25" s="67"/>
      <c r="MYZ25" s="67"/>
      <c r="MZA25" s="67"/>
      <c r="MZB25" s="67"/>
      <c r="MZC25" s="67"/>
      <c r="MZD25" s="67"/>
      <c r="MZE25" s="67"/>
      <c r="MZF25" s="67"/>
      <c r="MZG25" s="67"/>
      <c r="MZH25" s="67"/>
      <c r="MZI25" s="67"/>
      <c r="MZJ25" s="67"/>
      <c r="MZK25" s="67"/>
      <c r="MZL25" s="67"/>
      <c r="MZM25" s="67"/>
      <c r="MZN25" s="67"/>
      <c r="MZO25" s="67"/>
      <c r="MZP25" s="67"/>
      <c r="MZQ25" s="67"/>
      <c r="MZR25" s="67"/>
      <c r="MZS25" s="67"/>
      <c r="MZT25" s="67"/>
      <c r="MZU25" s="67"/>
      <c r="MZV25" s="67"/>
      <c r="MZW25" s="67"/>
      <c r="MZX25" s="67"/>
      <c r="MZY25" s="67"/>
      <c r="MZZ25" s="67"/>
      <c r="NAA25" s="67"/>
      <c r="NAB25" s="67"/>
      <c r="NAC25" s="67"/>
      <c r="NAD25" s="67"/>
      <c r="NAE25" s="67"/>
      <c r="NAF25" s="67"/>
      <c r="NAG25" s="67"/>
      <c r="NAH25" s="67"/>
      <c r="NAI25" s="67"/>
      <c r="NAJ25" s="67"/>
      <c r="NAK25" s="67"/>
      <c r="NAL25" s="67"/>
      <c r="NAM25" s="67"/>
      <c r="NAN25" s="67"/>
      <c r="NAO25" s="67"/>
      <c r="NAP25" s="67"/>
      <c r="NAQ25" s="67"/>
      <c r="NAR25" s="67"/>
      <c r="NAS25" s="67"/>
      <c r="NAT25" s="67"/>
      <c r="NAU25" s="67"/>
      <c r="NAV25" s="67"/>
      <c r="NAW25" s="67"/>
      <c r="NAX25" s="67"/>
      <c r="NAY25" s="67"/>
      <c r="NAZ25" s="67"/>
      <c r="NBA25" s="67"/>
      <c r="NBB25" s="67"/>
      <c r="NBC25" s="67"/>
      <c r="NBD25" s="67"/>
      <c r="NBE25" s="67"/>
      <c r="NBF25" s="67"/>
      <c r="NBG25" s="67"/>
      <c r="NBH25" s="67"/>
      <c r="NBI25" s="67"/>
      <c r="NBJ25" s="67"/>
      <c r="NBK25" s="67"/>
      <c r="NBL25" s="67"/>
      <c r="NBM25" s="67"/>
      <c r="NBN25" s="67"/>
      <c r="NBO25" s="67"/>
      <c r="NBP25" s="67"/>
      <c r="NBQ25" s="67"/>
      <c r="NBR25" s="67"/>
      <c r="NBS25" s="67"/>
      <c r="NBT25" s="67"/>
      <c r="NBU25" s="67"/>
      <c r="NBV25" s="67"/>
      <c r="NBW25" s="67"/>
      <c r="NBX25" s="67"/>
      <c r="NBY25" s="67"/>
      <c r="NBZ25" s="67"/>
      <c r="NCA25" s="67"/>
      <c r="NCB25" s="67"/>
      <c r="NCC25" s="67"/>
      <c r="NCD25" s="67"/>
      <c r="NCE25" s="67"/>
      <c r="NCF25" s="67"/>
      <c r="NCG25" s="67"/>
      <c r="NCH25" s="67"/>
      <c r="NCI25" s="67"/>
      <c r="NCJ25" s="67"/>
      <c r="NCK25" s="67"/>
      <c r="NCL25" s="67"/>
      <c r="NCM25" s="67"/>
      <c r="NCN25" s="67"/>
      <c r="NCO25" s="67"/>
      <c r="NCP25" s="67"/>
      <c r="NCQ25" s="67"/>
      <c r="NCR25" s="67"/>
      <c r="NCS25" s="67"/>
      <c r="NCT25" s="67"/>
      <c r="NCU25" s="67"/>
      <c r="NCV25" s="67"/>
      <c r="NCW25" s="67"/>
      <c r="NCX25" s="67"/>
      <c r="NCY25" s="67"/>
      <c r="NCZ25" s="67"/>
      <c r="NDA25" s="67"/>
      <c r="NDB25" s="67"/>
      <c r="NDC25" s="67"/>
      <c r="NDD25" s="67"/>
      <c r="NDE25" s="67"/>
      <c r="NDF25" s="67"/>
      <c r="NDG25" s="67"/>
      <c r="NDH25" s="67"/>
      <c r="NDI25" s="67"/>
      <c r="NDJ25" s="67"/>
      <c r="NDK25" s="67"/>
      <c r="NDL25" s="67"/>
      <c r="NDM25" s="67"/>
      <c r="NDN25" s="67"/>
      <c r="NDO25" s="67"/>
      <c r="NDP25" s="67"/>
      <c r="NDQ25" s="67"/>
      <c r="NDR25" s="67"/>
      <c r="NDS25" s="67"/>
      <c r="NDT25" s="67"/>
      <c r="NDU25" s="67"/>
      <c r="NDV25" s="67"/>
      <c r="NDW25" s="67"/>
      <c r="NDX25" s="67"/>
      <c r="NDY25" s="67"/>
      <c r="NDZ25" s="67"/>
      <c r="NEA25" s="67"/>
      <c r="NEB25" s="67"/>
      <c r="NEC25" s="67"/>
      <c r="NED25" s="67"/>
      <c r="NEE25" s="67"/>
      <c r="NEF25" s="67"/>
      <c r="NEG25" s="67"/>
      <c r="NEH25" s="67"/>
      <c r="NEI25" s="67"/>
      <c r="NEJ25" s="67"/>
      <c r="NEK25" s="67"/>
      <c r="NEL25" s="67"/>
      <c r="NEM25" s="67"/>
      <c r="NEN25" s="67"/>
      <c r="NEO25" s="67"/>
      <c r="NEP25" s="67"/>
      <c r="NEQ25" s="67"/>
      <c r="NER25" s="67"/>
      <c r="NES25" s="67"/>
      <c r="NET25" s="67"/>
      <c r="NEU25" s="67"/>
      <c r="NEV25" s="67"/>
      <c r="NEW25" s="67"/>
      <c r="NEX25" s="67"/>
      <c r="NEY25" s="67"/>
      <c r="NEZ25" s="67"/>
      <c r="NFA25" s="67"/>
      <c r="NFB25" s="67"/>
      <c r="NFC25" s="67"/>
      <c r="NFD25" s="67"/>
      <c r="NFE25" s="67"/>
      <c r="NFF25" s="67"/>
      <c r="NFG25" s="67"/>
      <c r="NFH25" s="67"/>
      <c r="NFI25" s="67"/>
      <c r="NFJ25" s="67"/>
      <c r="NFK25" s="67"/>
      <c r="NFL25" s="67"/>
      <c r="NFM25" s="67"/>
      <c r="NFN25" s="67"/>
      <c r="NFO25" s="67"/>
      <c r="NFP25" s="67"/>
      <c r="NFQ25" s="67"/>
      <c r="NFR25" s="67"/>
      <c r="NFS25" s="67"/>
      <c r="NFT25" s="67"/>
      <c r="NFU25" s="67"/>
      <c r="NFV25" s="67"/>
      <c r="NFW25" s="67"/>
      <c r="NFX25" s="67"/>
      <c r="NFY25" s="67"/>
      <c r="NFZ25" s="67"/>
      <c r="NGA25" s="67"/>
      <c r="NGB25" s="67"/>
      <c r="NGC25" s="67"/>
      <c r="NGD25" s="67"/>
      <c r="NGE25" s="67"/>
      <c r="NGF25" s="67"/>
      <c r="NGG25" s="67"/>
      <c r="NGH25" s="67"/>
      <c r="NGI25" s="67"/>
      <c r="NGJ25" s="67"/>
      <c r="NGK25" s="67"/>
      <c r="NGL25" s="67"/>
      <c r="NGM25" s="67"/>
      <c r="NGN25" s="67"/>
      <c r="NGO25" s="67"/>
      <c r="NGP25" s="67"/>
      <c r="NGQ25" s="67"/>
      <c r="NGR25" s="67"/>
      <c r="NGS25" s="67"/>
      <c r="NGT25" s="67"/>
      <c r="NGU25" s="67"/>
      <c r="NGV25" s="67"/>
      <c r="NGW25" s="67"/>
      <c r="NGX25" s="67"/>
      <c r="NGY25" s="67"/>
      <c r="NGZ25" s="67"/>
      <c r="NHA25" s="67"/>
      <c r="NHB25" s="67"/>
      <c r="NHC25" s="67"/>
      <c r="NHD25" s="67"/>
      <c r="NHE25" s="67"/>
      <c r="NHF25" s="67"/>
      <c r="NHG25" s="67"/>
      <c r="NHH25" s="67"/>
      <c r="NHI25" s="67"/>
      <c r="NHJ25" s="67"/>
      <c r="NHK25" s="67"/>
      <c r="NHL25" s="67"/>
      <c r="NHM25" s="67"/>
      <c r="NHN25" s="67"/>
      <c r="NHO25" s="67"/>
      <c r="NHP25" s="67"/>
      <c r="NHQ25" s="67"/>
      <c r="NHR25" s="67"/>
      <c r="NHS25" s="67"/>
      <c r="NHT25" s="67"/>
      <c r="NHU25" s="67"/>
      <c r="NHV25" s="67"/>
      <c r="NHW25" s="67"/>
      <c r="NHX25" s="67"/>
      <c r="NHY25" s="67"/>
      <c r="NHZ25" s="67"/>
      <c r="NIA25" s="67"/>
      <c r="NIB25" s="67"/>
      <c r="NIC25" s="67"/>
      <c r="NID25" s="67"/>
      <c r="NIE25" s="67"/>
      <c r="NIF25" s="67"/>
      <c r="NIG25" s="67"/>
      <c r="NIH25" s="67"/>
      <c r="NII25" s="67"/>
      <c r="NIJ25" s="67"/>
      <c r="NIK25" s="67"/>
      <c r="NIL25" s="67"/>
      <c r="NIM25" s="67"/>
      <c r="NIN25" s="67"/>
      <c r="NIO25" s="67"/>
      <c r="NIP25" s="67"/>
      <c r="NIQ25" s="67"/>
      <c r="NIR25" s="67"/>
      <c r="NIS25" s="67"/>
      <c r="NIT25" s="67"/>
      <c r="NIU25" s="67"/>
      <c r="NIV25" s="67"/>
      <c r="NIW25" s="67"/>
      <c r="NIX25" s="67"/>
      <c r="NIY25" s="67"/>
      <c r="NIZ25" s="67"/>
      <c r="NJA25" s="67"/>
      <c r="NJB25" s="67"/>
      <c r="NJC25" s="67"/>
      <c r="NJD25" s="67"/>
      <c r="NJE25" s="67"/>
      <c r="NJF25" s="67"/>
      <c r="NJG25" s="67"/>
      <c r="NJH25" s="67"/>
      <c r="NJI25" s="67"/>
      <c r="NJJ25" s="67"/>
      <c r="NJK25" s="67"/>
      <c r="NJL25" s="67"/>
      <c r="NJM25" s="67"/>
      <c r="NJN25" s="67"/>
      <c r="NJO25" s="67"/>
      <c r="NJP25" s="67"/>
      <c r="NJQ25" s="67"/>
      <c r="NJR25" s="67"/>
      <c r="NJS25" s="67"/>
      <c r="NJT25" s="67"/>
      <c r="NJU25" s="67"/>
      <c r="NJV25" s="67"/>
      <c r="NJW25" s="67"/>
      <c r="NJX25" s="67"/>
      <c r="NJY25" s="67"/>
      <c r="NJZ25" s="67"/>
      <c r="NKA25" s="67"/>
      <c r="NKB25" s="67"/>
      <c r="NKC25" s="67"/>
      <c r="NKD25" s="67"/>
      <c r="NKE25" s="67"/>
      <c r="NKF25" s="67"/>
      <c r="NKG25" s="67"/>
      <c r="NKH25" s="67"/>
      <c r="NKI25" s="67"/>
      <c r="NKJ25" s="67"/>
      <c r="NKK25" s="67"/>
      <c r="NKL25" s="67"/>
      <c r="NKM25" s="67"/>
      <c r="NKN25" s="67"/>
      <c r="NKO25" s="67"/>
      <c r="NKP25" s="67"/>
      <c r="NKQ25" s="67"/>
      <c r="NKR25" s="67"/>
      <c r="NKS25" s="67"/>
      <c r="NKT25" s="67"/>
      <c r="NKU25" s="67"/>
      <c r="NKV25" s="67"/>
      <c r="NKW25" s="67"/>
      <c r="NKX25" s="67"/>
      <c r="NKY25" s="67"/>
      <c r="NKZ25" s="67"/>
      <c r="NLA25" s="67"/>
      <c r="NLB25" s="67"/>
      <c r="NLC25" s="67"/>
      <c r="NLD25" s="67"/>
      <c r="NLE25" s="67"/>
      <c r="NLF25" s="67"/>
      <c r="NLG25" s="67"/>
      <c r="NLH25" s="67"/>
      <c r="NLI25" s="67"/>
      <c r="NLJ25" s="67"/>
      <c r="NLK25" s="67"/>
      <c r="NLL25" s="67"/>
      <c r="NLM25" s="67"/>
      <c r="NLN25" s="67"/>
      <c r="NLO25" s="67"/>
      <c r="NLP25" s="67"/>
      <c r="NLQ25" s="67"/>
      <c r="NLR25" s="67"/>
      <c r="NLS25" s="67"/>
      <c r="NLT25" s="67"/>
      <c r="NLU25" s="67"/>
      <c r="NLV25" s="67"/>
      <c r="NLW25" s="67"/>
      <c r="NLX25" s="67"/>
      <c r="NLY25" s="67"/>
      <c r="NLZ25" s="67"/>
      <c r="NMA25" s="67"/>
      <c r="NMB25" s="67"/>
      <c r="NMC25" s="67"/>
      <c r="NMD25" s="67"/>
      <c r="NME25" s="67"/>
      <c r="NMF25" s="67"/>
      <c r="NMG25" s="67"/>
      <c r="NMH25" s="67"/>
      <c r="NMI25" s="67"/>
      <c r="NMJ25" s="67"/>
      <c r="NMK25" s="67"/>
      <c r="NML25" s="67"/>
      <c r="NMM25" s="67"/>
      <c r="NMN25" s="67"/>
      <c r="NMO25" s="67"/>
      <c r="NMP25" s="67"/>
      <c r="NMQ25" s="67"/>
      <c r="NMR25" s="67"/>
      <c r="NMS25" s="67"/>
      <c r="NMT25" s="67"/>
      <c r="NMU25" s="67"/>
      <c r="NMV25" s="67"/>
      <c r="NMW25" s="67"/>
      <c r="NMX25" s="67"/>
      <c r="NMY25" s="67"/>
      <c r="NMZ25" s="67"/>
      <c r="NNA25" s="67"/>
      <c r="NNB25" s="67"/>
      <c r="NNC25" s="67"/>
      <c r="NND25" s="67"/>
      <c r="NNE25" s="67"/>
      <c r="NNF25" s="67"/>
      <c r="NNG25" s="67"/>
      <c r="NNH25" s="67"/>
      <c r="NNI25" s="67"/>
      <c r="NNJ25" s="67"/>
      <c r="NNK25" s="67"/>
      <c r="NNL25" s="67"/>
      <c r="NNM25" s="67"/>
      <c r="NNN25" s="67"/>
      <c r="NNO25" s="67"/>
      <c r="NNP25" s="67"/>
      <c r="NNQ25" s="67"/>
      <c r="NNR25" s="67"/>
      <c r="NNS25" s="67"/>
      <c r="NNT25" s="67"/>
      <c r="NNU25" s="67"/>
      <c r="NNV25" s="67"/>
      <c r="NNW25" s="67"/>
      <c r="NNX25" s="67"/>
      <c r="NNY25" s="67"/>
      <c r="NNZ25" s="67"/>
      <c r="NOA25" s="67"/>
      <c r="NOB25" s="67"/>
      <c r="NOC25" s="67"/>
      <c r="NOD25" s="67"/>
      <c r="NOE25" s="67"/>
      <c r="NOF25" s="67"/>
      <c r="NOG25" s="67"/>
      <c r="NOH25" s="67"/>
      <c r="NOI25" s="67"/>
      <c r="NOJ25" s="67"/>
      <c r="NOK25" s="67"/>
      <c r="NOL25" s="67"/>
      <c r="NOM25" s="67"/>
      <c r="NON25" s="67"/>
      <c r="NOO25" s="67"/>
      <c r="NOP25" s="67"/>
      <c r="NOQ25" s="67"/>
      <c r="NOR25" s="67"/>
      <c r="NOS25" s="67"/>
      <c r="NOT25" s="67"/>
      <c r="NOU25" s="67"/>
      <c r="NOV25" s="67"/>
      <c r="NOW25" s="67"/>
      <c r="NOX25" s="67"/>
      <c r="NOY25" s="67"/>
      <c r="NOZ25" s="67"/>
      <c r="NPA25" s="67"/>
      <c r="NPB25" s="67"/>
      <c r="NPC25" s="67"/>
      <c r="NPD25" s="67"/>
      <c r="NPE25" s="67"/>
      <c r="NPF25" s="67"/>
      <c r="NPG25" s="67"/>
      <c r="NPH25" s="67"/>
      <c r="NPI25" s="67"/>
      <c r="NPJ25" s="67"/>
      <c r="NPK25" s="67"/>
      <c r="NPL25" s="67"/>
      <c r="NPM25" s="67"/>
      <c r="NPN25" s="67"/>
      <c r="NPO25" s="67"/>
      <c r="NPP25" s="67"/>
      <c r="NPQ25" s="67"/>
      <c r="NPR25" s="67"/>
      <c r="NPS25" s="67"/>
      <c r="NPT25" s="67"/>
      <c r="NPU25" s="67"/>
      <c r="NPV25" s="67"/>
      <c r="NPW25" s="67"/>
      <c r="NPX25" s="67"/>
      <c r="NPY25" s="67"/>
      <c r="NPZ25" s="67"/>
      <c r="NQA25" s="67"/>
      <c r="NQB25" s="67"/>
      <c r="NQC25" s="67"/>
      <c r="NQD25" s="67"/>
      <c r="NQE25" s="67"/>
      <c r="NQF25" s="67"/>
      <c r="NQG25" s="67"/>
      <c r="NQH25" s="67"/>
      <c r="NQI25" s="67"/>
      <c r="NQJ25" s="67"/>
      <c r="NQK25" s="67"/>
      <c r="NQL25" s="67"/>
      <c r="NQM25" s="67"/>
      <c r="NQN25" s="67"/>
      <c r="NQO25" s="67"/>
      <c r="NQP25" s="67"/>
      <c r="NQQ25" s="67"/>
      <c r="NQR25" s="67"/>
      <c r="NQS25" s="67"/>
      <c r="NQT25" s="67"/>
      <c r="NQU25" s="67"/>
      <c r="NQV25" s="67"/>
      <c r="NQW25" s="67"/>
      <c r="NQX25" s="67"/>
      <c r="NQY25" s="67"/>
      <c r="NQZ25" s="67"/>
      <c r="NRA25" s="67"/>
      <c r="NRB25" s="67"/>
      <c r="NRC25" s="67"/>
      <c r="NRD25" s="67"/>
      <c r="NRE25" s="67"/>
      <c r="NRF25" s="67"/>
      <c r="NRG25" s="67"/>
      <c r="NRH25" s="67"/>
      <c r="NRI25" s="67"/>
      <c r="NRJ25" s="67"/>
      <c r="NRK25" s="67"/>
      <c r="NRL25" s="67"/>
      <c r="NRM25" s="67"/>
      <c r="NRN25" s="67"/>
      <c r="NRO25" s="67"/>
      <c r="NRP25" s="67"/>
      <c r="NRQ25" s="67"/>
      <c r="NRR25" s="67"/>
      <c r="NRS25" s="67"/>
      <c r="NRT25" s="67"/>
      <c r="NRU25" s="67"/>
      <c r="NRV25" s="67"/>
      <c r="NRW25" s="67"/>
      <c r="NRX25" s="67"/>
      <c r="NRY25" s="67"/>
      <c r="NRZ25" s="67"/>
      <c r="NSA25" s="67"/>
      <c r="NSB25" s="67"/>
      <c r="NSC25" s="67"/>
      <c r="NSD25" s="67"/>
      <c r="NSE25" s="67"/>
      <c r="NSF25" s="67"/>
      <c r="NSG25" s="67"/>
      <c r="NSH25" s="67"/>
      <c r="NSI25" s="67"/>
      <c r="NSJ25" s="67"/>
      <c r="NSK25" s="67"/>
      <c r="NSL25" s="67"/>
      <c r="NSM25" s="67"/>
      <c r="NSN25" s="67"/>
      <c r="NSO25" s="67"/>
      <c r="NSP25" s="67"/>
      <c r="NSQ25" s="67"/>
      <c r="NSR25" s="67"/>
      <c r="NSS25" s="67"/>
      <c r="NST25" s="67"/>
      <c r="NSU25" s="67"/>
      <c r="NSV25" s="67"/>
      <c r="NSW25" s="67"/>
      <c r="NSX25" s="67"/>
      <c r="NSY25" s="67"/>
      <c r="NSZ25" s="67"/>
      <c r="NTA25" s="67"/>
      <c r="NTB25" s="67"/>
      <c r="NTC25" s="67"/>
      <c r="NTD25" s="67"/>
      <c r="NTE25" s="67"/>
      <c r="NTF25" s="67"/>
      <c r="NTG25" s="67"/>
      <c r="NTH25" s="67"/>
      <c r="NTI25" s="67"/>
      <c r="NTJ25" s="67"/>
      <c r="NTK25" s="67"/>
      <c r="NTL25" s="67"/>
      <c r="NTM25" s="67"/>
      <c r="NTN25" s="67"/>
      <c r="NTO25" s="67"/>
      <c r="NTP25" s="67"/>
      <c r="NTQ25" s="67"/>
      <c r="NTR25" s="67"/>
      <c r="NTS25" s="67"/>
      <c r="NTT25" s="67"/>
      <c r="NTU25" s="67"/>
      <c r="NTV25" s="67"/>
      <c r="NTW25" s="67"/>
      <c r="NTX25" s="67"/>
      <c r="NTY25" s="67"/>
      <c r="NTZ25" s="67"/>
      <c r="NUA25" s="67"/>
      <c r="NUB25" s="67"/>
      <c r="NUC25" s="67"/>
      <c r="NUD25" s="67"/>
      <c r="NUE25" s="67"/>
      <c r="NUF25" s="67"/>
      <c r="NUG25" s="67"/>
      <c r="NUH25" s="67"/>
      <c r="NUI25" s="67"/>
      <c r="NUJ25" s="67"/>
      <c r="NUK25" s="67"/>
      <c r="NUL25" s="67"/>
      <c r="NUM25" s="67"/>
      <c r="NUN25" s="67"/>
      <c r="NUO25" s="67"/>
      <c r="NUP25" s="67"/>
      <c r="NUQ25" s="67"/>
      <c r="NUR25" s="67"/>
      <c r="NUS25" s="67"/>
      <c r="NUT25" s="67"/>
      <c r="NUU25" s="67"/>
      <c r="NUV25" s="67"/>
      <c r="NUW25" s="67"/>
      <c r="NUX25" s="67"/>
      <c r="NUY25" s="67"/>
      <c r="NUZ25" s="67"/>
      <c r="NVA25" s="67"/>
      <c r="NVB25" s="67"/>
      <c r="NVC25" s="67"/>
      <c r="NVD25" s="67"/>
      <c r="NVE25" s="67"/>
      <c r="NVF25" s="67"/>
      <c r="NVG25" s="67"/>
      <c r="NVH25" s="67"/>
      <c r="NVI25" s="67"/>
      <c r="NVJ25" s="67"/>
      <c r="NVK25" s="67"/>
      <c r="NVL25" s="67"/>
      <c r="NVM25" s="67"/>
      <c r="NVN25" s="67"/>
      <c r="NVO25" s="67"/>
      <c r="NVP25" s="67"/>
      <c r="NVQ25" s="67"/>
      <c r="NVR25" s="67"/>
      <c r="NVS25" s="67"/>
      <c r="NVT25" s="67"/>
      <c r="NVU25" s="67"/>
      <c r="NVV25" s="67"/>
      <c r="NVW25" s="67"/>
      <c r="NVX25" s="67"/>
      <c r="NVY25" s="67"/>
      <c r="NVZ25" s="67"/>
      <c r="NWA25" s="67"/>
      <c r="NWB25" s="67"/>
      <c r="NWC25" s="67"/>
      <c r="NWD25" s="67"/>
      <c r="NWE25" s="67"/>
      <c r="NWF25" s="67"/>
      <c r="NWG25" s="67"/>
      <c r="NWH25" s="67"/>
      <c r="NWI25" s="67"/>
      <c r="NWJ25" s="67"/>
      <c r="NWK25" s="67"/>
      <c r="NWL25" s="67"/>
      <c r="NWM25" s="67"/>
      <c r="NWN25" s="67"/>
      <c r="NWO25" s="67"/>
      <c r="NWP25" s="67"/>
      <c r="NWQ25" s="67"/>
      <c r="NWR25" s="67"/>
      <c r="NWS25" s="67"/>
      <c r="NWT25" s="67"/>
      <c r="NWU25" s="67"/>
      <c r="NWV25" s="67"/>
      <c r="NWW25" s="67"/>
      <c r="NWX25" s="67"/>
      <c r="NWY25" s="67"/>
      <c r="NWZ25" s="67"/>
      <c r="NXA25" s="67"/>
      <c r="NXB25" s="67"/>
      <c r="NXC25" s="67"/>
      <c r="NXD25" s="67"/>
      <c r="NXE25" s="67"/>
      <c r="NXF25" s="67"/>
      <c r="NXG25" s="67"/>
      <c r="NXH25" s="67"/>
      <c r="NXI25" s="67"/>
      <c r="NXJ25" s="67"/>
      <c r="NXK25" s="67"/>
      <c r="NXL25" s="67"/>
      <c r="NXM25" s="67"/>
      <c r="NXN25" s="67"/>
      <c r="NXO25" s="67"/>
      <c r="NXP25" s="67"/>
      <c r="NXQ25" s="67"/>
      <c r="NXR25" s="67"/>
      <c r="NXS25" s="67"/>
      <c r="NXT25" s="67"/>
      <c r="NXU25" s="67"/>
      <c r="NXV25" s="67"/>
      <c r="NXW25" s="67"/>
      <c r="NXX25" s="67"/>
      <c r="NXY25" s="67"/>
      <c r="NXZ25" s="67"/>
      <c r="NYA25" s="67"/>
      <c r="NYB25" s="67"/>
      <c r="NYC25" s="67"/>
      <c r="NYD25" s="67"/>
      <c r="NYE25" s="67"/>
      <c r="NYF25" s="67"/>
      <c r="NYG25" s="67"/>
      <c r="NYH25" s="67"/>
      <c r="NYI25" s="67"/>
      <c r="NYJ25" s="67"/>
      <c r="NYK25" s="67"/>
      <c r="NYL25" s="67"/>
      <c r="NYM25" s="67"/>
      <c r="NYN25" s="67"/>
      <c r="NYO25" s="67"/>
      <c r="NYP25" s="67"/>
      <c r="NYQ25" s="67"/>
      <c r="NYR25" s="67"/>
      <c r="NYS25" s="67"/>
      <c r="NYT25" s="67"/>
      <c r="NYU25" s="67"/>
      <c r="NYV25" s="67"/>
      <c r="NYW25" s="67"/>
      <c r="NYX25" s="67"/>
      <c r="NYY25" s="67"/>
      <c r="NYZ25" s="67"/>
      <c r="NZA25" s="67"/>
      <c r="NZB25" s="67"/>
      <c r="NZC25" s="67"/>
      <c r="NZD25" s="67"/>
      <c r="NZE25" s="67"/>
      <c r="NZF25" s="67"/>
      <c r="NZG25" s="67"/>
      <c r="NZH25" s="67"/>
      <c r="NZI25" s="67"/>
      <c r="NZJ25" s="67"/>
      <c r="NZK25" s="67"/>
      <c r="NZL25" s="67"/>
      <c r="NZM25" s="67"/>
      <c r="NZN25" s="67"/>
      <c r="NZO25" s="67"/>
      <c r="NZP25" s="67"/>
      <c r="NZQ25" s="67"/>
      <c r="NZR25" s="67"/>
      <c r="NZS25" s="67"/>
      <c r="NZT25" s="67"/>
      <c r="NZU25" s="67"/>
      <c r="NZV25" s="67"/>
      <c r="NZW25" s="67"/>
      <c r="NZX25" s="67"/>
      <c r="NZY25" s="67"/>
      <c r="NZZ25" s="67"/>
      <c r="OAA25" s="67"/>
      <c r="OAB25" s="67"/>
      <c r="OAC25" s="67"/>
      <c r="OAD25" s="67"/>
      <c r="OAE25" s="67"/>
      <c r="OAF25" s="67"/>
      <c r="OAG25" s="67"/>
      <c r="OAH25" s="67"/>
      <c r="OAI25" s="67"/>
      <c r="OAJ25" s="67"/>
      <c r="OAK25" s="67"/>
      <c r="OAL25" s="67"/>
      <c r="OAM25" s="67"/>
      <c r="OAN25" s="67"/>
      <c r="OAO25" s="67"/>
      <c r="OAP25" s="67"/>
      <c r="OAQ25" s="67"/>
      <c r="OAR25" s="67"/>
      <c r="OAS25" s="67"/>
      <c r="OAT25" s="67"/>
      <c r="OAU25" s="67"/>
      <c r="OAV25" s="67"/>
      <c r="OAW25" s="67"/>
      <c r="OAX25" s="67"/>
      <c r="OAY25" s="67"/>
      <c r="OAZ25" s="67"/>
      <c r="OBA25" s="67"/>
      <c r="OBB25" s="67"/>
      <c r="OBC25" s="67"/>
      <c r="OBD25" s="67"/>
      <c r="OBE25" s="67"/>
      <c r="OBF25" s="67"/>
      <c r="OBG25" s="67"/>
      <c r="OBH25" s="67"/>
      <c r="OBI25" s="67"/>
      <c r="OBJ25" s="67"/>
      <c r="OBK25" s="67"/>
      <c r="OBL25" s="67"/>
      <c r="OBM25" s="67"/>
      <c r="OBN25" s="67"/>
      <c r="OBO25" s="67"/>
      <c r="OBP25" s="67"/>
      <c r="OBQ25" s="67"/>
      <c r="OBR25" s="67"/>
      <c r="OBS25" s="67"/>
      <c r="OBT25" s="67"/>
      <c r="OBU25" s="67"/>
      <c r="OBV25" s="67"/>
      <c r="OBW25" s="67"/>
      <c r="OBX25" s="67"/>
      <c r="OBY25" s="67"/>
      <c r="OBZ25" s="67"/>
      <c r="OCA25" s="67"/>
      <c r="OCB25" s="67"/>
      <c r="OCC25" s="67"/>
      <c r="OCD25" s="67"/>
      <c r="OCE25" s="67"/>
      <c r="OCF25" s="67"/>
      <c r="OCG25" s="67"/>
      <c r="OCH25" s="67"/>
      <c r="OCI25" s="67"/>
      <c r="OCJ25" s="67"/>
      <c r="OCK25" s="67"/>
      <c r="OCL25" s="67"/>
      <c r="OCM25" s="67"/>
      <c r="OCN25" s="67"/>
      <c r="OCO25" s="67"/>
      <c r="OCP25" s="67"/>
      <c r="OCQ25" s="67"/>
      <c r="OCR25" s="67"/>
      <c r="OCS25" s="67"/>
      <c r="OCT25" s="67"/>
      <c r="OCU25" s="67"/>
      <c r="OCV25" s="67"/>
      <c r="OCW25" s="67"/>
      <c r="OCX25" s="67"/>
      <c r="OCY25" s="67"/>
      <c r="OCZ25" s="67"/>
      <c r="ODA25" s="67"/>
      <c r="ODB25" s="67"/>
      <c r="ODC25" s="67"/>
      <c r="ODD25" s="67"/>
      <c r="ODE25" s="67"/>
      <c r="ODF25" s="67"/>
      <c r="ODG25" s="67"/>
      <c r="ODH25" s="67"/>
      <c r="ODI25" s="67"/>
      <c r="ODJ25" s="67"/>
      <c r="ODK25" s="67"/>
      <c r="ODL25" s="67"/>
      <c r="ODM25" s="67"/>
      <c r="ODN25" s="67"/>
      <c r="ODO25" s="67"/>
      <c r="ODP25" s="67"/>
      <c r="ODQ25" s="67"/>
      <c r="ODR25" s="67"/>
      <c r="ODS25" s="67"/>
      <c r="ODT25" s="67"/>
      <c r="ODU25" s="67"/>
      <c r="ODV25" s="67"/>
      <c r="ODW25" s="67"/>
      <c r="ODX25" s="67"/>
      <c r="ODY25" s="67"/>
      <c r="ODZ25" s="67"/>
      <c r="OEA25" s="67"/>
      <c r="OEB25" s="67"/>
      <c r="OEC25" s="67"/>
      <c r="OED25" s="67"/>
      <c r="OEE25" s="67"/>
      <c r="OEF25" s="67"/>
      <c r="OEG25" s="67"/>
      <c r="OEH25" s="67"/>
      <c r="OEI25" s="67"/>
      <c r="OEJ25" s="67"/>
      <c r="OEK25" s="67"/>
      <c r="OEL25" s="67"/>
      <c r="OEM25" s="67"/>
      <c r="OEN25" s="67"/>
      <c r="OEO25" s="67"/>
      <c r="OEP25" s="67"/>
      <c r="OEQ25" s="67"/>
      <c r="OER25" s="67"/>
      <c r="OES25" s="67"/>
      <c r="OET25" s="67"/>
      <c r="OEU25" s="67"/>
      <c r="OEV25" s="67"/>
      <c r="OEW25" s="67"/>
      <c r="OEX25" s="67"/>
      <c r="OEY25" s="67"/>
      <c r="OEZ25" s="67"/>
      <c r="OFA25" s="67"/>
      <c r="OFB25" s="67"/>
      <c r="OFC25" s="67"/>
      <c r="OFD25" s="67"/>
      <c r="OFE25" s="67"/>
      <c r="OFF25" s="67"/>
      <c r="OFG25" s="67"/>
      <c r="OFH25" s="67"/>
      <c r="OFI25" s="67"/>
      <c r="OFJ25" s="67"/>
      <c r="OFK25" s="67"/>
      <c r="OFL25" s="67"/>
      <c r="OFM25" s="67"/>
      <c r="OFN25" s="67"/>
      <c r="OFO25" s="67"/>
      <c r="OFP25" s="67"/>
      <c r="OFQ25" s="67"/>
      <c r="OFR25" s="67"/>
      <c r="OFS25" s="67"/>
      <c r="OFT25" s="67"/>
      <c r="OFU25" s="67"/>
      <c r="OFV25" s="67"/>
      <c r="OFW25" s="67"/>
      <c r="OFX25" s="67"/>
      <c r="OFY25" s="67"/>
      <c r="OFZ25" s="67"/>
      <c r="OGA25" s="67"/>
      <c r="OGB25" s="67"/>
      <c r="OGC25" s="67"/>
      <c r="OGD25" s="67"/>
      <c r="OGE25" s="67"/>
      <c r="OGF25" s="67"/>
      <c r="OGG25" s="67"/>
      <c r="OGH25" s="67"/>
      <c r="OGI25" s="67"/>
      <c r="OGJ25" s="67"/>
      <c r="OGK25" s="67"/>
      <c r="OGL25" s="67"/>
      <c r="OGM25" s="67"/>
      <c r="OGN25" s="67"/>
      <c r="OGO25" s="67"/>
      <c r="OGP25" s="67"/>
      <c r="OGQ25" s="67"/>
      <c r="OGR25" s="67"/>
      <c r="OGS25" s="67"/>
      <c r="OGT25" s="67"/>
      <c r="OGU25" s="67"/>
      <c r="OGV25" s="67"/>
      <c r="OGW25" s="67"/>
      <c r="OGX25" s="67"/>
      <c r="OGY25" s="67"/>
      <c r="OGZ25" s="67"/>
      <c r="OHA25" s="67"/>
      <c r="OHB25" s="67"/>
      <c r="OHC25" s="67"/>
      <c r="OHD25" s="67"/>
      <c r="OHE25" s="67"/>
      <c r="OHF25" s="67"/>
      <c r="OHG25" s="67"/>
      <c r="OHH25" s="67"/>
      <c r="OHI25" s="67"/>
      <c r="OHJ25" s="67"/>
      <c r="OHK25" s="67"/>
      <c r="OHL25" s="67"/>
      <c r="OHM25" s="67"/>
      <c r="OHN25" s="67"/>
      <c r="OHO25" s="67"/>
      <c r="OHP25" s="67"/>
      <c r="OHQ25" s="67"/>
      <c r="OHR25" s="67"/>
      <c r="OHS25" s="67"/>
      <c r="OHT25" s="67"/>
      <c r="OHU25" s="67"/>
      <c r="OHV25" s="67"/>
      <c r="OHW25" s="67"/>
      <c r="OHX25" s="67"/>
      <c r="OHY25" s="67"/>
      <c r="OHZ25" s="67"/>
      <c r="OIA25" s="67"/>
      <c r="OIB25" s="67"/>
      <c r="OIC25" s="67"/>
      <c r="OID25" s="67"/>
      <c r="OIE25" s="67"/>
      <c r="OIF25" s="67"/>
      <c r="OIG25" s="67"/>
      <c r="OIH25" s="67"/>
      <c r="OII25" s="67"/>
      <c r="OIJ25" s="67"/>
      <c r="OIK25" s="67"/>
      <c r="OIL25" s="67"/>
      <c r="OIM25" s="67"/>
      <c r="OIN25" s="67"/>
      <c r="OIO25" s="67"/>
      <c r="OIP25" s="67"/>
      <c r="OIQ25" s="67"/>
      <c r="OIR25" s="67"/>
      <c r="OIS25" s="67"/>
      <c r="OIT25" s="67"/>
      <c r="OIU25" s="67"/>
      <c r="OIV25" s="67"/>
      <c r="OIW25" s="67"/>
      <c r="OIX25" s="67"/>
      <c r="OIY25" s="67"/>
      <c r="OIZ25" s="67"/>
      <c r="OJA25" s="67"/>
      <c r="OJB25" s="67"/>
      <c r="OJC25" s="67"/>
      <c r="OJD25" s="67"/>
      <c r="OJE25" s="67"/>
      <c r="OJF25" s="67"/>
      <c r="OJG25" s="67"/>
      <c r="OJH25" s="67"/>
      <c r="OJI25" s="67"/>
      <c r="OJJ25" s="67"/>
      <c r="OJK25" s="67"/>
      <c r="OJL25" s="67"/>
      <c r="OJM25" s="67"/>
      <c r="OJN25" s="67"/>
      <c r="OJO25" s="67"/>
      <c r="OJP25" s="67"/>
      <c r="OJQ25" s="67"/>
      <c r="OJR25" s="67"/>
      <c r="OJS25" s="67"/>
      <c r="OJT25" s="67"/>
      <c r="OJU25" s="67"/>
      <c r="OJV25" s="67"/>
      <c r="OJW25" s="67"/>
      <c r="OJX25" s="67"/>
      <c r="OJY25" s="67"/>
      <c r="OJZ25" s="67"/>
      <c r="OKA25" s="67"/>
      <c r="OKB25" s="67"/>
      <c r="OKC25" s="67"/>
      <c r="OKD25" s="67"/>
      <c r="OKE25" s="67"/>
      <c r="OKF25" s="67"/>
      <c r="OKG25" s="67"/>
      <c r="OKH25" s="67"/>
      <c r="OKI25" s="67"/>
      <c r="OKJ25" s="67"/>
      <c r="OKK25" s="67"/>
      <c r="OKL25" s="67"/>
      <c r="OKM25" s="67"/>
      <c r="OKN25" s="67"/>
      <c r="OKO25" s="67"/>
      <c r="OKP25" s="67"/>
      <c r="OKQ25" s="67"/>
      <c r="OKR25" s="67"/>
      <c r="OKS25" s="67"/>
      <c r="OKT25" s="67"/>
      <c r="OKU25" s="67"/>
      <c r="OKV25" s="67"/>
      <c r="OKW25" s="67"/>
      <c r="OKX25" s="67"/>
      <c r="OKY25" s="67"/>
      <c r="OKZ25" s="67"/>
      <c r="OLA25" s="67"/>
      <c r="OLB25" s="67"/>
      <c r="OLC25" s="67"/>
      <c r="OLD25" s="67"/>
      <c r="OLE25" s="67"/>
      <c r="OLF25" s="67"/>
      <c r="OLG25" s="67"/>
      <c r="OLH25" s="67"/>
      <c r="OLI25" s="67"/>
      <c r="OLJ25" s="67"/>
      <c r="OLK25" s="67"/>
      <c r="OLL25" s="67"/>
      <c r="OLM25" s="67"/>
      <c r="OLN25" s="67"/>
      <c r="OLO25" s="67"/>
      <c r="OLP25" s="67"/>
      <c r="OLQ25" s="67"/>
      <c r="OLR25" s="67"/>
      <c r="OLS25" s="67"/>
      <c r="OLT25" s="67"/>
      <c r="OLU25" s="67"/>
      <c r="OLV25" s="67"/>
      <c r="OLW25" s="67"/>
      <c r="OLX25" s="67"/>
      <c r="OLY25" s="67"/>
      <c r="OLZ25" s="67"/>
      <c r="OMA25" s="67"/>
      <c r="OMB25" s="67"/>
      <c r="OMC25" s="67"/>
      <c r="OMD25" s="67"/>
      <c r="OME25" s="67"/>
      <c r="OMF25" s="67"/>
      <c r="OMG25" s="67"/>
      <c r="OMH25" s="67"/>
      <c r="OMI25" s="67"/>
      <c r="OMJ25" s="67"/>
      <c r="OMK25" s="67"/>
      <c r="OML25" s="67"/>
      <c r="OMM25" s="67"/>
      <c r="OMN25" s="67"/>
      <c r="OMO25" s="67"/>
      <c r="OMP25" s="67"/>
      <c r="OMQ25" s="67"/>
      <c r="OMR25" s="67"/>
      <c r="OMS25" s="67"/>
      <c r="OMT25" s="67"/>
      <c r="OMU25" s="67"/>
      <c r="OMV25" s="67"/>
      <c r="OMW25" s="67"/>
      <c r="OMX25" s="67"/>
      <c r="OMY25" s="67"/>
      <c r="OMZ25" s="67"/>
      <c r="ONA25" s="67"/>
      <c r="ONB25" s="67"/>
      <c r="ONC25" s="67"/>
      <c r="OND25" s="67"/>
      <c r="ONE25" s="67"/>
      <c r="ONF25" s="67"/>
      <c r="ONG25" s="67"/>
      <c r="ONH25" s="67"/>
      <c r="ONI25" s="67"/>
      <c r="ONJ25" s="67"/>
      <c r="ONK25" s="67"/>
      <c r="ONL25" s="67"/>
      <c r="ONM25" s="67"/>
      <c r="ONN25" s="67"/>
      <c r="ONO25" s="67"/>
      <c r="ONP25" s="67"/>
      <c r="ONQ25" s="67"/>
      <c r="ONR25" s="67"/>
      <c r="ONS25" s="67"/>
      <c r="ONT25" s="67"/>
      <c r="ONU25" s="67"/>
      <c r="ONV25" s="67"/>
      <c r="ONW25" s="67"/>
      <c r="ONX25" s="67"/>
      <c r="ONY25" s="67"/>
      <c r="ONZ25" s="67"/>
      <c r="OOA25" s="67"/>
      <c r="OOB25" s="67"/>
      <c r="OOC25" s="67"/>
      <c r="OOD25" s="67"/>
      <c r="OOE25" s="67"/>
      <c r="OOF25" s="67"/>
      <c r="OOG25" s="67"/>
      <c r="OOH25" s="67"/>
      <c r="OOI25" s="67"/>
      <c r="OOJ25" s="67"/>
      <c r="OOK25" s="67"/>
      <c r="OOL25" s="67"/>
      <c r="OOM25" s="67"/>
      <c r="OON25" s="67"/>
      <c r="OOO25" s="67"/>
      <c r="OOP25" s="67"/>
      <c r="OOQ25" s="67"/>
      <c r="OOR25" s="67"/>
      <c r="OOS25" s="67"/>
      <c r="OOT25" s="67"/>
      <c r="OOU25" s="67"/>
      <c r="OOV25" s="67"/>
      <c r="OOW25" s="67"/>
      <c r="OOX25" s="67"/>
      <c r="OOY25" s="67"/>
      <c r="OOZ25" s="67"/>
      <c r="OPA25" s="67"/>
      <c r="OPB25" s="67"/>
      <c r="OPC25" s="67"/>
      <c r="OPD25" s="67"/>
      <c r="OPE25" s="67"/>
      <c r="OPF25" s="67"/>
      <c r="OPG25" s="67"/>
      <c r="OPH25" s="67"/>
      <c r="OPI25" s="67"/>
      <c r="OPJ25" s="67"/>
      <c r="OPK25" s="67"/>
      <c r="OPL25" s="67"/>
      <c r="OPM25" s="67"/>
      <c r="OPN25" s="67"/>
      <c r="OPO25" s="67"/>
      <c r="OPP25" s="67"/>
      <c r="OPQ25" s="67"/>
      <c r="OPR25" s="67"/>
      <c r="OPS25" s="67"/>
      <c r="OPT25" s="67"/>
      <c r="OPU25" s="67"/>
      <c r="OPV25" s="67"/>
      <c r="OPW25" s="67"/>
      <c r="OPX25" s="67"/>
      <c r="OPY25" s="67"/>
      <c r="OPZ25" s="67"/>
      <c r="OQA25" s="67"/>
      <c r="OQB25" s="67"/>
      <c r="OQC25" s="67"/>
      <c r="OQD25" s="67"/>
      <c r="OQE25" s="67"/>
      <c r="OQF25" s="67"/>
      <c r="OQG25" s="67"/>
      <c r="OQH25" s="67"/>
      <c r="OQI25" s="67"/>
      <c r="OQJ25" s="67"/>
      <c r="OQK25" s="67"/>
      <c r="OQL25" s="67"/>
      <c r="OQM25" s="67"/>
      <c r="OQN25" s="67"/>
      <c r="OQO25" s="67"/>
      <c r="OQP25" s="67"/>
      <c r="OQQ25" s="67"/>
      <c r="OQR25" s="67"/>
      <c r="OQS25" s="67"/>
      <c r="OQT25" s="67"/>
      <c r="OQU25" s="67"/>
      <c r="OQV25" s="67"/>
      <c r="OQW25" s="67"/>
      <c r="OQX25" s="67"/>
      <c r="OQY25" s="67"/>
      <c r="OQZ25" s="67"/>
      <c r="ORA25" s="67"/>
      <c r="ORB25" s="67"/>
      <c r="ORC25" s="67"/>
      <c r="ORD25" s="67"/>
      <c r="ORE25" s="67"/>
      <c r="ORF25" s="67"/>
      <c r="ORG25" s="67"/>
      <c r="ORH25" s="67"/>
      <c r="ORI25" s="67"/>
      <c r="ORJ25" s="67"/>
      <c r="ORK25" s="67"/>
      <c r="ORL25" s="67"/>
      <c r="ORM25" s="67"/>
      <c r="ORN25" s="67"/>
      <c r="ORO25" s="67"/>
      <c r="ORP25" s="67"/>
      <c r="ORQ25" s="67"/>
      <c r="ORR25" s="67"/>
      <c r="ORS25" s="67"/>
      <c r="ORT25" s="67"/>
      <c r="ORU25" s="67"/>
      <c r="ORV25" s="67"/>
      <c r="ORW25" s="67"/>
      <c r="ORX25" s="67"/>
      <c r="ORY25" s="67"/>
      <c r="ORZ25" s="67"/>
      <c r="OSA25" s="67"/>
      <c r="OSB25" s="67"/>
      <c r="OSC25" s="67"/>
      <c r="OSD25" s="67"/>
      <c r="OSE25" s="67"/>
      <c r="OSF25" s="67"/>
      <c r="OSG25" s="67"/>
      <c r="OSH25" s="67"/>
      <c r="OSI25" s="67"/>
      <c r="OSJ25" s="67"/>
      <c r="OSK25" s="67"/>
      <c r="OSL25" s="67"/>
      <c r="OSM25" s="67"/>
      <c r="OSN25" s="67"/>
      <c r="OSO25" s="67"/>
      <c r="OSP25" s="67"/>
      <c r="OSQ25" s="67"/>
      <c r="OSR25" s="67"/>
      <c r="OSS25" s="67"/>
      <c r="OST25" s="67"/>
      <c r="OSU25" s="67"/>
      <c r="OSV25" s="67"/>
      <c r="OSW25" s="67"/>
      <c r="OSX25" s="67"/>
      <c r="OSY25" s="67"/>
      <c r="OSZ25" s="67"/>
      <c r="OTA25" s="67"/>
      <c r="OTB25" s="67"/>
      <c r="OTC25" s="67"/>
      <c r="OTD25" s="67"/>
      <c r="OTE25" s="67"/>
      <c r="OTF25" s="67"/>
      <c r="OTG25" s="67"/>
      <c r="OTH25" s="67"/>
      <c r="OTI25" s="67"/>
      <c r="OTJ25" s="67"/>
      <c r="OTK25" s="67"/>
      <c r="OTL25" s="67"/>
      <c r="OTM25" s="67"/>
      <c r="OTN25" s="67"/>
      <c r="OTO25" s="67"/>
      <c r="OTP25" s="67"/>
      <c r="OTQ25" s="67"/>
      <c r="OTR25" s="67"/>
      <c r="OTS25" s="67"/>
      <c r="OTT25" s="67"/>
      <c r="OTU25" s="67"/>
      <c r="OTV25" s="67"/>
      <c r="OTW25" s="67"/>
      <c r="OTX25" s="67"/>
      <c r="OTY25" s="67"/>
      <c r="OTZ25" s="67"/>
      <c r="OUA25" s="67"/>
      <c r="OUB25" s="67"/>
      <c r="OUC25" s="67"/>
      <c r="OUD25" s="67"/>
      <c r="OUE25" s="67"/>
      <c r="OUF25" s="67"/>
      <c r="OUG25" s="67"/>
      <c r="OUH25" s="67"/>
      <c r="OUI25" s="67"/>
      <c r="OUJ25" s="67"/>
      <c r="OUK25" s="67"/>
      <c r="OUL25" s="67"/>
      <c r="OUM25" s="67"/>
      <c r="OUN25" s="67"/>
      <c r="OUO25" s="67"/>
      <c r="OUP25" s="67"/>
      <c r="OUQ25" s="67"/>
      <c r="OUR25" s="67"/>
      <c r="OUS25" s="67"/>
      <c r="OUT25" s="67"/>
      <c r="OUU25" s="67"/>
      <c r="OUV25" s="67"/>
      <c r="OUW25" s="67"/>
      <c r="OUX25" s="67"/>
      <c r="OUY25" s="67"/>
      <c r="OUZ25" s="67"/>
      <c r="OVA25" s="67"/>
      <c r="OVB25" s="67"/>
      <c r="OVC25" s="67"/>
      <c r="OVD25" s="67"/>
      <c r="OVE25" s="67"/>
      <c r="OVF25" s="67"/>
      <c r="OVG25" s="67"/>
      <c r="OVH25" s="67"/>
      <c r="OVI25" s="67"/>
      <c r="OVJ25" s="67"/>
      <c r="OVK25" s="67"/>
      <c r="OVL25" s="67"/>
      <c r="OVM25" s="67"/>
      <c r="OVN25" s="67"/>
      <c r="OVO25" s="67"/>
      <c r="OVP25" s="67"/>
      <c r="OVQ25" s="67"/>
      <c r="OVR25" s="67"/>
      <c r="OVS25" s="67"/>
      <c r="OVT25" s="67"/>
      <c r="OVU25" s="67"/>
      <c r="OVV25" s="67"/>
      <c r="OVW25" s="67"/>
      <c r="OVX25" s="67"/>
      <c r="OVY25" s="67"/>
      <c r="OVZ25" s="67"/>
      <c r="OWA25" s="67"/>
      <c r="OWB25" s="67"/>
      <c r="OWC25" s="67"/>
      <c r="OWD25" s="67"/>
      <c r="OWE25" s="67"/>
      <c r="OWF25" s="67"/>
      <c r="OWG25" s="67"/>
      <c r="OWH25" s="67"/>
      <c r="OWI25" s="67"/>
      <c r="OWJ25" s="67"/>
      <c r="OWK25" s="67"/>
      <c r="OWL25" s="67"/>
      <c r="OWM25" s="67"/>
      <c r="OWN25" s="67"/>
      <c r="OWO25" s="67"/>
      <c r="OWP25" s="67"/>
      <c r="OWQ25" s="67"/>
      <c r="OWR25" s="67"/>
      <c r="OWS25" s="67"/>
      <c r="OWT25" s="67"/>
      <c r="OWU25" s="67"/>
      <c r="OWV25" s="67"/>
      <c r="OWW25" s="67"/>
      <c r="OWX25" s="67"/>
      <c r="OWY25" s="67"/>
      <c r="OWZ25" s="67"/>
      <c r="OXA25" s="67"/>
      <c r="OXB25" s="67"/>
      <c r="OXC25" s="67"/>
      <c r="OXD25" s="67"/>
      <c r="OXE25" s="67"/>
      <c r="OXF25" s="67"/>
      <c r="OXG25" s="67"/>
      <c r="OXH25" s="67"/>
      <c r="OXI25" s="67"/>
      <c r="OXJ25" s="67"/>
      <c r="OXK25" s="67"/>
      <c r="OXL25" s="67"/>
      <c r="OXM25" s="67"/>
      <c r="OXN25" s="67"/>
      <c r="OXO25" s="67"/>
      <c r="OXP25" s="67"/>
      <c r="OXQ25" s="67"/>
      <c r="OXR25" s="67"/>
      <c r="OXS25" s="67"/>
      <c r="OXT25" s="67"/>
      <c r="OXU25" s="67"/>
      <c r="OXV25" s="67"/>
      <c r="OXW25" s="67"/>
      <c r="OXX25" s="67"/>
      <c r="OXY25" s="67"/>
      <c r="OXZ25" s="67"/>
      <c r="OYA25" s="67"/>
      <c r="OYB25" s="67"/>
      <c r="OYC25" s="67"/>
      <c r="OYD25" s="67"/>
      <c r="OYE25" s="67"/>
      <c r="OYF25" s="67"/>
      <c r="OYG25" s="67"/>
      <c r="OYH25" s="67"/>
      <c r="OYI25" s="67"/>
      <c r="OYJ25" s="67"/>
      <c r="OYK25" s="67"/>
      <c r="OYL25" s="67"/>
      <c r="OYM25" s="67"/>
      <c r="OYN25" s="67"/>
      <c r="OYO25" s="67"/>
      <c r="OYP25" s="67"/>
      <c r="OYQ25" s="67"/>
      <c r="OYR25" s="67"/>
      <c r="OYS25" s="67"/>
      <c r="OYT25" s="67"/>
      <c r="OYU25" s="67"/>
      <c r="OYV25" s="67"/>
      <c r="OYW25" s="67"/>
      <c r="OYX25" s="67"/>
      <c r="OYY25" s="67"/>
      <c r="OYZ25" s="67"/>
      <c r="OZA25" s="67"/>
      <c r="OZB25" s="67"/>
      <c r="OZC25" s="67"/>
      <c r="OZD25" s="67"/>
      <c r="OZE25" s="67"/>
      <c r="OZF25" s="67"/>
      <c r="OZG25" s="67"/>
      <c r="OZH25" s="67"/>
      <c r="OZI25" s="67"/>
      <c r="OZJ25" s="67"/>
      <c r="OZK25" s="67"/>
      <c r="OZL25" s="67"/>
      <c r="OZM25" s="67"/>
      <c r="OZN25" s="67"/>
      <c r="OZO25" s="67"/>
      <c r="OZP25" s="67"/>
      <c r="OZQ25" s="67"/>
      <c r="OZR25" s="67"/>
      <c r="OZS25" s="67"/>
      <c r="OZT25" s="67"/>
      <c r="OZU25" s="67"/>
      <c r="OZV25" s="67"/>
      <c r="OZW25" s="67"/>
      <c r="OZX25" s="67"/>
      <c r="OZY25" s="67"/>
      <c r="OZZ25" s="67"/>
      <c r="PAA25" s="67"/>
      <c r="PAB25" s="67"/>
      <c r="PAC25" s="67"/>
      <c r="PAD25" s="67"/>
      <c r="PAE25" s="67"/>
      <c r="PAF25" s="67"/>
      <c r="PAG25" s="67"/>
      <c r="PAH25" s="67"/>
      <c r="PAI25" s="67"/>
      <c r="PAJ25" s="67"/>
      <c r="PAK25" s="67"/>
      <c r="PAL25" s="67"/>
      <c r="PAM25" s="67"/>
      <c r="PAN25" s="67"/>
      <c r="PAO25" s="67"/>
      <c r="PAP25" s="67"/>
      <c r="PAQ25" s="67"/>
      <c r="PAR25" s="67"/>
      <c r="PAS25" s="67"/>
      <c r="PAT25" s="67"/>
      <c r="PAU25" s="67"/>
      <c r="PAV25" s="67"/>
      <c r="PAW25" s="67"/>
      <c r="PAX25" s="67"/>
      <c r="PAY25" s="67"/>
      <c r="PAZ25" s="67"/>
      <c r="PBA25" s="67"/>
      <c r="PBB25" s="67"/>
      <c r="PBC25" s="67"/>
      <c r="PBD25" s="67"/>
      <c r="PBE25" s="67"/>
      <c r="PBF25" s="67"/>
      <c r="PBG25" s="67"/>
      <c r="PBH25" s="67"/>
      <c r="PBI25" s="67"/>
      <c r="PBJ25" s="67"/>
      <c r="PBK25" s="67"/>
      <c r="PBL25" s="67"/>
      <c r="PBM25" s="67"/>
      <c r="PBN25" s="67"/>
      <c r="PBO25" s="67"/>
      <c r="PBP25" s="67"/>
      <c r="PBQ25" s="67"/>
      <c r="PBR25" s="67"/>
      <c r="PBS25" s="67"/>
      <c r="PBT25" s="67"/>
      <c r="PBU25" s="67"/>
      <c r="PBV25" s="67"/>
      <c r="PBW25" s="67"/>
      <c r="PBX25" s="67"/>
      <c r="PBY25" s="67"/>
      <c r="PBZ25" s="67"/>
      <c r="PCA25" s="67"/>
      <c r="PCB25" s="67"/>
      <c r="PCC25" s="67"/>
      <c r="PCD25" s="67"/>
      <c r="PCE25" s="67"/>
      <c r="PCF25" s="67"/>
      <c r="PCG25" s="67"/>
      <c r="PCH25" s="67"/>
      <c r="PCI25" s="67"/>
      <c r="PCJ25" s="67"/>
      <c r="PCK25" s="67"/>
      <c r="PCL25" s="67"/>
      <c r="PCM25" s="67"/>
      <c r="PCN25" s="67"/>
      <c r="PCO25" s="67"/>
      <c r="PCP25" s="67"/>
      <c r="PCQ25" s="67"/>
      <c r="PCR25" s="67"/>
      <c r="PCS25" s="67"/>
      <c r="PCT25" s="67"/>
      <c r="PCU25" s="67"/>
      <c r="PCV25" s="67"/>
      <c r="PCW25" s="67"/>
      <c r="PCX25" s="67"/>
      <c r="PCY25" s="67"/>
      <c r="PCZ25" s="67"/>
      <c r="PDA25" s="67"/>
      <c r="PDB25" s="67"/>
      <c r="PDC25" s="67"/>
      <c r="PDD25" s="67"/>
      <c r="PDE25" s="67"/>
      <c r="PDF25" s="67"/>
      <c r="PDG25" s="67"/>
      <c r="PDH25" s="67"/>
      <c r="PDI25" s="67"/>
      <c r="PDJ25" s="67"/>
      <c r="PDK25" s="67"/>
      <c r="PDL25" s="67"/>
      <c r="PDM25" s="67"/>
      <c r="PDN25" s="67"/>
      <c r="PDO25" s="67"/>
      <c r="PDP25" s="67"/>
      <c r="PDQ25" s="67"/>
      <c r="PDR25" s="67"/>
      <c r="PDS25" s="67"/>
      <c r="PDT25" s="67"/>
      <c r="PDU25" s="67"/>
      <c r="PDV25" s="67"/>
      <c r="PDW25" s="67"/>
      <c r="PDX25" s="67"/>
      <c r="PDY25" s="67"/>
      <c r="PDZ25" s="67"/>
      <c r="PEA25" s="67"/>
      <c r="PEB25" s="67"/>
      <c r="PEC25" s="67"/>
      <c r="PED25" s="67"/>
      <c r="PEE25" s="67"/>
      <c r="PEF25" s="67"/>
      <c r="PEG25" s="67"/>
      <c r="PEH25" s="67"/>
      <c r="PEI25" s="67"/>
      <c r="PEJ25" s="67"/>
      <c r="PEK25" s="67"/>
      <c r="PEL25" s="67"/>
      <c r="PEM25" s="67"/>
      <c r="PEN25" s="67"/>
      <c r="PEO25" s="67"/>
      <c r="PEP25" s="67"/>
      <c r="PEQ25" s="67"/>
      <c r="PER25" s="67"/>
      <c r="PES25" s="67"/>
      <c r="PET25" s="67"/>
      <c r="PEU25" s="67"/>
      <c r="PEV25" s="67"/>
      <c r="PEW25" s="67"/>
      <c r="PEX25" s="67"/>
      <c r="PEY25" s="67"/>
      <c r="PEZ25" s="67"/>
      <c r="PFA25" s="67"/>
      <c r="PFB25" s="67"/>
      <c r="PFC25" s="67"/>
      <c r="PFD25" s="67"/>
      <c r="PFE25" s="67"/>
      <c r="PFF25" s="67"/>
      <c r="PFG25" s="67"/>
      <c r="PFH25" s="67"/>
      <c r="PFI25" s="67"/>
      <c r="PFJ25" s="67"/>
      <c r="PFK25" s="67"/>
      <c r="PFL25" s="67"/>
      <c r="PFM25" s="67"/>
      <c r="PFN25" s="67"/>
      <c r="PFO25" s="67"/>
      <c r="PFP25" s="67"/>
      <c r="PFQ25" s="67"/>
      <c r="PFR25" s="67"/>
      <c r="PFS25" s="67"/>
      <c r="PFT25" s="67"/>
      <c r="PFU25" s="67"/>
      <c r="PFV25" s="67"/>
      <c r="PFW25" s="67"/>
      <c r="PFX25" s="67"/>
      <c r="PFY25" s="67"/>
      <c r="PFZ25" s="67"/>
      <c r="PGA25" s="67"/>
      <c r="PGB25" s="67"/>
      <c r="PGC25" s="67"/>
      <c r="PGD25" s="67"/>
      <c r="PGE25" s="67"/>
      <c r="PGF25" s="67"/>
      <c r="PGG25" s="67"/>
      <c r="PGH25" s="67"/>
      <c r="PGI25" s="67"/>
      <c r="PGJ25" s="67"/>
      <c r="PGK25" s="67"/>
      <c r="PGL25" s="67"/>
      <c r="PGM25" s="67"/>
      <c r="PGN25" s="67"/>
      <c r="PGO25" s="67"/>
      <c r="PGP25" s="67"/>
      <c r="PGQ25" s="67"/>
      <c r="PGR25" s="67"/>
      <c r="PGS25" s="67"/>
      <c r="PGT25" s="67"/>
      <c r="PGU25" s="67"/>
      <c r="PGV25" s="67"/>
      <c r="PGW25" s="67"/>
      <c r="PGX25" s="67"/>
      <c r="PGY25" s="67"/>
      <c r="PGZ25" s="67"/>
      <c r="PHA25" s="67"/>
      <c r="PHB25" s="67"/>
      <c r="PHC25" s="67"/>
      <c r="PHD25" s="67"/>
      <c r="PHE25" s="67"/>
      <c r="PHF25" s="67"/>
      <c r="PHG25" s="67"/>
      <c r="PHH25" s="67"/>
      <c r="PHI25" s="67"/>
      <c r="PHJ25" s="67"/>
      <c r="PHK25" s="67"/>
      <c r="PHL25" s="67"/>
      <c r="PHM25" s="67"/>
      <c r="PHN25" s="67"/>
      <c r="PHO25" s="67"/>
      <c r="PHP25" s="67"/>
      <c r="PHQ25" s="67"/>
      <c r="PHR25" s="67"/>
      <c r="PHS25" s="67"/>
      <c r="PHT25" s="67"/>
      <c r="PHU25" s="67"/>
      <c r="PHV25" s="67"/>
      <c r="PHW25" s="67"/>
      <c r="PHX25" s="67"/>
      <c r="PHY25" s="67"/>
      <c r="PHZ25" s="67"/>
      <c r="PIA25" s="67"/>
      <c r="PIB25" s="67"/>
      <c r="PIC25" s="67"/>
      <c r="PID25" s="67"/>
      <c r="PIE25" s="67"/>
      <c r="PIF25" s="67"/>
      <c r="PIG25" s="67"/>
      <c r="PIH25" s="67"/>
      <c r="PII25" s="67"/>
      <c r="PIJ25" s="67"/>
      <c r="PIK25" s="67"/>
      <c r="PIL25" s="67"/>
      <c r="PIM25" s="67"/>
      <c r="PIN25" s="67"/>
      <c r="PIO25" s="67"/>
      <c r="PIP25" s="67"/>
      <c r="PIQ25" s="67"/>
      <c r="PIR25" s="67"/>
      <c r="PIS25" s="67"/>
      <c r="PIT25" s="67"/>
      <c r="PIU25" s="67"/>
      <c r="PIV25" s="67"/>
      <c r="PIW25" s="67"/>
      <c r="PIX25" s="67"/>
      <c r="PIY25" s="67"/>
      <c r="PIZ25" s="67"/>
      <c r="PJA25" s="67"/>
      <c r="PJB25" s="67"/>
      <c r="PJC25" s="67"/>
      <c r="PJD25" s="67"/>
      <c r="PJE25" s="67"/>
      <c r="PJF25" s="67"/>
      <c r="PJG25" s="67"/>
      <c r="PJH25" s="67"/>
      <c r="PJI25" s="67"/>
      <c r="PJJ25" s="67"/>
      <c r="PJK25" s="67"/>
      <c r="PJL25" s="67"/>
      <c r="PJM25" s="67"/>
      <c r="PJN25" s="67"/>
      <c r="PJO25" s="67"/>
      <c r="PJP25" s="67"/>
      <c r="PJQ25" s="67"/>
      <c r="PJR25" s="67"/>
      <c r="PJS25" s="67"/>
      <c r="PJT25" s="67"/>
      <c r="PJU25" s="67"/>
      <c r="PJV25" s="67"/>
      <c r="PJW25" s="67"/>
      <c r="PJX25" s="67"/>
      <c r="PJY25" s="67"/>
      <c r="PJZ25" s="67"/>
      <c r="PKA25" s="67"/>
      <c r="PKB25" s="67"/>
      <c r="PKC25" s="67"/>
      <c r="PKD25" s="67"/>
      <c r="PKE25" s="67"/>
      <c r="PKF25" s="67"/>
      <c r="PKG25" s="67"/>
      <c r="PKH25" s="67"/>
      <c r="PKI25" s="67"/>
      <c r="PKJ25" s="67"/>
      <c r="PKK25" s="67"/>
      <c r="PKL25" s="67"/>
      <c r="PKM25" s="67"/>
      <c r="PKN25" s="67"/>
      <c r="PKO25" s="67"/>
      <c r="PKP25" s="67"/>
      <c r="PKQ25" s="67"/>
      <c r="PKR25" s="67"/>
      <c r="PKS25" s="67"/>
      <c r="PKT25" s="67"/>
      <c r="PKU25" s="67"/>
      <c r="PKV25" s="67"/>
      <c r="PKW25" s="67"/>
      <c r="PKX25" s="67"/>
      <c r="PKY25" s="67"/>
      <c r="PKZ25" s="67"/>
      <c r="PLA25" s="67"/>
      <c r="PLB25" s="67"/>
      <c r="PLC25" s="67"/>
      <c r="PLD25" s="67"/>
      <c r="PLE25" s="67"/>
      <c r="PLF25" s="67"/>
      <c r="PLG25" s="67"/>
      <c r="PLH25" s="67"/>
      <c r="PLI25" s="67"/>
      <c r="PLJ25" s="67"/>
      <c r="PLK25" s="67"/>
      <c r="PLL25" s="67"/>
      <c r="PLM25" s="67"/>
      <c r="PLN25" s="67"/>
      <c r="PLO25" s="67"/>
      <c r="PLP25" s="67"/>
      <c r="PLQ25" s="67"/>
      <c r="PLR25" s="67"/>
      <c r="PLS25" s="67"/>
      <c r="PLT25" s="67"/>
      <c r="PLU25" s="67"/>
      <c r="PLV25" s="67"/>
      <c r="PLW25" s="67"/>
      <c r="PLX25" s="67"/>
      <c r="PLY25" s="67"/>
      <c r="PLZ25" s="67"/>
      <c r="PMA25" s="67"/>
      <c r="PMB25" s="67"/>
      <c r="PMC25" s="67"/>
      <c r="PMD25" s="67"/>
      <c r="PME25" s="67"/>
      <c r="PMF25" s="67"/>
      <c r="PMG25" s="67"/>
      <c r="PMH25" s="67"/>
      <c r="PMI25" s="67"/>
      <c r="PMJ25" s="67"/>
      <c r="PMK25" s="67"/>
      <c r="PML25" s="67"/>
      <c r="PMM25" s="67"/>
      <c r="PMN25" s="67"/>
      <c r="PMO25" s="67"/>
      <c r="PMP25" s="67"/>
      <c r="PMQ25" s="67"/>
      <c r="PMR25" s="67"/>
      <c r="PMS25" s="67"/>
      <c r="PMT25" s="67"/>
      <c r="PMU25" s="67"/>
      <c r="PMV25" s="67"/>
      <c r="PMW25" s="67"/>
      <c r="PMX25" s="67"/>
      <c r="PMY25" s="67"/>
      <c r="PMZ25" s="67"/>
      <c r="PNA25" s="67"/>
      <c r="PNB25" s="67"/>
      <c r="PNC25" s="67"/>
      <c r="PND25" s="67"/>
      <c r="PNE25" s="67"/>
      <c r="PNF25" s="67"/>
      <c r="PNG25" s="67"/>
      <c r="PNH25" s="67"/>
      <c r="PNI25" s="67"/>
      <c r="PNJ25" s="67"/>
      <c r="PNK25" s="67"/>
      <c r="PNL25" s="67"/>
      <c r="PNM25" s="67"/>
      <c r="PNN25" s="67"/>
      <c r="PNO25" s="67"/>
      <c r="PNP25" s="67"/>
      <c r="PNQ25" s="67"/>
      <c r="PNR25" s="67"/>
      <c r="PNS25" s="67"/>
      <c r="PNT25" s="67"/>
      <c r="PNU25" s="67"/>
      <c r="PNV25" s="67"/>
      <c r="PNW25" s="67"/>
      <c r="PNX25" s="67"/>
      <c r="PNY25" s="67"/>
      <c r="PNZ25" s="67"/>
      <c r="POA25" s="67"/>
      <c r="POB25" s="67"/>
      <c r="POC25" s="67"/>
      <c r="POD25" s="67"/>
      <c r="POE25" s="67"/>
      <c r="POF25" s="67"/>
      <c r="POG25" s="67"/>
      <c r="POH25" s="67"/>
      <c r="POI25" s="67"/>
      <c r="POJ25" s="67"/>
      <c r="POK25" s="67"/>
      <c r="POL25" s="67"/>
      <c r="POM25" s="67"/>
      <c r="PON25" s="67"/>
      <c r="POO25" s="67"/>
      <c r="POP25" s="67"/>
      <c r="POQ25" s="67"/>
      <c r="POR25" s="67"/>
      <c r="POS25" s="67"/>
      <c r="POT25" s="67"/>
      <c r="POU25" s="67"/>
      <c r="POV25" s="67"/>
      <c r="POW25" s="67"/>
      <c r="POX25" s="67"/>
      <c r="POY25" s="67"/>
      <c r="POZ25" s="67"/>
      <c r="PPA25" s="67"/>
      <c r="PPB25" s="67"/>
      <c r="PPC25" s="67"/>
      <c r="PPD25" s="67"/>
      <c r="PPE25" s="67"/>
      <c r="PPF25" s="67"/>
      <c r="PPG25" s="67"/>
      <c r="PPH25" s="67"/>
      <c r="PPI25" s="67"/>
      <c r="PPJ25" s="67"/>
      <c r="PPK25" s="67"/>
      <c r="PPL25" s="67"/>
      <c r="PPM25" s="67"/>
      <c r="PPN25" s="67"/>
      <c r="PPO25" s="67"/>
      <c r="PPP25" s="67"/>
      <c r="PPQ25" s="67"/>
      <c r="PPR25" s="67"/>
      <c r="PPS25" s="67"/>
      <c r="PPT25" s="67"/>
      <c r="PPU25" s="67"/>
      <c r="PPV25" s="67"/>
      <c r="PPW25" s="67"/>
      <c r="PPX25" s="67"/>
      <c r="PPY25" s="67"/>
      <c r="PPZ25" s="67"/>
      <c r="PQA25" s="67"/>
      <c r="PQB25" s="67"/>
      <c r="PQC25" s="67"/>
      <c r="PQD25" s="67"/>
      <c r="PQE25" s="67"/>
      <c r="PQF25" s="67"/>
      <c r="PQG25" s="67"/>
      <c r="PQH25" s="67"/>
      <c r="PQI25" s="67"/>
      <c r="PQJ25" s="67"/>
      <c r="PQK25" s="67"/>
      <c r="PQL25" s="67"/>
      <c r="PQM25" s="67"/>
      <c r="PQN25" s="67"/>
      <c r="PQO25" s="67"/>
      <c r="PQP25" s="67"/>
      <c r="PQQ25" s="67"/>
      <c r="PQR25" s="67"/>
      <c r="PQS25" s="67"/>
      <c r="PQT25" s="67"/>
      <c r="PQU25" s="67"/>
      <c r="PQV25" s="67"/>
      <c r="PQW25" s="67"/>
      <c r="PQX25" s="67"/>
      <c r="PQY25" s="67"/>
      <c r="PQZ25" s="67"/>
      <c r="PRA25" s="67"/>
      <c r="PRB25" s="67"/>
      <c r="PRC25" s="67"/>
      <c r="PRD25" s="67"/>
      <c r="PRE25" s="67"/>
      <c r="PRF25" s="67"/>
      <c r="PRG25" s="67"/>
      <c r="PRH25" s="67"/>
      <c r="PRI25" s="67"/>
      <c r="PRJ25" s="67"/>
      <c r="PRK25" s="67"/>
      <c r="PRL25" s="67"/>
      <c r="PRM25" s="67"/>
      <c r="PRN25" s="67"/>
      <c r="PRO25" s="67"/>
      <c r="PRP25" s="67"/>
      <c r="PRQ25" s="67"/>
      <c r="PRR25" s="67"/>
      <c r="PRS25" s="67"/>
      <c r="PRT25" s="67"/>
      <c r="PRU25" s="67"/>
      <c r="PRV25" s="67"/>
      <c r="PRW25" s="67"/>
      <c r="PRX25" s="67"/>
      <c r="PRY25" s="67"/>
      <c r="PRZ25" s="67"/>
      <c r="PSA25" s="67"/>
      <c r="PSB25" s="67"/>
      <c r="PSC25" s="67"/>
      <c r="PSD25" s="67"/>
      <c r="PSE25" s="67"/>
      <c r="PSF25" s="67"/>
      <c r="PSG25" s="67"/>
      <c r="PSH25" s="67"/>
      <c r="PSI25" s="67"/>
      <c r="PSJ25" s="67"/>
      <c r="PSK25" s="67"/>
      <c r="PSL25" s="67"/>
      <c r="PSM25" s="67"/>
      <c r="PSN25" s="67"/>
      <c r="PSO25" s="67"/>
      <c r="PSP25" s="67"/>
      <c r="PSQ25" s="67"/>
      <c r="PSR25" s="67"/>
      <c r="PSS25" s="67"/>
      <c r="PST25" s="67"/>
      <c r="PSU25" s="67"/>
      <c r="PSV25" s="67"/>
      <c r="PSW25" s="67"/>
      <c r="PSX25" s="67"/>
      <c r="PSY25" s="67"/>
      <c r="PSZ25" s="67"/>
      <c r="PTA25" s="67"/>
      <c r="PTB25" s="67"/>
      <c r="PTC25" s="67"/>
      <c r="PTD25" s="67"/>
      <c r="PTE25" s="67"/>
      <c r="PTF25" s="67"/>
      <c r="PTG25" s="67"/>
      <c r="PTH25" s="67"/>
      <c r="PTI25" s="67"/>
      <c r="PTJ25" s="67"/>
      <c r="PTK25" s="67"/>
      <c r="PTL25" s="67"/>
      <c r="PTM25" s="67"/>
      <c r="PTN25" s="67"/>
      <c r="PTO25" s="67"/>
      <c r="PTP25" s="67"/>
      <c r="PTQ25" s="67"/>
      <c r="PTR25" s="67"/>
      <c r="PTS25" s="67"/>
      <c r="PTT25" s="67"/>
      <c r="PTU25" s="67"/>
      <c r="PTV25" s="67"/>
      <c r="PTW25" s="67"/>
      <c r="PTX25" s="67"/>
      <c r="PTY25" s="67"/>
      <c r="PTZ25" s="67"/>
      <c r="PUA25" s="67"/>
      <c r="PUB25" s="67"/>
      <c r="PUC25" s="67"/>
      <c r="PUD25" s="67"/>
      <c r="PUE25" s="67"/>
      <c r="PUF25" s="67"/>
      <c r="PUG25" s="67"/>
      <c r="PUH25" s="67"/>
      <c r="PUI25" s="67"/>
      <c r="PUJ25" s="67"/>
      <c r="PUK25" s="67"/>
      <c r="PUL25" s="67"/>
      <c r="PUM25" s="67"/>
      <c r="PUN25" s="67"/>
      <c r="PUO25" s="67"/>
      <c r="PUP25" s="67"/>
      <c r="PUQ25" s="67"/>
      <c r="PUR25" s="67"/>
      <c r="PUS25" s="67"/>
      <c r="PUT25" s="67"/>
      <c r="PUU25" s="67"/>
      <c r="PUV25" s="67"/>
      <c r="PUW25" s="67"/>
      <c r="PUX25" s="67"/>
      <c r="PUY25" s="67"/>
      <c r="PUZ25" s="67"/>
      <c r="PVA25" s="67"/>
      <c r="PVB25" s="67"/>
      <c r="PVC25" s="67"/>
      <c r="PVD25" s="67"/>
      <c r="PVE25" s="67"/>
      <c r="PVF25" s="67"/>
      <c r="PVG25" s="67"/>
      <c r="PVH25" s="67"/>
      <c r="PVI25" s="67"/>
      <c r="PVJ25" s="67"/>
      <c r="PVK25" s="67"/>
      <c r="PVL25" s="67"/>
      <c r="PVM25" s="67"/>
      <c r="PVN25" s="67"/>
      <c r="PVO25" s="67"/>
      <c r="PVP25" s="67"/>
      <c r="PVQ25" s="67"/>
      <c r="PVR25" s="67"/>
      <c r="PVS25" s="67"/>
      <c r="PVT25" s="67"/>
      <c r="PVU25" s="67"/>
      <c r="PVV25" s="67"/>
      <c r="PVW25" s="67"/>
      <c r="PVX25" s="67"/>
      <c r="PVY25" s="67"/>
      <c r="PVZ25" s="67"/>
      <c r="PWA25" s="67"/>
      <c r="PWB25" s="67"/>
      <c r="PWC25" s="67"/>
      <c r="PWD25" s="67"/>
      <c r="PWE25" s="67"/>
      <c r="PWF25" s="67"/>
      <c r="PWG25" s="67"/>
      <c r="PWH25" s="67"/>
      <c r="PWI25" s="67"/>
      <c r="PWJ25" s="67"/>
      <c r="PWK25" s="67"/>
      <c r="PWL25" s="67"/>
      <c r="PWM25" s="67"/>
      <c r="PWN25" s="67"/>
      <c r="PWO25" s="67"/>
      <c r="PWP25" s="67"/>
      <c r="PWQ25" s="67"/>
      <c r="PWR25" s="67"/>
      <c r="PWS25" s="67"/>
      <c r="PWT25" s="67"/>
      <c r="PWU25" s="67"/>
      <c r="PWV25" s="67"/>
      <c r="PWW25" s="67"/>
      <c r="PWX25" s="67"/>
      <c r="PWY25" s="67"/>
      <c r="PWZ25" s="67"/>
      <c r="PXA25" s="67"/>
      <c r="PXB25" s="67"/>
      <c r="PXC25" s="67"/>
      <c r="PXD25" s="67"/>
      <c r="PXE25" s="67"/>
      <c r="PXF25" s="67"/>
      <c r="PXG25" s="67"/>
      <c r="PXH25" s="67"/>
      <c r="PXI25" s="67"/>
      <c r="PXJ25" s="67"/>
      <c r="PXK25" s="67"/>
      <c r="PXL25" s="67"/>
      <c r="PXM25" s="67"/>
      <c r="PXN25" s="67"/>
      <c r="PXO25" s="67"/>
      <c r="PXP25" s="67"/>
      <c r="PXQ25" s="67"/>
      <c r="PXR25" s="67"/>
      <c r="PXS25" s="67"/>
      <c r="PXT25" s="67"/>
      <c r="PXU25" s="67"/>
      <c r="PXV25" s="67"/>
      <c r="PXW25" s="67"/>
      <c r="PXX25" s="67"/>
      <c r="PXY25" s="67"/>
      <c r="PXZ25" s="67"/>
      <c r="PYA25" s="67"/>
      <c r="PYB25" s="67"/>
      <c r="PYC25" s="67"/>
      <c r="PYD25" s="67"/>
      <c r="PYE25" s="67"/>
      <c r="PYF25" s="67"/>
      <c r="PYG25" s="67"/>
      <c r="PYH25" s="67"/>
      <c r="PYI25" s="67"/>
      <c r="PYJ25" s="67"/>
      <c r="PYK25" s="67"/>
      <c r="PYL25" s="67"/>
      <c r="PYM25" s="67"/>
      <c r="PYN25" s="67"/>
      <c r="PYO25" s="67"/>
      <c r="PYP25" s="67"/>
      <c r="PYQ25" s="67"/>
      <c r="PYR25" s="67"/>
      <c r="PYS25" s="67"/>
      <c r="PYT25" s="67"/>
      <c r="PYU25" s="67"/>
      <c r="PYV25" s="67"/>
      <c r="PYW25" s="67"/>
      <c r="PYX25" s="67"/>
      <c r="PYY25" s="67"/>
      <c r="PYZ25" s="67"/>
      <c r="PZA25" s="67"/>
      <c r="PZB25" s="67"/>
      <c r="PZC25" s="67"/>
      <c r="PZD25" s="67"/>
      <c r="PZE25" s="67"/>
      <c r="PZF25" s="67"/>
      <c r="PZG25" s="67"/>
      <c r="PZH25" s="67"/>
      <c r="PZI25" s="67"/>
      <c r="PZJ25" s="67"/>
      <c r="PZK25" s="67"/>
      <c r="PZL25" s="67"/>
      <c r="PZM25" s="67"/>
      <c r="PZN25" s="67"/>
      <c r="PZO25" s="67"/>
      <c r="PZP25" s="67"/>
      <c r="PZQ25" s="67"/>
      <c r="PZR25" s="67"/>
      <c r="PZS25" s="67"/>
      <c r="PZT25" s="67"/>
      <c r="PZU25" s="67"/>
      <c r="PZV25" s="67"/>
      <c r="PZW25" s="67"/>
      <c r="PZX25" s="67"/>
      <c r="PZY25" s="67"/>
      <c r="PZZ25" s="67"/>
      <c r="QAA25" s="67"/>
      <c r="QAB25" s="67"/>
      <c r="QAC25" s="67"/>
      <c r="QAD25" s="67"/>
      <c r="QAE25" s="67"/>
      <c r="QAF25" s="67"/>
      <c r="QAG25" s="67"/>
      <c r="QAH25" s="67"/>
      <c r="QAI25" s="67"/>
      <c r="QAJ25" s="67"/>
      <c r="QAK25" s="67"/>
      <c r="QAL25" s="67"/>
      <c r="QAM25" s="67"/>
      <c r="QAN25" s="67"/>
      <c r="QAO25" s="67"/>
      <c r="QAP25" s="67"/>
      <c r="QAQ25" s="67"/>
      <c r="QAR25" s="67"/>
      <c r="QAS25" s="67"/>
      <c r="QAT25" s="67"/>
      <c r="QAU25" s="67"/>
      <c r="QAV25" s="67"/>
      <c r="QAW25" s="67"/>
      <c r="QAX25" s="67"/>
      <c r="QAY25" s="67"/>
      <c r="QAZ25" s="67"/>
      <c r="QBA25" s="67"/>
      <c r="QBB25" s="67"/>
      <c r="QBC25" s="67"/>
      <c r="QBD25" s="67"/>
      <c r="QBE25" s="67"/>
      <c r="QBF25" s="67"/>
      <c r="QBG25" s="67"/>
      <c r="QBH25" s="67"/>
      <c r="QBI25" s="67"/>
      <c r="QBJ25" s="67"/>
      <c r="QBK25" s="67"/>
      <c r="QBL25" s="67"/>
      <c r="QBM25" s="67"/>
      <c r="QBN25" s="67"/>
      <c r="QBO25" s="67"/>
      <c r="QBP25" s="67"/>
      <c r="QBQ25" s="67"/>
      <c r="QBR25" s="67"/>
      <c r="QBS25" s="67"/>
      <c r="QBT25" s="67"/>
      <c r="QBU25" s="67"/>
      <c r="QBV25" s="67"/>
      <c r="QBW25" s="67"/>
      <c r="QBX25" s="67"/>
      <c r="QBY25" s="67"/>
      <c r="QBZ25" s="67"/>
      <c r="QCA25" s="67"/>
      <c r="QCB25" s="67"/>
      <c r="QCC25" s="67"/>
      <c r="QCD25" s="67"/>
      <c r="QCE25" s="67"/>
      <c r="QCF25" s="67"/>
      <c r="QCG25" s="67"/>
      <c r="QCH25" s="67"/>
      <c r="QCI25" s="67"/>
      <c r="QCJ25" s="67"/>
      <c r="QCK25" s="67"/>
      <c r="QCL25" s="67"/>
      <c r="QCM25" s="67"/>
      <c r="QCN25" s="67"/>
      <c r="QCO25" s="67"/>
      <c r="QCP25" s="67"/>
      <c r="QCQ25" s="67"/>
      <c r="QCR25" s="67"/>
      <c r="QCS25" s="67"/>
      <c r="QCT25" s="67"/>
      <c r="QCU25" s="67"/>
      <c r="QCV25" s="67"/>
      <c r="QCW25" s="67"/>
      <c r="QCX25" s="67"/>
      <c r="QCY25" s="67"/>
      <c r="QCZ25" s="67"/>
      <c r="QDA25" s="67"/>
      <c r="QDB25" s="67"/>
      <c r="QDC25" s="67"/>
      <c r="QDD25" s="67"/>
      <c r="QDE25" s="67"/>
      <c r="QDF25" s="67"/>
      <c r="QDG25" s="67"/>
      <c r="QDH25" s="67"/>
      <c r="QDI25" s="67"/>
      <c r="QDJ25" s="67"/>
      <c r="QDK25" s="67"/>
      <c r="QDL25" s="67"/>
      <c r="QDM25" s="67"/>
      <c r="QDN25" s="67"/>
      <c r="QDO25" s="67"/>
      <c r="QDP25" s="67"/>
      <c r="QDQ25" s="67"/>
      <c r="QDR25" s="67"/>
      <c r="QDS25" s="67"/>
      <c r="QDT25" s="67"/>
      <c r="QDU25" s="67"/>
      <c r="QDV25" s="67"/>
      <c r="QDW25" s="67"/>
      <c r="QDX25" s="67"/>
      <c r="QDY25" s="67"/>
      <c r="QDZ25" s="67"/>
      <c r="QEA25" s="67"/>
      <c r="QEB25" s="67"/>
      <c r="QEC25" s="67"/>
      <c r="QED25" s="67"/>
      <c r="QEE25" s="67"/>
      <c r="QEF25" s="67"/>
      <c r="QEG25" s="67"/>
      <c r="QEH25" s="67"/>
      <c r="QEI25" s="67"/>
      <c r="QEJ25" s="67"/>
      <c r="QEK25" s="67"/>
      <c r="QEL25" s="67"/>
      <c r="QEM25" s="67"/>
      <c r="QEN25" s="67"/>
      <c r="QEO25" s="67"/>
      <c r="QEP25" s="67"/>
      <c r="QEQ25" s="67"/>
      <c r="QER25" s="67"/>
      <c r="QES25" s="67"/>
      <c r="QET25" s="67"/>
      <c r="QEU25" s="67"/>
      <c r="QEV25" s="67"/>
      <c r="QEW25" s="67"/>
      <c r="QEX25" s="67"/>
      <c r="QEY25" s="67"/>
      <c r="QEZ25" s="67"/>
      <c r="QFA25" s="67"/>
      <c r="QFB25" s="67"/>
      <c r="QFC25" s="67"/>
      <c r="QFD25" s="67"/>
      <c r="QFE25" s="67"/>
      <c r="QFF25" s="67"/>
      <c r="QFG25" s="67"/>
      <c r="QFH25" s="67"/>
      <c r="QFI25" s="67"/>
      <c r="QFJ25" s="67"/>
      <c r="QFK25" s="67"/>
      <c r="QFL25" s="67"/>
      <c r="QFM25" s="67"/>
      <c r="QFN25" s="67"/>
      <c r="QFO25" s="67"/>
      <c r="QFP25" s="67"/>
      <c r="QFQ25" s="67"/>
      <c r="QFR25" s="67"/>
      <c r="QFS25" s="67"/>
      <c r="QFT25" s="67"/>
      <c r="QFU25" s="67"/>
      <c r="QFV25" s="67"/>
      <c r="QFW25" s="67"/>
      <c r="QFX25" s="67"/>
      <c r="QFY25" s="67"/>
      <c r="QFZ25" s="67"/>
      <c r="QGA25" s="67"/>
      <c r="QGB25" s="67"/>
      <c r="QGC25" s="67"/>
      <c r="QGD25" s="67"/>
      <c r="QGE25" s="67"/>
      <c r="QGF25" s="67"/>
      <c r="QGG25" s="67"/>
      <c r="QGH25" s="67"/>
      <c r="QGI25" s="67"/>
      <c r="QGJ25" s="67"/>
      <c r="QGK25" s="67"/>
      <c r="QGL25" s="67"/>
      <c r="QGM25" s="67"/>
      <c r="QGN25" s="67"/>
      <c r="QGO25" s="67"/>
      <c r="QGP25" s="67"/>
      <c r="QGQ25" s="67"/>
      <c r="QGR25" s="67"/>
      <c r="QGS25" s="67"/>
      <c r="QGT25" s="67"/>
      <c r="QGU25" s="67"/>
      <c r="QGV25" s="67"/>
      <c r="QGW25" s="67"/>
      <c r="QGX25" s="67"/>
      <c r="QGY25" s="67"/>
      <c r="QGZ25" s="67"/>
      <c r="QHA25" s="67"/>
      <c r="QHB25" s="67"/>
      <c r="QHC25" s="67"/>
      <c r="QHD25" s="67"/>
      <c r="QHE25" s="67"/>
      <c r="QHF25" s="67"/>
      <c r="QHG25" s="67"/>
      <c r="QHH25" s="67"/>
      <c r="QHI25" s="67"/>
      <c r="QHJ25" s="67"/>
      <c r="QHK25" s="67"/>
      <c r="QHL25" s="67"/>
      <c r="QHM25" s="67"/>
      <c r="QHN25" s="67"/>
      <c r="QHO25" s="67"/>
      <c r="QHP25" s="67"/>
      <c r="QHQ25" s="67"/>
      <c r="QHR25" s="67"/>
      <c r="QHS25" s="67"/>
      <c r="QHT25" s="67"/>
      <c r="QHU25" s="67"/>
      <c r="QHV25" s="67"/>
      <c r="QHW25" s="67"/>
      <c r="QHX25" s="67"/>
      <c r="QHY25" s="67"/>
      <c r="QHZ25" s="67"/>
      <c r="QIA25" s="67"/>
      <c r="QIB25" s="67"/>
      <c r="QIC25" s="67"/>
      <c r="QID25" s="67"/>
      <c r="QIE25" s="67"/>
      <c r="QIF25" s="67"/>
      <c r="QIG25" s="67"/>
      <c r="QIH25" s="67"/>
      <c r="QII25" s="67"/>
      <c r="QIJ25" s="67"/>
      <c r="QIK25" s="67"/>
      <c r="QIL25" s="67"/>
      <c r="QIM25" s="67"/>
      <c r="QIN25" s="67"/>
      <c r="QIO25" s="67"/>
      <c r="QIP25" s="67"/>
      <c r="QIQ25" s="67"/>
      <c r="QIR25" s="67"/>
      <c r="QIS25" s="67"/>
      <c r="QIT25" s="67"/>
      <c r="QIU25" s="67"/>
      <c r="QIV25" s="67"/>
      <c r="QIW25" s="67"/>
      <c r="QIX25" s="67"/>
      <c r="QIY25" s="67"/>
      <c r="QIZ25" s="67"/>
      <c r="QJA25" s="67"/>
      <c r="QJB25" s="67"/>
      <c r="QJC25" s="67"/>
      <c r="QJD25" s="67"/>
      <c r="QJE25" s="67"/>
      <c r="QJF25" s="67"/>
      <c r="QJG25" s="67"/>
      <c r="QJH25" s="67"/>
      <c r="QJI25" s="67"/>
      <c r="QJJ25" s="67"/>
      <c r="QJK25" s="67"/>
      <c r="QJL25" s="67"/>
      <c r="QJM25" s="67"/>
      <c r="QJN25" s="67"/>
      <c r="QJO25" s="67"/>
      <c r="QJP25" s="67"/>
      <c r="QJQ25" s="67"/>
      <c r="QJR25" s="67"/>
      <c r="QJS25" s="67"/>
      <c r="QJT25" s="67"/>
      <c r="QJU25" s="67"/>
      <c r="QJV25" s="67"/>
      <c r="QJW25" s="67"/>
      <c r="QJX25" s="67"/>
      <c r="QJY25" s="67"/>
      <c r="QJZ25" s="67"/>
      <c r="QKA25" s="67"/>
      <c r="QKB25" s="67"/>
      <c r="QKC25" s="67"/>
      <c r="QKD25" s="67"/>
      <c r="QKE25" s="67"/>
      <c r="QKF25" s="67"/>
      <c r="QKG25" s="67"/>
      <c r="QKH25" s="67"/>
      <c r="QKI25" s="67"/>
      <c r="QKJ25" s="67"/>
      <c r="QKK25" s="67"/>
      <c r="QKL25" s="67"/>
      <c r="QKM25" s="67"/>
      <c r="QKN25" s="67"/>
      <c r="QKO25" s="67"/>
      <c r="QKP25" s="67"/>
      <c r="QKQ25" s="67"/>
      <c r="QKR25" s="67"/>
      <c r="QKS25" s="67"/>
      <c r="QKT25" s="67"/>
      <c r="QKU25" s="67"/>
      <c r="QKV25" s="67"/>
      <c r="QKW25" s="67"/>
      <c r="QKX25" s="67"/>
      <c r="QKY25" s="67"/>
      <c r="QKZ25" s="67"/>
      <c r="QLA25" s="67"/>
      <c r="QLB25" s="67"/>
      <c r="QLC25" s="67"/>
      <c r="QLD25" s="67"/>
      <c r="QLE25" s="67"/>
      <c r="QLF25" s="67"/>
      <c r="QLG25" s="67"/>
      <c r="QLH25" s="67"/>
      <c r="QLI25" s="67"/>
      <c r="QLJ25" s="67"/>
      <c r="QLK25" s="67"/>
      <c r="QLL25" s="67"/>
      <c r="QLM25" s="67"/>
      <c r="QLN25" s="67"/>
      <c r="QLO25" s="67"/>
      <c r="QLP25" s="67"/>
      <c r="QLQ25" s="67"/>
      <c r="QLR25" s="67"/>
      <c r="QLS25" s="67"/>
      <c r="QLT25" s="67"/>
      <c r="QLU25" s="67"/>
      <c r="QLV25" s="67"/>
      <c r="QLW25" s="67"/>
      <c r="QLX25" s="67"/>
      <c r="QLY25" s="67"/>
      <c r="QLZ25" s="67"/>
      <c r="QMA25" s="67"/>
      <c r="QMB25" s="67"/>
      <c r="QMC25" s="67"/>
      <c r="QMD25" s="67"/>
      <c r="QME25" s="67"/>
      <c r="QMF25" s="67"/>
      <c r="QMG25" s="67"/>
      <c r="QMH25" s="67"/>
      <c r="QMI25" s="67"/>
      <c r="QMJ25" s="67"/>
      <c r="QMK25" s="67"/>
      <c r="QML25" s="67"/>
      <c r="QMM25" s="67"/>
      <c r="QMN25" s="67"/>
      <c r="QMO25" s="67"/>
      <c r="QMP25" s="67"/>
      <c r="QMQ25" s="67"/>
      <c r="QMR25" s="67"/>
      <c r="QMS25" s="67"/>
      <c r="QMT25" s="67"/>
      <c r="QMU25" s="67"/>
      <c r="QMV25" s="67"/>
      <c r="QMW25" s="67"/>
      <c r="QMX25" s="67"/>
      <c r="QMY25" s="67"/>
      <c r="QMZ25" s="67"/>
      <c r="QNA25" s="67"/>
      <c r="QNB25" s="67"/>
      <c r="QNC25" s="67"/>
      <c r="QND25" s="67"/>
      <c r="QNE25" s="67"/>
      <c r="QNF25" s="67"/>
      <c r="QNG25" s="67"/>
      <c r="QNH25" s="67"/>
      <c r="QNI25" s="67"/>
      <c r="QNJ25" s="67"/>
      <c r="QNK25" s="67"/>
      <c r="QNL25" s="67"/>
      <c r="QNM25" s="67"/>
      <c r="QNN25" s="67"/>
      <c r="QNO25" s="67"/>
      <c r="QNP25" s="67"/>
      <c r="QNQ25" s="67"/>
      <c r="QNR25" s="67"/>
      <c r="QNS25" s="67"/>
      <c r="QNT25" s="67"/>
      <c r="QNU25" s="67"/>
      <c r="QNV25" s="67"/>
      <c r="QNW25" s="67"/>
      <c r="QNX25" s="67"/>
      <c r="QNY25" s="67"/>
      <c r="QNZ25" s="67"/>
      <c r="QOA25" s="67"/>
      <c r="QOB25" s="67"/>
      <c r="QOC25" s="67"/>
      <c r="QOD25" s="67"/>
      <c r="QOE25" s="67"/>
      <c r="QOF25" s="67"/>
      <c r="QOG25" s="67"/>
      <c r="QOH25" s="67"/>
      <c r="QOI25" s="67"/>
      <c r="QOJ25" s="67"/>
      <c r="QOK25" s="67"/>
      <c r="QOL25" s="67"/>
      <c r="QOM25" s="67"/>
      <c r="QON25" s="67"/>
      <c r="QOO25" s="67"/>
      <c r="QOP25" s="67"/>
      <c r="QOQ25" s="67"/>
      <c r="QOR25" s="67"/>
      <c r="QOS25" s="67"/>
      <c r="QOT25" s="67"/>
      <c r="QOU25" s="67"/>
      <c r="QOV25" s="67"/>
      <c r="QOW25" s="67"/>
      <c r="QOX25" s="67"/>
      <c r="QOY25" s="67"/>
      <c r="QOZ25" s="67"/>
      <c r="QPA25" s="67"/>
      <c r="QPB25" s="67"/>
      <c r="QPC25" s="67"/>
      <c r="QPD25" s="67"/>
      <c r="QPE25" s="67"/>
      <c r="QPF25" s="67"/>
      <c r="QPG25" s="67"/>
      <c r="QPH25" s="67"/>
      <c r="QPI25" s="67"/>
      <c r="QPJ25" s="67"/>
      <c r="QPK25" s="67"/>
      <c r="QPL25" s="67"/>
      <c r="QPM25" s="67"/>
      <c r="QPN25" s="67"/>
      <c r="QPO25" s="67"/>
      <c r="QPP25" s="67"/>
      <c r="QPQ25" s="67"/>
      <c r="QPR25" s="67"/>
      <c r="QPS25" s="67"/>
      <c r="QPT25" s="67"/>
      <c r="QPU25" s="67"/>
      <c r="QPV25" s="67"/>
      <c r="QPW25" s="67"/>
      <c r="QPX25" s="67"/>
      <c r="QPY25" s="67"/>
      <c r="QPZ25" s="67"/>
      <c r="QQA25" s="67"/>
      <c r="QQB25" s="67"/>
      <c r="QQC25" s="67"/>
      <c r="QQD25" s="67"/>
      <c r="QQE25" s="67"/>
      <c r="QQF25" s="67"/>
      <c r="QQG25" s="67"/>
      <c r="QQH25" s="67"/>
      <c r="QQI25" s="67"/>
      <c r="QQJ25" s="67"/>
      <c r="QQK25" s="67"/>
      <c r="QQL25" s="67"/>
      <c r="QQM25" s="67"/>
      <c r="QQN25" s="67"/>
      <c r="QQO25" s="67"/>
      <c r="QQP25" s="67"/>
      <c r="QQQ25" s="67"/>
      <c r="QQR25" s="67"/>
      <c r="QQS25" s="67"/>
      <c r="QQT25" s="67"/>
      <c r="QQU25" s="67"/>
      <c r="QQV25" s="67"/>
      <c r="QQW25" s="67"/>
      <c r="QQX25" s="67"/>
      <c r="QQY25" s="67"/>
      <c r="QQZ25" s="67"/>
      <c r="QRA25" s="67"/>
      <c r="QRB25" s="67"/>
      <c r="QRC25" s="67"/>
      <c r="QRD25" s="67"/>
      <c r="QRE25" s="67"/>
      <c r="QRF25" s="67"/>
      <c r="QRG25" s="67"/>
      <c r="QRH25" s="67"/>
      <c r="QRI25" s="67"/>
      <c r="QRJ25" s="67"/>
      <c r="QRK25" s="67"/>
      <c r="QRL25" s="67"/>
      <c r="QRM25" s="67"/>
      <c r="QRN25" s="67"/>
      <c r="QRO25" s="67"/>
      <c r="QRP25" s="67"/>
      <c r="QRQ25" s="67"/>
      <c r="QRR25" s="67"/>
      <c r="QRS25" s="67"/>
      <c r="QRT25" s="67"/>
      <c r="QRU25" s="67"/>
      <c r="QRV25" s="67"/>
      <c r="QRW25" s="67"/>
      <c r="QRX25" s="67"/>
      <c r="QRY25" s="67"/>
      <c r="QRZ25" s="67"/>
      <c r="QSA25" s="67"/>
      <c r="QSB25" s="67"/>
      <c r="QSC25" s="67"/>
      <c r="QSD25" s="67"/>
      <c r="QSE25" s="67"/>
      <c r="QSF25" s="67"/>
      <c r="QSG25" s="67"/>
      <c r="QSH25" s="67"/>
      <c r="QSI25" s="67"/>
      <c r="QSJ25" s="67"/>
      <c r="QSK25" s="67"/>
      <c r="QSL25" s="67"/>
      <c r="QSM25" s="67"/>
      <c r="QSN25" s="67"/>
      <c r="QSO25" s="67"/>
      <c r="QSP25" s="67"/>
      <c r="QSQ25" s="67"/>
      <c r="QSR25" s="67"/>
      <c r="QSS25" s="67"/>
      <c r="QST25" s="67"/>
      <c r="QSU25" s="67"/>
      <c r="QSV25" s="67"/>
      <c r="QSW25" s="67"/>
      <c r="QSX25" s="67"/>
      <c r="QSY25" s="67"/>
      <c r="QSZ25" s="67"/>
      <c r="QTA25" s="67"/>
      <c r="QTB25" s="67"/>
      <c r="QTC25" s="67"/>
      <c r="QTD25" s="67"/>
      <c r="QTE25" s="67"/>
      <c r="QTF25" s="67"/>
      <c r="QTG25" s="67"/>
      <c r="QTH25" s="67"/>
      <c r="QTI25" s="67"/>
      <c r="QTJ25" s="67"/>
      <c r="QTK25" s="67"/>
      <c r="QTL25" s="67"/>
      <c r="QTM25" s="67"/>
      <c r="QTN25" s="67"/>
      <c r="QTO25" s="67"/>
      <c r="QTP25" s="67"/>
      <c r="QTQ25" s="67"/>
      <c r="QTR25" s="67"/>
      <c r="QTS25" s="67"/>
      <c r="QTT25" s="67"/>
      <c r="QTU25" s="67"/>
      <c r="QTV25" s="67"/>
      <c r="QTW25" s="67"/>
      <c r="QTX25" s="67"/>
      <c r="QTY25" s="67"/>
      <c r="QTZ25" s="67"/>
      <c r="QUA25" s="67"/>
      <c r="QUB25" s="67"/>
      <c r="QUC25" s="67"/>
      <c r="QUD25" s="67"/>
      <c r="QUE25" s="67"/>
      <c r="QUF25" s="67"/>
      <c r="QUG25" s="67"/>
      <c r="QUH25" s="67"/>
      <c r="QUI25" s="67"/>
      <c r="QUJ25" s="67"/>
      <c r="QUK25" s="67"/>
      <c r="QUL25" s="67"/>
      <c r="QUM25" s="67"/>
      <c r="QUN25" s="67"/>
      <c r="QUO25" s="67"/>
      <c r="QUP25" s="67"/>
      <c r="QUQ25" s="67"/>
      <c r="QUR25" s="67"/>
      <c r="QUS25" s="67"/>
      <c r="QUT25" s="67"/>
      <c r="QUU25" s="67"/>
      <c r="QUV25" s="67"/>
      <c r="QUW25" s="67"/>
      <c r="QUX25" s="67"/>
      <c r="QUY25" s="67"/>
      <c r="QUZ25" s="67"/>
      <c r="QVA25" s="67"/>
      <c r="QVB25" s="67"/>
      <c r="QVC25" s="67"/>
      <c r="QVD25" s="67"/>
      <c r="QVE25" s="67"/>
      <c r="QVF25" s="67"/>
      <c r="QVG25" s="67"/>
      <c r="QVH25" s="67"/>
      <c r="QVI25" s="67"/>
      <c r="QVJ25" s="67"/>
      <c r="QVK25" s="67"/>
      <c r="QVL25" s="67"/>
      <c r="QVM25" s="67"/>
      <c r="QVN25" s="67"/>
      <c r="QVO25" s="67"/>
      <c r="QVP25" s="67"/>
      <c r="QVQ25" s="67"/>
      <c r="QVR25" s="67"/>
      <c r="QVS25" s="67"/>
      <c r="QVT25" s="67"/>
      <c r="QVU25" s="67"/>
      <c r="QVV25" s="67"/>
      <c r="QVW25" s="67"/>
      <c r="QVX25" s="67"/>
      <c r="QVY25" s="67"/>
      <c r="QVZ25" s="67"/>
      <c r="QWA25" s="67"/>
      <c r="QWB25" s="67"/>
      <c r="QWC25" s="67"/>
      <c r="QWD25" s="67"/>
      <c r="QWE25" s="67"/>
      <c r="QWF25" s="67"/>
      <c r="QWG25" s="67"/>
      <c r="QWH25" s="67"/>
      <c r="QWI25" s="67"/>
      <c r="QWJ25" s="67"/>
      <c r="QWK25" s="67"/>
      <c r="QWL25" s="67"/>
      <c r="QWM25" s="67"/>
      <c r="QWN25" s="67"/>
      <c r="QWO25" s="67"/>
      <c r="QWP25" s="67"/>
      <c r="QWQ25" s="67"/>
      <c r="QWR25" s="67"/>
      <c r="QWS25" s="67"/>
      <c r="QWT25" s="67"/>
      <c r="QWU25" s="67"/>
      <c r="QWV25" s="67"/>
      <c r="QWW25" s="67"/>
      <c r="QWX25" s="67"/>
      <c r="QWY25" s="67"/>
      <c r="QWZ25" s="67"/>
      <c r="QXA25" s="67"/>
      <c r="QXB25" s="67"/>
      <c r="QXC25" s="67"/>
      <c r="QXD25" s="67"/>
      <c r="QXE25" s="67"/>
      <c r="QXF25" s="67"/>
      <c r="QXG25" s="67"/>
      <c r="QXH25" s="67"/>
      <c r="QXI25" s="67"/>
      <c r="QXJ25" s="67"/>
      <c r="QXK25" s="67"/>
      <c r="QXL25" s="67"/>
      <c r="QXM25" s="67"/>
      <c r="QXN25" s="67"/>
      <c r="QXO25" s="67"/>
      <c r="QXP25" s="67"/>
      <c r="QXQ25" s="67"/>
      <c r="QXR25" s="67"/>
      <c r="QXS25" s="67"/>
      <c r="QXT25" s="67"/>
      <c r="QXU25" s="67"/>
      <c r="QXV25" s="67"/>
      <c r="QXW25" s="67"/>
      <c r="QXX25" s="67"/>
      <c r="QXY25" s="67"/>
      <c r="QXZ25" s="67"/>
      <c r="QYA25" s="67"/>
      <c r="QYB25" s="67"/>
      <c r="QYC25" s="67"/>
      <c r="QYD25" s="67"/>
      <c r="QYE25" s="67"/>
      <c r="QYF25" s="67"/>
      <c r="QYG25" s="67"/>
      <c r="QYH25" s="67"/>
      <c r="QYI25" s="67"/>
      <c r="QYJ25" s="67"/>
      <c r="QYK25" s="67"/>
      <c r="QYL25" s="67"/>
      <c r="QYM25" s="67"/>
      <c r="QYN25" s="67"/>
      <c r="QYO25" s="67"/>
      <c r="QYP25" s="67"/>
      <c r="QYQ25" s="67"/>
      <c r="QYR25" s="67"/>
      <c r="QYS25" s="67"/>
      <c r="QYT25" s="67"/>
      <c r="QYU25" s="67"/>
      <c r="QYV25" s="67"/>
      <c r="QYW25" s="67"/>
      <c r="QYX25" s="67"/>
      <c r="QYY25" s="67"/>
      <c r="QYZ25" s="67"/>
      <c r="QZA25" s="67"/>
      <c r="QZB25" s="67"/>
      <c r="QZC25" s="67"/>
      <c r="QZD25" s="67"/>
      <c r="QZE25" s="67"/>
      <c r="QZF25" s="67"/>
      <c r="QZG25" s="67"/>
      <c r="QZH25" s="67"/>
      <c r="QZI25" s="67"/>
      <c r="QZJ25" s="67"/>
      <c r="QZK25" s="67"/>
      <c r="QZL25" s="67"/>
      <c r="QZM25" s="67"/>
      <c r="QZN25" s="67"/>
      <c r="QZO25" s="67"/>
      <c r="QZP25" s="67"/>
      <c r="QZQ25" s="67"/>
      <c r="QZR25" s="67"/>
      <c r="QZS25" s="67"/>
      <c r="QZT25" s="67"/>
      <c r="QZU25" s="67"/>
      <c r="QZV25" s="67"/>
      <c r="QZW25" s="67"/>
      <c r="QZX25" s="67"/>
      <c r="QZY25" s="67"/>
      <c r="QZZ25" s="67"/>
      <c r="RAA25" s="67"/>
      <c r="RAB25" s="67"/>
      <c r="RAC25" s="67"/>
      <c r="RAD25" s="67"/>
      <c r="RAE25" s="67"/>
      <c r="RAF25" s="67"/>
      <c r="RAG25" s="67"/>
      <c r="RAH25" s="67"/>
      <c r="RAI25" s="67"/>
      <c r="RAJ25" s="67"/>
      <c r="RAK25" s="67"/>
      <c r="RAL25" s="67"/>
      <c r="RAM25" s="67"/>
      <c r="RAN25" s="67"/>
      <c r="RAO25" s="67"/>
      <c r="RAP25" s="67"/>
      <c r="RAQ25" s="67"/>
      <c r="RAR25" s="67"/>
      <c r="RAS25" s="67"/>
      <c r="RAT25" s="67"/>
      <c r="RAU25" s="67"/>
      <c r="RAV25" s="67"/>
      <c r="RAW25" s="67"/>
      <c r="RAX25" s="67"/>
      <c r="RAY25" s="67"/>
      <c r="RAZ25" s="67"/>
      <c r="RBA25" s="67"/>
      <c r="RBB25" s="67"/>
      <c r="RBC25" s="67"/>
      <c r="RBD25" s="67"/>
      <c r="RBE25" s="67"/>
      <c r="RBF25" s="67"/>
      <c r="RBG25" s="67"/>
      <c r="RBH25" s="67"/>
      <c r="RBI25" s="67"/>
      <c r="RBJ25" s="67"/>
      <c r="RBK25" s="67"/>
      <c r="RBL25" s="67"/>
      <c r="RBM25" s="67"/>
      <c r="RBN25" s="67"/>
      <c r="RBO25" s="67"/>
      <c r="RBP25" s="67"/>
      <c r="RBQ25" s="67"/>
      <c r="RBR25" s="67"/>
      <c r="RBS25" s="67"/>
      <c r="RBT25" s="67"/>
      <c r="RBU25" s="67"/>
      <c r="RBV25" s="67"/>
      <c r="RBW25" s="67"/>
      <c r="RBX25" s="67"/>
      <c r="RBY25" s="67"/>
      <c r="RBZ25" s="67"/>
      <c r="RCA25" s="67"/>
      <c r="RCB25" s="67"/>
      <c r="RCC25" s="67"/>
      <c r="RCD25" s="67"/>
      <c r="RCE25" s="67"/>
      <c r="RCF25" s="67"/>
      <c r="RCG25" s="67"/>
      <c r="RCH25" s="67"/>
      <c r="RCI25" s="67"/>
      <c r="RCJ25" s="67"/>
      <c r="RCK25" s="67"/>
      <c r="RCL25" s="67"/>
      <c r="RCM25" s="67"/>
      <c r="RCN25" s="67"/>
      <c r="RCO25" s="67"/>
      <c r="RCP25" s="67"/>
      <c r="RCQ25" s="67"/>
      <c r="RCR25" s="67"/>
      <c r="RCS25" s="67"/>
      <c r="RCT25" s="67"/>
      <c r="RCU25" s="67"/>
      <c r="RCV25" s="67"/>
      <c r="RCW25" s="67"/>
      <c r="RCX25" s="67"/>
      <c r="RCY25" s="67"/>
      <c r="RCZ25" s="67"/>
      <c r="RDA25" s="67"/>
      <c r="RDB25" s="67"/>
      <c r="RDC25" s="67"/>
      <c r="RDD25" s="67"/>
      <c r="RDE25" s="67"/>
      <c r="RDF25" s="67"/>
      <c r="RDG25" s="67"/>
      <c r="RDH25" s="67"/>
      <c r="RDI25" s="67"/>
      <c r="RDJ25" s="67"/>
      <c r="RDK25" s="67"/>
      <c r="RDL25" s="67"/>
      <c r="RDM25" s="67"/>
      <c r="RDN25" s="67"/>
      <c r="RDO25" s="67"/>
      <c r="RDP25" s="67"/>
      <c r="RDQ25" s="67"/>
      <c r="RDR25" s="67"/>
      <c r="RDS25" s="67"/>
      <c r="RDT25" s="67"/>
      <c r="RDU25" s="67"/>
      <c r="RDV25" s="67"/>
      <c r="RDW25" s="67"/>
      <c r="RDX25" s="67"/>
      <c r="RDY25" s="67"/>
      <c r="RDZ25" s="67"/>
      <c r="REA25" s="67"/>
      <c r="REB25" s="67"/>
      <c r="REC25" s="67"/>
      <c r="RED25" s="67"/>
      <c r="REE25" s="67"/>
      <c r="REF25" s="67"/>
      <c r="REG25" s="67"/>
      <c r="REH25" s="67"/>
      <c r="REI25" s="67"/>
      <c r="REJ25" s="67"/>
      <c r="REK25" s="67"/>
      <c r="REL25" s="67"/>
      <c r="REM25" s="67"/>
      <c r="REN25" s="67"/>
      <c r="REO25" s="67"/>
      <c r="REP25" s="67"/>
      <c r="REQ25" s="67"/>
      <c r="RER25" s="67"/>
      <c r="RES25" s="67"/>
      <c r="RET25" s="67"/>
      <c r="REU25" s="67"/>
      <c r="REV25" s="67"/>
      <c r="REW25" s="67"/>
      <c r="REX25" s="67"/>
      <c r="REY25" s="67"/>
      <c r="REZ25" s="67"/>
      <c r="RFA25" s="67"/>
      <c r="RFB25" s="67"/>
      <c r="RFC25" s="67"/>
      <c r="RFD25" s="67"/>
      <c r="RFE25" s="67"/>
      <c r="RFF25" s="67"/>
      <c r="RFG25" s="67"/>
      <c r="RFH25" s="67"/>
      <c r="RFI25" s="67"/>
      <c r="RFJ25" s="67"/>
      <c r="RFK25" s="67"/>
      <c r="RFL25" s="67"/>
      <c r="RFM25" s="67"/>
      <c r="RFN25" s="67"/>
      <c r="RFO25" s="67"/>
      <c r="RFP25" s="67"/>
      <c r="RFQ25" s="67"/>
      <c r="RFR25" s="67"/>
      <c r="RFS25" s="67"/>
      <c r="RFT25" s="67"/>
      <c r="RFU25" s="67"/>
      <c r="RFV25" s="67"/>
      <c r="RFW25" s="67"/>
      <c r="RFX25" s="67"/>
      <c r="RFY25" s="67"/>
      <c r="RFZ25" s="67"/>
      <c r="RGA25" s="67"/>
      <c r="RGB25" s="67"/>
      <c r="RGC25" s="67"/>
      <c r="RGD25" s="67"/>
      <c r="RGE25" s="67"/>
      <c r="RGF25" s="67"/>
      <c r="RGG25" s="67"/>
      <c r="RGH25" s="67"/>
      <c r="RGI25" s="67"/>
      <c r="RGJ25" s="67"/>
      <c r="RGK25" s="67"/>
      <c r="RGL25" s="67"/>
      <c r="RGM25" s="67"/>
      <c r="RGN25" s="67"/>
      <c r="RGO25" s="67"/>
      <c r="RGP25" s="67"/>
      <c r="RGQ25" s="67"/>
      <c r="RGR25" s="67"/>
      <c r="RGS25" s="67"/>
      <c r="RGT25" s="67"/>
      <c r="RGU25" s="67"/>
      <c r="RGV25" s="67"/>
      <c r="RGW25" s="67"/>
      <c r="RGX25" s="67"/>
      <c r="RGY25" s="67"/>
      <c r="RGZ25" s="67"/>
      <c r="RHA25" s="67"/>
      <c r="RHB25" s="67"/>
      <c r="RHC25" s="67"/>
      <c r="RHD25" s="67"/>
      <c r="RHE25" s="67"/>
      <c r="RHF25" s="67"/>
      <c r="RHG25" s="67"/>
      <c r="RHH25" s="67"/>
      <c r="RHI25" s="67"/>
      <c r="RHJ25" s="67"/>
      <c r="RHK25" s="67"/>
      <c r="RHL25" s="67"/>
      <c r="RHM25" s="67"/>
      <c r="RHN25" s="67"/>
      <c r="RHO25" s="67"/>
      <c r="RHP25" s="67"/>
      <c r="RHQ25" s="67"/>
      <c r="RHR25" s="67"/>
      <c r="RHS25" s="67"/>
      <c r="RHT25" s="67"/>
      <c r="RHU25" s="67"/>
      <c r="RHV25" s="67"/>
      <c r="RHW25" s="67"/>
      <c r="RHX25" s="67"/>
      <c r="RHY25" s="67"/>
      <c r="RHZ25" s="67"/>
      <c r="RIA25" s="67"/>
      <c r="RIB25" s="67"/>
      <c r="RIC25" s="67"/>
      <c r="RID25" s="67"/>
      <c r="RIE25" s="67"/>
      <c r="RIF25" s="67"/>
      <c r="RIG25" s="67"/>
      <c r="RIH25" s="67"/>
      <c r="RII25" s="67"/>
      <c r="RIJ25" s="67"/>
      <c r="RIK25" s="67"/>
      <c r="RIL25" s="67"/>
      <c r="RIM25" s="67"/>
      <c r="RIN25" s="67"/>
      <c r="RIO25" s="67"/>
      <c r="RIP25" s="67"/>
      <c r="RIQ25" s="67"/>
      <c r="RIR25" s="67"/>
      <c r="RIS25" s="67"/>
      <c r="RIT25" s="67"/>
      <c r="RIU25" s="67"/>
      <c r="RIV25" s="67"/>
      <c r="RIW25" s="67"/>
      <c r="RIX25" s="67"/>
      <c r="RIY25" s="67"/>
      <c r="RIZ25" s="67"/>
      <c r="RJA25" s="67"/>
      <c r="RJB25" s="67"/>
      <c r="RJC25" s="67"/>
      <c r="RJD25" s="67"/>
      <c r="RJE25" s="67"/>
      <c r="RJF25" s="67"/>
      <c r="RJG25" s="67"/>
      <c r="RJH25" s="67"/>
      <c r="RJI25" s="67"/>
      <c r="RJJ25" s="67"/>
      <c r="RJK25" s="67"/>
      <c r="RJL25" s="67"/>
      <c r="RJM25" s="67"/>
      <c r="RJN25" s="67"/>
      <c r="RJO25" s="67"/>
      <c r="RJP25" s="67"/>
      <c r="RJQ25" s="67"/>
      <c r="RJR25" s="67"/>
      <c r="RJS25" s="67"/>
      <c r="RJT25" s="67"/>
      <c r="RJU25" s="67"/>
      <c r="RJV25" s="67"/>
      <c r="RJW25" s="67"/>
      <c r="RJX25" s="67"/>
      <c r="RJY25" s="67"/>
      <c r="RJZ25" s="67"/>
      <c r="RKA25" s="67"/>
      <c r="RKB25" s="67"/>
      <c r="RKC25" s="67"/>
      <c r="RKD25" s="67"/>
      <c r="RKE25" s="67"/>
      <c r="RKF25" s="67"/>
      <c r="RKG25" s="67"/>
      <c r="RKH25" s="67"/>
      <c r="RKI25" s="67"/>
      <c r="RKJ25" s="67"/>
      <c r="RKK25" s="67"/>
      <c r="RKL25" s="67"/>
      <c r="RKM25" s="67"/>
      <c r="RKN25" s="67"/>
      <c r="RKO25" s="67"/>
      <c r="RKP25" s="67"/>
      <c r="RKQ25" s="67"/>
      <c r="RKR25" s="67"/>
      <c r="RKS25" s="67"/>
      <c r="RKT25" s="67"/>
      <c r="RKU25" s="67"/>
      <c r="RKV25" s="67"/>
      <c r="RKW25" s="67"/>
      <c r="RKX25" s="67"/>
      <c r="RKY25" s="67"/>
      <c r="RKZ25" s="67"/>
      <c r="RLA25" s="67"/>
      <c r="RLB25" s="67"/>
      <c r="RLC25" s="67"/>
      <c r="RLD25" s="67"/>
      <c r="RLE25" s="67"/>
      <c r="RLF25" s="67"/>
      <c r="RLG25" s="67"/>
      <c r="RLH25" s="67"/>
      <c r="RLI25" s="67"/>
      <c r="RLJ25" s="67"/>
      <c r="RLK25" s="67"/>
      <c r="RLL25" s="67"/>
      <c r="RLM25" s="67"/>
      <c r="RLN25" s="67"/>
      <c r="RLO25" s="67"/>
      <c r="RLP25" s="67"/>
      <c r="RLQ25" s="67"/>
      <c r="RLR25" s="67"/>
      <c r="RLS25" s="67"/>
      <c r="RLT25" s="67"/>
      <c r="RLU25" s="67"/>
      <c r="RLV25" s="67"/>
      <c r="RLW25" s="67"/>
      <c r="RLX25" s="67"/>
      <c r="RLY25" s="67"/>
      <c r="RLZ25" s="67"/>
      <c r="RMA25" s="67"/>
      <c r="RMB25" s="67"/>
      <c r="RMC25" s="67"/>
      <c r="RMD25" s="67"/>
      <c r="RME25" s="67"/>
      <c r="RMF25" s="67"/>
      <c r="RMG25" s="67"/>
      <c r="RMH25" s="67"/>
      <c r="RMI25" s="67"/>
      <c r="RMJ25" s="67"/>
      <c r="RMK25" s="67"/>
      <c r="RML25" s="67"/>
      <c r="RMM25" s="67"/>
      <c r="RMN25" s="67"/>
      <c r="RMO25" s="67"/>
      <c r="RMP25" s="67"/>
      <c r="RMQ25" s="67"/>
      <c r="RMR25" s="67"/>
      <c r="RMS25" s="67"/>
      <c r="RMT25" s="67"/>
      <c r="RMU25" s="67"/>
      <c r="RMV25" s="67"/>
      <c r="RMW25" s="67"/>
      <c r="RMX25" s="67"/>
      <c r="RMY25" s="67"/>
      <c r="RMZ25" s="67"/>
      <c r="RNA25" s="67"/>
      <c r="RNB25" s="67"/>
      <c r="RNC25" s="67"/>
      <c r="RND25" s="67"/>
      <c r="RNE25" s="67"/>
      <c r="RNF25" s="67"/>
      <c r="RNG25" s="67"/>
      <c r="RNH25" s="67"/>
      <c r="RNI25" s="67"/>
      <c r="RNJ25" s="67"/>
      <c r="RNK25" s="67"/>
      <c r="RNL25" s="67"/>
      <c r="RNM25" s="67"/>
      <c r="RNN25" s="67"/>
      <c r="RNO25" s="67"/>
      <c r="RNP25" s="67"/>
      <c r="RNQ25" s="67"/>
      <c r="RNR25" s="67"/>
      <c r="RNS25" s="67"/>
      <c r="RNT25" s="67"/>
      <c r="RNU25" s="67"/>
      <c r="RNV25" s="67"/>
      <c r="RNW25" s="67"/>
      <c r="RNX25" s="67"/>
      <c r="RNY25" s="67"/>
      <c r="RNZ25" s="67"/>
      <c r="ROA25" s="67"/>
      <c r="ROB25" s="67"/>
      <c r="ROC25" s="67"/>
      <c r="ROD25" s="67"/>
      <c r="ROE25" s="67"/>
      <c r="ROF25" s="67"/>
      <c r="ROG25" s="67"/>
      <c r="ROH25" s="67"/>
      <c r="ROI25" s="67"/>
      <c r="ROJ25" s="67"/>
      <c r="ROK25" s="67"/>
      <c r="ROL25" s="67"/>
      <c r="ROM25" s="67"/>
      <c r="RON25" s="67"/>
      <c r="ROO25" s="67"/>
      <c r="ROP25" s="67"/>
      <c r="ROQ25" s="67"/>
      <c r="ROR25" s="67"/>
      <c r="ROS25" s="67"/>
      <c r="ROT25" s="67"/>
      <c r="ROU25" s="67"/>
      <c r="ROV25" s="67"/>
      <c r="ROW25" s="67"/>
      <c r="ROX25" s="67"/>
      <c r="ROY25" s="67"/>
      <c r="ROZ25" s="67"/>
      <c r="RPA25" s="67"/>
      <c r="RPB25" s="67"/>
      <c r="RPC25" s="67"/>
      <c r="RPD25" s="67"/>
      <c r="RPE25" s="67"/>
      <c r="RPF25" s="67"/>
      <c r="RPG25" s="67"/>
      <c r="RPH25" s="67"/>
      <c r="RPI25" s="67"/>
      <c r="RPJ25" s="67"/>
      <c r="RPK25" s="67"/>
      <c r="RPL25" s="67"/>
      <c r="RPM25" s="67"/>
      <c r="RPN25" s="67"/>
      <c r="RPO25" s="67"/>
      <c r="RPP25" s="67"/>
      <c r="RPQ25" s="67"/>
      <c r="RPR25" s="67"/>
      <c r="RPS25" s="67"/>
      <c r="RPT25" s="67"/>
      <c r="RPU25" s="67"/>
      <c r="RPV25" s="67"/>
      <c r="RPW25" s="67"/>
      <c r="RPX25" s="67"/>
      <c r="RPY25" s="67"/>
      <c r="RPZ25" s="67"/>
      <c r="RQA25" s="67"/>
      <c r="RQB25" s="67"/>
      <c r="RQC25" s="67"/>
      <c r="RQD25" s="67"/>
      <c r="RQE25" s="67"/>
      <c r="RQF25" s="67"/>
      <c r="RQG25" s="67"/>
      <c r="RQH25" s="67"/>
      <c r="RQI25" s="67"/>
      <c r="RQJ25" s="67"/>
      <c r="RQK25" s="67"/>
      <c r="RQL25" s="67"/>
      <c r="RQM25" s="67"/>
      <c r="RQN25" s="67"/>
      <c r="RQO25" s="67"/>
      <c r="RQP25" s="67"/>
      <c r="RQQ25" s="67"/>
      <c r="RQR25" s="67"/>
      <c r="RQS25" s="67"/>
      <c r="RQT25" s="67"/>
      <c r="RQU25" s="67"/>
      <c r="RQV25" s="67"/>
      <c r="RQW25" s="67"/>
      <c r="RQX25" s="67"/>
      <c r="RQY25" s="67"/>
      <c r="RQZ25" s="67"/>
      <c r="RRA25" s="67"/>
      <c r="RRB25" s="67"/>
      <c r="RRC25" s="67"/>
      <c r="RRD25" s="67"/>
      <c r="RRE25" s="67"/>
      <c r="RRF25" s="67"/>
      <c r="RRG25" s="67"/>
      <c r="RRH25" s="67"/>
      <c r="RRI25" s="67"/>
      <c r="RRJ25" s="67"/>
      <c r="RRK25" s="67"/>
      <c r="RRL25" s="67"/>
      <c r="RRM25" s="67"/>
      <c r="RRN25" s="67"/>
      <c r="RRO25" s="67"/>
      <c r="RRP25" s="67"/>
      <c r="RRQ25" s="67"/>
      <c r="RRR25" s="67"/>
      <c r="RRS25" s="67"/>
      <c r="RRT25" s="67"/>
      <c r="RRU25" s="67"/>
      <c r="RRV25" s="67"/>
      <c r="RRW25" s="67"/>
      <c r="RRX25" s="67"/>
      <c r="RRY25" s="67"/>
      <c r="RRZ25" s="67"/>
      <c r="RSA25" s="67"/>
      <c r="RSB25" s="67"/>
      <c r="RSC25" s="67"/>
      <c r="RSD25" s="67"/>
      <c r="RSE25" s="67"/>
      <c r="RSF25" s="67"/>
      <c r="RSG25" s="67"/>
      <c r="RSH25" s="67"/>
      <c r="RSI25" s="67"/>
      <c r="RSJ25" s="67"/>
      <c r="RSK25" s="67"/>
      <c r="RSL25" s="67"/>
      <c r="RSM25" s="67"/>
      <c r="RSN25" s="67"/>
      <c r="RSO25" s="67"/>
      <c r="RSP25" s="67"/>
      <c r="RSQ25" s="67"/>
      <c r="RSR25" s="67"/>
      <c r="RSS25" s="67"/>
      <c r="RST25" s="67"/>
      <c r="RSU25" s="67"/>
      <c r="RSV25" s="67"/>
      <c r="RSW25" s="67"/>
      <c r="RSX25" s="67"/>
      <c r="RSY25" s="67"/>
      <c r="RSZ25" s="67"/>
      <c r="RTA25" s="67"/>
      <c r="RTB25" s="67"/>
      <c r="RTC25" s="67"/>
      <c r="RTD25" s="67"/>
      <c r="RTE25" s="67"/>
      <c r="RTF25" s="67"/>
      <c r="RTG25" s="67"/>
      <c r="RTH25" s="67"/>
      <c r="RTI25" s="67"/>
      <c r="RTJ25" s="67"/>
      <c r="RTK25" s="67"/>
      <c r="RTL25" s="67"/>
      <c r="RTM25" s="67"/>
      <c r="RTN25" s="67"/>
      <c r="RTO25" s="67"/>
      <c r="RTP25" s="67"/>
      <c r="RTQ25" s="67"/>
      <c r="RTR25" s="67"/>
      <c r="RTS25" s="67"/>
      <c r="RTT25" s="67"/>
      <c r="RTU25" s="67"/>
      <c r="RTV25" s="67"/>
      <c r="RTW25" s="67"/>
      <c r="RTX25" s="67"/>
      <c r="RTY25" s="67"/>
      <c r="RTZ25" s="67"/>
      <c r="RUA25" s="67"/>
      <c r="RUB25" s="67"/>
      <c r="RUC25" s="67"/>
      <c r="RUD25" s="67"/>
      <c r="RUE25" s="67"/>
      <c r="RUF25" s="67"/>
      <c r="RUG25" s="67"/>
      <c r="RUH25" s="67"/>
      <c r="RUI25" s="67"/>
      <c r="RUJ25" s="67"/>
      <c r="RUK25" s="67"/>
      <c r="RUL25" s="67"/>
      <c r="RUM25" s="67"/>
      <c r="RUN25" s="67"/>
      <c r="RUO25" s="67"/>
      <c r="RUP25" s="67"/>
      <c r="RUQ25" s="67"/>
      <c r="RUR25" s="67"/>
      <c r="RUS25" s="67"/>
      <c r="RUT25" s="67"/>
      <c r="RUU25" s="67"/>
      <c r="RUV25" s="67"/>
      <c r="RUW25" s="67"/>
      <c r="RUX25" s="67"/>
      <c r="RUY25" s="67"/>
      <c r="RUZ25" s="67"/>
      <c r="RVA25" s="67"/>
      <c r="RVB25" s="67"/>
      <c r="RVC25" s="67"/>
      <c r="RVD25" s="67"/>
      <c r="RVE25" s="67"/>
      <c r="RVF25" s="67"/>
      <c r="RVG25" s="67"/>
      <c r="RVH25" s="67"/>
      <c r="RVI25" s="67"/>
      <c r="RVJ25" s="67"/>
      <c r="RVK25" s="67"/>
      <c r="RVL25" s="67"/>
      <c r="RVM25" s="67"/>
      <c r="RVN25" s="67"/>
      <c r="RVO25" s="67"/>
      <c r="RVP25" s="67"/>
      <c r="RVQ25" s="67"/>
      <c r="RVR25" s="67"/>
      <c r="RVS25" s="67"/>
      <c r="RVT25" s="67"/>
      <c r="RVU25" s="67"/>
      <c r="RVV25" s="67"/>
      <c r="RVW25" s="67"/>
      <c r="RVX25" s="67"/>
      <c r="RVY25" s="67"/>
      <c r="RVZ25" s="67"/>
      <c r="RWA25" s="67"/>
      <c r="RWB25" s="67"/>
      <c r="RWC25" s="67"/>
      <c r="RWD25" s="67"/>
      <c r="RWE25" s="67"/>
      <c r="RWF25" s="67"/>
      <c r="RWG25" s="67"/>
      <c r="RWH25" s="67"/>
      <c r="RWI25" s="67"/>
      <c r="RWJ25" s="67"/>
      <c r="RWK25" s="67"/>
      <c r="RWL25" s="67"/>
      <c r="RWM25" s="67"/>
      <c r="RWN25" s="67"/>
      <c r="RWO25" s="67"/>
      <c r="RWP25" s="67"/>
      <c r="RWQ25" s="67"/>
      <c r="RWR25" s="67"/>
      <c r="RWS25" s="67"/>
      <c r="RWT25" s="67"/>
      <c r="RWU25" s="67"/>
      <c r="RWV25" s="67"/>
      <c r="RWW25" s="67"/>
      <c r="RWX25" s="67"/>
      <c r="RWY25" s="67"/>
      <c r="RWZ25" s="67"/>
      <c r="RXA25" s="67"/>
      <c r="RXB25" s="67"/>
      <c r="RXC25" s="67"/>
      <c r="RXD25" s="67"/>
      <c r="RXE25" s="67"/>
      <c r="RXF25" s="67"/>
      <c r="RXG25" s="67"/>
      <c r="RXH25" s="67"/>
      <c r="RXI25" s="67"/>
      <c r="RXJ25" s="67"/>
      <c r="RXK25" s="67"/>
      <c r="RXL25" s="67"/>
      <c r="RXM25" s="67"/>
      <c r="RXN25" s="67"/>
      <c r="RXO25" s="67"/>
      <c r="RXP25" s="67"/>
      <c r="RXQ25" s="67"/>
      <c r="RXR25" s="67"/>
      <c r="RXS25" s="67"/>
      <c r="RXT25" s="67"/>
      <c r="RXU25" s="67"/>
      <c r="RXV25" s="67"/>
      <c r="RXW25" s="67"/>
      <c r="RXX25" s="67"/>
      <c r="RXY25" s="67"/>
      <c r="RXZ25" s="67"/>
      <c r="RYA25" s="67"/>
      <c r="RYB25" s="67"/>
      <c r="RYC25" s="67"/>
      <c r="RYD25" s="67"/>
      <c r="RYE25" s="67"/>
      <c r="RYF25" s="67"/>
      <c r="RYG25" s="67"/>
      <c r="RYH25" s="67"/>
      <c r="RYI25" s="67"/>
      <c r="RYJ25" s="67"/>
      <c r="RYK25" s="67"/>
      <c r="RYL25" s="67"/>
      <c r="RYM25" s="67"/>
      <c r="RYN25" s="67"/>
      <c r="RYO25" s="67"/>
      <c r="RYP25" s="67"/>
      <c r="RYQ25" s="67"/>
      <c r="RYR25" s="67"/>
      <c r="RYS25" s="67"/>
      <c r="RYT25" s="67"/>
      <c r="RYU25" s="67"/>
      <c r="RYV25" s="67"/>
      <c r="RYW25" s="67"/>
      <c r="RYX25" s="67"/>
      <c r="RYY25" s="67"/>
      <c r="RYZ25" s="67"/>
      <c r="RZA25" s="67"/>
      <c r="RZB25" s="67"/>
      <c r="RZC25" s="67"/>
      <c r="RZD25" s="67"/>
      <c r="RZE25" s="67"/>
      <c r="RZF25" s="67"/>
      <c r="RZG25" s="67"/>
      <c r="RZH25" s="67"/>
      <c r="RZI25" s="67"/>
      <c r="RZJ25" s="67"/>
      <c r="RZK25" s="67"/>
      <c r="RZL25" s="67"/>
      <c r="RZM25" s="67"/>
      <c r="RZN25" s="67"/>
      <c r="RZO25" s="67"/>
      <c r="RZP25" s="67"/>
      <c r="RZQ25" s="67"/>
      <c r="RZR25" s="67"/>
      <c r="RZS25" s="67"/>
      <c r="RZT25" s="67"/>
      <c r="RZU25" s="67"/>
      <c r="RZV25" s="67"/>
      <c r="RZW25" s="67"/>
      <c r="RZX25" s="67"/>
      <c r="RZY25" s="67"/>
      <c r="RZZ25" s="67"/>
      <c r="SAA25" s="67"/>
      <c r="SAB25" s="67"/>
      <c r="SAC25" s="67"/>
      <c r="SAD25" s="67"/>
      <c r="SAE25" s="67"/>
      <c r="SAF25" s="67"/>
      <c r="SAG25" s="67"/>
      <c r="SAH25" s="67"/>
      <c r="SAI25" s="67"/>
      <c r="SAJ25" s="67"/>
      <c r="SAK25" s="67"/>
      <c r="SAL25" s="67"/>
      <c r="SAM25" s="67"/>
      <c r="SAN25" s="67"/>
      <c r="SAO25" s="67"/>
      <c r="SAP25" s="67"/>
      <c r="SAQ25" s="67"/>
      <c r="SAR25" s="67"/>
      <c r="SAS25" s="67"/>
      <c r="SAT25" s="67"/>
      <c r="SAU25" s="67"/>
      <c r="SAV25" s="67"/>
      <c r="SAW25" s="67"/>
      <c r="SAX25" s="67"/>
      <c r="SAY25" s="67"/>
      <c r="SAZ25" s="67"/>
      <c r="SBA25" s="67"/>
      <c r="SBB25" s="67"/>
      <c r="SBC25" s="67"/>
      <c r="SBD25" s="67"/>
      <c r="SBE25" s="67"/>
      <c r="SBF25" s="67"/>
      <c r="SBG25" s="67"/>
      <c r="SBH25" s="67"/>
      <c r="SBI25" s="67"/>
      <c r="SBJ25" s="67"/>
      <c r="SBK25" s="67"/>
      <c r="SBL25" s="67"/>
      <c r="SBM25" s="67"/>
      <c r="SBN25" s="67"/>
      <c r="SBO25" s="67"/>
      <c r="SBP25" s="67"/>
      <c r="SBQ25" s="67"/>
      <c r="SBR25" s="67"/>
      <c r="SBS25" s="67"/>
      <c r="SBT25" s="67"/>
      <c r="SBU25" s="67"/>
      <c r="SBV25" s="67"/>
      <c r="SBW25" s="67"/>
      <c r="SBX25" s="67"/>
      <c r="SBY25" s="67"/>
      <c r="SBZ25" s="67"/>
      <c r="SCA25" s="67"/>
      <c r="SCB25" s="67"/>
      <c r="SCC25" s="67"/>
      <c r="SCD25" s="67"/>
      <c r="SCE25" s="67"/>
      <c r="SCF25" s="67"/>
      <c r="SCG25" s="67"/>
      <c r="SCH25" s="67"/>
      <c r="SCI25" s="67"/>
      <c r="SCJ25" s="67"/>
      <c r="SCK25" s="67"/>
      <c r="SCL25" s="67"/>
      <c r="SCM25" s="67"/>
      <c r="SCN25" s="67"/>
      <c r="SCO25" s="67"/>
      <c r="SCP25" s="67"/>
      <c r="SCQ25" s="67"/>
      <c r="SCR25" s="67"/>
      <c r="SCS25" s="67"/>
      <c r="SCT25" s="67"/>
      <c r="SCU25" s="67"/>
      <c r="SCV25" s="67"/>
      <c r="SCW25" s="67"/>
      <c r="SCX25" s="67"/>
      <c r="SCY25" s="67"/>
      <c r="SCZ25" s="67"/>
      <c r="SDA25" s="67"/>
      <c r="SDB25" s="67"/>
      <c r="SDC25" s="67"/>
      <c r="SDD25" s="67"/>
      <c r="SDE25" s="67"/>
      <c r="SDF25" s="67"/>
      <c r="SDG25" s="67"/>
      <c r="SDH25" s="67"/>
      <c r="SDI25" s="67"/>
      <c r="SDJ25" s="67"/>
      <c r="SDK25" s="67"/>
      <c r="SDL25" s="67"/>
      <c r="SDM25" s="67"/>
      <c r="SDN25" s="67"/>
      <c r="SDO25" s="67"/>
      <c r="SDP25" s="67"/>
      <c r="SDQ25" s="67"/>
      <c r="SDR25" s="67"/>
      <c r="SDS25" s="67"/>
      <c r="SDT25" s="67"/>
      <c r="SDU25" s="67"/>
      <c r="SDV25" s="67"/>
      <c r="SDW25" s="67"/>
      <c r="SDX25" s="67"/>
      <c r="SDY25" s="67"/>
      <c r="SDZ25" s="67"/>
      <c r="SEA25" s="67"/>
      <c r="SEB25" s="67"/>
      <c r="SEC25" s="67"/>
      <c r="SED25" s="67"/>
      <c r="SEE25" s="67"/>
      <c r="SEF25" s="67"/>
      <c r="SEG25" s="67"/>
      <c r="SEH25" s="67"/>
      <c r="SEI25" s="67"/>
      <c r="SEJ25" s="67"/>
      <c r="SEK25" s="67"/>
      <c r="SEL25" s="67"/>
      <c r="SEM25" s="67"/>
      <c r="SEN25" s="67"/>
      <c r="SEO25" s="67"/>
      <c r="SEP25" s="67"/>
      <c r="SEQ25" s="67"/>
      <c r="SER25" s="67"/>
      <c r="SES25" s="67"/>
      <c r="SET25" s="67"/>
      <c r="SEU25" s="67"/>
      <c r="SEV25" s="67"/>
      <c r="SEW25" s="67"/>
      <c r="SEX25" s="67"/>
      <c r="SEY25" s="67"/>
      <c r="SEZ25" s="67"/>
      <c r="SFA25" s="67"/>
      <c r="SFB25" s="67"/>
      <c r="SFC25" s="67"/>
      <c r="SFD25" s="67"/>
      <c r="SFE25" s="67"/>
      <c r="SFF25" s="67"/>
      <c r="SFG25" s="67"/>
      <c r="SFH25" s="67"/>
      <c r="SFI25" s="67"/>
      <c r="SFJ25" s="67"/>
      <c r="SFK25" s="67"/>
      <c r="SFL25" s="67"/>
      <c r="SFM25" s="67"/>
      <c r="SFN25" s="67"/>
      <c r="SFO25" s="67"/>
      <c r="SFP25" s="67"/>
      <c r="SFQ25" s="67"/>
      <c r="SFR25" s="67"/>
      <c r="SFS25" s="67"/>
      <c r="SFT25" s="67"/>
      <c r="SFU25" s="67"/>
      <c r="SFV25" s="67"/>
      <c r="SFW25" s="67"/>
      <c r="SFX25" s="67"/>
      <c r="SFY25" s="67"/>
      <c r="SFZ25" s="67"/>
      <c r="SGA25" s="67"/>
      <c r="SGB25" s="67"/>
      <c r="SGC25" s="67"/>
      <c r="SGD25" s="67"/>
      <c r="SGE25" s="67"/>
      <c r="SGF25" s="67"/>
      <c r="SGG25" s="67"/>
      <c r="SGH25" s="67"/>
      <c r="SGI25" s="67"/>
      <c r="SGJ25" s="67"/>
      <c r="SGK25" s="67"/>
      <c r="SGL25" s="67"/>
      <c r="SGM25" s="67"/>
      <c r="SGN25" s="67"/>
      <c r="SGO25" s="67"/>
      <c r="SGP25" s="67"/>
      <c r="SGQ25" s="67"/>
      <c r="SGR25" s="67"/>
      <c r="SGS25" s="67"/>
      <c r="SGT25" s="67"/>
      <c r="SGU25" s="67"/>
      <c r="SGV25" s="67"/>
      <c r="SGW25" s="67"/>
      <c r="SGX25" s="67"/>
      <c r="SGY25" s="67"/>
      <c r="SGZ25" s="67"/>
      <c r="SHA25" s="67"/>
      <c r="SHB25" s="67"/>
      <c r="SHC25" s="67"/>
      <c r="SHD25" s="67"/>
      <c r="SHE25" s="67"/>
      <c r="SHF25" s="67"/>
      <c r="SHG25" s="67"/>
      <c r="SHH25" s="67"/>
      <c r="SHI25" s="67"/>
      <c r="SHJ25" s="67"/>
      <c r="SHK25" s="67"/>
      <c r="SHL25" s="67"/>
      <c r="SHM25" s="67"/>
      <c r="SHN25" s="67"/>
      <c r="SHO25" s="67"/>
      <c r="SHP25" s="67"/>
      <c r="SHQ25" s="67"/>
      <c r="SHR25" s="67"/>
      <c r="SHS25" s="67"/>
      <c r="SHT25" s="67"/>
      <c r="SHU25" s="67"/>
      <c r="SHV25" s="67"/>
      <c r="SHW25" s="67"/>
      <c r="SHX25" s="67"/>
      <c r="SHY25" s="67"/>
      <c r="SHZ25" s="67"/>
      <c r="SIA25" s="67"/>
      <c r="SIB25" s="67"/>
      <c r="SIC25" s="67"/>
      <c r="SID25" s="67"/>
      <c r="SIE25" s="67"/>
      <c r="SIF25" s="67"/>
      <c r="SIG25" s="67"/>
      <c r="SIH25" s="67"/>
      <c r="SII25" s="67"/>
      <c r="SIJ25" s="67"/>
      <c r="SIK25" s="67"/>
      <c r="SIL25" s="67"/>
      <c r="SIM25" s="67"/>
      <c r="SIN25" s="67"/>
      <c r="SIO25" s="67"/>
      <c r="SIP25" s="67"/>
      <c r="SIQ25" s="67"/>
      <c r="SIR25" s="67"/>
      <c r="SIS25" s="67"/>
      <c r="SIT25" s="67"/>
      <c r="SIU25" s="67"/>
      <c r="SIV25" s="67"/>
      <c r="SIW25" s="67"/>
      <c r="SIX25" s="67"/>
      <c r="SIY25" s="67"/>
      <c r="SIZ25" s="67"/>
      <c r="SJA25" s="67"/>
      <c r="SJB25" s="67"/>
      <c r="SJC25" s="67"/>
      <c r="SJD25" s="67"/>
      <c r="SJE25" s="67"/>
      <c r="SJF25" s="67"/>
      <c r="SJG25" s="67"/>
      <c r="SJH25" s="67"/>
      <c r="SJI25" s="67"/>
      <c r="SJJ25" s="67"/>
      <c r="SJK25" s="67"/>
      <c r="SJL25" s="67"/>
      <c r="SJM25" s="67"/>
      <c r="SJN25" s="67"/>
      <c r="SJO25" s="67"/>
      <c r="SJP25" s="67"/>
      <c r="SJQ25" s="67"/>
      <c r="SJR25" s="67"/>
      <c r="SJS25" s="67"/>
      <c r="SJT25" s="67"/>
      <c r="SJU25" s="67"/>
      <c r="SJV25" s="67"/>
      <c r="SJW25" s="67"/>
      <c r="SJX25" s="67"/>
      <c r="SJY25" s="67"/>
      <c r="SJZ25" s="67"/>
      <c r="SKA25" s="67"/>
      <c r="SKB25" s="67"/>
      <c r="SKC25" s="67"/>
      <c r="SKD25" s="67"/>
      <c r="SKE25" s="67"/>
      <c r="SKF25" s="67"/>
      <c r="SKG25" s="67"/>
      <c r="SKH25" s="67"/>
      <c r="SKI25" s="67"/>
      <c r="SKJ25" s="67"/>
      <c r="SKK25" s="67"/>
      <c r="SKL25" s="67"/>
      <c r="SKM25" s="67"/>
      <c r="SKN25" s="67"/>
      <c r="SKO25" s="67"/>
      <c r="SKP25" s="67"/>
      <c r="SKQ25" s="67"/>
      <c r="SKR25" s="67"/>
      <c r="SKS25" s="67"/>
      <c r="SKT25" s="67"/>
      <c r="SKU25" s="67"/>
      <c r="SKV25" s="67"/>
      <c r="SKW25" s="67"/>
      <c r="SKX25" s="67"/>
      <c r="SKY25" s="67"/>
      <c r="SKZ25" s="67"/>
      <c r="SLA25" s="67"/>
      <c r="SLB25" s="67"/>
      <c r="SLC25" s="67"/>
      <c r="SLD25" s="67"/>
      <c r="SLE25" s="67"/>
      <c r="SLF25" s="67"/>
      <c r="SLG25" s="67"/>
      <c r="SLH25" s="67"/>
      <c r="SLI25" s="67"/>
      <c r="SLJ25" s="67"/>
      <c r="SLK25" s="67"/>
      <c r="SLL25" s="67"/>
      <c r="SLM25" s="67"/>
      <c r="SLN25" s="67"/>
      <c r="SLO25" s="67"/>
      <c r="SLP25" s="67"/>
      <c r="SLQ25" s="67"/>
      <c r="SLR25" s="67"/>
      <c r="SLS25" s="67"/>
      <c r="SLT25" s="67"/>
      <c r="SLU25" s="67"/>
      <c r="SLV25" s="67"/>
      <c r="SLW25" s="67"/>
      <c r="SLX25" s="67"/>
      <c r="SLY25" s="67"/>
      <c r="SLZ25" s="67"/>
      <c r="SMA25" s="67"/>
      <c r="SMB25" s="67"/>
      <c r="SMC25" s="67"/>
      <c r="SMD25" s="67"/>
      <c r="SME25" s="67"/>
      <c r="SMF25" s="67"/>
      <c r="SMG25" s="67"/>
      <c r="SMH25" s="67"/>
      <c r="SMI25" s="67"/>
      <c r="SMJ25" s="67"/>
      <c r="SMK25" s="67"/>
      <c r="SML25" s="67"/>
      <c r="SMM25" s="67"/>
      <c r="SMN25" s="67"/>
      <c r="SMO25" s="67"/>
      <c r="SMP25" s="67"/>
      <c r="SMQ25" s="67"/>
      <c r="SMR25" s="67"/>
      <c r="SMS25" s="67"/>
      <c r="SMT25" s="67"/>
      <c r="SMU25" s="67"/>
      <c r="SMV25" s="67"/>
      <c r="SMW25" s="67"/>
      <c r="SMX25" s="67"/>
      <c r="SMY25" s="67"/>
      <c r="SMZ25" s="67"/>
      <c r="SNA25" s="67"/>
      <c r="SNB25" s="67"/>
      <c r="SNC25" s="67"/>
      <c r="SND25" s="67"/>
      <c r="SNE25" s="67"/>
      <c r="SNF25" s="67"/>
      <c r="SNG25" s="67"/>
      <c r="SNH25" s="67"/>
      <c r="SNI25" s="67"/>
      <c r="SNJ25" s="67"/>
      <c r="SNK25" s="67"/>
      <c r="SNL25" s="67"/>
      <c r="SNM25" s="67"/>
      <c r="SNN25" s="67"/>
      <c r="SNO25" s="67"/>
      <c r="SNP25" s="67"/>
      <c r="SNQ25" s="67"/>
      <c r="SNR25" s="67"/>
      <c r="SNS25" s="67"/>
      <c r="SNT25" s="67"/>
      <c r="SNU25" s="67"/>
      <c r="SNV25" s="67"/>
      <c r="SNW25" s="67"/>
      <c r="SNX25" s="67"/>
      <c r="SNY25" s="67"/>
      <c r="SNZ25" s="67"/>
      <c r="SOA25" s="67"/>
      <c r="SOB25" s="67"/>
      <c r="SOC25" s="67"/>
      <c r="SOD25" s="67"/>
      <c r="SOE25" s="67"/>
      <c r="SOF25" s="67"/>
      <c r="SOG25" s="67"/>
      <c r="SOH25" s="67"/>
      <c r="SOI25" s="67"/>
      <c r="SOJ25" s="67"/>
      <c r="SOK25" s="67"/>
      <c r="SOL25" s="67"/>
      <c r="SOM25" s="67"/>
      <c r="SON25" s="67"/>
      <c r="SOO25" s="67"/>
      <c r="SOP25" s="67"/>
      <c r="SOQ25" s="67"/>
      <c r="SOR25" s="67"/>
      <c r="SOS25" s="67"/>
      <c r="SOT25" s="67"/>
      <c r="SOU25" s="67"/>
      <c r="SOV25" s="67"/>
      <c r="SOW25" s="67"/>
      <c r="SOX25" s="67"/>
      <c r="SOY25" s="67"/>
      <c r="SOZ25" s="67"/>
      <c r="SPA25" s="67"/>
      <c r="SPB25" s="67"/>
      <c r="SPC25" s="67"/>
      <c r="SPD25" s="67"/>
      <c r="SPE25" s="67"/>
      <c r="SPF25" s="67"/>
      <c r="SPG25" s="67"/>
      <c r="SPH25" s="67"/>
      <c r="SPI25" s="67"/>
      <c r="SPJ25" s="67"/>
      <c r="SPK25" s="67"/>
      <c r="SPL25" s="67"/>
      <c r="SPM25" s="67"/>
      <c r="SPN25" s="67"/>
      <c r="SPO25" s="67"/>
      <c r="SPP25" s="67"/>
      <c r="SPQ25" s="67"/>
      <c r="SPR25" s="67"/>
      <c r="SPS25" s="67"/>
      <c r="SPT25" s="67"/>
      <c r="SPU25" s="67"/>
      <c r="SPV25" s="67"/>
      <c r="SPW25" s="67"/>
      <c r="SPX25" s="67"/>
      <c r="SPY25" s="67"/>
      <c r="SPZ25" s="67"/>
      <c r="SQA25" s="67"/>
      <c r="SQB25" s="67"/>
      <c r="SQC25" s="67"/>
      <c r="SQD25" s="67"/>
      <c r="SQE25" s="67"/>
      <c r="SQF25" s="67"/>
      <c r="SQG25" s="67"/>
      <c r="SQH25" s="67"/>
      <c r="SQI25" s="67"/>
      <c r="SQJ25" s="67"/>
      <c r="SQK25" s="67"/>
      <c r="SQL25" s="67"/>
      <c r="SQM25" s="67"/>
      <c r="SQN25" s="67"/>
      <c r="SQO25" s="67"/>
      <c r="SQP25" s="67"/>
      <c r="SQQ25" s="67"/>
      <c r="SQR25" s="67"/>
      <c r="SQS25" s="67"/>
      <c r="SQT25" s="67"/>
      <c r="SQU25" s="67"/>
      <c r="SQV25" s="67"/>
      <c r="SQW25" s="67"/>
      <c r="SQX25" s="67"/>
      <c r="SQY25" s="67"/>
      <c r="SQZ25" s="67"/>
      <c r="SRA25" s="67"/>
      <c r="SRB25" s="67"/>
      <c r="SRC25" s="67"/>
      <c r="SRD25" s="67"/>
      <c r="SRE25" s="67"/>
      <c r="SRF25" s="67"/>
      <c r="SRG25" s="67"/>
      <c r="SRH25" s="67"/>
      <c r="SRI25" s="67"/>
      <c r="SRJ25" s="67"/>
      <c r="SRK25" s="67"/>
      <c r="SRL25" s="67"/>
      <c r="SRM25" s="67"/>
      <c r="SRN25" s="67"/>
      <c r="SRO25" s="67"/>
      <c r="SRP25" s="67"/>
      <c r="SRQ25" s="67"/>
      <c r="SRR25" s="67"/>
      <c r="SRS25" s="67"/>
      <c r="SRT25" s="67"/>
      <c r="SRU25" s="67"/>
      <c r="SRV25" s="67"/>
      <c r="SRW25" s="67"/>
      <c r="SRX25" s="67"/>
      <c r="SRY25" s="67"/>
      <c r="SRZ25" s="67"/>
      <c r="SSA25" s="67"/>
      <c r="SSB25" s="67"/>
      <c r="SSC25" s="67"/>
      <c r="SSD25" s="67"/>
      <c r="SSE25" s="67"/>
      <c r="SSF25" s="67"/>
      <c r="SSG25" s="67"/>
      <c r="SSH25" s="67"/>
      <c r="SSI25" s="67"/>
      <c r="SSJ25" s="67"/>
      <c r="SSK25" s="67"/>
      <c r="SSL25" s="67"/>
      <c r="SSM25" s="67"/>
      <c r="SSN25" s="67"/>
      <c r="SSO25" s="67"/>
      <c r="SSP25" s="67"/>
      <c r="SSQ25" s="67"/>
      <c r="SSR25" s="67"/>
      <c r="SSS25" s="67"/>
      <c r="SST25" s="67"/>
      <c r="SSU25" s="67"/>
      <c r="SSV25" s="67"/>
      <c r="SSW25" s="67"/>
      <c r="SSX25" s="67"/>
      <c r="SSY25" s="67"/>
      <c r="SSZ25" s="67"/>
      <c r="STA25" s="67"/>
      <c r="STB25" s="67"/>
      <c r="STC25" s="67"/>
      <c r="STD25" s="67"/>
      <c r="STE25" s="67"/>
      <c r="STF25" s="67"/>
      <c r="STG25" s="67"/>
      <c r="STH25" s="67"/>
      <c r="STI25" s="67"/>
      <c r="STJ25" s="67"/>
      <c r="STK25" s="67"/>
      <c r="STL25" s="67"/>
      <c r="STM25" s="67"/>
      <c r="STN25" s="67"/>
      <c r="STO25" s="67"/>
      <c r="STP25" s="67"/>
      <c r="STQ25" s="67"/>
      <c r="STR25" s="67"/>
      <c r="STS25" s="67"/>
      <c r="STT25" s="67"/>
      <c r="STU25" s="67"/>
      <c r="STV25" s="67"/>
      <c r="STW25" s="67"/>
      <c r="STX25" s="67"/>
      <c r="STY25" s="67"/>
      <c r="STZ25" s="67"/>
      <c r="SUA25" s="67"/>
      <c r="SUB25" s="67"/>
      <c r="SUC25" s="67"/>
      <c r="SUD25" s="67"/>
      <c r="SUE25" s="67"/>
      <c r="SUF25" s="67"/>
      <c r="SUG25" s="67"/>
      <c r="SUH25" s="67"/>
      <c r="SUI25" s="67"/>
      <c r="SUJ25" s="67"/>
      <c r="SUK25" s="67"/>
      <c r="SUL25" s="67"/>
      <c r="SUM25" s="67"/>
      <c r="SUN25" s="67"/>
      <c r="SUO25" s="67"/>
      <c r="SUP25" s="67"/>
      <c r="SUQ25" s="67"/>
      <c r="SUR25" s="67"/>
      <c r="SUS25" s="67"/>
      <c r="SUT25" s="67"/>
      <c r="SUU25" s="67"/>
      <c r="SUV25" s="67"/>
      <c r="SUW25" s="67"/>
      <c r="SUX25" s="67"/>
      <c r="SUY25" s="67"/>
      <c r="SUZ25" s="67"/>
      <c r="SVA25" s="67"/>
      <c r="SVB25" s="67"/>
      <c r="SVC25" s="67"/>
      <c r="SVD25" s="67"/>
      <c r="SVE25" s="67"/>
      <c r="SVF25" s="67"/>
      <c r="SVG25" s="67"/>
      <c r="SVH25" s="67"/>
      <c r="SVI25" s="67"/>
      <c r="SVJ25" s="67"/>
      <c r="SVK25" s="67"/>
      <c r="SVL25" s="67"/>
      <c r="SVM25" s="67"/>
      <c r="SVN25" s="67"/>
      <c r="SVO25" s="67"/>
      <c r="SVP25" s="67"/>
      <c r="SVQ25" s="67"/>
      <c r="SVR25" s="67"/>
      <c r="SVS25" s="67"/>
      <c r="SVT25" s="67"/>
      <c r="SVU25" s="67"/>
      <c r="SVV25" s="67"/>
      <c r="SVW25" s="67"/>
      <c r="SVX25" s="67"/>
      <c r="SVY25" s="67"/>
      <c r="SVZ25" s="67"/>
      <c r="SWA25" s="67"/>
      <c r="SWB25" s="67"/>
      <c r="SWC25" s="67"/>
      <c r="SWD25" s="67"/>
      <c r="SWE25" s="67"/>
      <c r="SWF25" s="67"/>
      <c r="SWG25" s="67"/>
      <c r="SWH25" s="67"/>
      <c r="SWI25" s="67"/>
      <c r="SWJ25" s="67"/>
      <c r="SWK25" s="67"/>
      <c r="SWL25" s="67"/>
      <c r="SWM25" s="67"/>
      <c r="SWN25" s="67"/>
      <c r="SWO25" s="67"/>
      <c r="SWP25" s="67"/>
      <c r="SWQ25" s="67"/>
      <c r="SWR25" s="67"/>
      <c r="SWS25" s="67"/>
      <c r="SWT25" s="67"/>
      <c r="SWU25" s="67"/>
      <c r="SWV25" s="67"/>
      <c r="SWW25" s="67"/>
      <c r="SWX25" s="67"/>
      <c r="SWY25" s="67"/>
      <c r="SWZ25" s="67"/>
      <c r="SXA25" s="67"/>
      <c r="SXB25" s="67"/>
      <c r="SXC25" s="67"/>
      <c r="SXD25" s="67"/>
      <c r="SXE25" s="67"/>
      <c r="SXF25" s="67"/>
      <c r="SXG25" s="67"/>
      <c r="SXH25" s="67"/>
      <c r="SXI25" s="67"/>
      <c r="SXJ25" s="67"/>
      <c r="SXK25" s="67"/>
      <c r="SXL25" s="67"/>
      <c r="SXM25" s="67"/>
      <c r="SXN25" s="67"/>
      <c r="SXO25" s="67"/>
      <c r="SXP25" s="67"/>
      <c r="SXQ25" s="67"/>
      <c r="SXR25" s="67"/>
      <c r="SXS25" s="67"/>
      <c r="SXT25" s="67"/>
      <c r="SXU25" s="67"/>
      <c r="SXV25" s="67"/>
      <c r="SXW25" s="67"/>
      <c r="SXX25" s="67"/>
      <c r="SXY25" s="67"/>
      <c r="SXZ25" s="67"/>
      <c r="SYA25" s="67"/>
      <c r="SYB25" s="67"/>
      <c r="SYC25" s="67"/>
      <c r="SYD25" s="67"/>
      <c r="SYE25" s="67"/>
      <c r="SYF25" s="67"/>
      <c r="SYG25" s="67"/>
      <c r="SYH25" s="67"/>
      <c r="SYI25" s="67"/>
      <c r="SYJ25" s="67"/>
      <c r="SYK25" s="67"/>
      <c r="SYL25" s="67"/>
      <c r="SYM25" s="67"/>
      <c r="SYN25" s="67"/>
      <c r="SYO25" s="67"/>
      <c r="SYP25" s="67"/>
      <c r="SYQ25" s="67"/>
      <c r="SYR25" s="67"/>
      <c r="SYS25" s="67"/>
      <c r="SYT25" s="67"/>
      <c r="SYU25" s="67"/>
      <c r="SYV25" s="67"/>
      <c r="SYW25" s="67"/>
      <c r="SYX25" s="67"/>
      <c r="SYY25" s="67"/>
      <c r="SYZ25" s="67"/>
      <c r="SZA25" s="67"/>
      <c r="SZB25" s="67"/>
      <c r="SZC25" s="67"/>
      <c r="SZD25" s="67"/>
      <c r="SZE25" s="67"/>
      <c r="SZF25" s="67"/>
      <c r="SZG25" s="67"/>
      <c r="SZH25" s="67"/>
      <c r="SZI25" s="67"/>
      <c r="SZJ25" s="67"/>
      <c r="SZK25" s="67"/>
      <c r="SZL25" s="67"/>
      <c r="SZM25" s="67"/>
      <c r="SZN25" s="67"/>
      <c r="SZO25" s="67"/>
      <c r="SZP25" s="67"/>
      <c r="SZQ25" s="67"/>
      <c r="SZR25" s="67"/>
      <c r="SZS25" s="67"/>
      <c r="SZT25" s="67"/>
      <c r="SZU25" s="67"/>
      <c r="SZV25" s="67"/>
      <c r="SZW25" s="67"/>
      <c r="SZX25" s="67"/>
      <c r="SZY25" s="67"/>
      <c r="SZZ25" s="67"/>
      <c r="TAA25" s="67"/>
      <c r="TAB25" s="67"/>
      <c r="TAC25" s="67"/>
      <c r="TAD25" s="67"/>
      <c r="TAE25" s="67"/>
      <c r="TAF25" s="67"/>
      <c r="TAG25" s="67"/>
      <c r="TAH25" s="67"/>
      <c r="TAI25" s="67"/>
      <c r="TAJ25" s="67"/>
      <c r="TAK25" s="67"/>
      <c r="TAL25" s="67"/>
      <c r="TAM25" s="67"/>
      <c r="TAN25" s="67"/>
      <c r="TAO25" s="67"/>
      <c r="TAP25" s="67"/>
      <c r="TAQ25" s="67"/>
      <c r="TAR25" s="67"/>
      <c r="TAS25" s="67"/>
      <c r="TAT25" s="67"/>
      <c r="TAU25" s="67"/>
      <c r="TAV25" s="67"/>
      <c r="TAW25" s="67"/>
      <c r="TAX25" s="67"/>
      <c r="TAY25" s="67"/>
      <c r="TAZ25" s="67"/>
      <c r="TBA25" s="67"/>
      <c r="TBB25" s="67"/>
      <c r="TBC25" s="67"/>
      <c r="TBD25" s="67"/>
      <c r="TBE25" s="67"/>
      <c r="TBF25" s="67"/>
      <c r="TBG25" s="67"/>
      <c r="TBH25" s="67"/>
      <c r="TBI25" s="67"/>
      <c r="TBJ25" s="67"/>
      <c r="TBK25" s="67"/>
      <c r="TBL25" s="67"/>
      <c r="TBM25" s="67"/>
      <c r="TBN25" s="67"/>
      <c r="TBO25" s="67"/>
      <c r="TBP25" s="67"/>
      <c r="TBQ25" s="67"/>
      <c r="TBR25" s="67"/>
      <c r="TBS25" s="67"/>
      <c r="TBT25" s="67"/>
      <c r="TBU25" s="67"/>
      <c r="TBV25" s="67"/>
      <c r="TBW25" s="67"/>
      <c r="TBX25" s="67"/>
      <c r="TBY25" s="67"/>
      <c r="TBZ25" s="67"/>
      <c r="TCA25" s="67"/>
      <c r="TCB25" s="67"/>
      <c r="TCC25" s="67"/>
      <c r="TCD25" s="67"/>
      <c r="TCE25" s="67"/>
      <c r="TCF25" s="67"/>
      <c r="TCG25" s="67"/>
      <c r="TCH25" s="67"/>
      <c r="TCI25" s="67"/>
      <c r="TCJ25" s="67"/>
      <c r="TCK25" s="67"/>
      <c r="TCL25" s="67"/>
      <c r="TCM25" s="67"/>
      <c r="TCN25" s="67"/>
      <c r="TCO25" s="67"/>
      <c r="TCP25" s="67"/>
      <c r="TCQ25" s="67"/>
      <c r="TCR25" s="67"/>
      <c r="TCS25" s="67"/>
      <c r="TCT25" s="67"/>
      <c r="TCU25" s="67"/>
      <c r="TCV25" s="67"/>
      <c r="TCW25" s="67"/>
      <c r="TCX25" s="67"/>
      <c r="TCY25" s="67"/>
      <c r="TCZ25" s="67"/>
      <c r="TDA25" s="67"/>
      <c r="TDB25" s="67"/>
      <c r="TDC25" s="67"/>
      <c r="TDD25" s="67"/>
      <c r="TDE25" s="67"/>
      <c r="TDF25" s="67"/>
      <c r="TDG25" s="67"/>
      <c r="TDH25" s="67"/>
      <c r="TDI25" s="67"/>
      <c r="TDJ25" s="67"/>
      <c r="TDK25" s="67"/>
      <c r="TDL25" s="67"/>
      <c r="TDM25" s="67"/>
      <c r="TDN25" s="67"/>
      <c r="TDO25" s="67"/>
      <c r="TDP25" s="67"/>
      <c r="TDQ25" s="67"/>
      <c r="TDR25" s="67"/>
      <c r="TDS25" s="67"/>
      <c r="TDT25" s="67"/>
      <c r="TDU25" s="67"/>
      <c r="TDV25" s="67"/>
      <c r="TDW25" s="67"/>
      <c r="TDX25" s="67"/>
      <c r="TDY25" s="67"/>
      <c r="TDZ25" s="67"/>
      <c r="TEA25" s="67"/>
      <c r="TEB25" s="67"/>
      <c r="TEC25" s="67"/>
      <c r="TED25" s="67"/>
      <c r="TEE25" s="67"/>
      <c r="TEF25" s="67"/>
      <c r="TEG25" s="67"/>
      <c r="TEH25" s="67"/>
      <c r="TEI25" s="67"/>
      <c r="TEJ25" s="67"/>
      <c r="TEK25" s="67"/>
      <c r="TEL25" s="67"/>
      <c r="TEM25" s="67"/>
      <c r="TEN25" s="67"/>
      <c r="TEO25" s="67"/>
      <c r="TEP25" s="67"/>
      <c r="TEQ25" s="67"/>
      <c r="TER25" s="67"/>
      <c r="TES25" s="67"/>
      <c r="TET25" s="67"/>
      <c r="TEU25" s="67"/>
      <c r="TEV25" s="67"/>
      <c r="TEW25" s="67"/>
      <c r="TEX25" s="67"/>
      <c r="TEY25" s="67"/>
      <c r="TEZ25" s="67"/>
      <c r="TFA25" s="67"/>
      <c r="TFB25" s="67"/>
      <c r="TFC25" s="67"/>
      <c r="TFD25" s="67"/>
      <c r="TFE25" s="67"/>
      <c r="TFF25" s="67"/>
      <c r="TFG25" s="67"/>
      <c r="TFH25" s="67"/>
      <c r="TFI25" s="67"/>
      <c r="TFJ25" s="67"/>
      <c r="TFK25" s="67"/>
      <c r="TFL25" s="67"/>
      <c r="TFM25" s="67"/>
      <c r="TFN25" s="67"/>
      <c r="TFO25" s="67"/>
      <c r="TFP25" s="67"/>
      <c r="TFQ25" s="67"/>
      <c r="TFR25" s="67"/>
      <c r="TFS25" s="67"/>
      <c r="TFT25" s="67"/>
      <c r="TFU25" s="67"/>
      <c r="TFV25" s="67"/>
      <c r="TFW25" s="67"/>
      <c r="TFX25" s="67"/>
      <c r="TFY25" s="67"/>
      <c r="TFZ25" s="67"/>
      <c r="TGA25" s="67"/>
      <c r="TGB25" s="67"/>
      <c r="TGC25" s="67"/>
      <c r="TGD25" s="67"/>
      <c r="TGE25" s="67"/>
      <c r="TGF25" s="67"/>
      <c r="TGG25" s="67"/>
      <c r="TGH25" s="67"/>
      <c r="TGI25" s="67"/>
      <c r="TGJ25" s="67"/>
      <c r="TGK25" s="67"/>
      <c r="TGL25" s="67"/>
      <c r="TGM25" s="67"/>
      <c r="TGN25" s="67"/>
      <c r="TGO25" s="67"/>
      <c r="TGP25" s="67"/>
      <c r="TGQ25" s="67"/>
      <c r="TGR25" s="67"/>
      <c r="TGS25" s="67"/>
      <c r="TGT25" s="67"/>
      <c r="TGU25" s="67"/>
      <c r="TGV25" s="67"/>
      <c r="TGW25" s="67"/>
      <c r="TGX25" s="67"/>
      <c r="TGY25" s="67"/>
      <c r="TGZ25" s="67"/>
      <c r="THA25" s="67"/>
      <c r="THB25" s="67"/>
      <c r="THC25" s="67"/>
      <c r="THD25" s="67"/>
      <c r="THE25" s="67"/>
      <c r="THF25" s="67"/>
      <c r="THG25" s="67"/>
      <c r="THH25" s="67"/>
      <c r="THI25" s="67"/>
      <c r="THJ25" s="67"/>
      <c r="THK25" s="67"/>
      <c r="THL25" s="67"/>
      <c r="THM25" s="67"/>
      <c r="THN25" s="67"/>
      <c r="THO25" s="67"/>
      <c r="THP25" s="67"/>
      <c r="THQ25" s="67"/>
      <c r="THR25" s="67"/>
      <c r="THS25" s="67"/>
      <c r="THT25" s="67"/>
      <c r="THU25" s="67"/>
      <c r="THV25" s="67"/>
      <c r="THW25" s="67"/>
      <c r="THX25" s="67"/>
      <c r="THY25" s="67"/>
      <c r="THZ25" s="67"/>
      <c r="TIA25" s="67"/>
      <c r="TIB25" s="67"/>
      <c r="TIC25" s="67"/>
      <c r="TID25" s="67"/>
      <c r="TIE25" s="67"/>
      <c r="TIF25" s="67"/>
      <c r="TIG25" s="67"/>
      <c r="TIH25" s="67"/>
      <c r="TII25" s="67"/>
      <c r="TIJ25" s="67"/>
      <c r="TIK25" s="67"/>
      <c r="TIL25" s="67"/>
      <c r="TIM25" s="67"/>
      <c r="TIN25" s="67"/>
      <c r="TIO25" s="67"/>
      <c r="TIP25" s="67"/>
      <c r="TIQ25" s="67"/>
      <c r="TIR25" s="67"/>
      <c r="TIS25" s="67"/>
      <c r="TIT25" s="67"/>
      <c r="TIU25" s="67"/>
      <c r="TIV25" s="67"/>
      <c r="TIW25" s="67"/>
      <c r="TIX25" s="67"/>
      <c r="TIY25" s="67"/>
      <c r="TIZ25" s="67"/>
      <c r="TJA25" s="67"/>
      <c r="TJB25" s="67"/>
      <c r="TJC25" s="67"/>
      <c r="TJD25" s="67"/>
      <c r="TJE25" s="67"/>
      <c r="TJF25" s="67"/>
      <c r="TJG25" s="67"/>
      <c r="TJH25" s="67"/>
      <c r="TJI25" s="67"/>
      <c r="TJJ25" s="67"/>
      <c r="TJK25" s="67"/>
      <c r="TJL25" s="67"/>
      <c r="TJM25" s="67"/>
      <c r="TJN25" s="67"/>
      <c r="TJO25" s="67"/>
      <c r="TJP25" s="67"/>
      <c r="TJQ25" s="67"/>
      <c r="TJR25" s="67"/>
      <c r="TJS25" s="67"/>
      <c r="TJT25" s="67"/>
      <c r="TJU25" s="67"/>
      <c r="TJV25" s="67"/>
      <c r="TJW25" s="67"/>
      <c r="TJX25" s="67"/>
      <c r="TJY25" s="67"/>
      <c r="TJZ25" s="67"/>
      <c r="TKA25" s="67"/>
      <c r="TKB25" s="67"/>
      <c r="TKC25" s="67"/>
      <c r="TKD25" s="67"/>
      <c r="TKE25" s="67"/>
      <c r="TKF25" s="67"/>
      <c r="TKG25" s="67"/>
      <c r="TKH25" s="67"/>
      <c r="TKI25" s="67"/>
      <c r="TKJ25" s="67"/>
      <c r="TKK25" s="67"/>
      <c r="TKL25" s="67"/>
      <c r="TKM25" s="67"/>
      <c r="TKN25" s="67"/>
      <c r="TKO25" s="67"/>
      <c r="TKP25" s="67"/>
      <c r="TKQ25" s="67"/>
      <c r="TKR25" s="67"/>
      <c r="TKS25" s="67"/>
      <c r="TKT25" s="67"/>
      <c r="TKU25" s="67"/>
      <c r="TKV25" s="67"/>
      <c r="TKW25" s="67"/>
      <c r="TKX25" s="67"/>
      <c r="TKY25" s="67"/>
      <c r="TKZ25" s="67"/>
      <c r="TLA25" s="67"/>
      <c r="TLB25" s="67"/>
      <c r="TLC25" s="67"/>
      <c r="TLD25" s="67"/>
      <c r="TLE25" s="67"/>
      <c r="TLF25" s="67"/>
      <c r="TLG25" s="67"/>
      <c r="TLH25" s="67"/>
      <c r="TLI25" s="67"/>
      <c r="TLJ25" s="67"/>
      <c r="TLK25" s="67"/>
      <c r="TLL25" s="67"/>
      <c r="TLM25" s="67"/>
      <c r="TLN25" s="67"/>
      <c r="TLO25" s="67"/>
      <c r="TLP25" s="67"/>
      <c r="TLQ25" s="67"/>
      <c r="TLR25" s="67"/>
      <c r="TLS25" s="67"/>
      <c r="TLT25" s="67"/>
      <c r="TLU25" s="67"/>
      <c r="TLV25" s="67"/>
      <c r="TLW25" s="67"/>
      <c r="TLX25" s="67"/>
      <c r="TLY25" s="67"/>
      <c r="TLZ25" s="67"/>
      <c r="TMA25" s="67"/>
      <c r="TMB25" s="67"/>
      <c r="TMC25" s="67"/>
      <c r="TMD25" s="67"/>
      <c r="TME25" s="67"/>
      <c r="TMF25" s="67"/>
      <c r="TMG25" s="67"/>
      <c r="TMH25" s="67"/>
      <c r="TMI25" s="67"/>
      <c r="TMJ25" s="67"/>
      <c r="TMK25" s="67"/>
      <c r="TML25" s="67"/>
      <c r="TMM25" s="67"/>
      <c r="TMN25" s="67"/>
      <c r="TMO25" s="67"/>
      <c r="TMP25" s="67"/>
      <c r="TMQ25" s="67"/>
      <c r="TMR25" s="67"/>
      <c r="TMS25" s="67"/>
      <c r="TMT25" s="67"/>
      <c r="TMU25" s="67"/>
      <c r="TMV25" s="67"/>
      <c r="TMW25" s="67"/>
      <c r="TMX25" s="67"/>
      <c r="TMY25" s="67"/>
      <c r="TMZ25" s="67"/>
      <c r="TNA25" s="67"/>
      <c r="TNB25" s="67"/>
      <c r="TNC25" s="67"/>
      <c r="TND25" s="67"/>
      <c r="TNE25" s="67"/>
      <c r="TNF25" s="67"/>
      <c r="TNG25" s="67"/>
      <c r="TNH25" s="67"/>
      <c r="TNI25" s="67"/>
      <c r="TNJ25" s="67"/>
      <c r="TNK25" s="67"/>
      <c r="TNL25" s="67"/>
      <c r="TNM25" s="67"/>
      <c r="TNN25" s="67"/>
      <c r="TNO25" s="67"/>
      <c r="TNP25" s="67"/>
      <c r="TNQ25" s="67"/>
      <c r="TNR25" s="67"/>
      <c r="TNS25" s="67"/>
      <c r="TNT25" s="67"/>
      <c r="TNU25" s="67"/>
      <c r="TNV25" s="67"/>
      <c r="TNW25" s="67"/>
      <c r="TNX25" s="67"/>
      <c r="TNY25" s="67"/>
      <c r="TNZ25" s="67"/>
      <c r="TOA25" s="67"/>
      <c r="TOB25" s="67"/>
      <c r="TOC25" s="67"/>
      <c r="TOD25" s="67"/>
      <c r="TOE25" s="67"/>
      <c r="TOF25" s="67"/>
      <c r="TOG25" s="67"/>
      <c r="TOH25" s="67"/>
      <c r="TOI25" s="67"/>
      <c r="TOJ25" s="67"/>
      <c r="TOK25" s="67"/>
      <c r="TOL25" s="67"/>
      <c r="TOM25" s="67"/>
      <c r="TON25" s="67"/>
      <c r="TOO25" s="67"/>
      <c r="TOP25" s="67"/>
      <c r="TOQ25" s="67"/>
      <c r="TOR25" s="67"/>
      <c r="TOS25" s="67"/>
      <c r="TOT25" s="67"/>
      <c r="TOU25" s="67"/>
      <c r="TOV25" s="67"/>
      <c r="TOW25" s="67"/>
      <c r="TOX25" s="67"/>
      <c r="TOY25" s="67"/>
      <c r="TOZ25" s="67"/>
      <c r="TPA25" s="67"/>
      <c r="TPB25" s="67"/>
      <c r="TPC25" s="67"/>
      <c r="TPD25" s="67"/>
      <c r="TPE25" s="67"/>
      <c r="TPF25" s="67"/>
      <c r="TPG25" s="67"/>
      <c r="TPH25" s="67"/>
      <c r="TPI25" s="67"/>
      <c r="TPJ25" s="67"/>
      <c r="TPK25" s="67"/>
      <c r="TPL25" s="67"/>
      <c r="TPM25" s="67"/>
      <c r="TPN25" s="67"/>
      <c r="TPO25" s="67"/>
      <c r="TPP25" s="67"/>
      <c r="TPQ25" s="67"/>
      <c r="TPR25" s="67"/>
      <c r="TPS25" s="67"/>
      <c r="TPT25" s="67"/>
      <c r="TPU25" s="67"/>
      <c r="TPV25" s="67"/>
      <c r="TPW25" s="67"/>
      <c r="TPX25" s="67"/>
      <c r="TPY25" s="67"/>
      <c r="TPZ25" s="67"/>
      <c r="TQA25" s="67"/>
      <c r="TQB25" s="67"/>
      <c r="TQC25" s="67"/>
      <c r="TQD25" s="67"/>
      <c r="TQE25" s="67"/>
      <c r="TQF25" s="67"/>
      <c r="TQG25" s="67"/>
      <c r="TQH25" s="67"/>
      <c r="TQI25" s="67"/>
      <c r="TQJ25" s="67"/>
      <c r="TQK25" s="67"/>
      <c r="TQL25" s="67"/>
      <c r="TQM25" s="67"/>
      <c r="TQN25" s="67"/>
      <c r="TQO25" s="67"/>
      <c r="TQP25" s="67"/>
      <c r="TQQ25" s="67"/>
      <c r="TQR25" s="67"/>
      <c r="TQS25" s="67"/>
      <c r="TQT25" s="67"/>
      <c r="TQU25" s="67"/>
      <c r="TQV25" s="67"/>
      <c r="TQW25" s="67"/>
      <c r="TQX25" s="67"/>
      <c r="TQY25" s="67"/>
      <c r="TQZ25" s="67"/>
      <c r="TRA25" s="67"/>
      <c r="TRB25" s="67"/>
      <c r="TRC25" s="67"/>
      <c r="TRD25" s="67"/>
      <c r="TRE25" s="67"/>
      <c r="TRF25" s="67"/>
      <c r="TRG25" s="67"/>
      <c r="TRH25" s="67"/>
      <c r="TRI25" s="67"/>
      <c r="TRJ25" s="67"/>
      <c r="TRK25" s="67"/>
      <c r="TRL25" s="67"/>
      <c r="TRM25" s="67"/>
      <c r="TRN25" s="67"/>
      <c r="TRO25" s="67"/>
      <c r="TRP25" s="67"/>
      <c r="TRQ25" s="67"/>
      <c r="TRR25" s="67"/>
      <c r="TRS25" s="67"/>
      <c r="TRT25" s="67"/>
      <c r="TRU25" s="67"/>
      <c r="TRV25" s="67"/>
      <c r="TRW25" s="67"/>
      <c r="TRX25" s="67"/>
      <c r="TRY25" s="67"/>
      <c r="TRZ25" s="67"/>
      <c r="TSA25" s="67"/>
      <c r="TSB25" s="67"/>
      <c r="TSC25" s="67"/>
      <c r="TSD25" s="67"/>
      <c r="TSE25" s="67"/>
      <c r="TSF25" s="67"/>
      <c r="TSG25" s="67"/>
      <c r="TSH25" s="67"/>
      <c r="TSI25" s="67"/>
      <c r="TSJ25" s="67"/>
      <c r="TSK25" s="67"/>
      <c r="TSL25" s="67"/>
      <c r="TSM25" s="67"/>
      <c r="TSN25" s="67"/>
      <c r="TSO25" s="67"/>
      <c r="TSP25" s="67"/>
      <c r="TSQ25" s="67"/>
      <c r="TSR25" s="67"/>
      <c r="TSS25" s="67"/>
      <c r="TST25" s="67"/>
      <c r="TSU25" s="67"/>
      <c r="TSV25" s="67"/>
      <c r="TSW25" s="67"/>
      <c r="TSX25" s="67"/>
      <c r="TSY25" s="67"/>
      <c r="TSZ25" s="67"/>
      <c r="TTA25" s="67"/>
      <c r="TTB25" s="67"/>
      <c r="TTC25" s="67"/>
      <c r="TTD25" s="67"/>
      <c r="TTE25" s="67"/>
      <c r="TTF25" s="67"/>
      <c r="TTG25" s="67"/>
      <c r="TTH25" s="67"/>
      <c r="TTI25" s="67"/>
      <c r="TTJ25" s="67"/>
      <c r="TTK25" s="67"/>
      <c r="TTL25" s="67"/>
      <c r="TTM25" s="67"/>
      <c r="TTN25" s="67"/>
      <c r="TTO25" s="67"/>
      <c r="TTP25" s="67"/>
      <c r="TTQ25" s="67"/>
      <c r="TTR25" s="67"/>
      <c r="TTS25" s="67"/>
      <c r="TTT25" s="67"/>
      <c r="TTU25" s="67"/>
      <c r="TTV25" s="67"/>
      <c r="TTW25" s="67"/>
      <c r="TTX25" s="67"/>
      <c r="TTY25" s="67"/>
      <c r="TTZ25" s="67"/>
      <c r="TUA25" s="67"/>
      <c r="TUB25" s="67"/>
      <c r="TUC25" s="67"/>
      <c r="TUD25" s="67"/>
      <c r="TUE25" s="67"/>
      <c r="TUF25" s="67"/>
      <c r="TUG25" s="67"/>
      <c r="TUH25" s="67"/>
      <c r="TUI25" s="67"/>
      <c r="TUJ25" s="67"/>
      <c r="TUK25" s="67"/>
      <c r="TUL25" s="67"/>
      <c r="TUM25" s="67"/>
      <c r="TUN25" s="67"/>
      <c r="TUO25" s="67"/>
      <c r="TUP25" s="67"/>
      <c r="TUQ25" s="67"/>
      <c r="TUR25" s="67"/>
      <c r="TUS25" s="67"/>
      <c r="TUT25" s="67"/>
      <c r="TUU25" s="67"/>
      <c r="TUV25" s="67"/>
      <c r="TUW25" s="67"/>
      <c r="TUX25" s="67"/>
      <c r="TUY25" s="67"/>
      <c r="TUZ25" s="67"/>
      <c r="TVA25" s="67"/>
      <c r="TVB25" s="67"/>
      <c r="TVC25" s="67"/>
      <c r="TVD25" s="67"/>
      <c r="TVE25" s="67"/>
      <c r="TVF25" s="67"/>
      <c r="TVG25" s="67"/>
      <c r="TVH25" s="67"/>
      <c r="TVI25" s="67"/>
      <c r="TVJ25" s="67"/>
      <c r="TVK25" s="67"/>
      <c r="TVL25" s="67"/>
      <c r="TVM25" s="67"/>
      <c r="TVN25" s="67"/>
      <c r="TVO25" s="67"/>
      <c r="TVP25" s="67"/>
      <c r="TVQ25" s="67"/>
      <c r="TVR25" s="67"/>
      <c r="TVS25" s="67"/>
      <c r="TVT25" s="67"/>
      <c r="TVU25" s="67"/>
      <c r="TVV25" s="67"/>
      <c r="TVW25" s="67"/>
      <c r="TVX25" s="67"/>
      <c r="TVY25" s="67"/>
      <c r="TVZ25" s="67"/>
      <c r="TWA25" s="67"/>
      <c r="TWB25" s="67"/>
      <c r="TWC25" s="67"/>
      <c r="TWD25" s="67"/>
      <c r="TWE25" s="67"/>
      <c r="TWF25" s="67"/>
      <c r="TWG25" s="67"/>
      <c r="TWH25" s="67"/>
      <c r="TWI25" s="67"/>
      <c r="TWJ25" s="67"/>
      <c r="TWK25" s="67"/>
      <c r="TWL25" s="67"/>
      <c r="TWM25" s="67"/>
      <c r="TWN25" s="67"/>
      <c r="TWO25" s="67"/>
      <c r="TWP25" s="67"/>
      <c r="TWQ25" s="67"/>
      <c r="TWR25" s="67"/>
      <c r="TWS25" s="67"/>
      <c r="TWT25" s="67"/>
      <c r="TWU25" s="67"/>
      <c r="TWV25" s="67"/>
      <c r="TWW25" s="67"/>
      <c r="TWX25" s="67"/>
      <c r="TWY25" s="67"/>
      <c r="TWZ25" s="67"/>
      <c r="TXA25" s="67"/>
      <c r="TXB25" s="67"/>
      <c r="TXC25" s="67"/>
      <c r="TXD25" s="67"/>
      <c r="TXE25" s="67"/>
      <c r="TXF25" s="67"/>
      <c r="TXG25" s="67"/>
      <c r="TXH25" s="67"/>
      <c r="TXI25" s="67"/>
      <c r="TXJ25" s="67"/>
      <c r="TXK25" s="67"/>
      <c r="TXL25" s="67"/>
      <c r="TXM25" s="67"/>
      <c r="TXN25" s="67"/>
      <c r="TXO25" s="67"/>
      <c r="TXP25" s="67"/>
      <c r="TXQ25" s="67"/>
      <c r="TXR25" s="67"/>
      <c r="TXS25" s="67"/>
      <c r="TXT25" s="67"/>
      <c r="TXU25" s="67"/>
      <c r="TXV25" s="67"/>
      <c r="TXW25" s="67"/>
      <c r="TXX25" s="67"/>
      <c r="TXY25" s="67"/>
      <c r="TXZ25" s="67"/>
      <c r="TYA25" s="67"/>
      <c r="TYB25" s="67"/>
      <c r="TYC25" s="67"/>
      <c r="TYD25" s="67"/>
      <c r="TYE25" s="67"/>
      <c r="TYF25" s="67"/>
      <c r="TYG25" s="67"/>
      <c r="TYH25" s="67"/>
      <c r="TYI25" s="67"/>
      <c r="TYJ25" s="67"/>
      <c r="TYK25" s="67"/>
      <c r="TYL25" s="67"/>
      <c r="TYM25" s="67"/>
      <c r="TYN25" s="67"/>
      <c r="TYO25" s="67"/>
      <c r="TYP25" s="67"/>
      <c r="TYQ25" s="67"/>
      <c r="TYR25" s="67"/>
      <c r="TYS25" s="67"/>
      <c r="TYT25" s="67"/>
      <c r="TYU25" s="67"/>
      <c r="TYV25" s="67"/>
      <c r="TYW25" s="67"/>
      <c r="TYX25" s="67"/>
      <c r="TYY25" s="67"/>
      <c r="TYZ25" s="67"/>
      <c r="TZA25" s="67"/>
      <c r="TZB25" s="67"/>
      <c r="TZC25" s="67"/>
      <c r="TZD25" s="67"/>
      <c r="TZE25" s="67"/>
      <c r="TZF25" s="67"/>
      <c r="TZG25" s="67"/>
      <c r="TZH25" s="67"/>
      <c r="TZI25" s="67"/>
      <c r="TZJ25" s="67"/>
      <c r="TZK25" s="67"/>
      <c r="TZL25" s="67"/>
      <c r="TZM25" s="67"/>
      <c r="TZN25" s="67"/>
      <c r="TZO25" s="67"/>
      <c r="TZP25" s="67"/>
      <c r="TZQ25" s="67"/>
      <c r="TZR25" s="67"/>
      <c r="TZS25" s="67"/>
      <c r="TZT25" s="67"/>
      <c r="TZU25" s="67"/>
      <c r="TZV25" s="67"/>
      <c r="TZW25" s="67"/>
      <c r="TZX25" s="67"/>
      <c r="TZY25" s="67"/>
      <c r="TZZ25" s="67"/>
      <c r="UAA25" s="67"/>
      <c r="UAB25" s="67"/>
      <c r="UAC25" s="67"/>
      <c r="UAD25" s="67"/>
      <c r="UAE25" s="67"/>
      <c r="UAF25" s="67"/>
      <c r="UAG25" s="67"/>
      <c r="UAH25" s="67"/>
      <c r="UAI25" s="67"/>
      <c r="UAJ25" s="67"/>
      <c r="UAK25" s="67"/>
      <c r="UAL25" s="67"/>
      <c r="UAM25" s="67"/>
      <c r="UAN25" s="67"/>
      <c r="UAO25" s="67"/>
      <c r="UAP25" s="67"/>
      <c r="UAQ25" s="67"/>
      <c r="UAR25" s="67"/>
      <c r="UAS25" s="67"/>
      <c r="UAT25" s="67"/>
      <c r="UAU25" s="67"/>
      <c r="UAV25" s="67"/>
      <c r="UAW25" s="67"/>
      <c r="UAX25" s="67"/>
      <c r="UAY25" s="67"/>
      <c r="UAZ25" s="67"/>
      <c r="UBA25" s="67"/>
      <c r="UBB25" s="67"/>
      <c r="UBC25" s="67"/>
      <c r="UBD25" s="67"/>
      <c r="UBE25" s="67"/>
      <c r="UBF25" s="67"/>
      <c r="UBG25" s="67"/>
      <c r="UBH25" s="67"/>
      <c r="UBI25" s="67"/>
      <c r="UBJ25" s="67"/>
      <c r="UBK25" s="67"/>
      <c r="UBL25" s="67"/>
      <c r="UBM25" s="67"/>
      <c r="UBN25" s="67"/>
      <c r="UBO25" s="67"/>
      <c r="UBP25" s="67"/>
      <c r="UBQ25" s="67"/>
      <c r="UBR25" s="67"/>
      <c r="UBS25" s="67"/>
      <c r="UBT25" s="67"/>
      <c r="UBU25" s="67"/>
      <c r="UBV25" s="67"/>
      <c r="UBW25" s="67"/>
      <c r="UBX25" s="67"/>
      <c r="UBY25" s="67"/>
      <c r="UBZ25" s="67"/>
      <c r="UCA25" s="67"/>
      <c r="UCB25" s="67"/>
      <c r="UCC25" s="67"/>
      <c r="UCD25" s="67"/>
      <c r="UCE25" s="67"/>
      <c r="UCF25" s="67"/>
      <c r="UCG25" s="67"/>
      <c r="UCH25" s="67"/>
      <c r="UCI25" s="67"/>
      <c r="UCJ25" s="67"/>
      <c r="UCK25" s="67"/>
      <c r="UCL25" s="67"/>
      <c r="UCM25" s="67"/>
      <c r="UCN25" s="67"/>
      <c r="UCO25" s="67"/>
      <c r="UCP25" s="67"/>
      <c r="UCQ25" s="67"/>
      <c r="UCR25" s="67"/>
      <c r="UCS25" s="67"/>
      <c r="UCT25" s="67"/>
      <c r="UCU25" s="67"/>
      <c r="UCV25" s="67"/>
      <c r="UCW25" s="67"/>
      <c r="UCX25" s="67"/>
      <c r="UCY25" s="67"/>
      <c r="UCZ25" s="67"/>
      <c r="UDA25" s="67"/>
      <c r="UDB25" s="67"/>
      <c r="UDC25" s="67"/>
      <c r="UDD25" s="67"/>
      <c r="UDE25" s="67"/>
      <c r="UDF25" s="67"/>
      <c r="UDG25" s="67"/>
      <c r="UDH25" s="67"/>
      <c r="UDI25" s="67"/>
      <c r="UDJ25" s="67"/>
      <c r="UDK25" s="67"/>
      <c r="UDL25" s="67"/>
      <c r="UDM25" s="67"/>
      <c r="UDN25" s="67"/>
      <c r="UDO25" s="67"/>
      <c r="UDP25" s="67"/>
      <c r="UDQ25" s="67"/>
      <c r="UDR25" s="67"/>
      <c r="UDS25" s="67"/>
      <c r="UDT25" s="67"/>
      <c r="UDU25" s="67"/>
      <c r="UDV25" s="67"/>
      <c r="UDW25" s="67"/>
      <c r="UDX25" s="67"/>
      <c r="UDY25" s="67"/>
      <c r="UDZ25" s="67"/>
      <c r="UEA25" s="67"/>
      <c r="UEB25" s="67"/>
      <c r="UEC25" s="67"/>
      <c r="UED25" s="67"/>
      <c r="UEE25" s="67"/>
      <c r="UEF25" s="67"/>
      <c r="UEG25" s="67"/>
      <c r="UEH25" s="67"/>
      <c r="UEI25" s="67"/>
      <c r="UEJ25" s="67"/>
      <c r="UEK25" s="67"/>
      <c r="UEL25" s="67"/>
      <c r="UEM25" s="67"/>
      <c r="UEN25" s="67"/>
      <c r="UEO25" s="67"/>
      <c r="UEP25" s="67"/>
      <c r="UEQ25" s="67"/>
      <c r="UER25" s="67"/>
      <c r="UES25" s="67"/>
      <c r="UET25" s="67"/>
      <c r="UEU25" s="67"/>
      <c r="UEV25" s="67"/>
      <c r="UEW25" s="67"/>
      <c r="UEX25" s="67"/>
      <c r="UEY25" s="67"/>
      <c r="UEZ25" s="67"/>
      <c r="UFA25" s="67"/>
      <c r="UFB25" s="67"/>
      <c r="UFC25" s="67"/>
      <c r="UFD25" s="67"/>
      <c r="UFE25" s="67"/>
      <c r="UFF25" s="67"/>
      <c r="UFG25" s="67"/>
      <c r="UFH25" s="67"/>
      <c r="UFI25" s="67"/>
      <c r="UFJ25" s="67"/>
      <c r="UFK25" s="67"/>
      <c r="UFL25" s="67"/>
      <c r="UFM25" s="67"/>
      <c r="UFN25" s="67"/>
      <c r="UFO25" s="67"/>
      <c r="UFP25" s="67"/>
      <c r="UFQ25" s="67"/>
      <c r="UFR25" s="67"/>
      <c r="UFS25" s="67"/>
      <c r="UFT25" s="67"/>
      <c r="UFU25" s="67"/>
      <c r="UFV25" s="67"/>
      <c r="UFW25" s="67"/>
      <c r="UFX25" s="67"/>
      <c r="UFY25" s="67"/>
      <c r="UFZ25" s="67"/>
      <c r="UGA25" s="67"/>
      <c r="UGB25" s="67"/>
      <c r="UGC25" s="67"/>
      <c r="UGD25" s="67"/>
      <c r="UGE25" s="67"/>
      <c r="UGF25" s="67"/>
      <c r="UGG25" s="67"/>
      <c r="UGH25" s="67"/>
      <c r="UGI25" s="67"/>
      <c r="UGJ25" s="67"/>
      <c r="UGK25" s="67"/>
      <c r="UGL25" s="67"/>
      <c r="UGM25" s="67"/>
      <c r="UGN25" s="67"/>
      <c r="UGO25" s="67"/>
      <c r="UGP25" s="67"/>
      <c r="UGQ25" s="67"/>
      <c r="UGR25" s="67"/>
      <c r="UGS25" s="67"/>
      <c r="UGT25" s="67"/>
      <c r="UGU25" s="67"/>
      <c r="UGV25" s="67"/>
      <c r="UGW25" s="67"/>
      <c r="UGX25" s="67"/>
      <c r="UGY25" s="67"/>
      <c r="UGZ25" s="67"/>
      <c r="UHA25" s="67"/>
      <c r="UHB25" s="67"/>
      <c r="UHC25" s="67"/>
      <c r="UHD25" s="67"/>
      <c r="UHE25" s="67"/>
      <c r="UHF25" s="67"/>
      <c r="UHG25" s="67"/>
      <c r="UHH25" s="67"/>
      <c r="UHI25" s="67"/>
      <c r="UHJ25" s="67"/>
      <c r="UHK25" s="67"/>
      <c r="UHL25" s="67"/>
      <c r="UHM25" s="67"/>
      <c r="UHN25" s="67"/>
      <c r="UHO25" s="67"/>
      <c r="UHP25" s="67"/>
      <c r="UHQ25" s="67"/>
      <c r="UHR25" s="67"/>
      <c r="UHS25" s="67"/>
      <c r="UHT25" s="67"/>
      <c r="UHU25" s="67"/>
      <c r="UHV25" s="67"/>
      <c r="UHW25" s="67"/>
      <c r="UHX25" s="67"/>
      <c r="UHY25" s="67"/>
      <c r="UHZ25" s="67"/>
      <c r="UIA25" s="67"/>
      <c r="UIB25" s="67"/>
      <c r="UIC25" s="67"/>
      <c r="UID25" s="67"/>
      <c r="UIE25" s="67"/>
      <c r="UIF25" s="67"/>
      <c r="UIG25" s="67"/>
      <c r="UIH25" s="67"/>
      <c r="UII25" s="67"/>
      <c r="UIJ25" s="67"/>
      <c r="UIK25" s="67"/>
      <c r="UIL25" s="67"/>
      <c r="UIM25" s="67"/>
      <c r="UIN25" s="67"/>
      <c r="UIO25" s="67"/>
      <c r="UIP25" s="67"/>
      <c r="UIQ25" s="67"/>
      <c r="UIR25" s="67"/>
      <c r="UIS25" s="67"/>
      <c r="UIT25" s="67"/>
      <c r="UIU25" s="67"/>
      <c r="UIV25" s="67"/>
      <c r="UIW25" s="67"/>
      <c r="UIX25" s="67"/>
      <c r="UIY25" s="67"/>
      <c r="UIZ25" s="67"/>
      <c r="UJA25" s="67"/>
      <c r="UJB25" s="67"/>
      <c r="UJC25" s="67"/>
      <c r="UJD25" s="67"/>
      <c r="UJE25" s="67"/>
      <c r="UJF25" s="67"/>
      <c r="UJG25" s="67"/>
      <c r="UJH25" s="67"/>
      <c r="UJI25" s="67"/>
      <c r="UJJ25" s="67"/>
      <c r="UJK25" s="67"/>
      <c r="UJL25" s="67"/>
      <c r="UJM25" s="67"/>
      <c r="UJN25" s="67"/>
      <c r="UJO25" s="67"/>
      <c r="UJP25" s="67"/>
      <c r="UJQ25" s="67"/>
      <c r="UJR25" s="67"/>
      <c r="UJS25" s="67"/>
      <c r="UJT25" s="67"/>
      <c r="UJU25" s="67"/>
      <c r="UJV25" s="67"/>
      <c r="UJW25" s="67"/>
      <c r="UJX25" s="67"/>
      <c r="UJY25" s="67"/>
      <c r="UJZ25" s="67"/>
      <c r="UKA25" s="67"/>
      <c r="UKB25" s="67"/>
      <c r="UKC25" s="67"/>
      <c r="UKD25" s="67"/>
      <c r="UKE25" s="67"/>
      <c r="UKF25" s="67"/>
      <c r="UKG25" s="67"/>
      <c r="UKH25" s="67"/>
      <c r="UKI25" s="67"/>
      <c r="UKJ25" s="67"/>
      <c r="UKK25" s="67"/>
      <c r="UKL25" s="67"/>
      <c r="UKM25" s="67"/>
      <c r="UKN25" s="67"/>
      <c r="UKO25" s="67"/>
      <c r="UKP25" s="67"/>
      <c r="UKQ25" s="67"/>
      <c r="UKR25" s="67"/>
      <c r="UKS25" s="67"/>
      <c r="UKT25" s="67"/>
      <c r="UKU25" s="67"/>
      <c r="UKV25" s="67"/>
      <c r="UKW25" s="67"/>
      <c r="UKX25" s="67"/>
      <c r="UKY25" s="67"/>
      <c r="UKZ25" s="67"/>
      <c r="ULA25" s="67"/>
      <c r="ULB25" s="67"/>
      <c r="ULC25" s="67"/>
      <c r="ULD25" s="67"/>
      <c r="ULE25" s="67"/>
      <c r="ULF25" s="67"/>
      <c r="ULG25" s="67"/>
      <c r="ULH25" s="67"/>
      <c r="ULI25" s="67"/>
      <c r="ULJ25" s="67"/>
      <c r="ULK25" s="67"/>
      <c r="ULL25" s="67"/>
      <c r="ULM25" s="67"/>
      <c r="ULN25" s="67"/>
      <c r="ULO25" s="67"/>
      <c r="ULP25" s="67"/>
      <c r="ULQ25" s="67"/>
      <c r="ULR25" s="67"/>
      <c r="ULS25" s="67"/>
      <c r="ULT25" s="67"/>
      <c r="ULU25" s="67"/>
      <c r="ULV25" s="67"/>
      <c r="ULW25" s="67"/>
      <c r="ULX25" s="67"/>
      <c r="ULY25" s="67"/>
      <c r="ULZ25" s="67"/>
      <c r="UMA25" s="67"/>
      <c r="UMB25" s="67"/>
      <c r="UMC25" s="67"/>
      <c r="UMD25" s="67"/>
      <c r="UME25" s="67"/>
      <c r="UMF25" s="67"/>
      <c r="UMG25" s="67"/>
      <c r="UMH25" s="67"/>
      <c r="UMI25" s="67"/>
      <c r="UMJ25" s="67"/>
      <c r="UMK25" s="67"/>
      <c r="UML25" s="67"/>
      <c r="UMM25" s="67"/>
      <c r="UMN25" s="67"/>
      <c r="UMO25" s="67"/>
      <c r="UMP25" s="67"/>
      <c r="UMQ25" s="67"/>
      <c r="UMR25" s="67"/>
      <c r="UMS25" s="67"/>
      <c r="UMT25" s="67"/>
      <c r="UMU25" s="67"/>
      <c r="UMV25" s="67"/>
      <c r="UMW25" s="67"/>
      <c r="UMX25" s="67"/>
      <c r="UMY25" s="67"/>
      <c r="UMZ25" s="67"/>
      <c r="UNA25" s="67"/>
      <c r="UNB25" s="67"/>
      <c r="UNC25" s="67"/>
      <c r="UND25" s="67"/>
      <c r="UNE25" s="67"/>
      <c r="UNF25" s="67"/>
      <c r="UNG25" s="67"/>
      <c r="UNH25" s="67"/>
      <c r="UNI25" s="67"/>
      <c r="UNJ25" s="67"/>
      <c r="UNK25" s="67"/>
      <c r="UNL25" s="67"/>
      <c r="UNM25" s="67"/>
      <c r="UNN25" s="67"/>
      <c r="UNO25" s="67"/>
      <c r="UNP25" s="67"/>
      <c r="UNQ25" s="67"/>
      <c r="UNR25" s="67"/>
      <c r="UNS25" s="67"/>
      <c r="UNT25" s="67"/>
      <c r="UNU25" s="67"/>
      <c r="UNV25" s="67"/>
      <c r="UNW25" s="67"/>
      <c r="UNX25" s="67"/>
      <c r="UNY25" s="67"/>
      <c r="UNZ25" s="67"/>
      <c r="UOA25" s="67"/>
      <c r="UOB25" s="67"/>
      <c r="UOC25" s="67"/>
      <c r="UOD25" s="67"/>
      <c r="UOE25" s="67"/>
      <c r="UOF25" s="67"/>
      <c r="UOG25" s="67"/>
      <c r="UOH25" s="67"/>
      <c r="UOI25" s="67"/>
      <c r="UOJ25" s="67"/>
      <c r="UOK25" s="67"/>
      <c r="UOL25" s="67"/>
      <c r="UOM25" s="67"/>
      <c r="UON25" s="67"/>
      <c r="UOO25" s="67"/>
      <c r="UOP25" s="67"/>
      <c r="UOQ25" s="67"/>
      <c r="UOR25" s="67"/>
      <c r="UOS25" s="67"/>
      <c r="UOT25" s="67"/>
      <c r="UOU25" s="67"/>
      <c r="UOV25" s="67"/>
      <c r="UOW25" s="67"/>
      <c r="UOX25" s="67"/>
      <c r="UOY25" s="67"/>
      <c r="UOZ25" s="67"/>
      <c r="UPA25" s="67"/>
      <c r="UPB25" s="67"/>
      <c r="UPC25" s="67"/>
      <c r="UPD25" s="67"/>
      <c r="UPE25" s="67"/>
      <c r="UPF25" s="67"/>
      <c r="UPG25" s="67"/>
      <c r="UPH25" s="67"/>
      <c r="UPI25" s="67"/>
      <c r="UPJ25" s="67"/>
      <c r="UPK25" s="67"/>
      <c r="UPL25" s="67"/>
      <c r="UPM25" s="67"/>
      <c r="UPN25" s="67"/>
      <c r="UPO25" s="67"/>
      <c r="UPP25" s="67"/>
      <c r="UPQ25" s="67"/>
      <c r="UPR25" s="67"/>
      <c r="UPS25" s="67"/>
      <c r="UPT25" s="67"/>
      <c r="UPU25" s="67"/>
      <c r="UPV25" s="67"/>
      <c r="UPW25" s="67"/>
      <c r="UPX25" s="67"/>
      <c r="UPY25" s="67"/>
      <c r="UPZ25" s="67"/>
      <c r="UQA25" s="67"/>
      <c r="UQB25" s="67"/>
      <c r="UQC25" s="67"/>
      <c r="UQD25" s="67"/>
      <c r="UQE25" s="67"/>
      <c r="UQF25" s="67"/>
      <c r="UQG25" s="67"/>
      <c r="UQH25" s="67"/>
      <c r="UQI25" s="67"/>
      <c r="UQJ25" s="67"/>
      <c r="UQK25" s="67"/>
      <c r="UQL25" s="67"/>
      <c r="UQM25" s="67"/>
      <c r="UQN25" s="67"/>
      <c r="UQO25" s="67"/>
      <c r="UQP25" s="67"/>
      <c r="UQQ25" s="67"/>
      <c r="UQR25" s="67"/>
      <c r="UQS25" s="67"/>
      <c r="UQT25" s="67"/>
      <c r="UQU25" s="67"/>
      <c r="UQV25" s="67"/>
      <c r="UQW25" s="67"/>
      <c r="UQX25" s="67"/>
      <c r="UQY25" s="67"/>
      <c r="UQZ25" s="67"/>
      <c r="URA25" s="67"/>
      <c r="URB25" s="67"/>
      <c r="URC25" s="67"/>
      <c r="URD25" s="67"/>
      <c r="URE25" s="67"/>
      <c r="URF25" s="67"/>
      <c r="URG25" s="67"/>
      <c r="URH25" s="67"/>
      <c r="URI25" s="67"/>
      <c r="URJ25" s="67"/>
      <c r="URK25" s="67"/>
      <c r="URL25" s="67"/>
      <c r="URM25" s="67"/>
      <c r="URN25" s="67"/>
      <c r="URO25" s="67"/>
      <c r="URP25" s="67"/>
      <c r="URQ25" s="67"/>
      <c r="URR25" s="67"/>
      <c r="URS25" s="67"/>
      <c r="URT25" s="67"/>
      <c r="URU25" s="67"/>
      <c r="URV25" s="67"/>
      <c r="URW25" s="67"/>
      <c r="URX25" s="67"/>
      <c r="URY25" s="67"/>
      <c r="URZ25" s="67"/>
      <c r="USA25" s="67"/>
      <c r="USB25" s="67"/>
      <c r="USC25" s="67"/>
      <c r="USD25" s="67"/>
      <c r="USE25" s="67"/>
      <c r="USF25" s="67"/>
      <c r="USG25" s="67"/>
      <c r="USH25" s="67"/>
      <c r="USI25" s="67"/>
      <c r="USJ25" s="67"/>
      <c r="USK25" s="67"/>
      <c r="USL25" s="67"/>
      <c r="USM25" s="67"/>
      <c r="USN25" s="67"/>
      <c r="USO25" s="67"/>
      <c r="USP25" s="67"/>
      <c r="USQ25" s="67"/>
      <c r="USR25" s="67"/>
      <c r="USS25" s="67"/>
      <c r="UST25" s="67"/>
      <c r="USU25" s="67"/>
      <c r="USV25" s="67"/>
      <c r="USW25" s="67"/>
      <c r="USX25" s="67"/>
      <c r="USY25" s="67"/>
      <c r="USZ25" s="67"/>
      <c r="UTA25" s="67"/>
      <c r="UTB25" s="67"/>
      <c r="UTC25" s="67"/>
      <c r="UTD25" s="67"/>
      <c r="UTE25" s="67"/>
      <c r="UTF25" s="67"/>
      <c r="UTG25" s="67"/>
      <c r="UTH25" s="67"/>
      <c r="UTI25" s="67"/>
      <c r="UTJ25" s="67"/>
      <c r="UTK25" s="67"/>
      <c r="UTL25" s="67"/>
      <c r="UTM25" s="67"/>
      <c r="UTN25" s="67"/>
      <c r="UTO25" s="67"/>
      <c r="UTP25" s="67"/>
      <c r="UTQ25" s="67"/>
      <c r="UTR25" s="67"/>
      <c r="UTS25" s="67"/>
      <c r="UTT25" s="67"/>
      <c r="UTU25" s="67"/>
      <c r="UTV25" s="67"/>
      <c r="UTW25" s="67"/>
      <c r="UTX25" s="67"/>
      <c r="UTY25" s="67"/>
      <c r="UTZ25" s="67"/>
      <c r="UUA25" s="67"/>
      <c r="UUB25" s="67"/>
      <c r="UUC25" s="67"/>
      <c r="UUD25" s="67"/>
      <c r="UUE25" s="67"/>
      <c r="UUF25" s="67"/>
      <c r="UUG25" s="67"/>
      <c r="UUH25" s="67"/>
      <c r="UUI25" s="67"/>
      <c r="UUJ25" s="67"/>
      <c r="UUK25" s="67"/>
      <c r="UUL25" s="67"/>
      <c r="UUM25" s="67"/>
      <c r="UUN25" s="67"/>
      <c r="UUO25" s="67"/>
      <c r="UUP25" s="67"/>
      <c r="UUQ25" s="67"/>
      <c r="UUR25" s="67"/>
      <c r="UUS25" s="67"/>
      <c r="UUT25" s="67"/>
      <c r="UUU25" s="67"/>
      <c r="UUV25" s="67"/>
      <c r="UUW25" s="67"/>
      <c r="UUX25" s="67"/>
      <c r="UUY25" s="67"/>
      <c r="UUZ25" s="67"/>
      <c r="UVA25" s="67"/>
      <c r="UVB25" s="67"/>
      <c r="UVC25" s="67"/>
      <c r="UVD25" s="67"/>
      <c r="UVE25" s="67"/>
      <c r="UVF25" s="67"/>
      <c r="UVG25" s="67"/>
      <c r="UVH25" s="67"/>
      <c r="UVI25" s="67"/>
      <c r="UVJ25" s="67"/>
      <c r="UVK25" s="67"/>
      <c r="UVL25" s="67"/>
      <c r="UVM25" s="67"/>
      <c r="UVN25" s="67"/>
      <c r="UVO25" s="67"/>
      <c r="UVP25" s="67"/>
      <c r="UVQ25" s="67"/>
      <c r="UVR25" s="67"/>
      <c r="UVS25" s="67"/>
      <c r="UVT25" s="67"/>
      <c r="UVU25" s="67"/>
      <c r="UVV25" s="67"/>
      <c r="UVW25" s="67"/>
      <c r="UVX25" s="67"/>
      <c r="UVY25" s="67"/>
      <c r="UVZ25" s="67"/>
      <c r="UWA25" s="67"/>
      <c r="UWB25" s="67"/>
      <c r="UWC25" s="67"/>
      <c r="UWD25" s="67"/>
      <c r="UWE25" s="67"/>
      <c r="UWF25" s="67"/>
      <c r="UWG25" s="67"/>
      <c r="UWH25" s="67"/>
      <c r="UWI25" s="67"/>
      <c r="UWJ25" s="67"/>
      <c r="UWK25" s="67"/>
      <c r="UWL25" s="67"/>
      <c r="UWM25" s="67"/>
      <c r="UWN25" s="67"/>
      <c r="UWO25" s="67"/>
      <c r="UWP25" s="67"/>
      <c r="UWQ25" s="67"/>
      <c r="UWR25" s="67"/>
      <c r="UWS25" s="67"/>
      <c r="UWT25" s="67"/>
      <c r="UWU25" s="67"/>
      <c r="UWV25" s="67"/>
      <c r="UWW25" s="67"/>
      <c r="UWX25" s="67"/>
      <c r="UWY25" s="67"/>
      <c r="UWZ25" s="67"/>
      <c r="UXA25" s="67"/>
      <c r="UXB25" s="67"/>
      <c r="UXC25" s="67"/>
      <c r="UXD25" s="67"/>
      <c r="UXE25" s="67"/>
      <c r="UXF25" s="67"/>
      <c r="UXG25" s="67"/>
      <c r="UXH25" s="67"/>
      <c r="UXI25" s="67"/>
      <c r="UXJ25" s="67"/>
      <c r="UXK25" s="67"/>
      <c r="UXL25" s="67"/>
      <c r="UXM25" s="67"/>
      <c r="UXN25" s="67"/>
      <c r="UXO25" s="67"/>
      <c r="UXP25" s="67"/>
      <c r="UXQ25" s="67"/>
      <c r="UXR25" s="67"/>
      <c r="UXS25" s="67"/>
      <c r="UXT25" s="67"/>
      <c r="UXU25" s="67"/>
      <c r="UXV25" s="67"/>
      <c r="UXW25" s="67"/>
      <c r="UXX25" s="67"/>
      <c r="UXY25" s="67"/>
      <c r="UXZ25" s="67"/>
      <c r="UYA25" s="67"/>
      <c r="UYB25" s="67"/>
      <c r="UYC25" s="67"/>
      <c r="UYD25" s="67"/>
      <c r="UYE25" s="67"/>
      <c r="UYF25" s="67"/>
      <c r="UYG25" s="67"/>
      <c r="UYH25" s="67"/>
      <c r="UYI25" s="67"/>
      <c r="UYJ25" s="67"/>
      <c r="UYK25" s="67"/>
      <c r="UYL25" s="67"/>
      <c r="UYM25" s="67"/>
      <c r="UYN25" s="67"/>
      <c r="UYO25" s="67"/>
      <c r="UYP25" s="67"/>
      <c r="UYQ25" s="67"/>
      <c r="UYR25" s="67"/>
      <c r="UYS25" s="67"/>
      <c r="UYT25" s="67"/>
      <c r="UYU25" s="67"/>
      <c r="UYV25" s="67"/>
      <c r="UYW25" s="67"/>
      <c r="UYX25" s="67"/>
      <c r="UYY25" s="67"/>
      <c r="UYZ25" s="67"/>
      <c r="UZA25" s="67"/>
      <c r="UZB25" s="67"/>
      <c r="UZC25" s="67"/>
      <c r="UZD25" s="67"/>
      <c r="UZE25" s="67"/>
      <c r="UZF25" s="67"/>
      <c r="UZG25" s="67"/>
      <c r="UZH25" s="67"/>
      <c r="UZI25" s="67"/>
      <c r="UZJ25" s="67"/>
      <c r="UZK25" s="67"/>
      <c r="UZL25" s="67"/>
      <c r="UZM25" s="67"/>
      <c r="UZN25" s="67"/>
      <c r="UZO25" s="67"/>
      <c r="UZP25" s="67"/>
      <c r="UZQ25" s="67"/>
      <c r="UZR25" s="67"/>
      <c r="UZS25" s="67"/>
      <c r="UZT25" s="67"/>
      <c r="UZU25" s="67"/>
      <c r="UZV25" s="67"/>
      <c r="UZW25" s="67"/>
      <c r="UZX25" s="67"/>
      <c r="UZY25" s="67"/>
      <c r="UZZ25" s="67"/>
      <c r="VAA25" s="67"/>
      <c r="VAB25" s="67"/>
      <c r="VAC25" s="67"/>
      <c r="VAD25" s="67"/>
      <c r="VAE25" s="67"/>
      <c r="VAF25" s="67"/>
      <c r="VAG25" s="67"/>
      <c r="VAH25" s="67"/>
      <c r="VAI25" s="67"/>
      <c r="VAJ25" s="67"/>
      <c r="VAK25" s="67"/>
      <c r="VAL25" s="67"/>
      <c r="VAM25" s="67"/>
      <c r="VAN25" s="67"/>
      <c r="VAO25" s="67"/>
      <c r="VAP25" s="67"/>
      <c r="VAQ25" s="67"/>
      <c r="VAR25" s="67"/>
      <c r="VAS25" s="67"/>
      <c r="VAT25" s="67"/>
      <c r="VAU25" s="67"/>
      <c r="VAV25" s="67"/>
      <c r="VAW25" s="67"/>
      <c r="VAX25" s="67"/>
      <c r="VAY25" s="67"/>
      <c r="VAZ25" s="67"/>
      <c r="VBA25" s="67"/>
      <c r="VBB25" s="67"/>
      <c r="VBC25" s="67"/>
      <c r="VBD25" s="67"/>
      <c r="VBE25" s="67"/>
      <c r="VBF25" s="67"/>
      <c r="VBG25" s="67"/>
      <c r="VBH25" s="67"/>
      <c r="VBI25" s="67"/>
      <c r="VBJ25" s="67"/>
      <c r="VBK25" s="67"/>
      <c r="VBL25" s="67"/>
      <c r="VBM25" s="67"/>
      <c r="VBN25" s="67"/>
      <c r="VBO25" s="67"/>
      <c r="VBP25" s="67"/>
      <c r="VBQ25" s="67"/>
      <c r="VBR25" s="67"/>
      <c r="VBS25" s="67"/>
      <c r="VBT25" s="67"/>
      <c r="VBU25" s="67"/>
      <c r="VBV25" s="67"/>
      <c r="VBW25" s="67"/>
      <c r="VBX25" s="67"/>
      <c r="VBY25" s="67"/>
      <c r="VBZ25" s="67"/>
      <c r="VCA25" s="67"/>
      <c r="VCB25" s="67"/>
      <c r="VCC25" s="67"/>
      <c r="VCD25" s="67"/>
      <c r="VCE25" s="67"/>
      <c r="VCF25" s="67"/>
      <c r="VCG25" s="67"/>
      <c r="VCH25" s="67"/>
      <c r="VCI25" s="67"/>
      <c r="VCJ25" s="67"/>
      <c r="VCK25" s="67"/>
      <c r="VCL25" s="67"/>
      <c r="VCM25" s="67"/>
      <c r="VCN25" s="67"/>
      <c r="VCO25" s="67"/>
      <c r="VCP25" s="67"/>
      <c r="VCQ25" s="67"/>
      <c r="VCR25" s="67"/>
      <c r="VCS25" s="67"/>
      <c r="VCT25" s="67"/>
      <c r="VCU25" s="67"/>
      <c r="VCV25" s="67"/>
      <c r="VCW25" s="67"/>
      <c r="VCX25" s="67"/>
      <c r="VCY25" s="67"/>
      <c r="VCZ25" s="67"/>
      <c r="VDA25" s="67"/>
      <c r="VDB25" s="67"/>
      <c r="VDC25" s="67"/>
      <c r="VDD25" s="67"/>
      <c r="VDE25" s="67"/>
      <c r="VDF25" s="67"/>
      <c r="VDG25" s="67"/>
      <c r="VDH25" s="67"/>
      <c r="VDI25" s="67"/>
      <c r="VDJ25" s="67"/>
      <c r="VDK25" s="67"/>
      <c r="VDL25" s="67"/>
      <c r="VDM25" s="67"/>
      <c r="VDN25" s="67"/>
      <c r="VDO25" s="67"/>
      <c r="VDP25" s="67"/>
      <c r="VDQ25" s="67"/>
      <c r="VDR25" s="67"/>
      <c r="VDS25" s="67"/>
      <c r="VDT25" s="67"/>
      <c r="VDU25" s="67"/>
      <c r="VDV25" s="67"/>
      <c r="VDW25" s="67"/>
      <c r="VDX25" s="67"/>
      <c r="VDY25" s="67"/>
      <c r="VDZ25" s="67"/>
      <c r="VEA25" s="67"/>
      <c r="VEB25" s="67"/>
      <c r="VEC25" s="67"/>
      <c r="VED25" s="67"/>
      <c r="VEE25" s="67"/>
      <c r="VEF25" s="67"/>
      <c r="VEG25" s="67"/>
      <c r="VEH25" s="67"/>
      <c r="VEI25" s="67"/>
      <c r="VEJ25" s="67"/>
      <c r="VEK25" s="67"/>
      <c r="VEL25" s="67"/>
      <c r="VEM25" s="67"/>
      <c r="VEN25" s="67"/>
      <c r="VEO25" s="67"/>
      <c r="VEP25" s="67"/>
      <c r="VEQ25" s="67"/>
      <c r="VER25" s="67"/>
      <c r="VES25" s="67"/>
      <c r="VET25" s="67"/>
      <c r="VEU25" s="67"/>
      <c r="VEV25" s="67"/>
      <c r="VEW25" s="67"/>
      <c r="VEX25" s="67"/>
      <c r="VEY25" s="67"/>
      <c r="VEZ25" s="67"/>
      <c r="VFA25" s="67"/>
      <c r="VFB25" s="67"/>
      <c r="VFC25" s="67"/>
      <c r="VFD25" s="67"/>
      <c r="VFE25" s="67"/>
      <c r="VFF25" s="67"/>
      <c r="VFG25" s="67"/>
      <c r="VFH25" s="67"/>
      <c r="VFI25" s="67"/>
      <c r="VFJ25" s="67"/>
      <c r="VFK25" s="67"/>
      <c r="VFL25" s="67"/>
      <c r="VFM25" s="67"/>
      <c r="VFN25" s="67"/>
      <c r="VFO25" s="67"/>
      <c r="VFP25" s="67"/>
      <c r="VFQ25" s="67"/>
      <c r="VFR25" s="67"/>
      <c r="VFS25" s="67"/>
      <c r="VFT25" s="67"/>
      <c r="VFU25" s="67"/>
      <c r="VFV25" s="67"/>
      <c r="VFW25" s="67"/>
      <c r="VFX25" s="67"/>
      <c r="VFY25" s="67"/>
      <c r="VFZ25" s="67"/>
      <c r="VGA25" s="67"/>
      <c r="VGB25" s="67"/>
      <c r="VGC25" s="67"/>
      <c r="VGD25" s="67"/>
      <c r="VGE25" s="67"/>
      <c r="VGF25" s="67"/>
      <c r="VGG25" s="67"/>
      <c r="VGH25" s="67"/>
      <c r="VGI25" s="67"/>
      <c r="VGJ25" s="67"/>
      <c r="VGK25" s="67"/>
      <c r="VGL25" s="67"/>
      <c r="VGM25" s="67"/>
      <c r="VGN25" s="67"/>
      <c r="VGO25" s="67"/>
      <c r="VGP25" s="67"/>
      <c r="VGQ25" s="67"/>
      <c r="VGR25" s="67"/>
      <c r="VGS25" s="67"/>
      <c r="VGT25" s="67"/>
      <c r="VGU25" s="67"/>
      <c r="VGV25" s="67"/>
      <c r="VGW25" s="67"/>
      <c r="VGX25" s="67"/>
      <c r="VGY25" s="67"/>
      <c r="VGZ25" s="67"/>
      <c r="VHA25" s="67"/>
      <c r="VHB25" s="67"/>
      <c r="VHC25" s="67"/>
      <c r="VHD25" s="67"/>
      <c r="VHE25" s="67"/>
      <c r="VHF25" s="67"/>
      <c r="VHG25" s="67"/>
      <c r="VHH25" s="67"/>
      <c r="VHI25" s="67"/>
      <c r="VHJ25" s="67"/>
      <c r="VHK25" s="67"/>
      <c r="VHL25" s="67"/>
      <c r="VHM25" s="67"/>
      <c r="VHN25" s="67"/>
      <c r="VHO25" s="67"/>
      <c r="VHP25" s="67"/>
      <c r="VHQ25" s="67"/>
      <c r="VHR25" s="67"/>
      <c r="VHS25" s="67"/>
      <c r="VHT25" s="67"/>
      <c r="VHU25" s="67"/>
      <c r="VHV25" s="67"/>
      <c r="VHW25" s="67"/>
      <c r="VHX25" s="67"/>
      <c r="VHY25" s="67"/>
      <c r="VHZ25" s="67"/>
      <c r="VIA25" s="67"/>
      <c r="VIB25" s="67"/>
      <c r="VIC25" s="67"/>
      <c r="VID25" s="67"/>
      <c r="VIE25" s="67"/>
      <c r="VIF25" s="67"/>
      <c r="VIG25" s="67"/>
      <c r="VIH25" s="67"/>
      <c r="VII25" s="67"/>
      <c r="VIJ25" s="67"/>
      <c r="VIK25" s="67"/>
      <c r="VIL25" s="67"/>
      <c r="VIM25" s="67"/>
      <c r="VIN25" s="67"/>
      <c r="VIO25" s="67"/>
      <c r="VIP25" s="67"/>
      <c r="VIQ25" s="67"/>
      <c r="VIR25" s="67"/>
      <c r="VIS25" s="67"/>
      <c r="VIT25" s="67"/>
      <c r="VIU25" s="67"/>
      <c r="VIV25" s="67"/>
      <c r="VIW25" s="67"/>
      <c r="VIX25" s="67"/>
      <c r="VIY25" s="67"/>
      <c r="VIZ25" s="67"/>
      <c r="VJA25" s="67"/>
      <c r="VJB25" s="67"/>
      <c r="VJC25" s="67"/>
      <c r="VJD25" s="67"/>
      <c r="VJE25" s="67"/>
      <c r="VJF25" s="67"/>
      <c r="VJG25" s="67"/>
      <c r="VJH25" s="67"/>
      <c r="VJI25" s="67"/>
      <c r="VJJ25" s="67"/>
      <c r="VJK25" s="67"/>
      <c r="VJL25" s="67"/>
      <c r="VJM25" s="67"/>
      <c r="VJN25" s="67"/>
      <c r="VJO25" s="67"/>
      <c r="VJP25" s="67"/>
      <c r="VJQ25" s="67"/>
      <c r="VJR25" s="67"/>
      <c r="VJS25" s="67"/>
      <c r="VJT25" s="67"/>
      <c r="VJU25" s="67"/>
      <c r="VJV25" s="67"/>
      <c r="VJW25" s="67"/>
      <c r="VJX25" s="67"/>
      <c r="VJY25" s="67"/>
      <c r="VJZ25" s="67"/>
      <c r="VKA25" s="67"/>
      <c r="VKB25" s="67"/>
      <c r="VKC25" s="67"/>
      <c r="VKD25" s="67"/>
      <c r="VKE25" s="67"/>
      <c r="VKF25" s="67"/>
      <c r="VKG25" s="67"/>
      <c r="VKH25" s="67"/>
      <c r="VKI25" s="67"/>
      <c r="VKJ25" s="67"/>
      <c r="VKK25" s="67"/>
      <c r="VKL25" s="67"/>
      <c r="VKM25" s="67"/>
      <c r="VKN25" s="67"/>
      <c r="VKO25" s="67"/>
      <c r="VKP25" s="67"/>
      <c r="VKQ25" s="67"/>
      <c r="VKR25" s="67"/>
      <c r="VKS25" s="67"/>
      <c r="VKT25" s="67"/>
      <c r="VKU25" s="67"/>
      <c r="VKV25" s="67"/>
      <c r="VKW25" s="67"/>
      <c r="VKX25" s="67"/>
      <c r="VKY25" s="67"/>
      <c r="VKZ25" s="67"/>
      <c r="VLA25" s="67"/>
      <c r="VLB25" s="67"/>
      <c r="VLC25" s="67"/>
      <c r="VLD25" s="67"/>
      <c r="VLE25" s="67"/>
      <c r="VLF25" s="67"/>
      <c r="VLG25" s="67"/>
      <c r="VLH25" s="67"/>
      <c r="VLI25" s="67"/>
      <c r="VLJ25" s="67"/>
      <c r="VLK25" s="67"/>
      <c r="VLL25" s="67"/>
      <c r="VLM25" s="67"/>
      <c r="VLN25" s="67"/>
      <c r="VLO25" s="67"/>
      <c r="VLP25" s="67"/>
      <c r="VLQ25" s="67"/>
      <c r="VLR25" s="67"/>
      <c r="VLS25" s="67"/>
      <c r="VLT25" s="67"/>
      <c r="VLU25" s="67"/>
      <c r="VLV25" s="67"/>
      <c r="VLW25" s="67"/>
      <c r="VLX25" s="67"/>
      <c r="VLY25" s="67"/>
      <c r="VLZ25" s="67"/>
      <c r="VMA25" s="67"/>
      <c r="VMB25" s="67"/>
      <c r="VMC25" s="67"/>
      <c r="VMD25" s="67"/>
      <c r="VME25" s="67"/>
      <c r="VMF25" s="67"/>
      <c r="VMG25" s="67"/>
      <c r="VMH25" s="67"/>
      <c r="VMI25" s="67"/>
      <c r="VMJ25" s="67"/>
      <c r="VMK25" s="67"/>
      <c r="VML25" s="67"/>
      <c r="VMM25" s="67"/>
      <c r="VMN25" s="67"/>
      <c r="VMO25" s="67"/>
      <c r="VMP25" s="67"/>
      <c r="VMQ25" s="67"/>
      <c r="VMR25" s="67"/>
      <c r="VMS25" s="67"/>
      <c r="VMT25" s="67"/>
      <c r="VMU25" s="67"/>
      <c r="VMV25" s="67"/>
      <c r="VMW25" s="67"/>
      <c r="VMX25" s="67"/>
      <c r="VMY25" s="67"/>
      <c r="VMZ25" s="67"/>
      <c r="VNA25" s="67"/>
      <c r="VNB25" s="67"/>
      <c r="VNC25" s="67"/>
      <c r="VND25" s="67"/>
      <c r="VNE25" s="67"/>
      <c r="VNF25" s="67"/>
      <c r="VNG25" s="67"/>
      <c r="VNH25" s="67"/>
      <c r="VNI25" s="67"/>
      <c r="VNJ25" s="67"/>
      <c r="VNK25" s="67"/>
      <c r="VNL25" s="67"/>
      <c r="VNM25" s="67"/>
      <c r="VNN25" s="67"/>
      <c r="VNO25" s="67"/>
      <c r="VNP25" s="67"/>
      <c r="VNQ25" s="67"/>
      <c r="VNR25" s="67"/>
      <c r="VNS25" s="67"/>
      <c r="VNT25" s="67"/>
      <c r="VNU25" s="67"/>
      <c r="VNV25" s="67"/>
      <c r="VNW25" s="67"/>
      <c r="VNX25" s="67"/>
      <c r="VNY25" s="67"/>
      <c r="VNZ25" s="67"/>
      <c r="VOA25" s="67"/>
      <c r="VOB25" s="67"/>
      <c r="VOC25" s="67"/>
      <c r="VOD25" s="67"/>
      <c r="VOE25" s="67"/>
      <c r="VOF25" s="67"/>
      <c r="VOG25" s="67"/>
      <c r="VOH25" s="67"/>
      <c r="VOI25" s="67"/>
      <c r="VOJ25" s="67"/>
      <c r="VOK25" s="67"/>
      <c r="VOL25" s="67"/>
      <c r="VOM25" s="67"/>
      <c r="VON25" s="67"/>
      <c r="VOO25" s="67"/>
      <c r="VOP25" s="67"/>
      <c r="VOQ25" s="67"/>
      <c r="VOR25" s="67"/>
      <c r="VOS25" s="67"/>
      <c r="VOT25" s="67"/>
      <c r="VOU25" s="67"/>
      <c r="VOV25" s="67"/>
      <c r="VOW25" s="67"/>
      <c r="VOX25" s="67"/>
      <c r="VOY25" s="67"/>
      <c r="VOZ25" s="67"/>
      <c r="VPA25" s="67"/>
      <c r="VPB25" s="67"/>
      <c r="VPC25" s="67"/>
      <c r="VPD25" s="67"/>
      <c r="VPE25" s="67"/>
      <c r="VPF25" s="67"/>
      <c r="VPG25" s="67"/>
      <c r="VPH25" s="67"/>
      <c r="VPI25" s="67"/>
      <c r="VPJ25" s="67"/>
      <c r="VPK25" s="67"/>
      <c r="VPL25" s="67"/>
      <c r="VPM25" s="67"/>
      <c r="VPN25" s="67"/>
      <c r="VPO25" s="67"/>
      <c r="VPP25" s="67"/>
      <c r="VPQ25" s="67"/>
      <c r="VPR25" s="67"/>
      <c r="VPS25" s="67"/>
      <c r="VPT25" s="67"/>
      <c r="VPU25" s="67"/>
      <c r="VPV25" s="67"/>
      <c r="VPW25" s="67"/>
      <c r="VPX25" s="67"/>
      <c r="VPY25" s="67"/>
      <c r="VPZ25" s="67"/>
      <c r="VQA25" s="67"/>
      <c r="VQB25" s="67"/>
      <c r="VQC25" s="67"/>
      <c r="VQD25" s="67"/>
      <c r="VQE25" s="67"/>
      <c r="VQF25" s="67"/>
      <c r="VQG25" s="67"/>
      <c r="VQH25" s="67"/>
      <c r="VQI25" s="67"/>
      <c r="VQJ25" s="67"/>
      <c r="VQK25" s="67"/>
      <c r="VQL25" s="67"/>
      <c r="VQM25" s="67"/>
      <c r="VQN25" s="67"/>
      <c r="VQO25" s="67"/>
      <c r="VQP25" s="67"/>
      <c r="VQQ25" s="67"/>
      <c r="VQR25" s="67"/>
      <c r="VQS25" s="67"/>
      <c r="VQT25" s="67"/>
      <c r="VQU25" s="67"/>
      <c r="VQV25" s="67"/>
      <c r="VQW25" s="67"/>
      <c r="VQX25" s="67"/>
      <c r="VQY25" s="67"/>
      <c r="VQZ25" s="67"/>
      <c r="VRA25" s="67"/>
      <c r="VRB25" s="67"/>
      <c r="VRC25" s="67"/>
      <c r="VRD25" s="67"/>
      <c r="VRE25" s="67"/>
      <c r="VRF25" s="67"/>
      <c r="VRG25" s="67"/>
      <c r="VRH25" s="67"/>
      <c r="VRI25" s="67"/>
      <c r="VRJ25" s="67"/>
      <c r="VRK25" s="67"/>
      <c r="VRL25" s="67"/>
      <c r="VRM25" s="67"/>
      <c r="VRN25" s="67"/>
      <c r="VRO25" s="67"/>
      <c r="VRP25" s="67"/>
      <c r="VRQ25" s="67"/>
      <c r="VRR25" s="67"/>
      <c r="VRS25" s="67"/>
      <c r="VRT25" s="67"/>
      <c r="VRU25" s="67"/>
      <c r="VRV25" s="67"/>
      <c r="VRW25" s="67"/>
      <c r="VRX25" s="67"/>
      <c r="VRY25" s="67"/>
      <c r="VRZ25" s="67"/>
      <c r="VSA25" s="67"/>
      <c r="VSB25" s="67"/>
      <c r="VSC25" s="67"/>
      <c r="VSD25" s="67"/>
      <c r="VSE25" s="67"/>
      <c r="VSF25" s="67"/>
      <c r="VSG25" s="67"/>
      <c r="VSH25" s="67"/>
      <c r="VSI25" s="67"/>
      <c r="VSJ25" s="67"/>
      <c r="VSK25" s="67"/>
      <c r="VSL25" s="67"/>
      <c r="VSM25" s="67"/>
      <c r="VSN25" s="67"/>
      <c r="VSO25" s="67"/>
      <c r="VSP25" s="67"/>
      <c r="VSQ25" s="67"/>
      <c r="VSR25" s="67"/>
      <c r="VSS25" s="67"/>
      <c r="VST25" s="67"/>
      <c r="VSU25" s="67"/>
      <c r="VSV25" s="67"/>
      <c r="VSW25" s="67"/>
      <c r="VSX25" s="67"/>
      <c r="VSY25" s="67"/>
      <c r="VSZ25" s="67"/>
      <c r="VTA25" s="67"/>
      <c r="VTB25" s="67"/>
      <c r="VTC25" s="67"/>
      <c r="VTD25" s="67"/>
      <c r="VTE25" s="67"/>
      <c r="VTF25" s="67"/>
      <c r="VTG25" s="67"/>
      <c r="VTH25" s="67"/>
      <c r="VTI25" s="67"/>
      <c r="VTJ25" s="67"/>
      <c r="VTK25" s="67"/>
      <c r="VTL25" s="67"/>
      <c r="VTM25" s="67"/>
      <c r="VTN25" s="67"/>
      <c r="VTO25" s="67"/>
      <c r="VTP25" s="67"/>
      <c r="VTQ25" s="67"/>
      <c r="VTR25" s="67"/>
      <c r="VTS25" s="67"/>
      <c r="VTT25" s="67"/>
      <c r="VTU25" s="67"/>
      <c r="VTV25" s="67"/>
      <c r="VTW25" s="67"/>
      <c r="VTX25" s="67"/>
      <c r="VTY25" s="67"/>
      <c r="VTZ25" s="67"/>
      <c r="VUA25" s="67"/>
      <c r="VUB25" s="67"/>
      <c r="VUC25" s="67"/>
      <c r="VUD25" s="67"/>
      <c r="VUE25" s="67"/>
      <c r="VUF25" s="67"/>
      <c r="VUG25" s="67"/>
      <c r="VUH25" s="67"/>
      <c r="VUI25" s="67"/>
      <c r="VUJ25" s="67"/>
      <c r="VUK25" s="67"/>
      <c r="VUL25" s="67"/>
      <c r="VUM25" s="67"/>
      <c r="VUN25" s="67"/>
      <c r="VUO25" s="67"/>
      <c r="VUP25" s="67"/>
      <c r="VUQ25" s="67"/>
      <c r="VUR25" s="67"/>
      <c r="VUS25" s="67"/>
      <c r="VUT25" s="67"/>
      <c r="VUU25" s="67"/>
      <c r="VUV25" s="67"/>
      <c r="VUW25" s="67"/>
      <c r="VUX25" s="67"/>
      <c r="VUY25" s="67"/>
      <c r="VUZ25" s="67"/>
      <c r="VVA25" s="67"/>
      <c r="VVB25" s="67"/>
      <c r="VVC25" s="67"/>
      <c r="VVD25" s="67"/>
      <c r="VVE25" s="67"/>
      <c r="VVF25" s="67"/>
      <c r="VVG25" s="67"/>
      <c r="VVH25" s="67"/>
      <c r="VVI25" s="67"/>
      <c r="VVJ25" s="67"/>
      <c r="VVK25" s="67"/>
      <c r="VVL25" s="67"/>
      <c r="VVM25" s="67"/>
      <c r="VVN25" s="67"/>
      <c r="VVO25" s="67"/>
      <c r="VVP25" s="67"/>
      <c r="VVQ25" s="67"/>
      <c r="VVR25" s="67"/>
      <c r="VVS25" s="67"/>
      <c r="VVT25" s="67"/>
      <c r="VVU25" s="67"/>
      <c r="VVV25" s="67"/>
      <c r="VVW25" s="67"/>
      <c r="VVX25" s="67"/>
      <c r="VVY25" s="67"/>
      <c r="VVZ25" s="67"/>
      <c r="VWA25" s="67"/>
      <c r="VWB25" s="67"/>
      <c r="VWC25" s="67"/>
      <c r="VWD25" s="67"/>
      <c r="VWE25" s="67"/>
      <c r="VWF25" s="67"/>
      <c r="VWG25" s="67"/>
      <c r="VWH25" s="67"/>
      <c r="VWI25" s="67"/>
      <c r="VWJ25" s="67"/>
      <c r="VWK25" s="67"/>
      <c r="VWL25" s="67"/>
      <c r="VWM25" s="67"/>
      <c r="VWN25" s="67"/>
      <c r="VWO25" s="67"/>
      <c r="VWP25" s="67"/>
      <c r="VWQ25" s="67"/>
      <c r="VWR25" s="67"/>
      <c r="VWS25" s="67"/>
      <c r="VWT25" s="67"/>
      <c r="VWU25" s="67"/>
      <c r="VWV25" s="67"/>
      <c r="VWW25" s="67"/>
      <c r="VWX25" s="67"/>
      <c r="VWY25" s="67"/>
      <c r="VWZ25" s="67"/>
      <c r="VXA25" s="67"/>
      <c r="VXB25" s="67"/>
      <c r="VXC25" s="67"/>
      <c r="VXD25" s="67"/>
      <c r="VXE25" s="67"/>
      <c r="VXF25" s="67"/>
      <c r="VXG25" s="67"/>
      <c r="VXH25" s="67"/>
      <c r="VXI25" s="67"/>
      <c r="VXJ25" s="67"/>
      <c r="VXK25" s="67"/>
      <c r="VXL25" s="67"/>
      <c r="VXM25" s="67"/>
      <c r="VXN25" s="67"/>
      <c r="VXO25" s="67"/>
      <c r="VXP25" s="67"/>
      <c r="VXQ25" s="67"/>
      <c r="VXR25" s="67"/>
      <c r="VXS25" s="67"/>
      <c r="VXT25" s="67"/>
      <c r="VXU25" s="67"/>
      <c r="VXV25" s="67"/>
      <c r="VXW25" s="67"/>
      <c r="VXX25" s="67"/>
      <c r="VXY25" s="67"/>
      <c r="VXZ25" s="67"/>
      <c r="VYA25" s="67"/>
      <c r="VYB25" s="67"/>
      <c r="VYC25" s="67"/>
      <c r="VYD25" s="67"/>
      <c r="VYE25" s="67"/>
      <c r="VYF25" s="67"/>
      <c r="VYG25" s="67"/>
      <c r="VYH25" s="67"/>
      <c r="VYI25" s="67"/>
      <c r="VYJ25" s="67"/>
      <c r="VYK25" s="67"/>
      <c r="VYL25" s="67"/>
      <c r="VYM25" s="67"/>
      <c r="VYN25" s="67"/>
      <c r="VYO25" s="67"/>
      <c r="VYP25" s="67"/>
      <c r="VYQ25" s="67"/>
      <c r="VYR25" s="67"/>
      <c r="VYS25" s="67"/>
      <c r="VYT25" s="67"/>
      <c r="VYU25" s="67"/>
      <c r="VYV25" s="67"/>
      <c r="VYW25" s="67"/>
      <c r="VYX25" s="67"/>
      <c r="VYY25" s="67"/>
      <c r="VYZ25" s="67"/>
      <c r="VZA25" s="67"/>
      <c r="VZB25" s="67"/>
      <c r="VZC25" s="67"/>
      <c r="VZD25" s="67"/>
      <c r="VZE25" s="67"/>
      <c r="VZF25" s="67"/>
      <c r="VZG25" s="67"/>
      <c r="VZH25" s="67"/>
      <c r="VZI25" s="67"/>
      <c r="VZJ25" s="67"/>
      <c r="VZK25" s="67"/>
      <c r="VZL25" s="67"/>
      <c r="VZM25" s="67"/>
      <c r="VZN25" s="67"/>
      <c r="VZO25" s="67"/>
      <c r="VZP25" s="67"/>
      <c r="VZQ25" s="67"/>
      <c r="VZR25" s="67"/>
      <c r="VZS25" s="67"/>
      <c r="VZT25" s="67"/>
      <c r="VZU25" s="67"/>
      <c r="VZV25" s="67"/>
      <c r="VZW25" s="67"/>
      <c r="VZX25" s="67"/>
      <c r="VZY25" s="67"/>
      <c r="VZZ25" s="67"/>
      <c r="WAA25" s="67"/>
      <c r="WAB25" s="67"/>
      <c r="WAC25" s="67"/>
      <c r="WAD25" s="67"/>
      <c r="WAE25" s="67"/>
      <c r="WAF25" s="67"/>
      <c r="WAG25" s="67"/>
      <c r="WAH25" s="67"/>
      <c r="WAI25" s="67"/>
      <c r="WAJ25" s="67"/>
      <c r="WAK25" s="67"/>
      <c r="WAL25" s="67"/>
      <c r="WAM25" s="67"/>
      <c r="WAN25" s="67"/>
      <c r="WAO25" s="67"/>
      <c r="WAP25" s="67"/>
      <c r="WAQ25" s="67"/>
      <c r="WAR25" s="67"/>
      <c r="WAS25" s="67"/>
      <c r="WAT25" s="67"/>
      <c r="WAU25" s="67"/>
      <c r="WAV25" s="67"/>
      <c r="WAW25" s="67"/>
      <c r="WAX25" s="67"/>
      <c r="WAY25" s="67"/>
      <c r="WAZ25" s="67"/>
      <c r="WBA25" s="67"/>
      <c r="WBB25" s="67"/>
      <c r="WBC25" s="67"/>
      <c r="WBD25" s="67"/>
      <c r="WBE25" s="67"/>
      <c r="WBF25" s="67"/>
      <c r="WBG25" s="67"/>
      <c r="WBH25" s="67"/>
      <c r="WBI25" s="67"/>
      <c r="WBJ25" s="67"/>
      <c r="WBK25" s="67"/>
      <c r="WBL25" s="67"/>
      <c r="WBM25" s="67"/>
      <c r="WBN25" s="67"/>
      <c r="WBO25" s="67"/>
      <c r="WBP25" s="67"/>
      <c r="WBQ25" s="67"/>
      <c r="WBR25" s="67"/>
      <c r="WBS25" s="67"/>
      <c r="WBT25" s="67"/>
      <c r="WBU25" s="67"/>
      <c r="WBV25" s="67"/>
      <c r="WBW25" s="67"/>
      <c r="WBX25" s="67"/>
      <c r="WBY25" s="67"/>
      <c r="WBZ25" s="67"/>
      <c r="WCA25" s="67"/>
      <c r="WCB25" s="67"/>
      <c r="WCC25" s="67"/>
      <c r="WCD25" s="67"/>
      <c r="WCE25" s="67"/>
      <c r="WCF25" s="67"/>
      <c r="WCG25" s="67"/>
      <c r="WCH25" s="67"/>
      <c r="WCI25" s="67"/>
      <c r="WCJ25" s="67"/>
      <c r="WCK25" s="67"/>
      <c r="WCL25" s="67"/>
      <c r="WCM25" s="67"/>
      <c r="WCN25" s="67"/>
      <c r="WCO25" s="67"/>
      <c r="WCP25" s="67"/>
      <c r="WCQ25" s="67"/>
      <c r="WCR25" s="67"/>
      <c r="WCS25" s="67"/>
      <c r="WCT25" s="67"/>
      <c r="WCU25" s="67"/>
      <c r="WCV25" s="67"/>
      <c r="WCW25" s="67"/>
      <c r="WCX25" s="67"/>
      <c r="WCY25" s="67"/>
      <c r="WCZ25" s="67"/>
      <c r="WDA25" s="67"/>
      <c r="WDB25" s="67"/>
      <c r="WDC25" s="67"/>
      <c r="WDD25" s="67"/>
      <c r="WDE25" s="67"/>
      <c r="WDF25" s="67"/>
      <c r="WDG25" s="67"/>
      <c r="WDH25" s="67"/>
      <c r="WDI25" s="67"/>
      <c r="WDJ25" s="67"/>
      <c r="WDK25" s="67"/>
      <c r="WDL25" s="67"/>
      <c r="WDM25" s="67"/>
      <c r="WDN25" s="67"/>
      <c r="WDO25" s="67"/>
      <c r="WDP25" s="67"/>
      <c r="WDQ25" s="67"/>
      <c r="WDR25" s="67"/>
      <c r="WDS25" s="67"/>
      <c r="WDT25" s="67"/>
      <c r="WDU25" s="67"/>
      <c r="WDV25" s="67"/>
      <c r="WDW25" s="67"/>
      <c r="WDX25" s="67"/>
      <c r="WDY25" s="67"/>
      <c r="WDZ25" s="67"/>
      <c r="WEA25" s="67"/>
      <c r="WEB25" s="67"/>
      <c r="WEC25" s="67"/>
      <c r="WED25" s="67"/>
      <c r="WEE25" s="67"/>
      <c r="WEF25" s="67"/>
      <c r="WEG25" s="67"/>
      <c r="WEH25" s="67"/>
      <c r="WEI25" s="67"/>
      <c r="WEJ25" s="67"/>
      <c r="WEK25" s="67"/>
      <c r="WEL25" s="67"/>
      <c r="WEM25" s="67"/>
      <c r="WEN25" s="67"/>
      <c r="WEO25" s="67"/>
      <c r="WEP25" s="67"/>
      <c r="WEQ25" s="67"/>
      <c r="WER25" s="67"/>
      <c r="WES25" s="67"/>
      <c r="WET25" s="67"/>
      <c r="WEU25" s="67"/>
      <c r="WEV25" s="67"/>
      <c r="WEW25" s="67"/>
      <c r="WEX25" s="67"/>
      <c r="WEY25" s="67"/>
      <c r="WEZ25" s="67"/>
      <c r="WFA25" s="67"/>
      <c r="WFB25" s="67"/>
      <c r="WFC25" s="67"/>
      <c r="WFD25" s="67"/>
      <c r="WFE25" s="67"/>
      <c r="WFF25" s="67"/>
      <c r="WFG25" s="67"/>
      <c r="WFH25" s="67"/>
      <c r="WFI25" s="67"/>
      <c r="WFJ25" s="67"/>
      <c r="WFK25" s="67"/>
      <c r="WFL25" s="67"/>
      <c r="WFM25" s="67"/>
      <c r="WFN25" s="67"/>
      <c r="WFO25" s="67"/>
      <c r="WFP25" s="67"/>
      <c r="WFQ25" s="67"/>
      <c r="WFR25" s="67"/>
      <c r="WFS25" s="67"/>
      <c r="WFT25" s="67"/>
      <c r="WFU25" s="67"/>
      <c r="WFV25" s="67"/>
      <c r="WFW25" s="67"/>
      <c r="WFX25" s="67"/>
      <c r="WFY25" s="67"/>
      <c r="WFZ25" s="67"/>
      <c r="WGA25" s="67"/>
      <c r="WGB25" s="67"/>
      <c r="WGC25" s="67"/>
      <c r="WGD25" s="67"/>
      <c r="WGE25" s="67"/>
      <c r="WGF25" s="67"/>
      <c r="WGG25" s="67"/>
      <c r="WGH25" s="67"/>
      <c r="WGI25" s="67"/>
      <c r="WGJ25" s="67"/>
      <c r="WGK25" s="67"/>
      <c r="WGL25" s="67"/>
      <c r="WGM25" s="67"/>
      <c r="WGN25" s="67"/>
      <c r="WGO25" s="67"/>
      <c r="WGP25" s="67"/>
      <c r="WGQ25" s="67"/>
      <c r="WGR25" s="67"/>
      <c r="WGS25" s="67"/>
      <c r="WGT25" s="67"/>
      <c r="WGU25" s="67"/>
      <c r="WGV25" s="67"/>
      <c r="WGW25" s="67"/>
      <c r="WGX25" s="67"/>
      <c r="WGY25" s="67"/>
      <c r="WGZ25" s="67"/>
      <c r="WHA25" s="67"/>
      <c r="WHB25" s="67"/>
      <c r="WHC25" s="67"/>
      <c r="WHD25" s="67"/>
      <c r="WHE25" s="67"/>
      <c r="WHF25" s="67"/>
      <c r="WHG25" s="67"/>
      <c r="WHH25" s="67"/>
      <c r="WHI25" s="67"/>
      <c r="WHJ25" s="67"/>
      <c r="WHK25" s="67"/>
      <c r="WHL25" s="67"/>
      <c r="WHM25" s="67"/>
      <c r="WHN25" s="67"/>
      <c r="WHO25" s="67"/>
      <c r="WHP25" s="67"/>
      <c r="WHQ25" s="67"/>
      <c r="WHR25" s="67"/>
      <c r="WHS25" s="67"/>
      <c r="WHT25" s="67"/>
      <c r="WHU25" s="67"/>
      <c r="WHV25" s="67"/>
      <c r="WHW25" s="67"/>
      <c r="WHX25" s="67"/>
      <c r="WHY25" s="67"/>
      <c r="WHZ25" s="67"/>
      <c r="WIA25" s="67"/>
      <c r="WIB25" s="67"/>
      <c r="WIC25" s="67"/>
      <c r="WID25" s="67"/>
      <c r="WIE25" s="67"/>
      <c r="WIF25" s="67"/>
      <c r="WIG25" s="67"/>
      <c r="WIH25" s="67"/>
      <c r="WII25" s="67"/>
      <c r="WIJ25" s="67"/>
      <c r="WIK25" s="67"/>
      <c r="WIL25" s="67"/>
      <c r="WIM25" s="67"/>
      <c r="WIN25" s="67"/>
      <c r="WIO25" s="67"/>
      <c r="WIP25" s="67"/>
      <c r="WIQ25" s="67"/>
      <c r="WIR25" s="67"/>
      <c r="WIS25" s="67"/>
      <c r="WIT25" s="67"/>
      <c r="WIU25" s="67"/>
      <c r="WIV25" s="67"/>
      <c r="WIW25" s="67"/>
      <c r="WIX25" s="67"/>
      <c r="WIY25" s="67"/>
      <c r="WIZ25" s="67"/>
      <c r="WJA25" s="67"/>
      <c r="WJB25" s="67"/>
      <c r="WJC25" s="67"/>
      <c r="WJD25" s="67"/>
      <c r="WJE25" s="67"/>
      <c r="WJF25" s="67"/>
      <c r="WJG25" s="67"/>
      <c r="WJH25" s="67"/>
      <c r="WJI25" s="67"/>
      <c r="WJJ25" s="67"/>
      <c r="WJK25" s="67"/>
      <c r="WJL25" s="67"/>
      <c r="WJM25" s="67"/>
      <c r="WJN25" s="67"/>
      <c r="WJO25" s="67"/>
      <c r="WJP25" s="67"/>
      <c r="WJQ25" s="67"/>
      <c r="WJR25" s="67"/>
      <c r="WJS25" s="67"/>
      <c r="WJT25" s="67"/>
      <c r="WJU25" s="67"/>
      <c r="WJV25" s="67"/>
      <c r="WJW25" s="67"/>
      <c r="WJX25" s="67"/>
      <c r="WJY25" s="67"/>
      <c r="WJZ25" s="67"/>
      <c r="WKA25" s="67"/>
      <c r="WKB25" s="67"/>
      <c r="WKC25" s="67"/>
      <c r="WKD25" s="67"/>
      <c r="WKE25" s="67"/>
      <c r="WKF25" s="67"/>
      <c r="WKG25" s="67"/>
      <c r="WKH25" s="67"/>
      <c r="WKI25" s="67"/>
      <c r="WKJ25" s="67"/>
      <c r="WKK25" s="67"/>
      <c r="WKL25" s="67"/>
      <c r="WKM25" s="67"/>
      <c r="WKN25" s="67"/>
      <c r="WKO25" s="67"/>
      <c r="WKP25" s="67"/>
      <c r="WKQ25" s="67"/>
      <c r="WKR25" s="67"/>
      <c r="WKS25" s="67"/>
      <c r="WKT25" s="67"/>
      <c r="WKU25" s="67"/>
      <c r="WKV25" s="67"/>
      <c r="WKW25" s="67"/>
      <c r="WKX25" s="67"/>
      <c r="WKY25" s="67"/>
      <c r="WKZ25" s="67"/>
      <c r="WLA25" s="67"/>
      <c r="WLB25" s="67"/>
      <c r="WLC25" s="67"/>
      <c r="WLD25" s="67"/>
      <c r="WLE25" s="67"/>
      <c r="WLF25" s="67"/>
      <c r="WLG25" s="67"/>
      <c r="WLH25" s="67"/>
      <c r="WLI25" s="67"/>
      <c r="WLJ25" s="67"/>
      <c r="WLK25" s="67"/>
      <c r="WLL25" s="67"/>
      <c r="WLM25" s="67"/>
      <c r="WLN25" s="67"/>
      <c r="WLO25" s="67"/>
      <c r="WLP25" s="67"/>
      <c r="WLQ25" s="67"/>
      <c r="WLR25" s="67"/>
      <c r="WLS25" s="67"/>
      <c r="WLT25" s="67"/>
      <c r="WLU25" s="67"/>
      <c r="WLV25" s="67"/>
      <c r="WLW25" s="67"/>
      <c r="WLX25" s="67"/>
      <c r="WLY25" s="67"/>
      <c r="WLZ25" s="67"/>
      <c r="WMA25" s="67"/>
      <c r="WMB25" s="67"/>
      <c r="WMC25" s="67"/>
      <c r="WMD25" s="67"/>
      <c r="WME25" s="67"/>
      <c r="WMF25" s="67"/>
      <c r="WMG25" s="67"/>
      <c r="WMH25" s="67"/>
      <c r="WMI25" s="67"/>
      <c r="WMJ25" s="67"/>
      <c r="WMK25" s="67"/>
      <c r="WML25" s="67"/>
      <c r="WMM25" s="67"/>
      <c r="WMN25" s="67"/>
      <c r="WMO25" s="67"/>
      <c r="WMP25" s="67"/>
      <c r="WMQ25" s="67"/>
      <c r="WMR25" s="67"/>
      <c r="WMS25" s="67"/>
      <c r="WMT25" s="67"/>
      <c r="WMU25" s="67"/>
      <c r="WMV25" s="67"/>
      <c r="WMW25" s="67"/>
      <c r="WMX25" s="67"/>
      <c r="WMY25" s="67"/>
      <c r="WMZ25" s="67"/>
      <c r="WNA25" s="67"/>
      <c r="WNB25" s="67"/>
      <c r="WNC25" s="67"/>
      <c r="WND25" s="67"/>
      <c r="WNE25" s="67"/>
      <c r="WNF25" s="67"/>
      <c r="WNG25" s="67"/>
      <c r="WNH25" s="67"/>
      <c r="WNI25" s="67"/>
      <c r="WNJ25" s="67"/>
      <c r="WNK25" s="67"/>
      <c r="WNL25" s="67"/>
      <c r="WNM25" s="67"/>
      <c r="WNN25" s="67"/>
      <c r="WNO25" s="67"/>
      <c r="WNP25" s="67"/>
      <c r="WNQ25" s="67"/>
      <c r="WNR25" s="67"/>
      <c r="WNS25" s="67"/>
      <c r="WNT25" s="67"/>
      <c r="WNU25" s="67"/>
      <c r="WNV25" s="67"/>
      <c r="WNW25" s="67"/>
      <c r="WNX25" s="67"/>
      <c r="WNY25" s="67"/>
      <c r="WNZ25" s="67"/>
      <c r="WOA25" s="67"/>
      <c r="WOB25" s="67"/>
      <c r="WOC25" s="67"/>
      <c r="WOD25" s="67"/>
      <c r="WOE25" s="67"/>
      <c r="WOF25" s="67"/>
      <c r="WOG25" s="67"/>
      <c r="WOH25" s="67"/>
      <c r="WOI25" s="67"/>
      <c r="WOJ25" s="67"/>
      <c r="WOK25" s="67"/>
      <c r="WOL25" s="67"/>
      <c r="WOM25" s="67"/>
      <c r="WON25" s="67"/>
      <c r="WOO25" s="67"/>
      <c r="WOP25" s="67"/>
      <c r="WOQ25" s="67"/>
      <c r="WOR25" s="67"/>
      <c r="WOS25" s="67"/>
      <c r="WOT25" s="67"/>
      <c r="WOU25" s="67"/>
      <c r="WOV25" s="67"/>
      <c r="WOW25" s="67"/>
      <c r="WOX25" s="67"/>
      <c r="WOY25" s="67"/>
      <c r="WOZ25" s="67"/>
      <c r="WPA25" s="67"/>
      <c r="WPB25" s="67"/>
      <c r="WPC25" s="67"/>
      <c r="WPD25" s="67"/>
      <c r="WPE25" s="67"/>
      <c r="WPF25" s="67"/>
      <c r="WPG25" s="67"/>
      <c r="WPH25" s="67"/>
      <c r="WPI25" s="67"/>
      <c r="WPJ25" s="67"/>
      <c r="WPK25" s="67"/>
      <c r="WPL25" s="67"/>
      <c r="WPM25" s="67"/>
      <c r="WPN25" s="67"/>
      <c r="WPO25" s="67"/>
      <c r="WPP25" s="67"/>
      <c r="WPQ25" s="67"/>
      <c r="WPR25" s="67"/>
      <c r="WPS25" s="67"/>
      <c r="WPT25" s="67"/>
      <c r="WPU25" s="67"/>
      <c r="WPV25" s="67"/>
      <c r="WPW25" s="67"/>
      <c r="WPX25" s="67"/>
      <c r="WPY25" s="67"/>
      <c r="WPZ25" s="67"/>
      <c r="WQA25" s="67"/>
      <c r="WQB25" s="67"/>
      <c r="WQC25" s="67"/>
      <c r="WQD25" s="67"/>
      <c r="WQE25" s="67"/>
      <c r="WQF25" s="67"/>
      <c r="WQG25" s="67"/>
      <c r="WQH25" s="67"/>
      <c r="WQI25" s="67"/>
      <c r="WQJ25" s="67"/>
      <c r="WQK25" s="67"/>
      <c r="WQL25" s="67"/>
      <c r="WQM25" s="67"/>
      <c r="WQN25" s="67"/>
      <c r="WQO25" s="67"/>
      <c r="WQP25" s="67"/>
      <c r="WQQ25" s="67"/>
      <c r="WQR25" s="67"/>
      <c r="WQS25" s="67"/>
      <c r="WQT25" s="67"/>
      <c r="WQU25" s="67"/>
      <c r="WQV25" s="67"/>
      <c r="WQW25" s="67"/>
      <c r="WQX25" s="67"/>
      <c r="WQY25" s="67"/>
      <c r="WQZ25" s="67"/>
      <c r="WRA25" s="67"/>
      <c r="WRB25" s="67"/>
      <c r="WRC25" s="67"/>
      <c r="WRD25" s="67"/>
      <c r="WRE25" s="67"/>
      <c r="WRF25" s="67"/>
      <c r="WRG25" s="67"/>
      <c r="WRH25" s="67"/>
      <c r="WRI25" s="67"/>
      <c r="WRJ25" s="67"/>
      <c r="WRK25" s="67"/>
      <c r="WRL25" s="67"/>
      <c r="WRM25" s="67"/>
      <c r="WRN25" s="67"/>
      <c r="WRO25" s="67"/>
      <c r="WRP25" s="67"/>
      <c r="WRQ25" s="67"/>
      <c r="WRR25" s="67"/>
      <c r="WRS25" s="67"/>
      <c r="WRT25" s="67"/>
      <c r="WRU25" s="67"/>
      <c r="WRV25" s="67"/>
      <c r="WRW25" s="67"/>
      <c r="WRX25" s="67"/>
      <c r="WRY25" s="67"/>
      <c r="WRZ25" s="67"/>
      <c r="WSA25" s="67"/>
      <c r="WSB25" s="67"/>
      <c r="WSC25" s="67"/>
      <c r="WSD25" s="67"/>
      <c r="WSE25" s="67"/>
      <c r="WSF25" s="67"/>
      <c r="WSG25" s="67"/>
      <c r="WSH25" s="67"/>
      <c r="WSI25" s="67"/>
      <c r="WSJ25" s="67"/>
      <c r="WSK25" s="67"/>
      <c r="WSL25" s="67"/>
      <c r="WSM25" s="67"/>
      <c r="WSN25" s="67"/>
      <c r="WSO25" s="67"/>
      <c r="WSP25" s="67"/>
      <c r="WSQ25" s="67"/>
      <c r="WSR25" s="67"/>
      <c r="WSS25" s="67"/>
      <c r="WST25" s="67"/>
      <c r="WSU25" s="67"/>
      <c r="WSV25" s="67"/>
      <c r="WSW25" s="67"/>
      <c r="WSX25" s="67"/>
      <c r="WSY25" s="67"/>
      <c r="WSZ25" s="67"/>
      <c r="WTA25" s="67"/>
      <c r="WTB25" s="67"/>
      <c r="WTC25" s="67"/>
      <c r="WTD25" s="67"/>
      <c r="WTE25" s="67"/>
      <c r="WTF25" s="67"/>
      <c r="WTG25" s="67"/>
      <c r="WTH25" s="67"/>
      <c r="WTI25" s="67"/>
      <c r="WTJ25" s="67"/>
      <c r="WTK25" s="67"/>
      <c r="WTL25" s="67"/>
      <c r="WTM25" s="67"/>
      <c r="WTN25" s="67"/>
      <c r="WTO25" s="67"/>
      <c r="WTP25" s="67"/>
      <c r="WTQ25" s="67"/>
      <c r="WTR25" s="67"/>
      <c r="WTS25" s="67"/>
      <c r="WTT25" s="67"/>
      <c r="WTU25" s="67"/>
      <c r="WTV25" s="67"/>
      <c r="WTW25" s="67"/>
      <c r="WTX25" s="67"/>
      <c r="WTY25" s="67"/>
      <c r="WTZ25" s="67"/>
      <c r="WUA25" s="67"/>
      <c r="WUB25" s="67"/>
      <c r="WUC25" s="67"/>
      <c r="WUD25" s="67"/>
      <c r="WUE25" s="67"/>
      <c r="WUF25" s="67"/>
      <c r="WUG25" s="67"/>
      <c r="WUH25" s="67"/>
      <c r="WUI25" s="67"/>
      <c r="WUJ25" s="67"/>
      <c r="WUK25" s="67"/>
      <c r="WUL25" s="67"/>
      <c r="WUM25" s="67"/>
      <c r="WUN25" s="67"/>
      <c r="WUO25" s="67"/>
      <c r="WUP25" s="67"/>
      <c r="WUQ25" s="67"/>
      <c r="WUR25" s="67"/>
      <c r="WUS25" s="67"/>
      <c r="WUT25" s="67"/>
      <c r="WUU25" s="67"/>
      <c r="WUV25" s="67"/>
      <c r="WUW25" s="67"/>
      <c r="WUX25" s="67"/>
      <c r="WUY25" s="67"/>
      <c r="WUZ25" s="67"/>
      <c r="WVA25" s="67"/>
      <c r="WVB25" s="67"/>
      <c r="WVC25" s="67"/>
      <c r="WVD25" s="67"/>
      <c r="WVE25" s="67"/>
      <c r="WVF25" s="67"/>
      <c r="WVG25" s="67"/>
      <c r="WVH25" s="67"/>
      <c r="WVI25" s="67"/>
      <c r="WVJ25" s="67"/>
      <c r="WVK25" s="67"/>
      <c r="WVL25" s="67"/>
      <c r="WVM25" s="67"/>
      <c r="WVN25" s="67"/>
      <c r="WVO25" s="67"/>
      <c r="WVP25" s="67"/>
      <c r="WVQ25" s="67"/>
      <c r="WVR25" s="67"/>
      <c r="WVS25" s="67"/>
      <c r="WVT25" s="67"/>
      <c r="WVU25" s="67"/>
      <c r="WVV25" s="67"/>
      <c r="WVW25" s="67"/>
      <c r="WVX25" s="67"/>
      <c r="WVY25" s="67"/>
      <c r="WVZ25" s="67"/>
      <c r="WWA25" s="67"/>
      <c r="WWB25" s="67"/>
      <c r="WWC25" s="67"/>
      <c r="WWD25" s="67"/>
      <c r="WWE25" s="67"/>
      <c r="WWF25" s="67"/>
      <c r="WWG25" s="67"/>
      <c r="WWH25" s="67"/>
      <c r="WWI25" s="67"/>
      <c r="WWJ25" s="67"/>
      <c r="WWK25" s="67"/>
      <c r="WWL25" s="67"/>
      <c r="WWM25" s="67"/>
      <c r="WWN25" s="67"/>
      <c r="WWO25" s="67"/>
      <c r="WWP25" s="67"/>
      <c r="WWQ25" s="67"/>
      <c r="WWR25" s="67"/>
      <c r="WWS25" s="67"/>
      <c r="WWT25" s="67"/>
      <c r="WWU25" s="67"/>
      <c r="WWV25" s="67"/>
      <c r="WWW25" s="67"/>
      <c r="WWX25" s="67"/>
      <c r="WWY25" s="67"/>
      <c r="WWZ25" s="67"/>
      <c r="WXA25" s="67"/>
      <c r="WXB25" s="67"/>
      <c r="WXC25" s="67"/>
      <c r="WXD25" s="67"/>
      <c r="WXE25" s="67"/>
      <c r="WXF25" s="67"/>
      <c r="WXG25" s="67"/>
      <c r="WXH25" s="67"/>
      <c r="WXI25" s="67"/>
      <c r="WXJ25" s="67"/>
      <c r="WXK25" s="67"/>
      <c r="WXL25" s="67"/>
      <c r="WXM25" s="67"/>
      <c r="WXN25" s="67"/>
      <c r="WXO25" s="67"/>
      <c r="WXP25" s="67"/>
      <c r="WXQ25" s="67"/>
      <c r="WXR25" s="67"/>
      <c r="WXS25" s="67"/>
      <c r="WXT25" s="67"/>
      <c r="WXU25" s="67"/>
      <c r="WXV25" s="67"/>
      <c r="WXW25" s="67"/>
      <c r="WXX25" s="67"/>
      <c r="WXY25" s="67"/>
      <c r="WXZ25" s="67"/>
      <c r="WYA25" s="67"/>
      <c r="WYB25" s="67"/>
      <c r="WYC25" s="67"/>
      <c r="WYD25" s="67"/>
      <c r="WYE25" s="67"/>
      <c r="WYF25" s="67"/>
      <c r="WYG25" s="67"/>
      <c r="WYH25" s="67"/>
      <c r="WYI25" s="67"/>
      <c r="WYJ25" s="67"/>
      <c r="WYK25" s="67"/>
      <c r="WYL25" s="67"/>
      <c r="WYM25" s="67"/>
      <c r="WYN25" s="67"/>
      <c r="WYO25" s="67"/>
      <c r="WYP25" s="67"/>
      <c r="WYQ25" s="67"/>
      <c r="WYR25" s="67"/>
      <c r="WYS25" s="67"/>
      <c r="WYT25" s="67"/>
      <c r="WYU25" s="67"/>
      <c r="WYV25" s="67"/>
      <c r="WYW25" s="67"/>
      <c r="WYX25" s="67"/>
      <c r="WYY25" s="67"/>
      <c r="WYZ25" s="67"/>
      <c r="WZA25" s="67"/>
      <c r="WZB25" s="67"/>
      <c r="WZC25" s="67"/>
      <c r="WZD25" s="67"/>
      <c r="WZE25" s="67"/>
      <c r="WZF25" s="67"/>
      <c r="WZG25" s="67"/>
      <c r="WZH25" s="67"/>
      <c r="WZI25" s="67"/>
      <c r="WZJ25" s="67"/>
      <c r="WZK25" s="67"/>
      <c r="WZL25" s="67"/>
      <c r="WZM25" s="67"/>
      <c r="WZN25" s="67"/>
      <c r="WZO25" s="67"/>
      <c r="WZP25" s="67"/>
      <c r="WZQ25" s="67"/>
      <c r="WZR25" s="67"/>
      <c r="WZS25" s="67"/>
      <c r="WZT25" s="67"/>
      <c r="WZU25" s="67"/>
      <c r="WZV25" s="67"/>
      <c r="WZW25" s="67"/>
      <c r="WZX25" s="67"/>
      <c r="WZY25" s="67"/>
      <c r="WZZ25" s="67"/>
      <c r="XAA25" s="67"/>
      <c r="XAB25" s="67"/>
      <c r="XAC25" s="67"/>
      <c r="XAD25" s="67"/>
      <c r="XAE25" s="67"/>
      <c r="XAF25" s="67"/>
      <c r="XAG25" s="67"/>
      <c r="XAH25" s="67"/>
      <c r="XAI25" s="67"/>
      <c r="XAJ25" s="67"/>
      <c r="XAK25" s="67"/>
      <c r="XAL25" s="67"/>
      <c r="XAM25" s="67"/>
      <c r="XAN25" s="67"/>
      <c r="XAO25" s="67"/>
      <c r="XAP25" s="67"/>
      <c r="XAQ25" s="67"/>
      <c r="XAR25" s="67"/>
      <c r="XAS25" s="67"/>
      <c r="XAT25" s="67"/>
      <c r="XAU25" s="67"/>
      <c r="XAV25" s="67"/>
      <c r="XAW25" s="67"/>
      <c r="XAX25" s="67"/>
      <c r="XAY25" s="67"/>
      <c r="XAZ25" s="67"/>
      <c r="XBA25" s="67"/>
      <c r="XBB25" s="67"/>
      <c r="XBC25" s="67"/>
      <c r="XBD25" s="67"/>
      <c r="XBE25" s="67"/>
      <c r="XBF25" s="67"/>
      <c r="XBG25" s="67"/>
      <c r="XBH25" s="67"/>
      <c r="XBI25" s="67"/>
      <c r="XBJ25" s="67"/>
      <c r="XBK25" s="67"/>
      <c r="XBL25" s="67"/>
      <c r="XBM25" s="67"/>
      <c r="XBN25" s="67"/>
      <c r="XBO25" s="67"/>
      <c r="XBP25" s="67"/>
      <c r="XBQ25" s="67"/>
      <c r="XBR25" s="67"/>
      <c r="XBS25" s="67"/>
      <c r="XBT25" s="67"/>
      <c r="XBU25" s="67"/>
      <c r="XBV25" s="67"/>
      <c r="XBW25" s="67"/>
      <c r="XBX25" s="67"/>
      <c r="XBY25" s="67"/>
      <c r="XBZ25" s="67"/>
      <c r="XCA25" s="67"/>
      <c r="XCB25" s="67"/>
      <c r="XCC25" s="67"/>
      <c r="XCD25" s="67"/>
      <c r="XCE25" s="67"/>
      <c r="XCF25" s="67"/>
      <c r="XCG25" s="67"/>
      <c r="XCH25" s="67"/>
      <c r="XCI25" s="67"/>
      <c r="XCJ25" s="67"/>
      <c r="XCK25" s="67"/>
      <c r="XCL25" s="67"/>
      <c r="XCM25" s="67"/>
      <c r="XCN25" s="67"/>
      <c r="XCO25" s="67"/>
      <c r="XCP25" s="67"/>
      <c r="XCQ25" s="67"/>
      <c r="XCR25" s="67"/>
      <c r="XCS25" s="67"/>
      <c r="XCT25" s="67"/>
      <c r="XCU25" s="67"/>
      <c r="XCV25" s="67"/>
      <c r="XCW25" s="67"/>
      <c r="XCX25" s="67"/>
      <c r="XCY25" s="67"/>
      <c r="XCZ25" s="67"/>
      <c r="XDA25" s="67"/>
      <c r="XDB25" s="67"/>
      <c r="XDC25" s="67"/>
      <c r="XDD25" s="67"/>
      <c r="XDE25" s="67"/>
      <c r="XDF25" s="67"/>
      <c r="XDG25" s="67"/>
      <c r="XDH25" s="67"/>
      <c r="XDI25" s="67"/>
      <c r="XDJ25" s="67"/>
      <c r="XDK25" s="67"/>
      <c r="XDL25" s="67"/>
      <c r="XDM25" s="67"/>
      <c r="XDN25" s="67"/>
      <c r="XDO25" s="67"/>
      <c r="XDP25" s="67"/>
      <c r="XDQ25" s="67"/>
      <c r="XDR25" s="67"/>
      <c r="XDS25" s="67"/>
      <c r="XDT25" s="67"/>
      <c r="XDU25" s="67"/>
      <c r="XDV25" s="67"/>
      <c r="XDW25" s="67"/>
      <c r="XDX25" s="67"/>
      <c r="XDY25" s="67"/>
      <c r="XDZ25" s="67"/>
      <c r="XEA25" s="67"/>
      <c r="XEB25" s="67"/>
      <c r="XEC25" s="67"/>
      <c r="XED25" s="67"/>
      <c r="XEE25" s="67"/>
      <c r="XEF25" s="67"/>
      <c r="XEG25" s="67"/>
      <c r="XEH25" s="67"/>
      <c r="XEI25" s="67"/>
      <c r="XEJ25" s="67"/>
      <c r="XEK25" s="67"/>
      <c r="XEL25" s="67"/>
      <c r="XEM25" s="67"/>
      <c r="XEN25" s="67"/>
      <c r="XEO25" s="67"/>
      <c r="XEP25" s="67"/>
      <c r="XEQ25" s="67"/>
      <c r="XER25" s="67"/>
      <c r="XES25" s="67"/>
      <c r="XET25" s="67"/>
      <c r="XEU25" s="67"/>
      <c r="XEV25" s="67"/>
      <c r="XEW25" s="67"/>
      <c r="XEX25" s="67"/>
      <c r="XEY25" s="67"/>
      <c r="XEZ25" s="67"/>
      <c r="XFA25" s="67"/>
      <c r="XFB25" s="67"/>
      <c r="XFC25" s="70"/>
      <c r="XFD25" s="70"/>
    </row>
    <row r="26" ht="17.25" customHeight="1" spans="1:2">
      <c r="A26" s="20" t="s">
        <v>2297</v>
      </c>
      <c r="B26" s="19"/>
    </row>
    <row r="27" ht="17.25" customHeight="1" spans="1:2">
      <c r="A27" s="20" t="s">
        <v>2298</v>
      </c>
      <c r="B27" s="19"/>
    </row>
    <row r="28" s="65" customFormat="1" ht="17.25" customHeight="1" spans="1:16384">
      <c r="A28" s="17" t="s">
        <v>2299</v>
      </c>
      <c r="B28" s="18">
        <v>0</v>
      </c>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c r="IU28" s="67"/>
      <c r="IV28" s="67"/>
      <c r="IW28" s="67"/>
      <c r="IX28" s="67"/>
      <c r="IY28" s="67"/>
      <c r="IZ28" s="67"/>
      <c r="JA28" s="67"/>
      <c r="JB28" s="67"/>
      <c r="JC28" s="67"/>
      <c r="JD28" s="67"/>
      <c r="JE28" s="67"/>
      <c r="JF28" s="67"/>
      <c r="JG28" s="67"/>
      <c r="JH28" s="67"/>
      <c r="JI28" s="67"/>
      <c r="JJ28" s="67"/>
      <c r="JK28" s="67"/>
      <c r="JL28" s="67"/>
      <c r="JM28" s="67"/>
      <c r="JN28" s="67"/>
      <c r="JO28" s="67"/>
      <c r="JP28" s="67"/>
      <c r="JQ28" s="67"/>
      <c r="JR28" s="67"/>
      <c r="JS28" s="67"/>
      <c r="JT28" s="67"/>
      <c r="JU28" s="67"/>
      <c r="JV28" s="67"/>
      <c r="JW28" s="67"/>
      <c r="JX28" s="67"/>
      <c r="JY28" s="67"/>
      <c r="JZ28" s="67"/>
      <c r="KA28" s="67"/>
      <c r="KB28" s="67"/>
      <c r="KC28" s="67"/>
      <c r="KD28" s="67"/>
      <c r="KE28" s="67"/>
      <c r="KF28" s="67"/>
      <c r="KG28" s="67"/>
      <c r="KH28" s="67"/>
      <c r="KI28" s="67"/>
      <c r="KJ28" s="67"/>
      <c r="KK28" s="67"/>
      <c r="KL28" s="67"/>
      <c r="KM28" s="67"/>
      <c r="KN28" s="67"/>
      <c r="KO28" s="67"/>
      <c r="KP28" s="67"/>
      <c r="KQ28" s="67"/>
      <c r="KR28" s="67"/>
      <c r="KS28" s="67"/>
      <c r="KT28" s="67"/>
      <c r="KU28" s="67"/>
      <c r="KV28" s="67"/>
      <c r="KW28" s="67"/>
      <c r="KX28" s="67"/>
      <c r="KY28" s="67"/>
      <c r="KZ28" s="67"/>
      <c r="LA28" s="67"/>
      <c r="LB28" s="67"/>
      <c r="LC28" s="67"/>
      <c r="LD28" s="67"/>
      <c r="LE28" s="67"/>
      <c r="LF28" s="67"/>
      <c r="LG28" s="67"/>
      <c r="LH28" s="67"/>
      <c r="LI28" s="67"/>
      <c r="LJ28" s="67"/>
      <c r="LK28" s="67"/>
      <c r="LL28" s="67"/>
      <c r="LM28" s="67"/>
      <c r="LN28" s="67"/>
      <c r="LO28" s="67"/>
      <c r="LP28" s="67"/>
      <c r="LQ28" s="67"/>
      <c r="LR28" s="67"/>
      <c r="LS28" s="67"/>
      <c r="LT28" s="67"/>
      <c r="LU28" s="67"/>
      <c r="LV28" s="67"/>
      <c r="LW28" s="67"/>
      <c r="LX28" s="67"/>
      <c r="LY28" s="67"/>
      <c r="LZ28" s="67"/>
      <c r="MA28" s="67"/>
      <c r="MB28" s="67"/>
      <c r="MC28" s="67"/>
      <c r="MD28" s="67"/>
      <c r="ME28" s="67"/>
      <c r="MF28" s="67"/>
      <c r="MG28" s="67"/>
      <c r="MH28" s="67"/>
      <c r="MI28" s="67"/>
      <c r="MJ28" s="67"/>
      <c r="MK28" s="67"/>
      <c r="ML28" s="67"/>
      <c r="MM28" s="67"/>
      <c r="MN28" s="67"/>
      <c r="MO28" s="67"/>
      <c r="MP28" s="67"/>
      <c r="MQ28" s="67"/>
      <c r="MR28" s="67"/>
      <c r="MS28" s="67"/>
      <c r="MT28" s="67"/>
      <c r="MU28" s="67"/>
      <c r="MV28" s="67"/>
      <c r="MW28" s="67"/>
      <c r="MX28" s="67"/>
      <c r="MY28" s="67"/>
      <c r="MZ28" s="67"/>
      <c r="NA28" s="67"/>
      <c r="NB28" s="67"/>
      <c r="NC28" s="67"/>
      <c r="ND28" s="67"/>
      <c r="NE28" s="67"/>
      <c r="NF28" s="67"/>
      <c r="NG28" s="67"/>
      <c r="NH28" s="67"/>
      <c r="NI28" s="67"/>
      <c r="NJ28" s="67"/>
      <c r="NK28" s="67"/>
      <c r="NL28" s="67"/>
      <c r="NM28" s="67"/>
      <c r="NN28" s="67"/>
      <c r="NO28" s="67"/>
      <c r="NP28" s="67"/>
      <c r="NQ28" s="67"/>
      <c r="NR28" s="67"/>
      <c r="NS28" s="67"/>
      <c r="NT28" s="67"/>
      <c r="NU28" s="67"/>
      <c r="NV28" s="67"/>
      <c r="NW28" s="67"/>
      <c r="NX28" s="67"/>
      <c r="NY28" s="67"/>
      <c r="NZ28" s="67"/>
      <c r="OA28" s="67"/>
      <c r="OB28" s="67"/>
      <c r="OC28" s="67"/>
      <c r="OD28" s="67"/>
      <c r="OE28" s="67"/>
      <c r="OF28" s="67"/>
      <c r="OG28" s="67"/>
      <c r="OH28" s="67"/>
      <c r="OI28" s="67"/>
      <c r="OJ28" s="67"/>
      <c r="OK28" s="67"/>
      <c r="OL28" s="67"/>
      <c r="OM28" s="67"/>
      <c r="ON28" s="67"/>
      <c r="OO28" s="67"/>
      <c r="OP28" s="67"/>
      <c r="OQ28" s="67"/>
      <c r="OR28" s="67"/>
      <c r="OS28" s="67"/>
      <c r="OT28" s="67"/>
      <c r="OU28" s="67"/>
      <c r="OV28" s="67"/>
      <c r="OW28" s="67"/>
      <c r="OX28" s="67"/>
      <c r="OY28" s="67"/>
      <c r="OZ28" s="67"/>
      <c r="PA28" s="67"/>
      <c r="PB28" s="67"/>
      <c r="PC28" s="67"/>
      <c r="PD28" s="67"/>
      <c r="PE28" s="67"/>
      <c r="PF28" s="67"/>
      <c r="PG28" s="67"/>
      <c r="PH28" s="67"/>
      <c r="PI28" s="67"/>
      <c r="PJ28" s="67"/>
      <c r="PK28" s="67"/>
      <c r="PL28" s="67"/>
      <c r="PM28" s="67"/>
      <c r="PN28" s="67"/>
      <c r="PO28" s="67"/>
      <c r="PP28" s="67"/>
      <c r="PQ28" s="67"/>
      <c r="PR28" s="67"/>
      <c r="PS28" s="67"/>
      <c r="PT28" s="67"/>
      <c r="PU28" s="67"/>
      <c r="PV28" s="67"/>
      <c r="PW28" s="67"/>
      <c r="PX28" s="67"/>
      <c r="PY28" s="67"/>
      <c r="PZ28" s="67"/>
      <c r="QA28" s="67"/>
      <c r="QB28" s="67"/>
      <c r="QC28" s="67"/>
      <c r="QD28" s="67"/>
      <c r="QE28" s="67"/>
      <c r="QF28" s="67"/>
      <c r="QG28" s="67"/>
      <c r="QH28" s="67"/>
      <c r="QI28" s="67"/>
      <c r="QJ28" s="67"/>
      <c r="QK28" s="67"/>
      <c r="QL28" s="67"/>
      <c r="QM28" s="67"/>
      <c r="QN28" s="67"/>
      <c r="QO28" s="67"/>
      <c r="QP28" s="67"/>
      <c r="QQ28" s="67"/>
      <c r="QR28" s="67"/>
      <c r="QS28" s="67"/>
      <c r="QT28" s="67"/>
      <c r="QU28" s="67"/>
      <c r="QV28" s="67"/>
      <c r="QW28" s="67"/>
      <c r="QX28" s="67"/>
      <c r="QY28" s="67"/>
      <c r="QZ28" s="67"/>
      <c r="RA28" s="67"/>
      <c r="RB28" s="67"/>
      <c r="RC28" s="67"/>
      <c r="RD28" s="67"/>
      <c r="RE28" s="67"/>
      <c r="RF28" s="67"/>
      <c r="RG28" s="67"/>
      <c r="RH28" s="67"/>
      <c r="RI28" s="67"/>
      <c r="RJ28" s="67"/>
      <c r="RK28" s="67"/>
      <c r="RL28" s="67"/>
      <c r="RM28" s="67"/>
      <c r="RN28" s="67"/>
      <c r="RO28" s="67"/>
      <c r="RP28" s="67"/>
      <c r="RQ28" s="67"/>
      <c r="RR28" s="67"/>
      <c r="RS28" s="67"/>
      <c r="RT28" s="67"/>
      <c r="RU28" s="67"/>
      <c r="RV28" s="67"/>
      <c r="RW28" s="67"/>
      <c r="RX28" s="67"/>
      <c r="RY28" s="67"/>
      <c r="RZ28" s="67"/>
      <c r="SA28" s="67"/>
      <c r="SB28" s="67"/>
      <c r="SC28" s="67"/>
      <c r="SD28" s="67"/>
      <c r="SE28" s="67"/>
      <c r="SF28" s="67"/>
      <c r="SG28" s="67"/>
      <c r="SH28" s="67"/>
      <c r="SI28" s="67"/>
      <c r="SJ28" s="67"/>
      <c r="SK28" s="67"/>
      <c r="SL28" s="67"/>
      <c r="SM28" s="67"/>
      <c r="SN28" s="67"/>
      <c r="SO28" s="67"/>
      <c r="SP28" s="67"/>
      <c r="SQ28" s="67"/>
      <c r="SR28" s="67"/>
      <c r="SS28" s="67"/>
      <c r="ST28" s="67"/>
      <c r="SU28" s="67"/>
      <c r="SV28" s="67"/>
      <c r="SW28" s="67"/>
      <c r="SX28" s="67"/>
      <c r="SY28" s="67"/>
      <c r="SZ28" s="67"/>
      <c r="TA28" s="67"/>
      <c r="TB28" s="67"/>
      <c r="TC28" s="67"/>
      <c r="TD28" s="67"/>
      <c r="TE28" s="67"/>
      <c r="TF28" s="67"/>
      <c r="TG28" s="67"/>
      <c r="TH28" s="67"/>
      <c r="TI28" s="67"/>
      <c r="TJ28" s="67"/>
      <c r="TK28" s="67"/>
      <c r="TL28" s="67"/>
      <c r="TM28" s="67"/>
      <c r="TN28" s="67"/>
      <c r="TO28" s="67"/>
      <c r="TP28" s="67"/>
      <c r="TQ28" s="67"/>
      <c r="TR28" s="67"/>
      <c r="TS28" s="67"/>
      <c r="TT28" s="67"/>
      <c r="TU28" s="67"/>
      <c r="TV28" s="67"/>
      <c r="TW28" s="67"/>
      <c r="TX28" s="67"/>
      <c r="TY28" s="67"/>
      <c r="TZ28" s="67"/>
      <c r="UA28" s="67"/>
      <c r="UB28" s="67"/>
      <c r="UC28" s="67"/>
      <c r="UD28" s="67"/>
      <c r="UE28" s="67"/>
      <c r="UF28" s="67"/>
      <c r="UG28" s="67"/>
      <c r="UH28" s="67"/>
      <c r="UI28" s="67"/>
      <c r="UJ28" s="67"/>
      <c r="UK28" s="67"/>
      <c r="UL28" s="67"/>
      <c r="UM28" s="67"/>
      <c r="UN28" s="67"/>
      <c r="UO28" s="67"/>
      <c r="UP28" s="67"/>
      <c r="UQ28" s="67"/>
      <c r="UR28" s="67"/>
      <c r="US28" s="67"/>
      <c r="UT28" s="67"/>
      <c r="UU28" s="67"/>
      <c r="UV28" s="67"/>
      <c r="UW28" s="67"/>
      <c r="UX28" s="67"/>
      <c r="UY28" s="67"/>
      <c r="UZ28" s="67"/>
      <c r="VA28" s="67"/>
      <c r="VB28" s="67"/>
      <c r="VC28" s="67"/>
      <c r="VD28" s="67"/>
      <c r="VE28" s="67"/>
      <c r="VF28" s="67"/>
      <c r="VG28" s="67"/>
      <c r="VH28" s="67"/>
      <c r="VI28" s="67"/>
      <c r="VJ28" s="67"/>
      <c r="VK28" s="67"/>
      <c r="VL28" s="67"/>
      <c r="VM28" s="67"/>
      <c r="VN28" s="67"/>
      <c r="VO28" s="67"/>
      <c r="VP28" s="67"/>
      <c r="VQ28" s="67"/>
      <c r="VR28" s="67"/>
      <c r="VS28" s="67"/>
      <c r="VT28" s="67"/>
      <c r="VU28" s="67"/>
      <c r="VV28" s="67"/>
      <c r="VW28" s="67"/>
      <c r="VX28" s="67"/>
      <c r="VY28" s="67"/>
      <c r="VZ28" s="67"/>
      <c r="WA28" s="67"/>
      <c r="WB28" s="67"/>
      <c r="WC28" s="67"/>
      <c r="WD28" s="67"/>
      <c r="WE28" s="67"/>
      <c r="WF28" s="67"/>
      <c r="WG28" s="67"/>
      <c r="WH28" s="67"/>
      <c r="WI28" s="67"/>
      <c r="WJ28" s="67"/>
      <c r="WK28" s="67"/>
      <c r="WL28" s="67"/>
      <c r="WM28" s="67"/>
      <c r="WN28" s="67"/>
      <c r="WO28" s="67"/>
      <c r="WP28" s="67"/>
      <c r="WQ28" s="67"/>
      <c r="WR28" s="67"/>
      <c r="WS28" s="67"/>
      <c r="WT28" s="67"/>
      <c r="WU28" s="67"/>
      <c r="WV28" s="67"/>
      <c r="WW28" s="67"/>
      <c r="WX28" s="67"/>
      <c r="WY28" s="67"/>
      <c r="WZ28" s="67"/>
      <c r="XA28" s="67"/>
      <c r="XB28" s="67"/>
      <c r="XC28" s="67"/>
      <c r="XD28" s="67"/>
      <c r="XE28" s="67"/>
      <c r="XF28" s="67"/>
      <c r="XG28" s="67"/>
      <c r="XH28" s="67"/>
      <c r="XI28" s="67"/>
      <c r="XJ28" s="67"/>
      <c r="XK28" s="67"/>
      <c r="XL28" s="67"/>
      <c r="XM28" s="67"/>
      <c r="XN28" s="67"/>
      <c r="XO28" s="67"/>
      <c r="XP28" s="67"/>
      <c r="XQ28" s="67"/>
      <c r="XR28" s="67"/>
      <c r="XS28" s="67"/>
      <c r="XT28" s="67"/>
      <c r="XU28" s="67"/>
      <c r="XV28" s="67"/>
      <c r="XW28" s="67"/>
      <c r="XX28" s="67"/>
      <c r="XY28" s="67"/>
      <c r="XZ28" s="67"/>
      <c r="YA28" s="67"/>
      <c r="YB28" s="67"/>
      <c r="YC28" s="67"/>
      <c r="YD28" s="67"/>
      <c r="YE28" s="67"/>
      <c r="YF28" s="67"/>
      <c r="YG28" s="67"/>
      <c r="YH28" s="67"/>
      <c r="YI28" s="67"/>
      <c r="YJ28" s="67"/>
      <c r="YK28" s="67"/>
      <c r="YL28" s="67"/>
      <c r="YM28" s="67"/>
      <c r="YN28" s="67"/>
      <c r="YO28" s="67"/>
      <c r="YP28" s="67"/>
      <c r="YQ28" s="67"/>
      <c r="YR28" s="67"/>
      <c r="YS28" s="67"/>
      <c r="YT28" s="67"/>
      <c r="YU28" s="67"/>
      <c r="YV28" s="67"/>
      <c r="YW28" s="67"/>
      <c r="YX28" s="67"/>
      <c r="YY28" s="67"/>
      <c r="YZ28" s="67"/>
      <c r="ZA28" s="67"/>
      <c r="ZB28" s="67"/>
      <c r="ZC28" s="67"/>
      <c r="ZD28" s="67"/>
      <c r="ZE28" s="67"/>
      <c r="ZF28" s="67"/>
      <c r="ZG28" s="67"/>
      <c r="ZH28" s="67"/>
      <c r="ZI28" s="67"/>
      <c r="ZJ28" s="67"/>
      <c r="ZK28" s="67"/>
      <c r="ZL28" s="67"/>
      <c r="ZM28" s="67"/>
      <c r="ZN28" s="67"/>
      <c r="ZO28" s="67"/>
      <c r="ZP28" s="67"/>
      <c r="ZQ28" s="67"/>
      <c r="ZR28" s="67"/>
      <c r="ZS28" s="67"/>
      <c r="ZT28" s="67"/>
      <c r="ZU28" s="67"/>
      <c r="ZV28" s="67"/>
      <c r="ZW28" s="67"/>
      <c r="ZX28" s="67"/>
      <c r="ZY28" s="67"/>
      <c r="ZZ28" s="67"/>
      <c r="AAA28" s="67"/>
      <c r="AAB28" s="67"/>
      <c r="AAC28" s="67"/>
      <c r="AAD28" s="67"/>
      <c r="AAE28" s="67"/>
      <c r="AAF28" s="67"/>
      <c r="AAG28" s="67"/>
      <c r="AAH28" s="67"/>
      <c r="AAI28" s="67"/>
      <c r="AAJ28" s="67"/>
      <c r="AAK28" s="67"/>
      <c r="AAL28" s="67"/>
      <c r="AAM28" s="67"/>
      <c r="AAN28" s="67"/>
      <c r="AAO28" s="67"/>
      <c r="AAP28" s="67"/>
      <c r="AAQ28" s="67"/>
      <c r="AAR28" s="67"/>
      <c r="AAS28" s="67"/>
      <c r="AAT28" s="67"/>
      <c r="AAU28" s="67"/>
      <c r="AAV28" s="67"/>
      <c r="AAW28" s="67"/>
      <c r="AAX28" s="67"/>
      <c r="AAY28" s="67"/>
      <c r="AAZ28" s="67"/>
      <c r="ABA28" s="67"/>
      <c r="ABB28" s="67"/>
      <c r="ABC28" s="67"/>
      <c r="ABD28" s="67"/>
      <c r="ABE28" s="67"/>
      <c r="ABF28" s="67"/>
      <c r="ABG28" s="67"/>
      <c r="ABH28" s="67"/>
      <c r="ABI28" s="67"/>
      <c r="ABJ28" s="67"/>
      <c r="ABK28" s="67"/>
      <c r="ABL28" s="67"/>
      <c r="ABM28" s="67"/>
      <c r="ABN28" s="67"/>
      <c r="ABO28" s="67"/>
      <c r="ABP28" s="67"/>
      <c r="ABQ28" s="67"/>
      <c r="ABR28" s="67"/>
      <c r="ABS28" s="67"/>
      <c r="ABT28" s="67"/>
      <c r="ABU28" s="67"/>
      <c r="ABV28" s="67"/>
      <c r="ABW28" s="67"/>
      <c r="ABX28" s="67"/>
      <c r="ABY28" s="67"/>
      <c r="ABZ28" s="67"/>
      <c r="ACA28" s="67"/>
      <c r="ACB28" s="67"/>
      <c r="ACC28" s="67"/>
      <c r="ACD28" s="67"/>
      <c r="ACE28" s="67"/>
      <c r="ACF28" s="67"/>
      <c r="ACG28" s="67"/>
      <c r="ACH28" s="67"/>
      <c r="ACI28" s="67"/>
      <c r="ACJ28" s="67"/>
      <c r="ACK28" s="67"/>
      <c r="ACL28" s="67"/>
      <c r="ACM28" s="67"/>
      <c r="ACN28" s="67"/>
      <c r="ACO28" s="67"/>
      <c r="ACP28" s="67"/>
      <c r="ACQ28" s="67"/>
      <c r="ACR28" s="67"/>
      <c r="ACS28" s="67"/>
      <c r="ACT28" s="67"/>
      <c r="ACU28" s="67"/>
      <c r="ACV28" s="67"/>
      <c r="ACW28" s="67"/>
      <c r="ACX28" s="67"/>
      <c r="ACY28" s="67"/>
      <c r="ACZ28" s="67"/>
      <c r="ADA28" s="67"/>
      <c r="ADB28" s="67"/>
      <c r="ADC28" s="67"/>
      <c r="ADD28" s="67"/>
      <c r="ADE28" s="67"/>
      <c r="ADF28" s="67"/>
      <c r="ADG28" s="67"/>
      <c r="ADH28" s="67"/>
      <c r="ADI28" s="67"/>
      <c r="ADJ28" s="67"/>
      <c r="ADK28" s="67"/>
      <c r="ADL28" s="67"/>
      <c r="ADM28" s="67"/>
      <c r="ADN28" s="67"/>
      <c r="ADO28" s="67"/>
      <c r="ADP28" s="67"/>
      <c r="ADQ28" s="67"/>
      <c r="ADR28" s="67"/>
      <c r="ADS28" s="67"/>
      <c r="ADT28" s="67"/>
      <c r="ADU28" s="67"/>
      <c r="ADV28" s="67"/>
      <c r="ADW28" s="67"/>
      <c r="ADX28" s="67"/>
      <c r="ADY28" s="67"/>
      <c r="ADZ28" s="67"/>
      <c r="AEA28" s="67"/>
      <c r="AEB28" s="67"/>
      <c r="AEC28" s="67"/>
      <c r="AED28" s="67"/>
      <c r="AEE28" s="67"/>
      <c r="AEF28" s="67"/>
      <c r="AEG28" s="67"/>
      <c r="AEH28" s="67"/>
      <c r="AEI28" s="67"/>
      <c r="AEJ28" s="67"/>
      <c r="AEK28" s="67"/>
      <c r="AEL28" s="67"/>
      <c r="AEM28" s="67"/>
      <c r="AEN28" s="67"/>
      <c r="AEO28" s="67"/>
      <c r="AEP28" s="67"/>
      <c r="AEQ28" s="67"/>
      <c r="AER28" s="67"/>
      <c r="AES28" s="67"/>
      <c r="AET28" s="67"/>
      <c r="AEU28" s="67"/>
      <c r="AEV28" s="67"/>
      <c r="AEW28" s="67"/>
      <c r="AEX28" s="67"/>
      <c r="AEY28" s="67"/>
      <c r="AEZ28" s="67"/>
      <c r="AFA28" s="67"/>
      <c r="AFB28" s="67"/>
      <c r="AFC28" s="67"/>
      <c r="AFD28" s="67"/>
      <c r="AFE28" s="67"/>
      <c r="AFF28" s="67"/>
      <c r="AFG28" s="67"/>
      <c r="AFH28" s="67"/>
      <c r="AFI28" s="67"/>
      <c r="AFJ28" s="67"/>
      <c r="AFK28" s="67"/>
      <c r="AFL28" s="67"/>
      <c r="AFM28" s="67"/>
      <c r="AFN28" s="67"/>
      <c r="AFO28" s="67"/>
      <c r="AFP28" s="67"/>
      <c r="AFQ28" s="67"/>
      <c r="AFR28" s="67"/>
      <c r="AFS28" s="67"/>
      <c r="AFT28" s="67"/>
      <c r="AFU28" s="67"/>
      <c r="AFV28" s="67"/>
      <c r="AFW28" s="67"/>
      <c r="AFX28" s="67"/>
      <c r="AFY28" s="67"/>
      <c r="AFZ28" s="67"/>
      <c r="AGA28" s="67"/>
      <c r="AGB28" s="67"/>
      <c r="AGC28" s="67"/>
      <c r="AGD28" s="67"/>
      <c r="AGE28" s="67"/>
      <c r="AGF28" s="67"/>
      <c r="AGG28" s="67"/>
      <c r="AGH28" s="67"/>
      <c r="AGI28" s="67"/>
      <c r="AGJ28" s="67"/>
      <c r="AGK28" s="67"/>
      <c r="AGL28" s="67"/>
      <c r="AGM28" s="67"/>
      <c r="AGN28" s="67"/>
      <c r="AGO28" s="67"/>
      <c r="AGP28" s="67"/>
      <c r="AGQ28" s="67"/>
      <c r="AGR28" s="67"/>
      <c r="AGS28" s="67"/>
      <c r="AGT28" s="67"/>
      <c r="AGU28" s="67"/>
      <c r="AGV28" s="67"/>
      <c r="AGW28" s="67"/>
      <c r="AGX28" s="67"/>
      <c r="AGY28" s="67"/>
      <c r="AGZ28" s="67"/>
      <c r="AHA28" s="67"/>
      <c r="AHB28" s="67"/>
      <c r="AHC28" s="67"/>
      <c r="AHD28" s="67"/>
      <c r="AHE28" s="67"/>
      <c r="AHF28" s="67"/>
      <c r="AHG28" s="67"/>
      <c r="AHH28" s="67"/>
      <c r="AHI28" s="67"/>
      <c r="AHJ28" s="67"/>
      <c r="AHK28" s="67"/>
      <c r="AHL28" s="67"/>
      <c r="AHM28" s="67"/>
      <c r="AHN28" s="67"/>
      <c r="AHO28" s="67"/>
      <c r="AHP28" s="67"/>
      <c r="AHQ28" s="67"/>
      <c r="AHR28" s="67"/>
      <c r="AHS28" s="67"/>
      <c r="AHT28" s="67"/>
      <c r="AHU28" s="67"/>
      <c r="AHV28" s="67"/>
      <c r="AHW28" s="67"/>
      <c r="AHX28" s="67"/>
      <c r="AHY28" s="67"/>
      <c r="AHZ28" s="67"/>
      <c r="AIA28" s="67"/>
      <c r="AIB28" s="67"/>
      <c r="AIC28" s="67"/>
      <c r="AID28" s="67"/>
      <c r="AIE28" s="67"/>
      <c r="AIF28" s="67"/>
      <c r="AIG28" s="67"/>
      <c r="AIH28" s="67"/>
      <c r="AII28" s="67"/>
      <c r="AIJ28" s="67"/>
      <c r="AIK28" s="67"/>
      <c r="AIL28" s="67"/>
      <c r="AIM28" s="67"/>
      <c r="AIN28" s="67"/>
      <c r="AIO28" s="67"/>
      <c r="AIP28" s="67"/>
      <c r="AIQ28" s="67"/>
      <c r="AIR28" s="67"/>
      <c r="AIS28" s="67"/>
      <c r="AIT28" s="67"/>
      <c r="AIU28" s="67"/>
      <c r="AIV28" s="67"/>
      <c r="AIW28" s="67"/>
      <c r="AIX28" s="67"/>
      <c r="AIY28" s="67"/>
      <c r="AIZ28" s="67"/>
      <c r="AJA28" s="67"/>
      <c r="AJB28" s="67"/>
      <c r="AJC28" s="67"/>
      <c r="AJD28" s="67"/>
      <c r="AJE28" s="67"/>
      <c r="AJF28" s="67"/>
      <c r="AJG28" s="67"/>
      <c r="AJH28" s="67"/>
      <c r="AJI28" s="67"/>
      <c r="AJJ28" s="67"/>
      <c r="AJK28" s="67"/>
      <c r="AJL28" s="67"/>
      <c r="AJM28" s="67"/>
      <c r="AJN28" s="67"/>
      <c r="AJO28" s="67"/>
      <c r="AJP28" s="67"/>
      <c r="AJQ28" s="67"/>
      <c r="AJR28" s="67"/>
      <c r="AJS28" s="67"/>
      <c r="AJT28" s="67"/>
      <c r="AJU28" s="67"/>
      <c r="AJV28" s="67"/>
      <c r="AJW28" s="67"/>
      <c r="AJX28" s="67"/>
      <c r="AJY28" s="67"/>
      <c r="AJZ28" s="67"/>
      <c r="AKA28" s="67"/>
      <c r="AKB28" s="67"/>
      <c r="AKC28" s="67"/>
      <c r="AKD28" s="67"/>
      <c r="AKE28" s="67"/>
      <c r="AKF28" s="67"/>
      <c r="AKG28" s="67"/>
      <c r="AKH28" s="67"/>
      <c r="AKI28" s="67"/>
      <c r="AKJ28" s="67"/>
      <c r="AKK28" s="67"/>
      <c r="AKL28" s="67"/>
      <c r="AKM28" s="67"/>
      <c r="AKN28" s="67"/>
      <c r="AKO28" s="67"/>
      <c r="AKP28" s="67"/>
      <c r="AKQ28" s="67"/>
      <c r="AKR28" s="67"/>
      <c r="AKS28" s="67"/>
      <c r="AKT28" s="67"/>
      <c r="AKU28" s="67"/>
      <c r="AKV28" s="67"/>
      <c r="AKW28" s="67"/>
      <c r="AKX28" s="67"/>
      <c r="AKY28" s="67"/>
      <c r="AKZ28" s="67"/>
      <c r="ALA28" s="67"/>
      <c r="ALB28" s="67"/>
      <c r="ALC28" s="67"/>
      <c r="ALD28" s="67"/>
      <c r="ALE28" s="67"/>
      <c r="ALF28" s="67"/>
      <c r="ALG28" s="67"/>
      <c r="ALH28" s="67"/>
      <c r="ALI28" s="67"/>
      <c r="ALJ28" s="67"/>
      <c r="ALK28" s="67"/>
      <c r="ALL28" s="67"/>
      <c r="ALM28" s="67"/>
      <c r="ALN28" s="67"/>
      <c r="ALO28" s="67"/>
      <c r="ALP28" s="67"/>
      <c r="ALQ28" s="67"/>
      <c r="ALR28" s="67"/>
      <c r="ALS28" s="67"/>
      <c r="ALT28" s="67"/>
      <c r="ALU28" s="67"/>
      <c r="ALV28" s="67"/>
      <c r="ALW28" s="67"/>
      <c r="ALX28" s="67"/>
      <c r="ALY28" s="67"/>
      <c r="ALZ28" s="67"/>
      <c r="AMA28" s="67"/>
      <c r="AMB28" s="67"/>
      <c r="AMC28" s="67"/>
      <c r="AMD28" s="67"/>
      <c r="AME28" s="67"/>
      <c r="AMF28" s="67"/>
      <c r="AMG28" s="67"/>
      <c r="AMH28" s="67"/>
      <c r="AMI28" s="67"/>
      <c r="AMJ28" s="67"/>
      <c r="AMK28" s="67"/>
      <c r="AML28" s="67"/>
      <c r="AMM28" s="67"/>
      <c r="AMN28" s="67"/>
      <c r="AMO28" s="67"/>
      <c r="AMP28" s="67"/>
      <c r="AMQ28" s="67"/>
      <c r="AMR28" s="67"/>
      <c r="AMS28" s="67"/>
      <c r="AMT28" s="67"/>
      <c r="AMU28" s="67"/>
      <c r="AMV28" s="67"/>
      <c r="AMW28" s="67"/>
      <c r="AMX28" s="67"/>
      <c r="AMY28" s="67"/>
      <c r="AMZ28" s="67"/>
      <c r="ANA28" s="67"/>
      <c r="ANB28" s="67"/>
      <c r="ANC28" s="67"/>
      <c r="AND28" s="67"/>
      <c r="ANE28" s="67"/>
      <c r="ANF28" s="67"/>
      <c r="ANG28" s="67"/>
      <c r="ANH28" s="67"/>
      <c r="ANI28" s="67"/>
      <c r="ANJ28" s="67"/>
      <c r="ANK28" s="67"/>
      <c r="ANL28" s="67"/>
      <c r="ANM28" s="67"/>
      <c r="ANN28" s="67"/>
      <c r="ANO28" s="67"/>
      <c r="ANP28" s="67"/>
      <c r="ANQ28" s="67"/>
      <c r="ANR28" s="67"/>
      <c r="ANS28" s="67"/>
      <c r="ANT28" s="67"/>
      <c r="ANU28" s="67"/>
      <c r="ANV28" s="67"/>
      <c r="ANW28" s="67"/>
      <c r="ANX28" s="67"/>
      <c r="ANY28" s="67"/>
      <c r="ANZ28" s="67"/>
      <c r="AOA28" s="67"/>
      <c r="AOB28" s="67"/>
      <c r="AOC28" s="67"/>
      <c r="AOD28" s="67"/>
      <c r="AOE28" s="67"/>
      <c r="AOF28" s="67"/>
      <c r="AOG28" s="67"/>
      <c r="AOH28" s="67"/>
      <c r="AOI28" s="67"/>
      <c r="AOJ28" s="67"/>
      <c r="AOK28" s="67"/>
      <c r="AOL28" s="67"/>
      <c r="AOM28" s="67"/>
      <c r="AON28" s="67"/>
      <c r="AOO28" s="67"/>
      <c r="AOP28" s="67"/>
      <c r="AOQ28" s="67"/>
      <c r="AOR28" s="67"/>
      <c r="AOS28" s="67"/>
      <c r="AOT28" s="67"/>
      <c r="AOU28" s="67"/>
      <c r="AOV28" s="67"/>
      <c r="AOW28" s="67"/>
      <c r="AOX28" s="67"/>
      <c r="AOY28" s="67"/>
      <c r="AOZ28" s="67"/>
      <c r="APA28" s="67"/>
      <c r="APB28" s="67"/>
      <c r="APC28" s="67"/>
      <c r="APD28" s="67"/>
      <c r="APE28" s="67"/>
      <c r="APF28" s="67"/>
      <c r="APG28" s="67"/>
      <c r="APH28" s="67"/>
      <c r="API28" s="67"/>
      <c r="APJ28" s="67"/>
      <c r="APK28" s="67"/>
      <c r="APL28" s="67"/>
      <c r="APM28" s="67"/>
      <c r="APN28" s="67"/>
      <c r="APO28" s="67"/>
      <c r="APP28" s="67"/>
      <c r="APQ28" s="67"/>
      <c r="APR28" s="67"/>
      <c r="APS28" s="67"/>
      <c r="APT28" s="67"/>
      <c r="APU28" s="67"/>
      <c r="APV28" s="67"/>
      <c r="APW28" s="67"/>
      <c r="APX28" s="67"/>
      <c r="APY28" s="67"/>
      <c r="APZ28" s="67"/>
      <c r="AQA28" s="67"/>
      <c r="AQB28" s="67"/>
      <c r="AQC28" s="67"/>
      <c r="AQD28" s="67"/>
      <c r="AQE28" s="67"/>
      <c r="AQF28" s="67"/>
      <c r="AQG28" s="67"/>
      <c r="AQH28" s="67"/>
      <c r="AQI28" s="67"/>
      <c r="AQJ28" s="67"/>
      <c r="AQK28" s="67"/>
      <c r="AQL28" s="67"/>
      <c r="AQM28" s="67"/>
      <c r="AQN28" s="67"/>
      <c r="AQO28" s="67"/>
      <c r="AQP28" s="67"/>
      <c r="AQQ28" s="67"/>
      <c r="AQR28" s="67"/>
      <c r="AQS28" s="67"/>
      <c r="AQT28" s="67"/>
      <c r="AQU28" s="67"/>
      <c r="AQV28" s="67"/>
      <c r="AQW28" s="67"/>
      <c r="AQX28" s="67"/>
      <c r="AQY28" s="67"/>
      <c r="AQZ28" s="67"/>
      <c r="ARA28" s="67"/>
      <c r="ARB28" s="67"/>
      <c r="ARC28" s="67"/>
      <c r="ARD28" s="67"/>
      <c r="ARE28" s="67"/>
      <c r="ARF28" s="67"/>
      <c r="ARG28" s="67"/>
      <c r="ARH28" s="67"/>
      <c r="ARI28" s="67"/>
      <c r="ARJ28" s="67"/>
      <c r="ARK28" s="67"/>
      <c r="ARL28" s="67"/>
      <c r="ARM28" s="67"/>
      <c r="ARN28" s="67"/>
      <c r="ARO28" s="67"/>
      <c r="ARP28" s="67"/>
      <c r="ARQ28" s="67"/>
      <c r="ARR28" s="67"/>
      <c r="ARS28" s="67"/>
      <c r="ART28" s="67"/>
      <c r="ARU28" s="67"/>
      <c r="ARV28" s="67"/>
      <c r="ARW28" s="67"/>
      <c r="ARX28" s="67"/>
      <c r="ARY28" s="67"/>
      <c r="ARZ28" s="67"/>
      <c r="ASA28" s="67"/>
      <c r="ASB28" s="67"/>
      <c r="ASC28" s="67"/>
      <c r="ASD28" s="67"/>
      <c r="ASE28" s="67"/>
      <c r="ASF28" s="67"/>
      <c r="ASG28" s="67"/>
      <c r="ASH28" s="67"/>
      <c r="ASI28" s="67"/>
      <c r="ASJ28" s="67"/>
      <c r="ASK28" s="67"/>
      <c r="ASL28" s="67"/>
      <c r="ASM28" s="67"/>
      <c r="ASN28" s="67"/>
      <c r="ASO28" s="67"/>
      <c r="ASP28" s="67"/>
      <c r="ASQ28" s="67"/>
      <c r="ASR28" s="67"/>
      <c r="ASS28" s="67"/>
      <c r="AST28" s="67"/>
      <c r="ASU28" s="67"/>
      <c r="ASV28" s="67"/>
      <c r="ASW28" s="67"/>
      <c r="ASX28" s="67"/>
      <c r="ASY28" s="67"/>
      <c r="ASZ28" s="67"/>
      <c r="ATA28" s="67"/>
      <c r="ATB28" s="67"/>
      <c r="ATC28" s="67"/>
      <c r="ATD28" s="67"/>
      <c r="ATE28" s="67"/>
      <c r="ATF28" s="67"/>
      <c r="ATG28" s="67"/>
      <c r="ATH28" s="67"/>
      <c r="ATI28" s="67"/>
      <c r="ATJ28" s="67"/>
      <c r="ATK28" s="67"/>
      <c r="ATL28" s="67"/>
      <c r="ATM28" s="67"/>
      <c r="ATN28" s="67"/>
      <c r="ATO28" s="67"/>
      <c r="ATP28" s="67"/>
      <c r="ATQ28" s="67"/>
      <c r="ATR28" s="67"/>
      <c r="ATS28" s="67"/>
      <c r="ATT28" s="67"/>
      <c r="ATU28" s="67"/>
      <c r="ATV28" s="67"/>
      <c r="ATW28" s="67"/>
      <c r="ATX28" s="67"/>
      <c r="ATY28" s="67"/>
      <c r="ATZ28" s="67"/>
      <c r="AUA28" s="67"/>
      <c r="AUB28" s="67"/>
      <c r="AUC28" s="67"/>
      <c r="AUD28" s="67"/>
      <c r="AUE28" s="67"/>
      <c r="AUF28" s="67"/>
      <c r="AUG28" s="67"/>
      <c r="AUH28" s="67"/>
      <c r="AUI28" s="67"/>
      <c r="AUJ28" s="67"/>
      <c r="AUK28" s="67"/>
      <c r="AUL28" s="67"/>
      <c r="AUM28" s="67"/>
      <c r="AUN28" s="67"/>
      <c r="AUO28" s="67"/>
      <c r="AUP28" s="67"/>
      <c r="AUQ28" s="67"/>
      <c r="AUR28" s="67"/>
      <c r="AUS28" s="67"/>
      <c r="AUT28" s="67"/>
      <c r="AUU28" s="67"/>
      <c r="AUV28" s="67"/>
      <c r="AUW28" s="67"/>
      <c r="AUX28" s="67"/>
      <c r="AUY28" s="67"/>
      <c r="AUZ28" s="67"/>
      <c r="AVA28" s="67"/>
      <c r="AVB28" s="67"/>
      <c r="AVC28" s="67"/>
      <c r="AVD28" s="67"/>
      <c r="AVE28" s="67"/>
      <c r="AVF28" s="67"/>
      <c r="AVG28" s="67"/>
      <c r="AVH28" s="67"/>
      <c r="AVI28" s="67"/>
      <c r="AVJ28" s="67"/>
      <c r="AVK28" s="67"/>
      <c r="AVL28" s="67"/>
      <c r="AVM28" s="67"/>
      <c r="AVN28" s="67"/>
      <c r="AVO28" s="67"/>
      <c r="AVP28" s="67"/>
      <c r="AVQ28" s="67"/>
      <c r="AVR28" s="67"/>
      <c r="AVS28" s="67"/>
      <c r="AVT28" s="67"/>
      <c r="AVU28" s="67"/>
      <c r="AVV28" s="67"/>
      <c r="AVW28" s="67"/>
      <c r="AVX28" s="67"/>
      <c r="AVY28" s="67"/>
      <c r="AVZ28" s="67"/>
      <c r="AWA28" s="67"/>
      <c r="AWB28" s="67"/>
      <c r="AWC28" s="67"/>
      <c r="AWD28" s="67"/>
      <c r="AWE28" s="67"/>
      <c r="AWF28" s="67"/>
      <c r="AWG28" s="67"/>
      <c r="AWH28" s="67"/>
      <c r="AWI28" s="67"/>
      <c r="AWJ28" s="67"/>
      <c r="AWK28" s="67"/>
      <c r="AWL28" s="67"/>
      <c r="AWM28" s="67"/>
      <c r="AWN28" s="67"/>
      <c r="AWO28" s="67"/>
      <c r="AWP28" s="67"/>
      <c r="AWQ28" s="67"/>
      <c r="AWR28" s="67"/>
      <c r="AWS28" s="67"/>
      <c r="AWT28" s="67"/>
      <c r="AWU28" s="67"/>
      <c r="AWV28" s="67"/>
      <c r="AWW28" s="67"/>
      <c r="AWX28" s="67"/>
      <c r="AWY28" s="67"/>
      <c r="AWZ28" s="67"/>
      <c r="AXA28" s="67"/>
      <c r="AXB28" s="67"/>
      <c r="AXC28" s="67"/>
      <c r="AXD28" s="67"/>
      <c r="AXE28" s="67"/>
      <c r="AXF28" s="67"/>
      <c r="AXG28" s="67"/>
      <c r="AXH28" s="67"/>
      <c r="AXI28" s="67"/>
      <c r="AXJ28" s="67"/>
      <c r="AXK28" s="67"/>
      <c r="AXL28" s="67"/>
      <c r="AXM28" s="67"/>
      <c r="AXN28" s="67"/>
      <c r="AXO28" s="67"/>
      <c r="AXP28" s="67"/>
      <c r="AXQ28" s="67"/>
      <c r="AXR28" s="67"/>
      <c r="AXS28" s="67"/>
      <c r="AXT28" s="67"/>
      <c r="AXU28" s="67"/>
      <c r="AXV28" s="67"/>
      <c r="AXW28" s="67"/>
      <c r="AXX28" s="67"/>
      <c r="AXY28" s="67"/>
      <c r="AXZ28" s="67"/>
      <c r="AYA28" s="67"/>
      <c r="AYB28" s="67"/>
      <c r="AYC28" s="67"/>
      <c r="AYD28" s="67"/>
      <c r="AYE28" s="67"/>
      <c r="AYF28" s="67"/>
      <c r="AYG28" s="67"/>
      <c r="AYH28" s="67"/>
      <c r="AYI28" s="67"/>
      <c r="AYJ28" s="67"/>
      <c r="AYK28" s="67"/>
      <c r="AYL28" s="67"/>
      <c r="AYM28" s="67"/>
      <c r="AYN28" s="67"/>
      <c r="AYO28" s="67"/>
      <c r="AYP28" s="67"/>
      <c r="AYQ28" s="67"/>
      <c r="AYR28" s="67"/>
      <c r="AYS28" s="67"/>
      <c r="AYT28" s="67"/>
      <c r="AYU28" s="67"/>
      <c r="AYV28" s="67"/>
      <c r="AYW28" s="67"/>
      <c r="AYX28" s="67"/>
      <c r="AYY28" s="67"/>
      <c r="AYZ28" s="67"/>
      <c r="AZA28" s="67"/>
      <c r="AZB28" s="67"/>
      <c r="AZC28" s="67"/>
      <c r="AZD28" s="67"/>
      <c r="AZE28" s="67"/>
      <c r="AZF28" s="67"/>
      <c r="AZG28" s="67"/>
      <c r="AZH28" s="67"/>
      <c r="AZI28" s="67"/>
      <c r="AZJ28" s="67"/>
      <c r="AZK28" s="67"/>
      <c r="AZL28" s="67"/>
      <c r="AZM28" s="67"/>
      <c r="AZN28" s="67"/>
      <c r="AZO28" s="67"/>
      <c r="AZP28" s="67"/>
      <c r="AZQ28" s="67"/>
      <c r="AZR28" s="67"/>
      <c r="AZS28" s="67"/>
      <c r="AZT28" s="67"/>
      <c r="AZU28" s="67"/>
      <c r="AZV28" s="67"/>
      <c r="AZW28" s="67"/>
      <c r="AZX28" s="67"/>
      <c r="AZY28" s="67"/>
      <c r="AZZ28" s="67"/>
      <c r="BAA28" s="67"/>
      <c r="BAB28" s="67"/>
      <c r="BAC28" s="67"/>
      <c r="BAD28" s="67"/>
      <c r="BAE28" s="67"/>
      <c r="BAF28" s="67"/>
      <c r="BAG28" s="67"/>
      <c r="BAH28" s="67"/>
      <c r="BAI28" s="67"/>
      <c r="BAJ28" s="67"/>
      <c r="BAK28" s="67"/>
      <c r="BAL28" s="67"/>
      <c r="BAM28" s="67"/>
      <c r="BAN28" s="67"/>
      <c r="BAO28" s="67"/>
      <c r="BAP28" s="67"/>
      <c r="BAQ28" s="67"/>
      <c r="BAR28" s="67"/>
      <c r="BAS28" s="67"/>
      <c r="BAT28" s="67"/>
      <c r="BAU28" s="67"/>
      <c r="BAV28" s="67"/>
      <c r="BAW28" s="67"/>
      <c r="BAX28" s="67"/>
      <c r="BAY28" s="67"/>
      <c r="BAZ28" s="67"/>
      <c r="BBA28" s="67"/>
      <c r="BBB28" s="67"/>
      <c r="BBC28" s="67"/>
      <c r="BBD28" s="67"/>
      <c r="BBE28" s="67"/>
      <c r="BBF28" s="67"/>
      <c r="BBG28" s="67"/>
      <c r="BBH28" s="67"/>
      <c r="BBI28" s="67"/>
      <c r="BBJ28" s="67"/>
      <c r="BBK28" s="67"/>
      <c r="BBL28" s="67"/>
      <c r="BBM28" s="67"/>
      <c r="BBN28" s="67"/>
      <c r="BBO28" s="67"/>
      <c r="BBP28" s="67"/>
      <c r="BBQ28" s="67"/>
      <c r="BBR28" s="67"/>
      <c r="BBS28" s="67"/>
      <c r="BBT28" s="67"/>
      <c r="BBU28" s="67"/>
      <c r="BBV28" s="67"/>
      <c r="BBW28" s="67"/>
      <c r="BBX28" s="67"/>
      <c r="BBY28" s="67"/>
      <c r="BBZ28" s="67"/>
      <c r="BCA28" s="67"/>
      <c r="BCB28" s="67"/>
      <c r="BCC28" s="67"/>
      <c r="BCD28" s="67"/>
      <c r="BCE28" s="67"/>
      <c r="BCF28" s="67"/>
      <c r="BCG28" s="67"/>
      <c r="BCH28" s="67"/>
      <c r="BCI28" s="67"/>
      <c r="BCJ28" s="67"/>
      <c r="BCK28" s="67"/>
      <c r="BCL28" s="67"/>
      <c r="BCM28" s="67"/>
      <c r="BCN28" s="67"/>
      <c r="BCO28" s="67"/>
      <c r="BCP28" s="67"/>
      <c r="BCQ28" s="67"/>
      <c r="BCR28" s="67"/>
      <c r="BCS28" s="67"/>
      <c r="BCT28" s="67"/>
      <c r="BCU28" s="67"/>
      <c r="BCV28" s="67"/>
      <c r="BCW28" s="67"/>
      <c r="BCX28" s="67"/>
      <c r="BCY28" s="67"/>
      <c r="BCZ28" s="67"/>
      <c r="BDA28" s="67"/>
      <c r="BDB28" s="67"/>
      <c r="BDC28" s="67"/>
      <c r="BDD28" s="67"/>
      <c r="BDE28" s="67"/>
      <c r="BDF28" s="67"/>
      <c r="BDG28" s="67"/>
      <c r="BDH28" s="67"/>
      <c r="BDI28" s="67"/>
      <c r="BDJ28" s="67"/>
      <c r="BDK28" s="67"/>
      <c r="BDL28" s="67"/>
      <c r="BDM28" s="67"/>
      <c r="BDN28" s="67"/>
      <c r="BDO28" s="67"/>
      <c r="BDP28" s="67"/>
      <c r="BDQ28" s="67"/>
      <c r="BDR28" s="67"/>
      <c r="BDS28" s="67"/>
      <c r="BDT28" s="67"/>
      <c r="BDU28" s="67"/>
      <c r="BDV28" s="67"/>
      <c r="BDW28" s="67"/>
      <c r="BDX28" s="67"/>
      <c r="BDY28" s="67"/>
      <c r="BDZ28" s="67"/>
      <c r="BEA28" s="67"/>
      <c r="BEB28" s="67"/>
      <c r="BEC28" s="67"/>
      <c r="BED28" s="67"/>
      <c r="BEE28" s="67"/>
      <c r="BEF28" s="67"/>
      <c r="BEG28" s="67"/>
      <c r="BEH28" s="67"/>
      <c r="BEI28" s="67"/>
      <c r="BEJ28" s="67"/>
      <c r="BEK28" s="67"/>
      <c r="BEL28" s="67"/>
      <c r="BEM28" s="67"/>
      <c r="BEN28" s="67"/>
      <c r="BEO28" s="67"/>
      <c r="BEP28" s="67"/>
      <c r="BEQ28" s="67"/>
      <c r="BER28" s="67"/>
      <c r="BES28" s="67"/>
      <c r="BET28" s="67"/>
      <c r="BEU28" s="67"/>
      <c r="BEV28" s="67"/>
      <c r="BEW28" s="67"/>
      <c r="BEX28" s="67"/>
      <c r="BEY28" s="67"/>
      <c r="BEZ28" s="67"/>
      <c r="BFA28" s="67"/>
      <c r="BFB28" s="67"/>
      <c r="BFC28" s="67"/>
      <c r="BFD28" s="67"/>
      <c r="BFE28" s="67"/>
      <c r="BFF28" s="67"/>
      <c r="BFG28" s="67"/>
      <c r="BFH28" s="67"/>
      <c r="BFI28" s="67"/>
      <c r="BFJ28" s="67"/>
      <c r="BFK28" s="67"/>
      <c r="BFL28" s="67"/>
      <c r="BFM28" s="67"/>
      <c r="BFN28" s="67"/>
      <c r="BFO28" s="67"/>
      <c r="BFP28" s="67"/>
      <c r="BFQ28" s="67"/>
      <c r="BFR28" s="67"/>
      <c r="BFS28" s="67"/>
      <c r="BFT28" s="67"/>
      <c r="BFU28" s="67"/>
      <c r="BFV28" s="67"/>
      <c r="BFW28" s="67"/>
      <c r="BFX28" s="67"/>
      <c r="BFY28" s="67"/>
      <c r="BFZ28" s="67"/>
      <c r="BGA28" s="67"/>
      <c r="BGB28" s="67"/>
      <c r="BGC28" s="67"/>
      <c r="BGD28" s="67"/>
      <c r="BGE28" s="67"/>
      <c r="BGF28" s="67"/>
      <c r="BGG28" s="67"/>
      <c r="BGH28" s="67"/>
      <c r="BGI28" s="67"/>
      <c r="BGJ28" s="67"/>
      <c r="BGK28" s="67"/>
      <c r="BGL28" s="67"/>
      <c r="BGM28" s="67"/>
      <c r="BGN28" s="67"/>
      <c r="BGO28" s="67"/>
      <c r="BGP28" s="67"/>
      <c r="BGQ28" s="67"/>
      <c r="BGR28" s="67"/>
      <c r="BGS28" s="67"/>
      <c r="BGT28" s="67"/>
      <c r="BGU28" s="67"/>
      <c r="BGV28" s="67"/>
      <c r="BGW28" s="67"/>
      <c r="BGX28" s="67"/>
      <c r="BGY28" s="67"/>
      <c r="BGZ28" s="67"/>
      <c r="BHA28" s="67"/>
      <c r="BHB28" s="67"/>
      <c r="BHC28" s="67"/>
      <c r="BHD28" s="67"/>
      <c r="BHE28" s="67"/>
      <c r="BHF28" s="67"/>
      <c r="BHG28" s="67"/>
      <c r="BHH28" s="67"/>
      <c r="BHI28" s="67"/>
      <c r="BHJ28" s="67"/>
      <c r="BHK28" s="67"/>
      <c r="BHL28" s="67"/>
      <c r="BHM28" s="67"/>
      <c r="BHN28" s="67"/>
      <c r="BHO28" s="67"/>
      <c r="BHP28" s="67"/>
      <c r="BHQ28" s="67"/>
      <c r="BHR28" s="67"/>
      <c r="BHS28" s="67"/>
      <c r="BHT28" s="67"/>
      <c r="BHU28" s="67"/>
      <c r="BHV28" s="67"/>
      <c r="BHW28" s="67"/>
      <c r="BHX28" s="67"/>
      <c r="BHY28" s="67"/>
      <c r="BHZ28" s="67"/>
      <c r="BIA28" s="67"/>
      <c r="BIB28" s="67"/>
      <c r="BIC28" s="67"/>
      <c r="BID28" s="67"/>
      <c r="BIE28" s="67"/>
      <c r="BIF28" s="67"/>
      <c r="BIG28" s="67"/>
      <c r="BIH28" s="67"/>
      <c r="BII28" s="67"/>
      <c r="BIJ28" s="67"/>
      <c r="BIK28" s="67"/>
      <c r="BIL28" s="67"/>
      <c r="BIM28" s="67"/>
      <c r="BIN28" s="67"/>
      <c r="BIO28" s="67"/>
      <c r="BIP28" s="67"/>
      <c r="BIQ28" s="67"/>
      <c r="BIR28" s="67"/>
      <c r="BIS28" s="67"/>
      <c r="BIT28" s="67"/>
      <c r="BIU28" s="67"/>
      <c r="BIV28" s="67"/>
      <c r="BIW28" s="67"/>
      <c r="BIX28" s="67"/>
      <c r="BIY28" s="67"/>
      <c r="BIZ28" s="67"/>
      <c r="BJA28" s="67"/>
      <c r="BJB28" s="67"/>
      <c r="BJC28" s="67"/>
      <c r="BJD28" s="67"/>
      <c r="BJE28" s="67"/>
      <c r="BJF28" s="67"/>
      <c r="BJG28" s="67"/>
      <c r="BJH28" s="67"/>
      <c r="BJI28" s="67"/>
      <c r="BJJ28" s="67"/>
      <c r="BJK28" s="67"/>
      <c r="BJL28" s="67"/>
      <c r="BJM28" s="67"/>
      <c r="BJN28" s="67"/>
      <c r="BJO28" s="67"/>
      <c r="BJP28" s="67"/>
      <c r="BJQ28" s="67"/>
      <c r="BJR28" s="67"/>
      <c r="BJS28" s="67"/>
      <c r="BJT28" s="67"/>
      <c r="BJU28" s="67"/>
      <c r="BJV28" s="67"/>
      <c r="BJW28" s="67"/>
      <c r="BJX28" s="67"/>
      <c r="BJY28" s="67"/>
      <c r="BJZ28" s="67"/>
      <c r="BKA28" s="67"/>
      <c r="BKB28" s="67"/>
      <c r="BKC28" s="67"/>
      <c r="BKD28" s="67"/>
      <c r="BKE28" s="67"/>
      <c r="BKF28" s="67"/>
      <c r="BKG28" s="67"/>
      <c r="BKH28" s="67"/>
      <c r="BKI28" s="67"/>
      <c r="BKJ28" s="67"/>
      <c r="BKK28" s="67"/>
      <c r="BKL28" s="67"/>
      <c r="BKM28" s="67"/>
      <c r="BKN28" s="67"/>
      <c r="BKO28" s="67"/>
      <c r="BKP28" s="67"/>
      <c r="BKQ28" s="67"/>
      <c r="BKR28" s="67"/>
      <c r="BKS28" s="67"/>
      <c r="BKT28" s="67"/>
      <c r="BKU28" s="67"/>
      <c r="BKV28" s="67"/>
      <c r="BKW28" s="67"/>
      <c r="BKX28" s="67"/>
      <c r="BKY28" s="67"/>
      <c r="BKZ28" s="67"/>
      <c r="BLA28" s="67"/>
      <c r="BLB28" s="67"/>
      <c r="BLC28" s="67"/>
      <c r="BLD28" s="67"/>
      <c r="BLE28" s="67"/>
      <c r="BLF28" s="67"/>
      <c r="BLG28" s="67"/>
      <c r="BLH28" s="67"/>
      <c r="BLI28" s="67"/>
      <c r="BLJ28" s="67"/>
      <c r="BLK28" s="67"/>
      <c r="BLL28" s="67"/>
      <c r="BLM28" s="67"/>
      <c r="BLN28" s="67"/>
      <c r="BLO28" s="67"/>
      <c r="BLP28" s="67"/>
      <c r="BLQ28" s="67"/>
      <c r="BLR28" s="67"/>
      <c r="BLS28" s="67"/>
      <c r="BLT28" s="67"/>
      <c r="BLU28" s="67"/>
      <c r="BLV28" s="67"/>
      <c r="BLW28" s="67"/>
      <c r="BLX28" s="67"/>
      <c r="BLY28" s="67"/>
      <c r="BLZ28" s="67"/>
      <c r="BMA28" s="67"/>
      <c r="BMB28" s="67"/>
      <c r="BMC28" s="67"/>
      <c r="BMD28" s="67"/>
      <c r="BME28" s="67"/>
      <c r="BMF28" s="67"/>
      <c r="BMG28" s="67"/>
      <c r="BMH28" s="67"/>
      <c r="BMI28" s="67"/>
      <c r="BMJ28" s="67"/>
      <c r="BMK28" s="67"/>
      <c r="BML28" s="67"/>
      <c r="BMM28" s="67"/>
      <c r="BMN28" s="67"/>
      <c r="BMO28" s="67"/>
      <c r="BMP28" s="67"/>
      <c r="BMQ28" s="67"/>
      <c r="BMR28" s="67"/>
      <c r="BMS28" s="67"/>
      <c r="BMT28" s="67"/>
      <c r="BMU28" s="67"/>
      <c r="BMV28" s="67"/>
      <c r="BMW28" s="67"/>
      <c r="BMX28" s="67"/>
      <c r="BMY28" s="67"/>
      <c r="BMZ28" s="67"/>
      <c r="BNA28" s="67"/>
      <c r="BNB28" s="67"/>
      <c r="BNC28" s="67"/>
      <c r="BND28" s="67"/>
      <c r="BNE28" s="67"/>
      <c r="BNF28" s="67"/>
      <c r="BNG28" s="67"/>
      <c r="BNH28" s="67"/>
      <c r="BNI28" s="67"/>
      <c r="BNJ28" s="67"/>
      <c r="BNK28" s="67"/>
      <c r="BNL28" s="67"/>
      <c r="BNM28" s="67"/>
      <c r="BNN28" s="67"/>
      <c r="BNO28" s="67"/>
      <c r="BNP28" s="67"/>
      <c r="BNQ28" s="67"/>
      <c r="BNR28" s="67"/>
      <c r="BNS28" s="67"/>
      <c r="BNT28" s="67"/>
      <c r="BNU28" s="67"/>
      <c r="BNV28" s="67"/>
      <c r="BNW28" s="67"/>
      <c r="BNX28" s="67"/>
      <c r="BNY28" s="67"/>
      <c r="BNZ28" s="67"/>
      <c r="BOA28" s="67"/>
      <c r="BOB28" s="67"/>
      <c r="BOC28" s="67"/>
      <c r="BOD28" s="67"/>
      <c r="BOE28" s="67"/>
      <c r="BOF28" s="67"/>
      <c r="BOG28" s="67"/>
      <c r="BOH28" s="67"/>
      <c r="BOI28" s="67"/>
      <c r="BOJ28" s="67"/>
      <c r="BOK28" s="67"/>
      <c r="BOL28" s="67"/>
      <c r="BOM28" s="67"/>
      <c r="BON28" s="67"/>
      <c r="BOO28" s="67"/>
      <c r="BOP28" s="67"/>
      <c r="BOQ28" s="67"/>
      <c r="BOR28" s="67"/>
      <c r="BOS28" s="67"/>
      <c r="BOT28" s="67"/>
      <c r="BOU28" s="67"/>
      <c r="BOV28" s="67"/>
      <c r="BOW28" s="67"/>
      <c r="BOX28" s="67"/>
      <c r="BOY28" s="67"/>
      <c r="BOZ28" s="67"/>
      <c r="BPA28" s="67"/>
      <c r="BPB28" s="67"/>
      <c r="BPC28" s="67"/>
      <c r="BPD28" s="67"/>
      <c r="BPE28" s="67"/>
      <c r="BPF28" s="67"/>
      <c r="BPG28" s="67"/>
      <c r="BPH28" s="67"/>
      <c r="BPI28" s="67"/>
      <c r="BPJ28" s="67"/>
      <c r="BPK28" s="67"/>
      <c r="BPL28" s="67"/>
      <c r="BPM28" s="67"/>
      <c r="BPN28" s="67"/>
      <c r="BPO28" s="67"/>
      <c r="BPP28" s="67"/>
      <c r="BPQ28" s="67"/>
      <c r="BPR28" s="67"/>
      <c r="BPS28" s="67"/>
      <c r="BPT28" s="67"/>
      <c r="BPU28" s="67"/>
      <c r="BPV28" s="67"/>
      <c r="BPW28" s="67"/>
      <c r="BPX28" s="67"/>
      <c r="BPY28" s="67"/>
      <c r="BPZ28" s="67"/>
      <c r="BQA28" s="67"/>
      <c r="BQB28" s="67"/>
      <c r="BQC28" s="67"/>
      <c r="BQD28" s="67"/>
      <c r="BQE28" s="67"/>
      <c r="BQF28" s="67"/>
      <c r="BQG28" s="67"/>
      <c r="BQH28" s="67"/>
      <c r="BQI28" s="67"/>
      <c r="BQJ28" s="67"/>
      <c r="BQK28" s="67"/>
      <c r="BQL28" s="67"/>
      <c r="BQM28" s="67"/>
      <c r="BQN28" s="67"/>
      <c r="BQO28" s="67"/>
      <c r="BQP28" s="67"/>
      <c r="BQQ28" s="67"/>
      <c r="BQR28" s="67"/>
      <c r="BQS28" s="67"/>
      <c r="BQT28" s="67"/>
      <c r="BQU28" s="67"/>
      <c r="BQV28" s="67"/>
      <c r="BQW28" s="67"/>
      <c r="BQX28" s="67"/>
      <c r="BQY28" s="67"/>
      <c r="BQZ28" s="67"/>
      <c r="BRA28" s="67"/>
      <c r="BRB28" s="67"/>
      <c r="BRC28" s="67"/>
      <c r="BRD28" s="67"/>
      <c r="BRE28" s="67"/>
      <c r="BRF28" s="67"/>
      <c r="BRG28" s="67"/>
      <c r="BRH28" s="67"/>
      <c r="BRI28" s="67"/>
      <c r="BRJ28" s="67"/>
      <c r="BRK28" s="67"/>
      <c r="BRL28" s="67"/>
      <c r="BRM28" s="67"/>
      <c r="BRN28" s="67"/>
      <c r="BRO28" s="67"/>
      <c r="BRP28" s="67"/>
      <c r="BRQ28" s="67"/>
      <c r="BRR28" s="67"/>
      <c r="BRS28" s="67"/>
      <c r="BRT28" s="67"/>
      <c r="BRU28" s="67"/>
      <c r="BRV28" s="67"/>
      <c r="BRW28" s="67"/>
      <c r="BRX28" s="67"/>
      <c r="BRY28" s="67"/>
      <c r="BRZ28" s="67"/>
      <c r="BSA28" s="67"/>
      <c r="BSB28" s="67"/>
      <c r="BSC28" s="67"/>
      <c r="BSD28" s="67"/>
      <c r="BSE28" s="67"/>
      <c r="BSF28" s="67"/>
      <c r="BSG28" s="67"/>
      <c r="BSH28" s="67"/>
      <c r="BSI28" s="67"/>
      <c r="BSJ28" s="67"/>
      <c r="BSK28" s="67"/>
      <c r="BSL28" s="67"/>
      <c r="BSM28" s="67"/>
      <c r="BSN28" s="67"/>
      <c r="BSO28" s="67"/>
      <c r="BSP28" s="67"/>
      <c r="BSQ28" s="67"/>
      <c r="BSR28" s="67"/>
      <c r="BSS28" s="67"/>
      <c r="BST28" s="67"/>
      <c r="BSU28" s="67"/>
      <c r="BSV28" s="67"/>
      <c r="BSW28" s="67"/>
      <c r="BSX28" s="67"/>
      <c r="BSY28" s="67"/>
      <c r="BSZ28" s="67"/>
      <c r="BTA28" s="67"/>
      <c r="BTB28" s="67"/>
      <c r="BTC28" s="67"/>
      <c r="BTD28" s="67"/>
      <c r="BTE28" s="67"/>
      <c r="BTF28" s="67"/>
      <c r="BTG28" s="67"/>
      <c r="BTH28" s="67"/>
      <c r="BTI28" s="67"/>
      <c r="BTJ28" s="67"/>
      <c r="BTK28" s="67"/>
      <c r="BTL28" s="67"/>
      <c r="BTM28" s="67"/>
      <c r="BTN28" s="67"/>
      <c r="BTO28" s="67"/>
      <c r="BTP28" s="67"/>
      <c r="BTQ28" s="67"/>
      <c r="BTR28" s="67"/>
      <c r="BTS28" s="67"/>
      <c r="BTT28" s="67"/>
      <c r="BTU28" s="67"/>
      <c r="BTV28" s="67"/>
      <c r="BTW28" s="67"/>
      <c r="BTX28" s="67"/>
      <c r="BTY28" s="67"/>
      <c r="BTZ28" s="67"/>
      <c r="BUA28" s="67"/>
      <c r="BUB28" s="67"/>
      <c r="BUC28" s="67"/>
      <c r="BUD28" s="67"/>
      <c r="BUE28" s="67"/>
      <c r="BUF28" s="67"/>
      <c r="BUG28" s="67"/>
      <c r="BUH28" s="67"/>
      <c r="BUI28" s="67"/>
      <c r="BUJ28" s="67"/>
      <c r="BUK28" s="67"/>
      <c r="BUL28" s="67"/>
      <c r="BUM28" s="67"/>
      <c r="BUN28" s="67"/>
      <c r="BUO28" s="67"/>
      <c r="BUP28" s="67"/>
      <c r="BUQ28" s="67"/>
      <c r="BUR28" s="67"/>
      <c r="BUS28" s="67"/>
      <c r="BUT28" s="67"/>
      <c r="BUU28" s="67"/>
      <c r="BUV28" s="67"/>
      <c r="BUW28" s="67"/>
      <c r="BUX28" s="67"/>
      <c r="BUY28" s="67"/>
      <c r="BUZ28" s="67"/>
      <c r="BVA28" s="67"/>
      <c r="BVB28" s="67"/>
      <c r="BVC28" s="67"/>
      <c r="BVD28" s="67"/>
      <c r="BVE28" s="67"/>
      <c r="BVF28" s="67"/>
      <c r="BVG28" s="67"/>
      <c r="BVH28" s="67"/>
      <c r="BVI28" s="67"/>
      <c r="BVJ28" s="67"/>
      <c r="BVK28" s="67"/>
      <c r="BVL28" s="67"/>
      <c r="BVM28" s="67"/>
      <c r="BVN28" s="67"/>
      <c r="BVO28" s="67"/>
      <c r="BVP28" s="67"/>
      <c r="BVQ28" s="67"/>
      <c r="BVR28" s="67"/>
      <c r="BVS28" s="67"/>
      <c r="BVT28" s="67"/>
      <c r="BVU28" s="67"/>
      <c r="BVV28" s="67"/>
      <c r="BVW28" s="67"/>
      <c r="BVX28" s="67"/>
      <c r="BVY28" s="67"/>
      <c r="BVZ28" s="67"/>
      <c r="BWA28" s="67"/>
      <c r="BWB28" s="67"/>
      <c r="BWC28" s="67"/>
      <c r="BWD28" s="67"/>
      <c r="BWE28" s="67"/>
      <c r="BWF28" s="67"/>
      <c r="BWG28" s="67"/>
      <c r="BWH28" s="67"/>
      <c r="BWI28" s="67"/>
      <c r="BWJ28" s="67"/>
      <c r="BWK28" s="67"/>
      <c r="BWL28" s="67"/>
      <c r="BWM28" s="67"/>
      <c r="BWN28" s="67"/>
      <c r="BWO28" s="67"/>
      <c r="BWP28" s="67"/>
      <c r="BWQ28" s="67"/>
      <c r="BWR28" s="67"/>
      <c r="BWS28" s="67"/>
      <c r="BWT28" s="67"/>
      <c r="BWU28" s="67"/>
      <c r="BWV28" s="67"/>
      <c r="BWW28" s="67"/>
      <c r="BWX28" s="67"/>
      <c r="BWY28" s="67"/>
      <c r="BWZ28" s="67"/>
      <c r="BXA28" s="67"/>
      <c r="BXB28" s="67"/>
      <c r="BXC28" s="67"/>
      <c r="BXD28" s="67"/>
      <c r="BXE28" s="67"/>
      <c r="BXF28" s="67"/>
      <c r="BXG28" s="67"/>
      <c r="BXH28" s="67"/>
      <c r="BXI28" s="67"/>
      <c r="BXJ28" s="67"/>
      <c r="BXK28" s="67"/>
      <c r="BXL28" s="67"/>
      <c r="BXM28" s="67"/>
      <c r="BXN28" s="67"/>
      <c r="BXO28" s="67"/>
      <c r="BXP28" s="67"/>
      <c r="BXQ28" s="67"/>
      <c r="BXR28" s="67"/>
      <c r="BXS28" s="67"/>
      <c r="BXT28" s="67"/>
      <c r="BXU28" s="67"/>
      <c r="BXV28" s="67"/>
      <c r="BXW28" s="67"/>
      <c r="BXX28" s="67"/>
      <c r="BXY28" s="67"/>
      <c r="BXZ28" s="67"/>
      <c r="BYA28" s="67"/>
      <c r="BYB28" s="67"/>
      <c r="BYC28" s="67"/>
      <c r="BYD28" s="67"/>
      <c r="BYE28" s="67"/>
      <c r="BYF28" s="67"/>
      <c r="BYG28" s="67"/>
      <c r="BYH28" s="67"/>
      <c r="BYI28" s="67"/>
      <c r="BYJ28" s="67"/>
      <c r="BYK28" s="67"/>
      <c r="BYL28" s="67"/>
      <c r="BYM28" s="67"/>
      <c r="BYN28" s="67"/>
      <c r="BYO28" s="67"/>
      <c r="BYP28" s="67"/>
      <c r="BYQ28" s="67"/>
      <c r="BYR28" s="67"/>
      <c r="BYS28" s="67"/>
      <c r="BYT28" s="67"/>
      <c r="BYU28" s="67"/>
      <c r="BYV28" s="67"/>
      <c r="BYW28" s="67"/>
      <c r="BYX28" s="67"/>
      <c r="BYY28" s="67"/>
      <c r="BYZ28" s="67"/>
      <c r="BZA28" s="67"/>
      <c r="BZB28" s="67"/>
      <c r="BZC28" s="67"/>
      <c r="BZD28" s="67"/>
      <c r="BZE28" s="67"/>
      <c r="BZF28" s="67"/>
      <c r="BZG28" s="67"/>
      <c r="BZH28" s="67"/>
      <c r="BZI28" s="67"/>
      <c r="BZJ28" s="67"/>
      <c r="BZK28" s="67"/>
      <c r="BZL28" s="67"/>
      <c r="BZM28" s="67"/>
      <c r="BZN28" s="67"/>
      <c r="BZO28" s="67"/>
      <c r="BZP28" s="67"/>
      <c r="BZQ28" s="67"/>
      <c r="BZR28" s="67"/>
      <c r="BZS28" s="67"/>
      <c r="BZT28" s="67"/>
      <c r="BZU28" s="67"/>
      <c r="BZV28" s="67"/>
      <c r="BZW28" s="67"/>
      <c r="BZX28" s="67"/>
      <c r="BZY28" s="67"/>
      <c r="BZZ28" s="67"/>
      <c r="CAA28" s="67"/>
      <c r="CAB28" s="67"/>
      <c r="CAC28" s="67"/>
      <c r="CAD28" s="67"/>
      <c r="CAE28" s="67"/>
      <c r="CAF28" s="67"/>
      <c r="CAG28" s="67"/>
      <c r="CAH28" s="67"/>
      <c r="CAI28" s="67"/>
      <c r="CAJ28" s="67"/>
      <c r="CAK28" s="67"/>
      <c r="CAL28" s="67"/>
      <c r="CAM28" s="67"/>
      <c r="CAN28" s="67"/>
      <c r="CAO28" s="67"/>
      <c r="CAP28" s="67"/>
      <c r="CAQ28" s="67"/>
      <c r="CAR28" s="67"/>
      <c r="CAS28" s="67"/>
      <c r="CAT28" s="67"/>
      <c r="CAU28" s="67"/>
      <c r="CAV28" s="67"/>
      <c r="CAW28" s="67"/>
      <c r="CAX28" s="67"/>
      <c r="CAY28" s="67"/>
      <c r="CAZ28" s="67"/>
      <c r="CBA28" s="67"/>
      <c r="CBB28" s="67"/>
      <c r="CBC28" s="67"/>
      <c r="CBD28" s="67"/>
      <c r="CBE28" s="67"/>
      <c r="CBF28" s="67"/>
      <c r="CBG28" s="67"/>
      <c r="CBH28" s="67"/>
      <c r="CBI28" s="67"/>
      <c r="CBJ28" s="67"/>
      <c r="CBK28" s="67"/>
      <c r="CBL28" s="67"/>
      <c r="CBM28" s="67"/>
      <c r="CBN28" s="67"/>
      <c r="CBO28" s="67"/>
      <c r="CBP28" s="67"/>
      <c r="CBQ28" s="67"/>
      <c r="CBR28" s="67"/>
      <c r="CBS28" s="67"/>
      <c r="CBT28" s="67"/>
      <c r="CBU28" s="67"/>
      <c r="CBV28" s="67"/>
      <c r="CBW28" s="67"/>
      <c r="CBX28" s="67"/>
      <c r="CBY28" s="67"/>
      <c r="CBZ28" s="67"/>
      <c r="CCA28" s="67"/>
      <c r="CCB28" s="67"/>
      <c r="CCC28" s="67"/>
      <c r="CCD28" s="67"/>
      <c r="CCE28" s="67"/>
      <c r="CCF28" s="67"/>
      <c r="CCG28" s="67"/>
      <c r="CCH28" s="67"/>
      <c r="CCI28" s="67"/>
      <c r="CCJ28" s="67"/>
      <c r="CCK28" s="67"/>
      <c r="CCL28" s="67"/>
      <c r="CCM28" s="67"/>
      <c r="CCN28" s="67"/>
      <c r="CCO28" s="67"/>
      <c r="CCP28" s="67"/>
      <c r="CCQ28" s="67"/>
      <c r="CCR28" s="67"/>
      <c r="CCS28" s="67"/>
      <c r="CCT28" s="67"/>
      <c r="CCU28" s="67"/>
      <c r="CCV28" s="67"/>
      <c r="CCW28" s="67"/>
      <c r="CCX28" s="67"/>
      <c r="CCY28" s="67"/>
      <c r="CCZ28" s="67"/>
      <c r="CDA28" s="67"/>
      <c r="CDB28" s="67"/>
      <c r="CDC28" s="67"/>
      <c r="CDD28" s="67"/>
      <c r="CDE28" s="67"/>
      <c r="CDF28" s="67"/>
      <c r="CDG28" s="67"/>
      <c r="CDH28" s="67"/>
      <c r="CDI28" s="67"/>
      <c r="CDJ28" s="67"/>
      <c r="CDK28" s="67"/>
      <c r="CDL28" s="67"/>
      <c r="CDM28" s="67"/>
      <c r="CDN28" s="67"/>
      <c r="CDO28" s="67"/>
      <c r="CDP28" s="67"/>
      <c r="CDQ28" s="67"/>
      <c r="CDR28" s="67"/>
      <c r="CDS28" s="67"/>
      <c r="CDT28" s="67"/>
      <c r="CDU28" s="67"/>
      <c r="CDV28" s="67"/>
      <c r="CDW28" s="67"/>
      <c r="CDX28" s="67"/>
      <c r="CDY28" s="67"/>
      <c r="CDZ28" s="67"/>
      <c r="CEA28" s="67"/>
      <c r="CEB28" s="67"/>
      <c r="CEC28" s="67"/>
      <c r="CED28" s="67"/>
      <c r="CEE28" s="67"/>
      <c r="CEF28" s="67"/>
      <c r="CEG28" s="67"/>
      <c r="CEH28" s="67"/>
      <c r="CEI28" s="67"/>
      <c r="CEJ28" s="67"/>
      <c r="CEK28" s="67"/>
      <c r="CEL28" s="67"/>
      <c r="CEM28" s="67"/>
      <c r="CEN28" s="67"/>
      <c r="CEO28" s="67"/>
      <c r="CEP28" s="67"/>
      <c r="CEQ28" s="67"/>
      <c r="CER28" s="67"/>
      <c r="CES28" s="67"/>
      <c r="CET28" s="67"/>
      <c r="CEU28" s="67"/>
      <c r="CEV28" s="67"/>
      <c r="CEW28" s="67"/>
      <c r="CEX28" s="67"/>
      <c r="CEY28" s="67"/>
      <c r="CEZ28" s="67"/>
      <c r="CFA28" s="67"/>
      <c r="CFB28" s="67"/>
      <c r="CFC28" s="67"/>
      <c r="CFD28" s="67"/>
      <c r="CFE28" s="67"/>
      <c r="CFF28" s="67"/>
      <c r="CFG28" s="67"/>
      <c r="CFH28" s="67"/>
      <c r="CFI28" s="67"/>
      <c r="CFJ28" s="67"/>
      <c r="CFK28" s="67"/>
      <c r="CFL28" s="67"/>
      <c r="CFM28" s="67"/>
      <c r="CFN28" s="67"/>
      <c r="CFO28" s="67"/>
      <c r="CFP28" s="67"/>
      <c r="CFQ28" s="67"/>
      <c r="CFR28" s="67"/>
      <c r="CFS28" s="67"/>
      <c r="CFT28" s="67"/>
      <c r="CFU28" s="67"/>
      <c r="CFV28" s="67"/>
      <c r="CFW28" s="67"/>
      <c r="CFX28" s="67"/>
      <c r="CFY28" s="67"/>
      <c r="CFZ28" s="67"/>
      <c r="CGA28" s="67"/>
      <c r="CGB28" s="67"/>
      <c r="CGC28" s="67"/>
      <c r="CGD28" s="67"/>
      <c r="CGE28" s="67"/>
      <c r="CGF28" s="67"/>
      <c r="CGG28" s="67"/>
      <c r="CGH28" s="67"/>
      <c r="CGI28" s="67"/>
      <c r="CGJ28" s="67"/>
      <c r="CGK28" s="67"/>
      <c r="CGL28" s="67"/>
      <c r="CGM28" s="67"/>
      <c r="CGN28" s="67"/>
      <c r="CGO28" s="67"/>
      <c r="CGP28" s="67"/>
      <c r="CGQ28" s="67"/>
      <c r="CGR28" s="67"/>
      <c r="CGS28" s="67"/>
      <c r="CGT28" s="67"/>
      <c r="CGU28" s="67"/>
      <c r="CGV28" s="67"/>
      <c r="CGW28" s="67"/>
      <c r="CGX28" s="67"/>
      <c r="CGY28" s="67"/>
      <c r="CGZ28" s="67"/>
      <c r="CHA28" s="67"/>
      <c r="CHB28" s="67"/>
      <c r="CHC28" s="67"/>
      <c r="CHD28" s="67"/>
      <c r="CHE28" s="67"/>
      <c r="CHF28" s="67"/>
      <c r="CHG28" s="67"/>
      <c r="CHH28" s="67"/>
      <c r="CHI28" s="67"/>
      <c r="CHJ28" s="67"/>
      <c r="CHK28" s="67"/>
      <c r="CHL28" s="67"/>
      <c r="CHM28" s="67"/>
      <c r="CHN28" s="67"/>
      <c r="CHO28" s="67"/>
      <c r="CHP28" s="67"/>
      <c r="CHQ28" s="67"/>
      <c r="CHR28" s="67"/>
      <c r="CHS28" s="67"/>
      <c r="CHT28" s="67"/>
      <c r="CHU28" s="67"/>
      <c r="CHV28" s="67"/>
      <c r="CHW28" s="67"/>
      <c r="CHX28" s="67"/>
      <c r="CHY28" s="67"/>
      <c r="CHZ28" s="67"/>
      <c r="CIA28" s="67"/>
      <c r="CIB28" s="67"/>
      <c r="CIC28" s="67"/>
      <c r="CID28" s="67"/>
      <c r="CIE28" s="67"/>
      <c r="CIF28" s="67"/>
      <c r="CIG28" s="67"/>
      <c r="CIH28" s="67"/>
      <c r="CII28" s="67"/>
      <c r="CIJ28" s="67"/>
      <c r="CIK28" s="67"/>
      <c r="CIL28" s="67"/>
      <c r="CIM28" s="67"/>
      <c r="CIN28" s="67"/>
      <c r="CIO28" s="67"/>
      <c r="CIP28" s="67"/>
      <c r="CIQ28" s="67"/>
      <c r="CIR28" s="67"/>
      <c r="CIS28" s="67"/>
      <c r="CIT28" s="67"/>
      <c r="CIU28" s="67"/>
      <c r="CIV28" s="67"/>
      <c r="CIW28" s="67"/>
      <c r="CIX28" s="67"/>
      <c r="CIY28" s="67"/>
      <c r="CIZ28" s="67"/>
      <c r="CJA28" s="67"/>
      <c r="CJB28" s="67"/>
      <c r="CJC28" s="67"/>
      <c r="CJD28" s="67"/>
      <c r="CJE28" s="67"/>
      <c r="CJF28" s="67"/>
      <c r="CJG28" s="67"/>
      <c r="CJH28" s="67"/>
      <c r="CJI28" s="67"/>
      <c r="CJJ28" s="67"/>
      <c r="CJK28" s="67"/>
      <c r="CJL28" s="67"/>
      <c r="CJM28" s="67"/>
      <c r="CJN28" s="67"/>
      <c r="CJO28" s="67"/>
      <c r="CJP28" s="67"/>
      <c r="CJQ28" s="67"/>
      <c r="CJR28" s="67"/>
      <c r="CJS28" s="67"/>
      <c r="CJT28" s="67"/>
      <c r="CJU28" s="67"/>
      <c r="CJV28" s="67"/>
      <c r="CJW28" s="67"/>
      <c r="CJX28" s="67"/>
      <c r="CJY28" s="67"/>
      <c r="CJZ28" s="67"/>
      <c r="CKA28" s="67"/>
      <c r="CKB28" s="67"/>
      <c r="CKC28" s="67"/>
      <c r="CKD28" s="67"/>
      <c r="CKE28" s="67"/>
      <c r="CKF28" s="67"/>
      <c r="CKG28" s="67"/>
      <c r="CKH28" s="67"/>
      <c r="CKI28" s="67"/>
      <c r="CKJ28" s="67"/>
      <c r="CKK28" s="67"/>
      <c r="CKL28" s="67"/>
      <c r="CKM28" s="67"/>
      <c r="CKN28" s="67"/>
      <c r="CKO28" s="67"/>
      <c r="CKP28" s="67"/>
      <c r="CKQ28" s="67"/>
      <c r="CKR28" s="67"/>
      <c r="CKS28" s="67"/>
      <c r="CKT28" s="67"/>
      <c r="CKU28" s="67"/>
      <c r="CKV28" s="67"/>
      <c r="CKW28" s="67"/>
      <c r="CKX28" s="67"/>
      <c r="CKY28" s="67"/>
      <c r="CKZ28" s="67"/>
      <c r="CLA28" s="67"/>
      <c r="CLB28" s="67"/>
      <c r="CLC28" s="67"/>
      <c r="CLD28" s="67"/>
      <c r="CLE28" s="67"/>
      <c r="CLF28" s="67"/>
      <c r="CLG28" s="67"/>
      <c r="CLH28" s="67"/>
      <c r="CLI28" s="67"/>
      <c r="CLJ28" s="67"/>
      <c r="CLK28" s="67"/>
      <c r="CLL28" s="67"/>
      <c r="CLM28" s="67"/>
      <c r="CLN28" s="67"/>
      <c r="CLO28" s="67"/>
      <c r="CLP28" s="67"/>
      <c r="CLQ28" s="67"/>
      <c r="CLR28" s="67"/>
      <c r="CLS28" s="67"/>
      <c r="CLT28" s="67"/>
      <c r="CLU28" s="67"/>
      <c r="CLV28" s="67"/>
      <c r="CLW28" s="67"/>
      <c r="CLX28" s="67"/>
      <c r="CLY28" s="67"/>
      <c r="CLZ28" s="67"/>
      <c r="CMA28" s="67"/>
      <c r="CMB28" s="67"/>
      <c r="CMC28" s="67"/>
      <c r="CMD28" s="67"/>
      <c r="CME28" s="67"/>
      <c r="CMF28" s="67"/>
      <c r="CMG28" s="67"/>
      <c r="CMH28" s="67"/>
      <c r="CMI28" s="67"/>
      <c r="CMJ28" s="67"/>
      <c r="CMK28" s="67"/>
      <c r="CML28" s="67"/>
      <c r="CMM28" s="67"/>
      <c r="CMN28" s="67"/>
      <c r="CMO28" s="67"/>
      <c r="CMP28" s="67"/>
      <c r="CMQ28" s="67"/>
      <c r="CMR28" s="67"/>
      <c r="CMS28" s="67"/>
      <c r="CMT28" s="67"/>
      <c r="CMU28" s="67"/>
      <c r="CMV28" s="67"/>
      <c r="CMW28" s="67"/>
      <c r="CMX28" s="67"/>
      <c r="CMY28" s="67"/>
      <c r="CMZ28" s="67"/>
      <c r="CNA28" s="67"/>
      <c r="CNB28" s="67"/>
      <c r="CNC28" s="67"/>
      <c r="CND28" s="67"/>
      <c r="CNE28" s="67"/>
      <c r="CNF28" s="67"/>
      <c r="CNG28" s="67"/>
      <c r="CNH28" s="67"/>
      <c r="CNI28" s="67"/>
      <c r="CNJ28" s="67"/>
      <c r="CNK28" s="67"/>
      <c r="CNL28" s="67"/>
      <c r="CNM28" s="67"/>
      <c r="CNN28" s="67"/>
      <c r="CNO28" s="67"/>
      <c r="CNP28" s="67"/>
      <c r="CNQ28" s="67"/>
      <c r="CNR28" s="67"/>
      <c r="CNS28" s="67"/>
      <c r="CNT28" s="67"/>
      <c r="CNU28" s="67"/>
      <c r="CNV28" s="67"/>
      <c r="CNW28" s="67"/>
      <c r="CNX28" s="67"/>
      <c r="CNY28" s="67"/>
      <c r="CNZ28" s="67"/>
      <c r="COA28" s="67"/>
      <c r="COB28" s="67"/>
      <c r="COC28" s="67"/>
      <c r="COD28" s="67"/>
      <c r="COE28" s="67"/>
      <c r="COF28" s="67"/>
      <c r="COG28" s="67"/>
      <c r="COH28" s="67"/>
      <c r="COI28" s="67"/>
      <c r="COJ28" s="67"/>
      <c r="COK28" s="67"/>
      <c r="COL28" s="67"/>
      <c r="COM28" s="67"/>
      <c r="CON28" s="67"/>
      <c r="COO28" s="67"/>
      <c r="COP28" s="67"/>
      <c r="COQ28" s="67"/>
      <c r="COR28" s="67"/>
      <c r="COS28" s="67"/>
      <c r="COT28" s="67"/>
      <c r="COU28" s="67"/>
      <c r="COV28" s="67"/>
      <c r="COW28" s="67"/>
      <c r="COX28" s="67"/>
      <c r="COY28" s="67"/>
      <c r="COZ28" s="67"/>
      <c r="CPA28" s="67"/>
      <c r="CPB28" s="67"/>
      <c r="CPC28" s="67"/>
      <c r="CPD28" s="67"/>
      <c r="CPE28" s="67"/>
      <c r="CPF28" s="67"/>
      <c r="CPG28" s="67"/>
      <c r="CPH28" s="67"/>
      <c r="CPI28" s="67"/>
      <c r="CPJ28" s="67"/>
      <c r="CPK28" s="67"/>
      <c r="CPL28" s="67"/>
      <c r="CPM28" s="67"/>
      <c r="CPN28" s="67"/>
      <c r="CPO28" s="67"/>
      <c r="CPP28" s="67"/>
      <c r="CPQ28" s="67"/>
      <c r="CPR28" s="67"/>
      <c r="CPS28" s="67"/>
      <c r="CPT28" s="67"/>
      <c r="CPU28" s="67"/>
      <c r="CPV28" s="67"/>
      <c r="CPW28" s="67"/>
      <c r="CPX28" s="67"/>
      <c r="CPY28" s="67"/>
      <c r="CPZ28" s="67"/>
      <c r="CQA28" s="67"/>
      <c r="CQB28" s="67"/>
      <c r="CQC28" s="67"/>
      <c r="CQD28" s="67"/>
      <c r="CQE28" s="67"/>
      <c r="CQF28" s="67"/>
      <c r="CQG28" s="67"/>
      <c r="CQH28" s="67"/>
      <c r="CQI28" s="67"/>
      <c r="CQJ28" s="67"/>
      <c r="CQK28" s="67"/>
      <c r="CQL28" s="67"/>
      <c r="CQM28" s="67"/>
      <c r="CQN28" s="67"/>
      <c r="CQO28" s="67"/>
      <c r="CQP28" s="67"/>
      <c r="CQQ28" s="67"/>
      <c r="CQR28" s="67"/>
      <c r="CQS28" s="67"/>
      <c r="CQT28" s="67"/>
      <c r="CQU28" s="67"/>
      <c r="CQV28" s="67"/>
      <c r="CQW28" s="67"/>
      <c r="CQX28" s="67"/>
      <c r="CQY28" s="67"/>
      <c r="CQZ28" s="67"/>
      <c r="CRA28" s="67"/>
      <c r="CRB28" s="67"/>
      <c r="CRC28" s="67"/>
      <c r="CRD28" s="67"/>
      <c r="CRE28" s="67"/>
      <c r="CRF28" s="67"/>
      <c r="CRG28" s="67"/>
      <c r="CRH28" s="67"/>
      <c r="CRI28" s="67"/>
      <c r="CRJ28" s="67"/>
      <c r="CRK28" s="67"/>
      <c r="CRL28" s="67"/>
      <c r="CRM28" s="67"/>
      <c r="CRN28" s="67"/>
      <c r="CRO28" s="67"/>
      <c r="CRP28" s="67"/>
      <c r="CRQ28" s="67"/>
      <c r="CRR28" s="67"/>
      <c r="CRS28" s="67"/>
      <c r="CRT28" s="67"/>
      <c r="CRU28" s="67"/>
      <c r="CRV28" s="67"/>
      <c r="CRW28" s="67"/>
      <c r="CRX28" s="67"/>
      <c r="CRY28" s="67"/>
      <c r="CRZ28" s="67"/>
      <c r="CSA28" s="67"/>
      <c r="CSB28" s="67"/>
      <c r="CSC28" s="67"/>
      <c r="CSD28" s="67"/>
      <c r="CSE28" s="67"/>
      <c r="CSF28" s="67"/>
      <c r="CSG28" s="67"/>
      <c r="CSH28" s="67"/>
      <c r="CSI28" s="67"/>
      <c r="CSJ28" s="67"/>
      <c r="CSK28" s="67"/>
      <c r="CSL28" s="67"/>
      <c r="CSM28" s="67"/>
      <c r="CSN28" s="67"/>
      <c r="CSO28" s="67"/>
      <c r="CSP28" s="67"/>
      <c r="CSQ28" s="67"/>
      <c r="CSR28" s="67"/>
      <c r="CSS28" s="67"/>
      <c r="CST28" s="67"/>
      <c r="CSU28" s="67"/>
      <c r="CSV28" s="67"/>
      <c r="CSW28" s="67"/>
      <c r="CSX28" s="67"/>
      <c r="CSY28" s="67"/>
      <c r="CSZ28" s="67"/>
      <c r="CTA28" s="67"/>
      <c r="CTB28" s="67"/>
      <c r="CTC28" s="67"/>
      <c r="CTD28" s="67"/>
      <c r="CTE28" s="67"/>
      <c r="CTF28" s="67"/>
      <c r="CTG28" s="67"/>
      <c r="CTH28" s="67"/>
      <c r="CTI28" s="67"/>
      <c r="CTJ28" s="67"/>
      <c r="CTK28" s="67"/>
      <c r="CTL28" s="67"/>
      <c r="CTM28" s="67"/>
      <c r="CTN28" s="67"/>
      <c r="CTO28" s="67"/>
      <c r="CTP28" s="67"/>
      <c r="CTQ28" s="67"/>
      <c r="CTR28" s="67"/>
      <c r="CTS28" s="67"/>
      <c r="CTT28" s="67"/>
      <c r="CTU28" s="67"/>
      <c r="CTV28" s="67"/>
      <c r="CTW28" s="67"/>
      <c r="CTX28" s="67"/>
      <c r="CTY28" s="67"/>
      <c r="CTZ28" s="67"/>
      <c r="CUA28" s="67"/>
      <c r="CUB28" s="67"/>
      <c r="CUC28" s="67"/>
      <c r="CUD28" s="67"/>
      <c r="CUE28" s="67"/>
      <c r="CUF28" s="67"/>
      <c r="CUG28" s="67"/>
      <c r="CUH28" s="67"/>
      <c r="CUI28" s="67"/>
      <c r="CUJ28" s="67"/>
      <c r="CUK28" s="67"/>
      <c r="CUL28" s="67"/>
      <c r="CUM28" s="67"/>
      <c r="CUN28" s="67"/>
      <c r="CUO28" s="67"/>
      <c r="CUP28" s="67"/>
      <c r="CUQ28" s="67"/>
      <c r="CUR28" s="67"/>
      <c r="CUS28" s="67"/>
      <c r="CUT28" s="67"/>
      <c r="CUU28" s="67"/>
      <c r="CUV28" s="67"/>
      <c r="CUW28" s="67"/>
      <c r="CUX28" s="67"/>
      <c r="CUY28" s="67"/>
      <c r="CUZ28" s="67"/>
      <c r="CVA28" s="67"/>
      <c r="CVB28" s="67"/>
      <c r="CVC28" s="67"/>
      <c r="CVD28" s="67"/>
      <c r="CVE28" s="67"/>
      <c r="CVF28" s="67"/>
      <c r="CVG28" s="67"/>
      <c r="CVH28" s="67"/>
      <c r="CVI28" s="67"/>
      <c r="CVJ28" s="67"/>
      <c r="CVK28" s="67"/>
      <c r="CVL28" s="67"/>
      <c r="CVM28" s="67"/>
      <c r="CVN28" s="67"/>
      <c r="CVO28" s="67"/>
      <c r="CVP28" s="67"/>
      <c r="CVQ28" s="67"/>
      <c r="CVR28" s="67"/>
      <c r="CVS28" s="67"/>
      <c r="CVT28" s="67"/>
      <c r="CVU28" s="67"/>
      <c r="CVV28" s="67"/>
      <c r="CVW28" s="67"/>
      <c r="CVX28" s="67"/>
      <c r="CVY28" s="67"/>
      <c r="CVZ28" s="67"/>
      <c r="CWA28" s="67"/>
      <c r="CWB28" s="67"/>
      <c r="CWC28" s="67"/>
      <c r="CWD28" s="67"/>
      <c r="CWE28" s="67"/>
      <c r="CWF28" s="67"/>
      <c r="CWG28" s="67"/>
      <c r="CWH28" s="67"/>
      <c r="CWI28" s="67"/>
      <c r="CWJ28" s="67"/>
      <c r="CWK28" s="67"/>
      <c r="CWL28" s="67"/>
      <c r="CWM28" s="67"/>
      <c r="CWN28" s="67"/>
      <c r="CWO28" s="67"/>
      <c r="CWP28" s="67"/>
      <c r="CWQ28" s="67"/>
      <c r="CWR28" s="67"/>
      <c r="CWS28" s="67"/>
      <c r="CWT28" s="67"/>
      <c r="CWU28" s="67"/>
      <c r="CWV28" s="67"/>
      <c r="CWW28" s="67"/>
      <c r="CWX28" s="67"/>
      <c r="CWY28" s="67"/>
      <c r="CWZ28" s="67"/>
      <c r="CXA28" s="67"/>
      <c r="CXB28" s="67"/>
      <c r="CXC28" s="67"/>
      <c r="CXD28" s="67"/>
      <c r="CXE28" s="67"/>
      <c r="CXF28" s="67"/>
      <c r="CXG28" s="67"/>
      <c r="CXH28" s="67"/>
      <c r="CXI28" s="67"/>
      <c r="CXJ28" s="67"/>
      <c r="CXK28" s="67"/>
      <c r="CXL28" s="67"/>
      <c r="CXM28" s="67"/>
      <c r="CXN28" s="67"/>
      <c r="CXO28" s="67"/>
      <c r="CXP28" s="67"/>
      <c r="CXQ28" s="67"/>
      <c r="CXR28" s="67"/>
      <c r="CXS28" s="67"/>
      <c r="CXT28" s="67"/>
      <c r="CXU28" s="67"/>
      <c r="CXV28" s="67"/>
      <c r="CXW28" s="67"/>
      <c r="CXX28" s="67"/>
      <c r="CXY28" s="67"/>
      <c r="CXZ28" s="67"/>
      <c r="CYA28" s="67"/>
      <c r="CYB28" s="67"/>
      <c r="CYC28" s="67"/>
      <c r="CYD28" s="67"/>
      <c r="CYE28" s="67"/>
      <c r="CYF28" s="67"/>
      <c r="CYG28" s="67"/>
      <c r="CYH28" s="67"/>
      <c r="CYI28" s="67"/>
      <c r="CYJ28" s="67"/>
      <c r="CYK28" s="67"/>
      <c r="CYL28" s="67"/>
      <c r="CYM28" s="67"/>
      <c r="CYN28" s="67"/>
      <c r="CYO28" s="67"/>
      <c r="CYP28" s="67"/>
      <c r="CYQ28" s="67"/>
      <c r="CYR28" s="67"/>
      <c r="CYS28" s="67"/>
      <c r="CYT28" s="67"/>
      <c r="CYU28" s="67"/>
      <c r="CYV28" s="67"/>
      <c r="CYW28" s="67"/>
      <c r="CYX28" s="67"/>
      <c r="CYY28" s="67"/>
      <c r="CYZ28" s="67"/>
      <c r="CZA28" s="67"/>
      <c r="CZB28" s="67"/>
      <c r="CZC28" s="67"/>
      <c r="CZD28" s="67"/>
      <c r="CZE28" s="67"/>
      <c r="CZF28" s="67"/>
      <c r="CZG28" s="67"/>
      <c r="CZH28" s="67"/>
      <c r="CZI28" s="67"/>
      <c r="CZJ28" s="67"/>
      <c r="CZK28" s="67"/>
      <c r="CZL28" s="67"/>
      <c r="CZM28" s="67"/>
      <c r="CZN28" s="67"/>
      <c r="CZO28" s="67"/>
      <c r="CZP28" s="67"/>
      <c r="CZQ28" s="67"/>
      <c r="CZR28" s="67"/>
      <c r="CZS28" s="67"/>
      <c r="CZT28" s="67"/>
      <c r="CZU28" s="67"/>
      <c r="CZV28" s="67"/>
      <c r="CZW28" s="67"/>
      <c r="CZX28" s="67"/>
      <c r="CZY28" s="67"/>
      <c r="CZZ28" s="67"/>
      <c r="DAA28" s="67"/>
      <c r="DAB28" s="67"/>
      <c r="DAC28" s="67"/>
      <c r="DAD28" s="67"/>
      <c r="DAE28" s="67"/>
      <c r="DAF28" s="67"/>
      <c r="DAG28" s="67"/>
      <c r="DAH28" s="67"/>
      <c r="DAI28" s="67"/>
      <c r="DAJ28" s="67"/>
      <c r="DAK28" s="67"/>
      <c r="DAL28" s="67"/>
      <c r="DAM28" s="67"/>
      <c r="DAN28" s="67"/>
      <c r="DAO28" s="67"/>
      <c r="DAP28" s="67"/>
      <c r="DAQ28" s="67"/>
      <c r="DAR28" s="67"/>
      <c r="DAS28" s="67"/>
      <c r="DAT28" s="67"/>
      <c r="DAU28" s="67"/>
      <c r="DAV28" s="67"/>
      <c r="DAW28" s="67"/>
      <c r="DAX28" s="67"/>
      <c r="DAY28" s="67"/>
      <c r="DAZ28" s="67"/>
      <c r="DBA28" s="67"/>
      <c r="DBB28" s="67"/>
      <c r="DBC28" s="67"/>
      <c r="DBD28" s="67"/>
      <c r="DBE28" s="67"/>
      <c r="DBF28" s="67"/>
      <c r="DBG28" s="67"/>
      <c r="DBH28" s="67"/>
      <c r="DBI28" s="67"/>
      <c r="DBJ28" s="67"/>
      <c r="DBK28" s="67"/>
      <c r="DBL28" s="67"/>
      <c r="DBM28" s="67"/>
      <c r="DBN28" s="67"/>
      <c r="DBO28" s="67"/>
      <c r="DBP28" s="67"/>
      <c r="DBQ28" s="67"/>
      <c r="DBR28" s="67"/>
      <c r="DBS28" s="67"/>
      <c r="DBT28" s="67"/>
      <c r="DBU28" s="67"/>
      <c r="DBV28" s="67"/>
      <c r="DBW28" s="67"/>
      <c r="DBX28" s="67"/>
      <c r="DBY28" s="67"/>
      <c r="DBZ28" s="67"/>
      <c r="DCA28" s="67"/>
      <c r="DCB28" s="67"/>
      <c r="DCC28" s="67"/>
      <c r="DCD28" s="67"/>
      <c r="DCE28" s="67"/>
      <c r="DCF28" s="67"/>
      <c r="DCG28" s="67"/>
      <c r="DCH28" s="67"/>
      <c r="DCI28" s="67"/>
      <c r="DCJ28" s="67"/>
      <c r="DCK28" s="67"/>
      <c r="DCL28" s="67"/>
      <c r="DCM28" s="67"/>
      <c r="DCN28" s="67"/>
      <c r="DCO28" s="67"/>
      <c r="DCP28" s="67"/>
      <c r="DCQ28" s="67"/>
      <c r="DCR28" s="67"/>
      <c r="DCS28" s="67"/>
      <c r="DCT28" s="67"/>
      <c r="DCU28" s="67"/>
      <c r="DCV28" s="67"/>
      <c r="DCW28" s="67"/>
      <c r="DCX28" s="67"/>
      <c r="DCY28" s="67"/>
      <c r="DCZ28" s="67"/>
      <c r="DDA28" s="67"/>
      <c r="DDB28" s="67"/>
      <c r="DDC28" s="67"/>
      <c r="DDD28" s="67"/>
      <c r="DDE28" s="67"/>
      <c r="DDF28" s="67"/>
      <c r="DDG28" s="67"/>
      <c r="DDH28" s="67"/>
      <c r="DDI28" s="67"/>
      <c r="DDJ28" s="67"/>
      <c r="DDK28" s="67"/>
      <c r="DDL28" s="67"/>
      <c r="DDM28" s="67"/>
      <c r="DDN28" s="67"/>
      <c r="DDO28" s="67"/>
      <c r="DDP28" s="67"/>
      <c r="DDQ28" s="67"/>
      <c r="DDR28" s="67"/>
      <c r="DDS28" s="67"/>
      <c r="DDT28" s="67"/>
      <c r="DDU28" s="67"/>
      <c r="DDV28" s="67"/>
      <c r="DDW28" s="67"/>
      <c r="DDX28" s="67"/>
      <c r="DDY28" s="67"/>
      <c r="DDZ28" s="67"/>
      <c r="DEA28" s="67"/>
      <c r="DEB28" s="67"/>
      <c r="DEC28" s="67"/>
      <c r="DED28" s="67"/>
      <c r="DEE28" s="67"/>
      <c r="DEF28" s="67"/>
      <c r="DEG28" s="67"/>
      <c r="DEH28" s="67"/>
      <c r="DEI28" s="67"/>
      <c r="DEJ28" s="67"/>
      <c r="DEK28" s="67"/>
      <c r="DEL28" s="67"/>
      <c r="DEM28" s="67"/>
      <c r="DEN28" s="67"/>
      <c r="DEO28" s="67"/>
      <c r="DEP28" s="67"/>
      <c r="DEQ28" s="67"/>
      <c r="DER28" s="67"/>
      <c r="DES28" s="67"/>
      <c r="DET28" s="67"/>
      <c r="DEU28" s="67"/>
      <c r="DEV28" s="67"/>
      <c r="DEW28" s="67"/>
      <c r="DEX28" s="67"/>
      <c r="DEY28" s="67"/>
      <c r="DEZ28" s="67"/>
      <c r="DFA28" s="67"/>
      <c r="DFB28" s="67"/>
      <c r="DFC28" s="67"/>
      <c r="DFD28" s="67"/>
      <c r="DFE28" s="67"/>
      <c r="DFF28" s="67"/>
      <c r="DFG28" s="67"/>
      <c r="DFH28" s="67"/>
      <c r="DFI28" s="67"/>
      <c r="DFJ28" s="67"/>
      <c r="DFK28" s="67"/>
      <c r="DFL28" s="67"/>
      <c r="DFM28" s="67"/>
      <c r="DFN28" s="67"/>
      <c r="DFO28" s="67"/>
      <c r="DFP28" s="67"/>
      <c r="DFQ28" s="67"/>
      <c r="DFR28" s="67"/>
      <c r="DFS28" s="67"/>
      <c r="DFT28" s="67"/>
      <c r="DFU28" s="67"/>
      <c r="DFV28" s="67"/>
      <c r="DFW28" s="67"/>
      <c r="DFX28" s="67"/>
      <c r="DFY28" s="67"/>
      <c r="DFZ28" s="67"/>
      <c r="DGA28" s="67"/>
      <c r="DGB28" s="67"/>
      <c r="DGC28" s="67"/>
      <c r="DGD28" s="67"/>
      <c r="DGE28" s="67"/>
      <c r="DGF28" s="67"/>
      <c r="DGG28" s="67"/>
      <c r="DGH28" s="67"/>
      <c r="DGI28" s="67"/>
      <c r="DGJ28" s="67"/>
      <c r="DGK28" s="67"/>
      <c r="DGL28" s="67"/>
      <c r="DGM28" s="67"/>
      <c r="DGN28" s="67"/>
      <c r="DGO28" s="67"/>
      <c r="DGP28" s="67"/>
      <c r="DGQ28" s="67"/>
      <c r="DGR28" s="67"/>
      <c r="DGS28" s="67"/>
      <c r="DGT28" s="67"/>
      <c r="DGU28" s="67"/>
      <c r="DGV28" s="67"/>
      <c r="DGW28" s="67"/>
      <c r="DGX28" s="67"/>
      <c r="DGY28" s="67"/>
      <c r="DGZ28" s="67"/>
      <c r="DHA28" s="67"/>
      <c r="DHB28" s="67"/>
      <c r="DHC28" s="67"/>
      <c r="DHD28" s="67"/>
      <c r="DHE28" s="67"/>
      <c r="DHF28" s="67"/>
      <c r="DHG28" s="67"/>
      <c r="DHH28" s="67"/>
      <c r="DHI28" s="67"/>
      <c r="DHJ28" s="67"/>
      <c r="DHK28" s="67"/>
      <c r="DHL28" s="67"/>
      <c r="DHM28" s="67"/>
      <c r="DHN28" s="67"/>
      <c r="DHO28" s="67"/>
      <c r="DHP28" s="67"/>
      <c r="DHQ28" s="67"/>
      <c r="DHR28" s="67"/>
      <c r="DHS28" s="67"/>
      <c r="DHT28" s="67"/>
      <c r="DHU28" s="67"/>
      <c r="DHV28" s="67"/>
      <c r="DHW28" s="67"/>
      <c r="DHX28" s="67"/>
      <c r="DHY28" s="67"/>
      <c r="DHZ28" s="67"/>
      <c r="DIA28" s="67"/>
      <c r="DIB28" s="67"/>
      <c r="DIC28" s="67"/>
      <c r="DID28" s="67"/>
      <c r="DIE28" s="67"/>
      <c r="DIF28" s="67"/>
      <c r="DIG28" s="67"/>
      <c r="DIH28" s="67"/>
      <c r="DII28" s="67"/>
      <c r="DIJ28" s="67"/>
      <c r="DIK28" s="67"/>
      <c r="DIL28" s="67"/>
      <c r="DIM28" s="67"/>
      <c r="DIN28" s="67"/>
      <c r="DIO28" s="67"/>
      <c r="DIP28" s="67"/>
      <c r="DIQ28" s="67"/>
      <c r="DIR28" s="67"/>
      <c r="DIS28" s="67"/>
      <c r="DIT28" s="67"/>
      <c r="DIU28" s="67"/>
      <c r="DIV28" s="67"/>
      <c r="DIW28" s="67"/>
      <c r="DIX28" s="67"/>
      <c r="DIY28" s="67"/>
      <c r="DIZ28" s="67"/>
      <c r="DJA28" s="67"/>
      <c r="DJB28" s="67"/>
      <c r="DJC28" s="67"/>
      <c r="DJD28" s="67"/>
      <c r="DJE28" s="67"/>
      <c r="DJF28" s="67"/>
      <c r="DJG28" s="67"/>
      <c r="DJH28" s="67"/>
      <c r="DJI28" s="67"/>
      <c r="DJJ28" s="67"/>
      <c r="DJK28" s="67"/>
      <c r="DJL28" s="67"/>
      <c r="DJM28" s="67"/>
      <c r="DJN28" s="67"/>
      <c r="DJO28" s="67"/>
      <c r="DJP28" s="67"/>
      <c r="DJQ28" s="67"/>
      <c r="DJR28" s="67"/>
      <c r="DJS28" s="67"/>
      <c r="DJT28" s="67"/>
      <c r="DJU28" s="67"/>
      <c r="DJV28" s="67"/>
      <c r="DJW28" s="67"/>
      <c r="DJX28" s="67"/>
      <c r="DJY28" s="67"/>
      <c r="DJZ28" s="67"/>
      <c r="DKA28" s="67"/>
      <c r="DKB28" s="67"/>
      <c r="DKC28" s="67"/>
      <c r="DKD28" s="67"/>
      <c r="DKE28" s="67"/>
      <c r="DKF28" s="67"/>
      <c r="DKG28" s="67"/>
      <c r="DKH28" s="67"/>
      <c r="DKI28" s="67"/>
      <c r="DKJ28" s="67"/>
      <c r="DKK28" s="67"/>
      <c r="DKL28" s="67"/>
      <c r="DKM28" s="67"/>
      <c r="DKN28" s="67"/>
      <c r="DKO28" s="67"/>
      <c r="DKP28" s="67"/>
      <c r="DKQ28" s="67"/>
      <c r="DKR28" s="67"/>
      <c r="DKS28" s="67"/>
      <c r="DKT28" s="67"/>
      <c r="DKU28" s="67"/>
      <c r="DKV28" s="67"/>
      <c r="DKW28" s="67"/>
      <c r="DKX28" s="67"/>
      <c r="DKY28" s="67"/>
      <c r="DKZ28" s="67"/>
      <c r="DLA28" s="67"/>
      <c r="DLB28" s="67"/>
      <c r="DLC28" s="67"/>
      <c r="DLD28" s="67"/>
      <c r="DLE28" s="67"/>
      <c r="DLF28" s="67"/>
      <c r="DLG28" s="67"/>
      <c r="DLH28" s="67"/>
      <c r="DLI28" s="67"/>
      <c r="DLJ28" s="67"/>
      <c r="DLK28" s="67"/>
      <c r="DLL28" s="67"/>
      <c r="DLM28" s="67"/>
      <c r="DLN28" s="67"/>
      <c r="DLO28" s="67"/>
      <c r="DLP28" s="67"/>
      <c r="DLQ28" s="67"/>
      <c r="DLR28" s="67"/>
      <c r="DLS28" s="67"/>
      <c r="DLT28" s="67"/>
      <c r="DLU28" s="67"/>
      <c r="DLV28" s="67"/>
      <c r="DLW28" s="67"/>
      <c r="DLX28" s="67"/>
      <c r="DLY28" s="67"/>
      <c r="DLZ28" s="67"/>
      <c r="DMA28" s="67"/>
      <c r="DMB28" s="67"/>
      <c r="DMC28" s="67"/>
      <c r="DMD28" s="67"/>
      <c r="DME28" s="67"/>
      <c r="DMF28" s="67"/>
      <c r="DMG28" s="67"/>
      <c r="DMH28" s="67"/>
      <c r="DMI28" s="67"/>
      <c r="DMJ28" s="67"/>
      <c r="DMK28" s="67"/>
      <c r="DML28" s="67"/>
      <c r="DMM28" s="67"/>
      <c r="DMN28" s="67"/>
      <c r="DMO28" s="67"/>
      <c r="DMP28" s="67"/>
      <c r="DMQ28" s="67"/>
      <c r="DMR28" s="67"/>
      <c r="DMS28" s="67"/>
      <c r="DMT28" s="67"/>
      <c r="DMU28" s="67"/>
      <c r="DMV28" s="67"/>
      <c r="DMW28" s="67"/>
      <c r="DMX28" s="67"/>
      <c r="DMY28" s="67"/>
      <c r="DMZ28" s="67"/>
      <c r="DNA28" s="67"/>
      <c r="DNB28" s="67"/>
      <c r="DNC28" s="67"/>
      <c r="DND28" s="67"/>
      <c r="DNE28" s="67"/>
      <c r="DNF28" s="67"/>
      <c r="DNG28" s="67"/>
      <c r="DNH28" s="67"/>
      <c r="DNI28" s="67"/>
      <c r="DNJ28" s="67"/>
      <c r="DNK28" s="67"/>
      <c r="DNL28" s="67"/>
      <c r="DNM28" s="67"/>
      <c r="DNN28" s="67"/>
      <c r="DNO28" s="67"/>
      <c r="DNP28" s="67"/>
      <c r="DNQ28" s="67"/>
      <c r="DNR28" s="67"/>
      <c r="DNS28" s="67"/>
      <c r="DNT28" s="67"/>
      <c r="DNU28" s="67"/>
      <c r="DNV28" s="67"/>
      <c r="DNW28" s="67"/>
      <c r="DNX28" s="67"/>
      <c r="DNY28" s="67"/>
      <c r="DNZ28" s="67"/>
      <c r="DOA28" s="67"/>
      <c r="DOB28" s="67"/>
      <c r="DOC28" s="67"/>
      <c r="DOD28" s="67"/>
      <c r="DOE28" s="67"/>
      <c r="DOF28" s="67"/>
      <c r="DOG28" s="67"/>
      <c r="DOH28" s="67"/>
      <c r="DOI28" s="67"/>
      <c r="DOJ28" s="67"/>
      <c r="DOK28" s="67"/>
      <c r="DOL28" s="67"/>
      <c r="DOM28" s="67"/>
      <c r="DON28" s="67"/>
      <c r="DOO28" s="67"/>
      <c r="DOP28" s="67"/>
      <c r="DOQ28" s="67"/>
      <c r="DOR28" s="67"/>
      <c r="DOS28" s="67"/>
      <c r="DOT28" s="67"/>
      <c r="DOU28" s="67"/>
      <c r="DOV28" s="67"/>
      <c r="DOW28" s="67"/>
      <c r="DOX28" s="67"/>
      <c r="DOY28" s="67"/>
      <c r="DOZ28" s="67"/>
      <c r="DPA28" s="67"/>
      <c r="DPB28" s="67"/>
      <c r="DPC28" s="67"/>
      <c r="DPD28" s="67"/>
      <c r="DPE28" s="67"/>
      <c r="DPF28" s="67"/>
      <c r="DPG28" s="67"/>
      <c r="DPH28" s="67"/>
      <c r="DPI28" s="67"/>
      <c r="DPJ28" s="67"/>
      <c r="DPK28" s="67"/>
      <c r="DPL28" s="67"/>
      <c r="DPM28" s="67"/>
      <c r="DPN28" s="67"/>
      <c r="DPO28" s="67"/>
      <c r="DPP28" s="67"/>
      <c r="DPQ28" s="67"/>
      <c r="DPR28" s="67"/>
      <c r="DPS28" s="67"/>
      <c r="DPT28" s="67"/>
      <c r="DPU28" s="67"/>
      <c r="DPV28" s="67"/>
      <c r="DPW28" s="67"/>
      <c r="DPX28" s="67"/>
      <c r="DPY28" s="67"/>
      <c r="DPZ28" s="67"/>
      <c r="DQA28" s="67"/>
      <c r="DQB28" s="67"/>
      <c r="DQC28" s="67"/>
      <c r="DQD28" s="67"/>
      <c r="DQE28" s="67"/>
      <c r="DQF28" s="67"/>
      <c r="DQG28" s="67"/>
      <c r="DQH28" s="67"/>
      <c r="DQI28" s="67"/>
      <c r="DQJ28" s="67"/>
      <c r="DQK28" s="67"/>
      <c r="DQL28" s="67"/>
      <c r="DQM28" s="67"/>
      <c r="DQN28" s="67"/>
      <c r="DQO28" s="67"/>
      <c r="DQP28" s="67"/>
      <c r="DQQ28" s="67"/>
      <c r="DQR28" s="67"/>
      <c r="DQS28" s="67"/>
      <c r="DQT28" s="67"/>
      <c r="DQU28" s="67"/>
      <c r="DQV28" s="67"/>
      <c r="DQW28" s="67"/>
      <c r="DQX28" s="67"/>
      <c r="DQY28" s="67"/>
      <c r="DQZ28" s="67"/>
      <c r="DRA28" s="67"/>
      <c r="DRB28" s="67"/>
      <c r="DRC28" s="67"/>
      <c r="DRD28" s="67"/>
      <c r="DRE28" s="67"/>
      <c r="DRF28" s="67"/>
      <c r="DRG28" s="67"/>
      <c r="DRH28" s="67"/>
      <c r="DRI28" s="67"/>
      <c r="DRJ28" s="67"/>
      <c r="DRK28" s="67"/>
      <c r="DRL28" s="67"/>
      <c r="DRM28" s="67"/>
      <c r="DRN28" s="67"/>
      <c r="DRO28" s="67"/>
      <c r="DRP28" s="67"/>
      <c r="DRQ28" s="67"/>
      <c r="DRR28" s="67"/>
      <c r="DRS28" s="67"/>
      <c r="DRT28" s="67"/>
      <c r="DRU28" s="67"/>
      <c r="DRV28" s="67"/>
      <c r="DRW28" s="67"/>
      <c r="DRX28" s="67"/>
      <c r="DRY28" s="67"/>
      <c r="DRZ28" s="67"/>
      <c r="DSA28" s="67"/>
      <c r="DSB28" s="67"/>
      <c r="DSC28" s="67"/>
      <c r="DSD28" s="67"/>
      <c r="DSE28" s="67"/>
      <c r="DSF28" s="67"/>
      <c r="DSG28" s="67"/>
      <c r="DSH28" s="67"/>
      <c r="DSI28" s="67"/>
      <c r="DSJ28" s="67"/>
      <c r="DSK28" s="67"/>
      <c r="DSL28" s="67"/>
      <c r="DSM28" s="67"/>
      <c r="DSN28" s="67"/>
      <c r="DSO28" s="67"/>
      <c r="DSP28" s="67"/>
      <c r="DSQ28" s="67"/>
      <c r="DSR28" s="67"/>
      <c r="DSS28" s="67"/>
      <c r="DST28" s="67"/>
      <c r="DSU28" s="67"/>
      <c r="DSV28" s="67"/>
      <c r="DSW28" s="67"/>
      <c r="DSX28" s="67"/>
      <c r="DSY28" s="67"/>
      <c r="DSZ28" s="67"/>
      <c r="DTA28" s="67"/>
      <c r="DTB28" s="67"/>
      <c r="DTC28" s="67"/>
      <c r="DTD28" s="67"/>
      <c r="DTE28" s="67"/>
      <c r="DTF28" s="67"/>
      <c r="DTG28" s="67"/>
      <c r="DTH28" s="67"/>
      <c r="DTI28" s="67"/>
      <c r="DTJ28" s="67"/>
      <c r="DTK28" s="67"/>
      <c r="DTL28" s="67"/>
      <c r="DTM28" s="67"/>
      <c r="DTN28" s="67"/>
      <c r="DTO28" s="67"/>
      <c r="DTP28" s="67"/>
      <c r="DTQ28" s="67"/>
      <c r="DTR28" s="67"/>
      <c r="DTS28" s="67"/>
      <c r="DTT28" s="67"/>
      <c r="DTU28" s="67"/>
      <c r="DTV28" s="67"/>
      <c r="DTW28" s="67"/>
      <c r="DTX28" s="67"/>
      <c r="DTY28" s="67"/>
      <c r="DTZ28" s="67"/>
      <c r="DUA28" s="67"/>
      <c r="DUB28" s="67"/>
      <c r="DUC28" s="67"/>
      <c r="DUD28" s="67"/>
      <c r="DUE28" s="67"/>
      <c r="DUF28" s="67"/>
      <c r="DUG28" s="67"/>
      <c r="DUH28" s="67"/>
      <c r="DUI28" s="67"/>
      <c r="DUJ28" s="67"/>
      <c r="DUK28" s="67"/>
      <c r="DUL28" s="67"/>
      <c r="DUM28" s="67"/>
      <c r="DUN28" s="67"/>
      <c r="DUO28" s="67"/>
      <c r="DUP28" s="67"/>
      <c r="DUQ28" s="67"/>
      <c r="DUR28" s="67"/>
      <c r="DUS28" s="67"/>
      <c r="DUT28" s="67"/>
      <c r="DUU28" s="67"/>
      <c r="DUV28" s="67"/>
      <c r="DUW28" s="67"/>
      <c r="DUX28" s="67"/>
      <c r="DUY28" s="67"/>
      <c r="DUZ28" s="67"/>
      <c r="DVA28" s="67"/>
      <c r="DVB28" s="67"/>
      <c r="DVC28" s="67"/>
      <c r="DVD28" s="67"/>
      <c r="DVE28" s="67"/>
      <c r="DVF28" s="67"/>
      <c r="DVG28" s="67"/>
      <c r="DVH28" s="67"/>
      <c r="DVI28" s="67"/>
      <c r="DVJ28" s="67"/>
      <c r="DVK28" s="67"/>
      <c r="DVL28" s="67"/>
      <c r="DVM28" s="67"/>
      <c r="DVN28" s="67"/>
      <c r="DVO28" s="67"/>
      <c r="DVP28" s="67"/>
      <c r="DVQ28" s="67"/>
      <c r="DVR28" s="67"/>
      <c r="DVS28" s="67"/>
      <c r="DVT28" s="67"/>
      <c r="DVU28" s="67"/>
      <c r="DVV28" s="67"/>
      <c r="DVW28" s="67"/>
      <c r="DVX28" s="67"/>
      <c r="DVY28" s="67"/>
      <c r="DVZ28" s="67"/>
      <c r="DWA28" s="67"/>
      <c r="DWB28" s="67"/>
      <c r="DWC28" s="67"/>
      <c r="DWD28" s="67"/>
      <c r="DWE28" s="67"/>
      <c r="DWF28" s="67"/>
      <c r="DWG28" s="67"/>
      <c r="DWH28" s="67"/>
      <c r="DWI28" s="67"/>
      <c r="DWJ28" s="67"/>
      <c r="DWK28" s="67"/>
      <c r="DWL28" s="67"/>
      <c r="DWM28" s="67"/>
      <c r="DWN28" s="67"/>
      <c r="DWO28" s="67"/>
      <c r="DWP28" s="67"/>
      <c r="DWQ28" s="67"/>
      <c r="DWR28" s="67"/>
      <c r="DWS28" s="67"/>
      <c r="DWT28" s="67"/>
      <c r="DWU28" s="67"/>
      <c r="DWV28" s="67"/>
      <c r="DWW28" s="67"/>
      <c r="DWX28" s="67"/>
      <c r="DWY28" s="67"/>
      <c r="DWZ28" s="67"/>
      <c r="DXA28" s="67"/>
      <c r="DXB28" s="67"/>
      <c r="DXC28" s="67"/>
      <c r="DXD28" s="67"/>
      <c r="DXE28" s="67"/>
      <c r="DXF28" s="67"/>
      <c r="DXG28" s="67"/>
      <c r="DXH28" s="67"/>
      <c r="DXI28" s="67"/>
      <c r="DXJ28" s="67"/>
      <c r="DXK28" s="67"/>
      <c r="DXL28" s="67"/>
      <c r="DXM28" s="67"/>
      <c r="DXN28" s="67"/>
      <c r="DXO28" s="67"/>
      <c r="DXP28" s="67"/>
      <c r="DXQ28" s="67"/>
      <c r="DXR28" s="67"/>
      <c r="DXS28" s="67"/>
      <c r="DXT28" s="67"/>
      <c r="DXU28" s="67"/>
      <c r="DXV28" s="67"/>
      <c r="DXW28" s="67"/>
      <c r="DXX28" s="67"/>
      <c r="DXY28" s="67"/>
      <c r="DXZ28" s="67"/>
      <c r="DYA28" s="67"/>
      <c r="DYB28" s="67"/>
      <c r="DYC28" s="67"/>
      <c r="DYD28" s="67"/>
      <c r="DYE28" s="67"/>
      <c r="DYF28" s="67"/>
      <c r="DYG28" s="67"/>
      <c r="DYH28" s="67"/>
      <c r="DYI28" s="67"/>
      <c r="DYJ28" s="67"/>
      <c r="DYK28" s="67"/>
      <c r="DYL28" s="67"/>
      <c r="DYM28" s="67"/>
      <c r="DYN28" s="67"/>
      <c r="DYO28" s="67"/>
      <c r="DYP28" s="67"/>
      <c r="DYQ28" s="67"/>
      <c r="DYR28" s="67"/>
      <c r="DYS28" s="67"/>
      <c r="DYT28" s="67"/>
      <c r="DYU28" s="67"/>
      <c r="DYV28" s="67"/>
      <c r="DYW28" s="67"/>
      <c r="DYX28" s="67"/>
      <c r="DYY28" s="67"/>
      <c r="DYZ28" s="67"/>
      <c r="DZA28" s="67"/>
      <c r="DZB28" s="67"/>
      <c r="DZC28" s="67"/>
      <c r="DZD28" s="67"/>
      <c r="DZE28" s="67"/>
      <c r="DZF28" s="67"/>
      <c r="DZG28" s="67"/>
      <c r="DZH28" s="67"/>
      <c r="DZI28" s="67"/>
      <c r="DZJ28" s="67"/>
      <c r="DZK28" s="67"/>
      <c r="DZL28" s="67"/>
      <c r="DZM28" s="67"/>
      <c r="DZN28" s="67"/>
      <c r="DZO28" s="67"/>
      <c r="DZP28" s="67"/>
      <c r="DZQ28" s="67"/>
      <c r="DZR28" s="67"/>
      <c r="DZS28" s="67"/>
      <c r="DZT28" s="67"/>
      <c r="DZU28" s="67"/>
      <c r="DZV28" s="67"/>
      <c r="DZW28" s="67"/>
      <c r="DZX28" s="67"/>
      <c r="DZY28" s="67"/>
      <c r="DZZ28" s="67"/>
      <c r="EAA28" s="67"/>
      <c r="EAB28" s="67"/>
      <c r="EAC28" s="67"/>
      <c r="EAD28" s="67"/>
      <c r="EAE28" s="67"/>
      <c r="EAF28" s="67"/>
      <c r="EAG28" s="67"/>
      <c r="EAH28" s="67"/>
      <c r="EAI28" s="67"/>
      <c r="EAJ28" s="67"/>
      <c r="EAK28" s="67"/>
      <c r="EAL28" s="67"/>
      <c r="EAM28" s="67"/>
      <c r="EAN28" s="67"/>
      <c r="EAO28" s="67"/>
      <c r="EAP28" s="67"/>
      <c r="EAQ28" s="67"/>
      <c r="EAR28" s="67"/>
      <c r="EAS28" s="67"/>
      <c r="EAT28" s="67"/>
      <c r="EAU28" s="67"/>
      <c r="EAV28" s="67"/>
      <c r="EAW28" s="67"/>
      <c r="EAX28" s="67"/>
      <c r="EAY28" s="67"/>
      <c r="EAZ28" s="67"/>
      <c r="EBA28" s="67"/>
      <c r="EBB28" s="67"/>
      <c r="EBC28" s="67"/>
      <c r="EBD28" s="67"/>
      <c r="EBE28" s="67"/>
      <c r="EBF28" s="67"/>
      <c r="EBG28" s="67"/>
      <c r="EBH28" s="67"/>
      <c r="EBI28" s="67"/>
      <c r="EBJ28" s="67"/>
      <c r="EBK28" s="67"/>
      <c r="EBL28" s="67"/>
      <c r="EBM28" s="67"/>
      <c r="EBN28" s="67"/>
      <c r="EBO28" s="67"/>
      <c r="EBP28" s="67"/>
      <c r="EBQ28" s="67"/>
      <c r="EBR28" s="67"/>
      <c r="EBS28" s="67"/>
      <c r="EBT28" s="67"/>
      <c r="EBU28" s="67"/>
      <c r="EBV28" s="67"/>
      <c r="EBW28" s="67"/>
      <c r="EBX28" s="67"/>
      <c r="EBY28" s="67"/>
      <c r="EBZ28" s="67"/>
      <c r="ECA28" s="67"/>
      <c r="ECB28" s="67"/>
      <c r="ECC28" s="67"/>
      <c r="ECD28" s="67"/>
      <c r="ECE28" s="67"/>
      <c r="ECF28" s="67"/>
      <c r="ECG28" s="67"/>
      <c r="ECH28" s="67"/>
      <c r="ECI28" s="67"/>
      <c r="ECJ28" s="67"/>
      <c r="ECK28" s="67"/>
      <c r="ECL28" s="67"/>
      <c r="ECM28" s="67"/>
      <c r="ECN28" s="67"/>
      <c r="ECO28" s="67"/>
      <c r="ECP28" s="67"/>
      <c r="ECQ28" s="67"/>
      <c r="ECR28" s="67"/>
      <c r="ECS28" s="67"/>
      <c r="ECT28" s="67"/>
      <c r="ECU28" s="67"/>
      <c r="ECV28" s="67"/>
      <c r="ECW28" s="67"/>
      <c r="ECX28" s="67"/>
      <c r="ECY28" s="67"/>
      <c r="ECZ28" s="67"/>
      <c r="EDA28" s="67"/>
      <c r="EDB28" s="67"/>
      <c r="EDC28" s="67"/>
      <c r="EDD28" s="67"/>
      <c r="EDE28" s="67"/>
      <c r="EDF28" s="67"/>
      <c r="EDG28" s="67"/>
      <c r="EDH28" s="67"/>
      <c r="EDI28" s="67"/>
      <c r="EDJ28" s="67"/>
      <c r="EDK28" s="67"/>
      <c r="EDL28" s="67"/>
      <c r="EDM28" s="67"/>
      <c r="EDN28" s="67"/>
      <c r="EDO28" s="67"/>
      <c r="EDP28" s="67"/>
      <c r="EDQ28" s="67"/>
      <c r="EDR28" s="67"/>
      <c r="EDS28" s="67"/>
      <c r="EDT28" s="67"/>
      <c r="EDU28" s="67"/>
      <c r="EDV28" s="67"/>
      <c r="EDW28" s="67"/>
      <c r="EDX28" s="67"/>
      <c r="EDY28" s="67"/>
      <c r="EDZ28" s="67"/>
      <c r="EEA28" s="67"/>
      <c r="EEB28" s="67"/>
      <c r="EEC28" s="67"/>
      <c r="EED28" s="67"/>
      <c r="EEE28" s="67"/>
      <c r="EEF28" s="67"/>
      <c r="EEG28" s="67"/>
      <c r="EEH28" s="67"/>
      <c r="EEI28" s="67"/>
      <c r="EEJ28" s="67"/>
      <c r="EEK28" s="67"/>
      <c r="EEL28" s="67"/>
      <c r="EEM28" s="67"/>
      <c r="EEN28" s="67"/>
      <c r="EEO28" s="67"/>
      <c r="EEP28" s="67"/>
      <c r="EEQ28" s="67"/>
      <c r="EER28" s="67"/>
      <c r="EES28" s="67"/>
      <c r="EET28" s="67"/>
      <c r="EEU28" s="67"/>
      <c r="EEV28" s="67"/>
      <c r="EEW28" s="67"/>
      <c r="EEX28" s="67"/>
      <c r="EEY28" s="67"/>
      <c r="EEZ28" s="67"/>
      <c r="EFA28" s="67"/>
      <c r="EFB28" s="67"/>
      <c r="EFC28" s="67"/>
      <c r="EFD28" s="67"/>
      <c r="EFE28" s="67"/>
      <c r="EFF28" s="67"/>
      <c r="EFG28" s="67"/>
      <c r="EFH28" s="67"/>
      <c r="EFI28" s="67"/>
      <c r="EFJ28" s="67"/>
      <c r="EFK28" s="67"/>
      <c r="EFL28" s="67"/>
      <c r="EFM28" s="67"/>
      <c r="EFN28" s="67"/>
      <c r="EFO28" s="67"/>
      <c r="EFP28" s="67"/>
      <c r="EFQ28" s="67"/>
      <c r="EFR28" s="67"/>
      <c r="EFS28" s="67"/>
      <c r="EFT28" s="67"/>
      <c r="EFU28" s="67"/>
      <c r="EFV28" s="67"/>
      <c r="EFW28" s="67"/>
      <c r="EFX28" s="67"/>
      <c r="EFY28" s="67"/>
      <c r="EFZ28" s="67"/>
      <c r="EGA28" s="67"/>
      <c r="EGB28" s="67"/>
      <c r="EGC28" s="67"/>
      <c r="EGD28" s="67"/>
      <c r="EGE28" s="67"/>
      <c r="EGF28" s="67"/>
      <c r="EGG28" s="67"/>
      <c r="EGH28" s="67"/>
      <c r="EGI28" s="67"/>
      <c r="EGJ28" s="67"/>
      <c r="EGK28" s="67"/>
      <c r="EGL28" s="67"/>
      <c r="EGM28" s="67"/>
      <c r="EGN28" s="67"/>
      <c r="EGO28" s="67"/>
      <c r="EGP28" s="67"/>
      <c r="EGQ28" s="67"/>
      <c r="EGR28" s="67"/>
      <c r="EGS28" s="67"/>
      <c r="EGT28" s="67"/>
      <c r="EGU28" s="67"/>
      <c r="EGV28" s="67"/>
      <c r="EGW28" s="67"/>
      <c r="EGX28" s="67"/>
      <c r="EGY28" s="67"/>
      <c r="EGZ28" s="67"/>
      <c r="EHA28" s="67"/>
      <c r="EHB28" s="67"/>
      <c r="EHC28" s="67"/>
      <c r="EHD28" s="67"/>
      <c r="EHE28" s="67"/>
      <c r="EHF28" s="67"/>
      <c r="EHG28" s="67"/>
      <c r="EHH28" s="67"/>
      <c r="EHI28" s="67"/>
      <c r="EHJ28" s="67"/>
      <c r="EHK28" s="67"/>
      <c r="EHL28" s="67"/>
      <c r="EHM28" s="67"/>
      <c r="EHN28" s="67"/>
      <c r="EHO28" s="67"/>
      <c r="EHP28" s="67"/>
      <c r="EHQ28" s="67"/>
      <c r="EHR28" s="67"/>
      <c r="EHS28" s="67"/>
      <c r="EHT28" s="67"/>
      <c r="EHU28" s="67"/>
      <c r="EHV28" s="67"/>
      <c r="EHW28" s="67"/>
      <c r="EHX28" s="67"/>
      <c r="EHY28" s="67"/>
      <c r="EHZ28" s="67"/>
      <c r="EIA28" s="67"/>
      <c r="EIB28" s="67"/>
      <c r="EIC28" s="67"/>
      <c r="EID28" s="67"/>
      <c r="EIE28" s="67"/>
      <c r="EIF28" s="67"/>
      <c r="EIG28" s="67"/>
      <c r="EIH28" s="67"/>
      <c r="EII28" s="67"/>
      <c r="EIJ28" s="67"/>
      <c r="EIK28" s="67"/>
      <c r="EIL28" s="67"/>
      <c r="EIM28" s="67"/>
      <c r="EIN28" s="67"/>
      <c r="EIO28" s="67"/>
      <c r="EIP28" s="67"/>
      <c r="EIQ28" s="67"/>
      <c r="EIR28" s="67"/>
      <c r="EIS28" s="67"/>
      <c r="EIT28" s="67"/>
      <c r="EIU28" s="67"/>
      <c r="EIV28" s="67"/>
      <c r="EIW28" s="67"/>
      <c r="EIX28" s="67"/>
      <c r="EIY28" s="67"/>
      <c r="EIZ28" s="67"/>
      <c r="EJA28" s="67"/>
      <c r="EJB28" s="67"/>
      <c r="EJC28" s="67"/>
      <c r="EJD28" s="67"/>
      <c r="EJE28" s="67"/>
      <c r="EJF28" s="67"/>
      <c r="EJG28" s="67"/>
      <c r="EJH28" s="67"/>
      <c r="EJI28" s="67"/>
      <c r="EJJ28" s="67"/>
      <c r="EJK28" s="67"/>
      <c r="EJL28" s="67"/>
      <c r="EJM28" s="67"/>
      <c r="EJN28" s="67"/>
      <c r="EJO28" s="67"/>
      <c r="EJP28" s="67"/>
      <c r="EJQ28" s="67"/>
      <c r="EJR28" s="67"/>
      <c r="EJS28" s="67"/>
      <c r="EJT28" s="67"/>
      <c r="EJU28" s="67"/>
      <c r="EJV28" s="67"/>
      <c r="EJW28" s="67"/>
      <c r="EJX28" s="67"/>
      <c r="EJY28" s="67"/>
      <c r="EJZ28" s="67"/>
      <c r="EKA28" s="67"/>
      <c r="EKB28" s="67"/>
      <c r="EKC28" s="67"/>
      <c r="EKD28" s="67"/>
      <c r="EKE28" s="67"/>
      <c r="EKF28" s="67"/>
      <c r="EKG28" s="67"/>
      <c r="EKH28" s="67"/>
      <c r="EKI28" s="67"/>
      <c r="EKJ28" s="67"/>
      <c r="EKK28" s="67"/>
      <c r="EKL28" s="67"/>
      <c r="EKM28" s="67"/>
      <c r="EKN28" s="67"/>
      <c r="EKO28" s="67"/>
      <c r="EKP28" s="67"/>
      <c r="EKQ28" s="67"/>
      <c r="EKR28" s="67"/>
      <c r="EKS28" s="67"/>
      <c r="EKT28" s="67"/>
      <c r="EKU28" s="67"/>
      <c r="EKV28" s="67"/>
      <c r="EKW28" s="67"/>
      <c r="EKX28" s="67"/>
      <c r="EKY28" s="67"/>
      <c r="EKZ28" s="67"/>
      <c r="ELA28" s="67"/>
      <c r="ELB28" s="67"/>
      <c r="ELC28" s="67"/>
      <c r="ELD28" s="67"/>
      <c r="ELE28" s="67"/>
      <c r="ELF28" s="67"/>
      <c r="ELG28" s="67"/>
      <c r="ELH28" s="67"/>
      <c r="ELI28" s="67"/>
      <c r="ELJ28" s="67"/>
      <c r="ELK28" s="67"/>
      <c r="ELL28" s="67"/>
      <c r="ELM28" s="67"/>
      <c r="ELN28" s="67"/>
      <c r="ELO28" s="67"/>
      <c r="ELP28" s="67"/>
      <c r="ELQ28" s="67"/>
      <c r="ELR28" s="67"/>
      <c r="ELS28" s="67"/>
      <c r="ELT28" s="67"/>
      <c r="ELU28" s="67"/>
      <c r="ELV28" s="67"/>
      <c r="ELW28" s="67"/>
      <c r="ELX28" s="67"/>
      <c r="ELY28" s="67"/>
      <c r="ELZ28" s="67"/>
      <c r="EMA28" s="67"/>
      <c r="EMB28" s="67"/>
      <c r="EMC28" s="67"/>
      <c r="EMD28" s="67"/>
      <c r="EME28" s="67"/>
      <c r="EMF28" s="67"/>
      <c r="EMG28" s="67"/>
      <c r="EMH28" s="67"/>
      <c r="EMI28" s="67"/>
      <c r="EMJ28" s="67"/>
      <c r="EMK28" s="67"/>
      <c r="EML28" s="67"/>
      <c r="EMM28" s="67"/>
      <c r="EMN28" s="67"/>
      <c r="EMO28" s="67"/>
      <c r="EMP28" s="67"/>
      <c r="EMQ28" s="67"/>
      <c r="EMR28" s="67"/>
      <c r="EMS28" s="67"/>
      <c r="EMT28" s="67"/>
      <c r="EMU28" s="67"/>
      <c r="EMV28" s="67"/>
      <c r="EMW28" s="67"/>
      <c r="EMX28" s="67"/>
      <c r="EMY28" s="67"/>
      <c r="EMZ28" s="67"/>
      <c r="ENA28" s="67"/>
      <c r="ENB28" s="67"/>
      <c r="ENC28" s="67"/>
      <c r="END28" s="67"/>
      <c r="ENE28" s="67"/>
      <c r="ENF28" s="67"/>
      <c r="ENG28" s="67"/>
      <c r="ENH28" s="67"/>
      <c r="ENI28" s="67"/>
      <c r="ENJ28" s="67"/>
      <c r="ENK28" s="67"/>
      <c r="ENL28" s="67"/>
      <c r="ENM28" s="67"/>
      <c r="ENN28" s="67"/>
      <c r="ENO28" s="67"/>
      <c r="ENP28" s="67"/>
      <c r="ENQ28" s="67"/>
      <c r="ENR28" s="67"/>
      <c r="ENS28" s="67"/>
      <c r="ENT28" s="67"/>
      <c r="ENU28" s="67"/>
      <c r="ENV28" s="67"/>
      <c r="ENW28" s="67"/>
      <c r="ENX28" s="67"/>
      <c r="ENY28" s="67"/>
      <c r="ENZ28" s="67"/>
      <c r="EOA28" s="67"/>
      <c r="EOB28" s="67"/>
      <c r="EOC28" s="67"/>
      <c r="EOD28" s="67"/>
      <c r="EOE28" s="67"/>
      <c r="EOF28" s="67"/>
      <c r="EOG28" s="67"/>
      <c r="EOH28" s="67"/>
      <c r="EOI28" s="67"/>
      <c r="EOJ28" s="67"/>
      <c r="EOK28" s="67"/>
      <c r="EOL28" s="67"/>
      <c r="EOM28" s="67"/>
      <c r="EON28" s="67"/>
      <c r="EOO28" s="67"/>
      <c r="EOP28" s="67"/>
      <c r="EOQ28" s="67"/>
      <c r="EOR28" s="67"/>
      <c r="EOS28" s="67"/>
      <c r="EOT28" s="67"/>
      <c r="EOU28" s="67"/>
      <c r="EOV28" s="67"/>
      <c r="EOW28" s="67"/>
      <c r="EOX28" s="67"/>
      <c r="EOY28" s="67"/>
      <c r="EOZ28" s="67"/>
      <c r="EPA28" s="67"/>
      <c r="EPB28" s="67"/>
      <c r="EPC28" s="67"/>
      <c r="EPD28" s="67"/>
      <c r="EPE28" s="67"/>
      <c r="EPF28" s="67"/>
      <c r="EPG28" s="67"/>
      <c r="EPH28" s="67"/>
      <c r="EPI28" s="67"/>
      <c r="EPJ28" s="67"/>
      <c r="EPK28" s="67"/>
      <c r="EPL28" s="67"/>
      <c r="EPM28" s="67"/>
      <c r="EPN28" s="67"/>
      <c r="EPO28" s="67"/>
      <c r="EPP28" s="67"/>
      <c r="EPQ28" s="67"/>
      <c r="EPR28" s="67"/>
      <c r="EPS28" s="67"/>
      <c r="EPT28" s="67"/>
      <c r="EPU28" s="67"/>
      <c r="EPV28" s="67"/>
      <c r="EPW28" s="67"/>
      <c r="EPX28" s="67"/>
      <c r="EPY28" s="67"/>
      <c r="EPZ28" s="67"/>
      <c r="EQA28" s="67"/>
      <c r="EQB28" s="67"/>
      <c r="EQC28" s="67"/>
      <c r="EQD28" s="67"/>
      <c r="EQE28" s="67"/>
      <c r="EQF28" s="67"/>
      <c r="EQG28" s="67"/>
      <c r="EQH28" s="67"/>
      <c r="EQI28" s="67"/>
      <c r="EQJ28" s="67"/>
      <c r="EQK28" s="67"/>
      <c r="EQL28" s="67"/>
      <c r="EQM28" s="67"/>
      <c r="EQN28" s="67"/>
      <c r="EQO28" s="67"/>
      <c r="EQP28" s="67"/>
      <c r="EQQ28" s="67"/>
      <c r="EQR28" s="67"/>
      <c r="EQS28" s="67"/>
      <c r="EQT28" s="67"/>
      <c r="EQU28" s="67"/>
      <c r="EQV28" s="67"/>
      <c r="EQW28" s="67"/>
      <c r="EQX28" s="67"/>
      <c r="EQY28" s="67"/>
      <c r="EQZ28" s="67"/>
      <c r="ERA28" s="67"/>
      <c r="ERB28" s="67"/>
      <c r="ERC28" s="67"/>
      <c r="ERD28" s="67"/>
      <c r="ERE28" s="67"/>
      <c r="ERF28" s="67"/>
      <c r="ERG28" s="67"/>
      <c r="ERH28" s="67"/>
      <c r="ERI28" s="67"/>
      <c r="ERJ28" s="67"/>
      <c r="ERK28" s="67"/>
      <c r="ERL28" s="67"/>
      <c r="ERM28" s="67"/>
      <c r="ERN28" s="67"/>
      <c r="ERO28" s="67"/>
      <c r="ERP28" s="67"/>
      <c r="ERQ28" s="67"/>
      <c r="ERR28" s="67"/>
      <c r="ERS28" s="67"/>
      <c r="ERT28" s="67"/>
      <c r="ERU28" s="67"/>
      <c r="ERV28" s="67"/>
      <c r="ERW28" s="67"/>
      <c r="ERX28" s="67"/>
      <c r="ERY28" s="67"/>
      <c r="ERZ28" s="67"/>
      <c r="ESA28" s="67"/>
      <c r="ESB28" s="67"/>
      <c r="ESC28" s="67"/>
      <c r="ESD28" s="67"/>
      <c r="ESE28" s="67"/>
      <c r="ESF28" s="67"/>
      <c r="ESG28" s="67"/>
      <c r="ESH28" s="67"/>
      <c r="ESI28" s="67"/>
      <c r="ESJ28" s="67"/>
      <c r="ESK28" s="67"/>
      <c r="ESL28" s="67"/>
      <c r="ESM28" s="67"/>
      <c r="ESN28" s="67"/>
      <c r="ESO28" s="67"/>
      <c r="ESP28" s="67"/>
      <c r="ESQ28" s="67"/>
      <c r="ESR28" s="67"/>
      <c r="ESS28" s="67"/>
      <c r="EST28" s="67"/>
      <c r="ESU28" s="67"/>
      <c r="ESV28" s="67"/>
      <c r="ESW28" s="67"/>
      <c r="ESX28" s="67"/>
      <c r="ESY28" s="67"/>
      <c r="ESZ28" s="67"/>
      <c r="ETA28" s="67"/>
      <c r="ETB28" s="67"/>
      <c r="ETC28" s="67"/>
      <c r="ETD28" s="67"/>
      <c r="ETE28" s="67"/>
      <c r="ETF28" s="67"/>
      <c r="ETG28" s="67"/>
      <c r="ETH28" s="67"/>
      <c r="ETI28" s="67"/>
      <c r="ETJ28" s="67"/>
      <c r="ETK28" s="67"/>
      <c r="ETL28" s="67"/>
      <c r="ETM28" s="67"/>
      <c r="ETN28" s="67"/>
      <c r="ETO28" s="67"/>
      <c r="ETP28" s="67"/>
      <c r="ETQ28" s="67"/>
      <c r="ETR28" s="67"/>
      <c r="ETS28" s="67"/>
      <c r="ETT28" s="67"/>
      <c r="ETU28" s="67"/>
      <c r="ETV28" s="67"/>
      <c r="ETW28" s="67"/>
      <c r="ETX28" s="67"/>
      <c r="ETY28" s="67"/>
      <c r="ETZ28" s="67"/>
      <c r="EUA28" s="67"/>
      <c r="EUB28" s="67"/>
      <c r="EUC28" s="67"/>
      <c r="EUD28" s="67"/>
      <c r="EUE28" s="67"/>
      <c r="EUF28" s="67"/>
      <c r="EUG28" s="67"/>
      <c r="EUH28" s="67"/>
      <c r="EUI28" s="67"/>
      <c r="EUJ28" s="67"/>
      <c r="EUK28" s="67"/>
      <c r="EUL28" s="67"/>
      <c r="EUM28" s="67"/>
      <c r="EUN28" s="67"/>
      <c r="EUO28" s="67"/>
      <c r="EUP28" s="67"/>
      <c r="EUQ28" s="67"/>
      <c r="EUR28" s="67"/>
      <c r="EUS28" s="67"/>
      <c r="EUT28" s="67"/>
      <c r="EUU28" s="67"/>
      <c r="EUV28" s="67"/>
      <c r="EUW28" s="67"/>
      <c r="EUX28" s="67"/>
      <c r="EUY28" s="67"/>
      <c r="EUZ28" s="67"/>
      <c r="EVA28" s="67"/>
      <c r="EVB28" s="67"/>
      <c r="EVC28" s="67"/>
      <c r="EVD28" s="67"/>
      <c r="EVE28" s="67"/>
      <c r="EVF28" s="67"/>
      <c r="EVG28" s="67"/>
      <c r="EVH28" s="67"/>
      <c r="EVI28" s="67"/>
      <c r="EVJ28" s="67"/>
      <c r="EVK28" s="67"/>
      <c r="EVL28" s="67"/>
      <c r="EVM28" s="67"/>
      <c r="EVN28" s="67"/>
      <c r="EVO28" s="67"/>
      <c r="EVP28" s="67"/>
      <c r="EVQ28" s="67"/>
      <c r="EVR28" s="67"/>
      <c r="EVS28" s="67"/>
      <c r="EVT28" s="67"/>
      <c r="EVU28" s="67"/>
      <c r="EVV28" s="67"/>
      <c r="EVW28" s="67"/>
      <c r="EVX28" s="67"/>
      <c r="EVY28" s="67"/>
      <c r="EVZ28" s="67"/>
      <c r="EWA28" s="67"/>
      <c r="EWB28" s="67"/>
      <c r="EWC28" s="67"/>
      <c r="EWD28" s="67"/>
      <c r="EWE28" s="67"/>
      <c r="EWF28" s="67"/>
      <c r="EWG28" s="67"/>
      <c r="EWH28" s="67"/>
      <c r="EWI28" s="67"/>
      <c r="EWJ28" s="67"/>
      <c r="EWK28" s="67"/>
      <c r="EWL28" s="67"/>
      <c r="EWM28" s="67"/>
      <c r="EWN28" s="67"/>
      <c r="EWO28" s="67"/>
      <c r="EWP28" s="67"/>
      <c r="EWQ28" s="67"/>
      <c r="EWR28" s="67"/>
      <c r="EWS28" s="67"/>
      <c r="EWT28" s="67"/>
      <c r="EWU28" s="67"/>
      <c r="EWV28" s="67"/>
      <c r="EWW28" s="67"/>
      <c r="EWX28" s="67"/>
      <c r="EWY28" s="67"/>
      <c r="EWZ28" s="67"/>
      <c r="EXA28" s="67"/>
      <c r="EXB28" s="67"/>
      <c r="EXC28" s="67"/>
      <c r="EXD28" s="67"/>
      <c r="EXE28" s="67"/>
      <c r="EXF28" s="67"/>
      <c r="EXG28" s="67"/>
      <c r="EXH28" s="67"/>
      <c r="EXI28" s="67"/>
      <c r="EXJ28" s="67"/>
      <c r="EXK28" s="67"/>
      <c r="EXL28" s="67"/>
      <c r="EXM28" s="67"/>
      <c r="EXN28" s="67"/>
      <c r="EXO28" s="67"/>
      <c r="EXP28" s="67"/>
      <c r="EXQ28" s="67"/>
      <c r="EXR28" s="67"/>
      <c r="EXS28" s="67"/>
      <c r="EXT28" s="67"/>
      <c r="EXU28" s="67"/>
      <c r="EXV28" s="67"/>
      <c r="EXW28" s="67"/>
      <c r="EXX28" s="67"/>
      <c r="EXY28" s="67"/>
      <c r="EXZ28" s="67"/>
      <c r="EYA28" s="67"/>
      <c r="EYB28" s="67"/>
      <c r="EYC28" s="67"/>
      <c r="EYD28" s="67"/>
      <c r="EYE28" s="67"/>
      <c r="EYF28" s="67"/>
      <c r="EYG28" s="67"/>
      <c r="EYH28" s="67"/>
      <c r="EYI28" s="67"/>
      <c r="EYJ28" s="67"/>
      <c r="EYK28" s="67"/>
      <c r="EYL28" s="67"/>
      <c r="EYM28" s="67"/>
      <c r="EYN28" s="67"/>
      <c r="EYO28" s="67"/>
      <c r="EYP28" s="67"/>
      <c r="EYQ28" s="67"/>
      <c r="EYR28" s="67"/>
      <c r="EYS28" s="67"/>
      <c r="EYT28" s="67"/>
      <c r="EYU28" s="67"/>
      <c r="EYV28" s="67"/>
      <c r="EYW28" s="67"/>
      <c r="EYX28" s="67"/>
      <c r="EYY28" s="67"/>
      <c r="EYZ28" s="67"/>
      <c r="EZA28" s="67"/>
      <c r="EZB28" s="67"/>
      <c r="EZC28" s="67"/>
      <c r="EZD28" s="67"/>
      <c r="EZE28" s="67"/>
      <c r="EZF28" s="67"/>
      <c r="EZG28" s="67"/>
      <c r="EZH28" s="67"/>
      <c r="EZI28" s="67"/>
      <c r="EZJ28" s="67"/>
      <c r="EZK28" s="67"/>
      <c r="EZL28" s="67"/>
      <c r="EZM28" s="67"/>
      <c r="EZN28" s="67"/>
      <c r="EZO28" s="67"/>
      <c r="EZP28" s="67"/>
      <c r="EZQ28" s="67"/>
      <c r="EZR28" s="67"/>
      <c r="EZS28" s="67"/>
      <c r="EZT28" s="67"/>
      <c r="EZU28" s="67"/>
      <c r="EZV28" s="67"/>
      <c r="EZW28" s="67"/>
      <c r="EZX28" s="67"/>
      <c r="EZY28" s="67"/>
      <c r="EZZ28" s="67"/>
      <c r="FAA28" s="67"/>
      <c r="FAB28" s="67"/>
      <c r="FAC28" s="67"/>
      <c r="FAD28" s="67"/>
      <c r="FAE28" s="67"/>
      <c r="FAF28" s="67"/>
      <c r="FAG28" s="67"/>
      <c r="FAH28" s="67"/>
      <c r="FAI28" s="67"/>
      <c r="FAJ28" s="67"/>
      <c r="FAK28" s="67"/>
      <c r="FAL28" s="67"/>
      <c r="FAM28" s="67"/>
      <c r="FAN28" s="67"/>
      <c r="FAO28" s="67"/>
      <c r="FAP28" s="67"/>
      <c r="FAQ28" s="67"/>
      <c r="FAR28" s="67"/>
      <c r="FAS28" s="67"/>
      <c r="FAT28" s="67"/>
      <c r="FAU28" s="67"/>
      <c r="FAV28" s="67"/>
      <c r="FAW28" s="67"/>
      <c r="FAX28" s="67"/>
      <c r="FAY28" s="67"/>
      <c r="FAZ28" s="67"/>
      <c r="FBA28" s="67"/>
      <c r="FBB28" s="67"/>
      <c r="FBC28" s="67"/>
      <c r="FBD28" s="67"/>
      <c r="FBE28" s="67"/>
      <c r="FBF28" s="67"/>
      <c r="FBG28" s="67"/>
      <c r="FBH28" s="67"/>
      <c r="FBI28" s="67"/>
      <c r="FBJ28" s="67"/>
      <c r="FBK28" s="67"/>
      <c r="FBL28" s="67"/>
      <c r="FBM28" s="67"/>
      <c r="FBN28" s="67"/>
      <c r="FBO28" s="67"/>
      <c r="FBP28" s="67"/>
      <c r="FBQ28" s="67"/>
      <c r="FBR28" s="67"/>
      <c r="FBS28" s="67"/>
      <c r="FBT28" s="67"/>
      <c r="FBU28" s="67"/>
      <c r="FBV28" s="67"/>
      <c r="FBW28" s="67"/>
      <c r="FBX28" s="67"/>
      <c r="FBY28" s="67"/>
      <c r="FBZ28" s="67"/>
      <c r="FCA28" s="67"/>
      <c r="FCB28" s="67"/>
      <c r="FCC28" s="67"/>
      <c r="FCD28" s="67"/>
      <c r="FCE28" s="67"/>
      <c r="FCF28" s="67"/>
      <c r="FCG28" s="67"/>
      <c r="FCH28" s="67"/>
      <c r="FCI28" s="67"/>
      <c r="FCJ28" s="67"/>
      <c r="FCK28" s="67"/>
      <c r="FCL28" s="67"/>
      <c r="FCM28" s="67"/>
      <c r="FCN28" s="67"/>
      <c r="FCO28" s="67"/>
      <c r="FCP28" s="67"/>
      <c r="FCQ28" s="67"/>
      <c r="FCR28" s="67"/>
      <c r="FCS28" s="67"/>
      <c r="FCT28" s="67"/>
      <c r="FCU28" s="67"/>
      <c r="FCV28" s="67"/>
      <c r="FCW28" s="67"/>
      <c r="FCX28" s="67"/>
      <c r="FCY28" s="67"/>
      <c r="FCZ28" s="67"/>
      <c r="FDA28" s="67"/>
      <c r="FDB28" s="67"/>
      <c r="FDC28" s="67"/>
      <c r="FDD28" s="67"/>
      <c r="FDE28" s="67"/>
      <c r="FDF28" s="67"/>
      <c r="FDG28" s="67"/>
      <c r="FDH28" s="67"/>
      <c r="FDI28" s="67"/>
      <c r="FDJ28" s="67"/>
      <c r="FDK28" s="67"/>
      <c r="FDL28" s="67"/>
      <c r="FDM28" s="67"/>
      <c r="FDN28" s="67"/>
      <c r="FDO28" s="67"/>
      <c r="FDP28" s="67"/>
      <c r="FDQ28" s="67"/>
      <c r="FDR28" s="67"/>
      <c r="FDS28" s="67"/>
      <c r="FDT28" s="67"/>
      <c r="FDU28" s="67"/>
      <c r="FDV28" s="67"/>
      <c r="FDW28" s="67"/>
      <c r="FDX28" s="67"/>
      <c r="FDY28" s="67"/>
      <c r="FDZ28" s="67"/>
      <c r="FEA28" s="67"/>
      <c r="FEB28" s="67"/>
      <c r="FEC28" s="67"/>
      <c r="FED28" s="67"/>
      <c r="FEE28" s="67"/>
      <c r="FEF28" s="67"/>
      <c r="FEG28" s="67"/>
      <c r="FEH28" s="67"/>
      <c r="FEI28" s="67"/>
      <c r="FEJ28" s="67"/>
      <c r="FEK28" s="67"/>
      <c r="FEL28" s="67"/>
      <c r="FEM28" s="67"/>
      <c r="FEN28" s="67"/>
      <c r="FEO28" s="67"/>
      <c r="FEP28" s="67"/>
      <c r="FEQ28" s="67"/>
      <c r="FER28" s="67"/>
      <c r="FES28" s="67"/>
      <c r="FET28" s="67"/>
      <c r="FEU28" s="67"/>
      <c r="FEV28" s="67"/>
      <c r="FEW28" s="67"/>
      <c r="FEX28" s="67"/>
      <c r="FEY28" s="67"/>
      <c r="FEZ28" s="67"/>
      <c r="FFA28" s="67"/>
      <c r="FFB28" s="67"/>
      <c r="FFC28" s="67"/>
      <c r="FFD28" s="67"/>
      <c r="FFE28" s="67"/>
      <c r="FFF28" s="67"/>
      <c r="FFG28" s="67"/>
      <c r="FFH28" s="67"/>
      <c r="FFI28" s="67"/>
      <c r="FFJ28" s="67"/>
      <c r="FFK28" s="67"/>
      <c r="FFL28" s="67"/>
      <c r="FFM28" s="67"/>
      <c r="FFN28" s="67"/>
      <c r="FFO28" s="67"/>
      <c r="FFP28" s="67"/>
      <c r="FFQ28" s="67"/>
      <c r="FFR28" s="67"/>
      <c r="FFS28" s="67"/>
      <c r="FFT28" s="67"/>
      <c r="FFU28" s="67"/>
      <c r="FFV28" s="67"/>
      <c r="FFW28" s="67"/>
      <c r="FFX28" s="67"/>
      <c r="FFY28" s="67"/>
      <c r="FFZ28" s="67"/>
      <c r="FGA28" s="67"/>
      <c r="FGB28" s="67"/>
      <c r="FGC28" s="67"/>
      <c r="FGD28" s="67"/>
      <c r="FGE28" s="67"/>
      <c r="FGF28" s="67"/>
      <c r="FGG28" s="67"/>
      <c r="FGH28" s="67"/>
      <c r="FGI28" s="67"/>
      <c r="FGJ28" s="67"/>
      <c r="FGK28" s="67"/>
      <c r="FGL28" s="67"/>
      <c r="FGM28" s="67"/>
      <c r="FGN28" s="67"/>
      <c r="FGO28" s="67"/>
      <c r="FGP28" s="67"/>
      <c r="FGQ28" s="67"/>
      <c r="FGR28" s="67"/>
      <c r="FGS28" s="67"/>
      <c r="FGT28" s="67"/>
      <c r="FGU28" s="67"/>
      <c r="FGV28" s="67"/>
      <c r="FGW28" s="67"/>
      <c r="FGX28" s="67"/>
      <c r="FGY28" s="67"/>
      <c r="FGZ28" s="67"/>
      <c r="FHA28" s="67"/>
      <c r="FHB28" s="67"/>
      <c r="FHC28" s="67"/>
      <c r="FHD28" s="67"/>
      <c r="FHE28" s="67"/>
      <c r="FHF28" s="67"/>
      <c r="FHG28" s="67"/>
      <c r="FHH28" s="67"/>
      <c r="FHI28" s="67"/>
      <c r="FHJ28" s="67"/>
      <c r="FHK28" s="67"/>
      <c r="FHL28" s="67"/>
      <c r="FHM28" s="67"/>
      <c r="FHN28" s="67"/>
      <c r="FHO28" s="67"/>
      <c r="FHP28" s="67"/>
      <c r="FHQ28" s="67"/>
      <c r="FHR28" s="67"/>
      <c r="FHS28" s="67"/>
      <c r="FHT28" s="67"/>
      <c r="FHU28" s="67"/>
      <c r="FHV28" s="67"/>
      <c r="FHW28" s="67"/>
      <c r="FHX28" s="67"/>
      <c r="FHY28" s="67"/>
      <c r="FHZ28" s="67"/>
      <c r="FIA28" s="67"/>
      <c r="FIB28" s="67"/>
      <c r="FIC28" s="67"/>
      <c r="FID28" s="67"/>
      <c r="FIE28" s="67"/>
      <c r="FIF28" s="67"/>
      <c r="FIG28" s="67"/>
      <c r="FIH28" s="67"/>
      <c r="FII28" s="67"/>
      <c r="FIJ28" s="67"/>
      <c r="FIK28" s="67"/>
      <c r="FIL28" s="67"/>
      <c r="FIM28" s="67"/>
      <c r="FIN28" s="67"/>
      <c r="FIO28" s="67"/>
      <c r="FIP28" s="67"/>
      <c r="FIQ28" s="67"/>
      <c r="FIR28" s="67"/>
      <c r="FIS28" s="67"/>
      <c r="FIT28" s="67"/>
      <c r="FIU28" s="67"/>
      <c r="FIV28" s="67"/>
      <c r="FIW28" s="67"/>
      <c r="FIX28" s="67"/>
      <c r="FIY28" s="67"/>
      <c r="FIZ28" s="67"/>
      <c r="FJA28" s="67"/>
      <c r="FJB28" s="67"/>
      <c r="FJC28" s="67"/>
      <c r="FJD28" s="67"/>
      <c r="FJE28" s="67"/>
      <c r="FJF28" s="67"/>
      <c r="FJG28" s="67"/>
      <c r="FJH28" s="67"/>
      <c r="FJI28" s="67"/>
      <c r="FJJ28" s="67"/>
      <c r="FJK28" s="67"/>
      <c r="FJL28" s="67"/>
      <c r="FJM28" s="67"/>
      <c r="FJN28" s="67"/>
      <c r="FJO28" s="67"/>
      <c r="FJP28" s="67"/>
      <c r="FJQ28" s="67"/>
      <c r="FJR28" s="67"/>
      <c r="FJS28" s="67"/>
      <c r="FJT28" s="67"/>
      <c r="FJU28" s="67"/>
      <c r="FJV28" s="67"/>
      <c r="FJW28" s="67"/>
      <c r="FJX28" s="67"/>
      <c r="FJY28" s="67"/>
      <c r="FJZ28" s="67"/>
      <c r="FKA28" s="67"/>
      <c r="FKB28" s="67"/>
      <c r="FKC28" s="67"/>
      <c r="FKD28" s="67"/>
      <c r="FKE28" s="67"/>
      <c r="FKF28" s="67"/>
      <c r="FKG28" s="67"/>
      <c r="FKH28" s="67"/>
      <c r="FKI28" s="67"/>
      <c r="FKJ28" s="67"/>
      <c r="FKK28" s="67"/>
      <c r="FKL28" s="67"/>
      <c r="FKM28" s="67"/>
      <c r="FKN28" s="67"/>
      <c r="FKO28" s="67"/>
      <c r="FKP28" s="67"/>
      <c r="FKQ28" s="67"/>
      <c r="FKR28" s="67"/>
      <c r="FKS28" s="67"/>
      <c r="FKT28" s="67"/>
      <c r="FKU28" s="67"/>
      <c r="FKV28" s="67"/>
      <c r="FKW28" s="67"/>
      <c r="FKX28" s="67"/>
      <c r="FKY28" s="67"/>
      <c r="FKZ28" s="67"/>
      <c r="FLA28" s="67"/>
      <c r="FLB28" s="67"/>
      <c r="FLC28" s="67"/>
      <c r="FLD28" s="67"/>
      <c r="FLE28" s="67"/>
      <c r="FLF28" s="67"/>
      <c r="FLG28" s="67"/>
      <c r="FLH28" s="67"/>
      <c r="FLI28" s="67"/>
      <c r="FLJ28" s="67"/>
      <c r="FLK28" s="67"/>
      <c r="FLL28" s="67"/>
      <c r="FLM28" s="67"/>
      <c r="FLN28" s="67"/>
      <c r="FLO28" s="67"/>
      <c r="FLP28" s="67"/>
      <c r="FLQ28" s="67"/>
      <c r="FLR28" s="67"/>
      <c r="FLS28" s="67"/>
      <c r="FLT28" s="67"/>
      <c r="FLU28" s="67"/>
      <c r="FLV28" s="67"/>
      <c r="FLW28" s="67"/>
      <c r="FLX28" s="67"/>
      <c r="FLY28" s="67"/>
      <c r="FLZ28" s="67"/>
      <c r="FMA28" s="67"/>
      <c r="FMB28" s="67"/>
      <c r="FMC28" s="67"/>
      <c r="FMD28" s="67"/>
      <c r="FME28" s="67"/>
      <c r="FMF28" s="67"/>
      <c r="FMG28" s="67"/>
      <c r="FMH28" s="67"/>
      <c r="FMI28" s="67"/>
      <c r="FMJ28" s="67"/>
      <c r="FMK28" s="67"/>
      <c r="FML28" s="67"/>
      <c r="FMM28" s="67"/>
      <c r="FMN28" s="67"/>
      <c r="FMO28" s="67"/>
      <c r="FMP28" s="67"/>
      <c r="FMQ28" s="67"/>
      <c r="FMR28" s="67"/>
      <c r="FMS28" s="67"/>
      <c r="FMT28" s="67"/>
      <c r="FMU28" s="67"/>
      <c r="FMV28" s="67"/>
      <c r="FMW28" s="67"/>
      <c r="FMX28" s="67"/>
      <c r="FMY28" s="67"/>
      <c r="FMZ28" s="67"/>
      <c r="FNA28" s="67"/>
      <c r="FNB28" s="67"/>
      <c r="FNC28" s="67"/>
      <c r="FND28" s="67"/>
      <c r="FNE28" s="67"/>
      <c r="FNF28" s="67"/>
      <c r="FNG28" s="67"/>
      <c r="FNH28" s="67"/>
      <c r="FNI28" s="67"/>
      <c r="FNJ28" s="67"/>
      <c r="FNK28" s="67"/>
      <c r="FNL28" s="67"/>
      <c r="FNM28" s="67"/>
      <c r="FNN28" s="67"/>
      <c r="FNO28" s="67"/>
      <c r="FNP28" s="67"/>
      <c r="FNQ28" s="67"/>
      <c r="FNR28" s="67"/>
      <c r="FNS28" s="67"/>
      <c r="FNT28" s="67"/>
      <c r="FNU28" s="67"/>
      <c r="FNV28" s="67"/>
      <c r="FNW28" s="67"/>
      <c r="FNX28" s="67"/>
      <c r="FNY28" s="67"/>
      <c r="FNZ28" s="67"/>
      <c r="FOA28" s="67"/>
      <c r="FOB28" s="67"/>
      <c r="FOC28" s="67"/>
      <c r="FOD28" s="67"/>
      <c r="FOE28" s="67"/>
      <c r="FOF28" s="67"/>
      <c r="FOG28" s="67"/>
      <c r="FOH28" s="67"/>
      <c r="FOI28" s="67"/>
      <c r="FOJ28" s="67"/>
      <c r="FOK28" s="67"/>
      <c r="FOL28" s="67"/>
      <c r="FOM28" s="67"/>
      <c r="FON28" s="67"/>
      <c r="FOO28" s="67"/>
      <c r="FOP28" s="67"/>
      <c r="FOQ28" s="67"/>
      <c r="FOR28" s="67"/>
      <c r="FOS28" s="67"/>
      <c r="FOT28" s="67"/>
      <c r="FOU28" s="67"/>
      <c r="FOV28" s="67"/>
      <c r="FOW28" s="67"/>
      <c r="FOX28" s="67"/>
      <c r="FOY28" s="67"/>
      <c r="FOZ28" s="67"/>
      <c r="FPA28" s="67"/>
      <c r="FPB28" s="67"/>
      <c r="FPC28" s="67"/>
      <c r="FPD28" s="67"/>
      <c r="FPE28" s="67"/>
      <c r="FPF28" s="67"/>
      <c r="FPG28" s="67"/>
      <c r="FPH28" s="67"/>
      <c r="FPI28" s="67"/>
      <c r="FPJ28" s="67"/>
      <c r="FPK28" s="67"/>
      <c r="FPL28" s="67"/>
      <c r="FPM28" s="67"/>
      <c r="FPN28" s="67"/>
      <c r="FPO28" s="67"/>
      <c r="FPP28" s="67"/>
      <c r="FPQ28" s="67"/>
      <c r="FPR28" s="67"/>
      <c r="FPS28" s="67"/>
      <c r="FPT28" s="67"/>
      <c r="FPU28" s="67"/>
      <c r="FPV28" s="67"/>
      <c r="FPW28" s="67"/>
      <c r="FPX28" s="67"/>
      <c r="FPY28" s="67"/>
      <c r="FPZ28" s="67"/>
      <c r="FQA28" s="67"/>
      <c r="FQB28" s="67"/>
      <c r="FQC28" s="67"/>
      <c r="FQD28" s="67"/>
      <c r="FQE28" s="67"/>
      <c r="FQF28" s="67"/>
      <c r="FQG28" s="67"/>
      <c r="FQH28" s="67"/>
      <c r="FQI28" s="67"/>
      <c r="FQJ28" s="67"/>
      <c r="FQK28" s="67"/>
      <c r="FQL28" s="67"/>
      <c r="FQM28" s="67"/>
      <c r="FQN28" s="67"/>
      <c r="FQO28" s="67"/>
      <c r="FQP28" s="67"/>
      <c r="FQQ28" s="67"/>
      <c r="FQR28" s="67"/>
      <c r="FQS28" s="67"/>
      <c r="FQT28" s="67"/>
      <c r="FQU28" s="67"/>
      <c r="FQV28" s="67"/>
      <c r="FQW28" s="67"/>
      <c r="FQX28" s="67"/>
      <c r="FQY28" s="67"/>
      <c r="FQZ28" s="67"/>
      <c r="FRA28" s="67"/>
      <c r="FRB28" s="67"/>
      <c r="FRC28" s="67"/>
      <c r="FRD28" s="67"/>
      <c r="FRE28" s="67"/>
      <c r="FRF28" s="67"/>
      <c r="FRG28" s="67"/>
      <c r="FRH28" s="67"/>
      <c r="FRI28" s="67"/>
      <c r="FRJ28" s="67"/>
      <c r="FRK28" s="67"/>
      <c r="FRL28" s="67"/>
      <c r="FRM28" s="67"/>
      <c r="FRN28" s="67"/>
      <c r="FRO28" s="67"/>
      <c r="FRP28" s="67"/>
      <c r="FRQ28" s="67"/>
      <c r="FRR28" s="67"/>
      <c r="FRS28" s="67"/>
      <c r="FRT28" s="67"/>
      <c r="FRU28" s="67"/>
      <c r="FRV28" s="67"/>
      <c r="FRW28" s="67"/>
      <c r="FRX28" s="67"/>
      <c r="FRY28" s="67"/>
      <c r="FRZ28" s="67"/>
      <c r="FSA28" s="67"/>
      <c r="FSB28" s="67"/>
      <c r="FSC28" s="67"/>
      <c r="FSD28" s="67"/>
      <c r="FSE28" s="67"/>
      <c r="FSF28" s="67"/>
      <c r="FSG28" s="67"/>
      <c r="FSH28" s="67"/>
      <c r="FSI28" s="67"/>
      <c r="FSJ28" s="67"/>
      <c r="FSK28" s="67"/>
      <c r="FSL28" s="67"/>
      <c r="FSM28" s="67"/>
      <c r="FSN28" s="67"/>
      <c r="FSO28" s="67"/>
      <c r="FSP28" s="67"/>
      <c r="FSQ28" s="67"/>
      <c r="FSR28" s="67"/>
      <c r="FSS28" s="67"/>
      <c r="FST28" s="67"/>
      <c r="FSU28" s="67"/>
      <c r="FSV28" s="67"/>
      <c r="FSW28" s="67"/>
      <c r="FSX28" s="67"/>
      <c r="FSY28" s="67"/>
      <c r="FSZ28" s="67"/>
      <c r="FTA28" s="67"/>
      <c r="FTB28" s="67"/>
      <c r="FTC28" s="67"/>
      <c r="FTD28" s="67"/>
      <c r="FTE28" s="67"/>
      <c r="FTF28" s="67"/>
      <c r="FTG28" s="67"/>
      <c r="FTH28" s="67"/>
      <c r="FTI28" s="67"/>
      <c r="FTJ28" s="67"/>
      <c r="FTK28" s="67"/>
      <c r="FTL28" s="67"/>
      <c r="FTM28" s="67"/>
      <c r="FTN28" s="67"/>
      <c r="FTO28" s="67"/>
      <c r="FTP28" s="67"/>
      <c r="FTQ28" s="67"/>
      <c r="FTR28" s="67"/>
      <c r="FTS28" s="67"/>
      <c r="FTT28" s="67"/>
      <c r="FTU28" s="67"/>
      <c r="FTV28" s="67"/>
      <c r="FTW28" s="67"/>
      <c r="FTX28" s="67"/>
      <c r="FTY28" s="67"/>
      <c r="FTZ28" s="67"/>
      <c r="FUA28" s="67"/>
      <c r="FUB28" s="67"/>
      <c r="FUC28" s="67"/>
      <c r="FUD28" s="67"/>
      <c r="FUE28" s="67"/>
      <c r="FUF28" s="67"/>
      <c r="FUG28" s="67"/>
      <c r="FUH28" s="67"/>
      <c r="FUI28" s="67"/>
      <c r="FUJ28" s="67"/>
      <c r="FUK28" s="67"/>
      <c r="FUL28" s="67"/>
      <c r="FUM28" s="67"/>
      <c r="FUN28" s="67"/>
      <c r="FUO28" s="67"/>
      <c r="FUP28" s="67"/>
      <c r="FUQ28" s="67"/>
      <c r="FUR28" s="67"/>
      <c r="FUS28" s="67"/>
      <c r="FUT28" s="67"/>
      <c r="FUU28" s="67"/>
      <c r="FUV28" s="67"/>
      <c r="FUW28" s="67"/>
      <c r="FUX28" s="67"/>
      <c r="FUY28" s="67"/>
      <c r="FUZ28" s="67"/>
      <c r="FVA28" s="67"/>
      <c r="FVB28" s="67"/>
      <c r="FVC28" s="67"/>
      <c r="FVD28" s="67"/>
      <c r="FVE28" s="67"/>
      <c r="FVF28" s="67"/>
      <c r="FVG28" s="67"/>
      <c r="FVH28" s="67"/>
      <c r="FVI28" s="67"/>
      <c r="FVJ28" s="67"/>
      <c r="FVK28" s="67"/>
      <c r="FVL28" s="67"/>
      <c r="FVM28" s="67"/>
      <c r="FVN28" s="67"/>
      <c r="FVO28" s="67"/>
      <c r="FVP28" s="67"/>
      <c r="FVQ28" s="67"/>
      <c r="FVR28" s="67"/>
      <c r="FVS28" s="67"/>
      <c r="FVT28" s="67"/>
      <c r="FVU28" s="67"/>
      <c r="FVV28" s="67"/>
      <c r="FVW28" s="67"/>
      <c r="FVX28" s="67"/>
      <c r="FVY28" s="67"/>
      <c r="FVZ28" s="67"/>
      <c r="FWA28" s="67"/>
      <c r="FWB28" s="67"/>
      <c r="FWC28" s="67"/>
      <c r="FWD28" s="67"/>
      <c r="FWE28" s="67"/>
      <c r="FWF28" s="67"/>
      <c r="FWG28" s="67"/>
      <c r="FWH28" s="67"/>
      <c r="FWI28" s="67"/>
      <c r="FWJ28" s="67"/>
      <c r="FWK28" s="67"/>
      <c r="FWL28" s="67"/>
      <c r="FWM28" s="67"/>
      <c r="FWN28" s="67"/>
      <c r="FWO28" s="67"/>
      <c r="FWP28" s="67"/>
      <c r="FWQ28" s="67"/>
      <c r="FWR28" s="67"/>
      <c r="FWS28" s="67"/>
      <c r="FWT28" s="67"/>
      <c r="FWU28" s="67"/>
      <c r="FWV28" s="67"/>
      <c r="FWW28" s="67"/>
      <c r="FWX28" s="67"/>
      <c r="FWY28" s="67"/>
      <c r="FWZ28" s="67"/>
      <c r="FXA28" s="67"/>
      <c r="FXB28" s="67"/>
      <c r="FXC28" s="67"/>
      <c r="FXD28" s="67"/>
      <c r="FXE28" s="67"/>
      <c r="FXF28" s="67"/>
      <c r="FXG28" s="67"/>
      <c r="FXH28" s="67"/>
      <c r="FXI28" s="67"/>
      <c r="FXJ28" s="67"/>
      <c r="FXK28" s="67"/>
      <c r="FXL28" s="67"/>
      <c r="FXM28" s="67"/>
      <c r="FXN28" s="67"/>
      <c r="FXO28" s="67"/>
      <c r="FXP28" s="67"/>
      <c r="FXQ28" s="67"/>
      <c r="FXR28" s="67"/>
      <c r="FXS28" s="67"/>
      <c r="FXT28" s="67"/>
      <c r="FXU28" s="67"/>
      <c r="FXV28" s="67"/>
      <c r="FXW28" s="67"/>
      <c r="FXX28" s="67"/>
      <c r="FXY28" s="67"/>
      <c r="FXZ28" s="67"/>
      <c r="FYA28" s="67"/>
      <c r="FYB28" s="67"/>
      <c r="FYC28" s="67"/>
      <c r="FYD28" s="67"/>
      <c r="FYE28" s="67"/>
      <c r="FYF28" s="67"/>
      <c r="FYG28" s="67"/>
      <c r="FYH28" s="67"/>
      <c r="FYI28" s="67"/>
      <c r="FYJ28" s="67"/>
      <c r="FYK28" s="67"/>
      <c r="FYL28" s="67"/>
      <c r="FYM28" s="67"/>
      <c r="FYN28" s="67"/>
      <c r="FYO28" s="67"/>
      <c r="FYP28" s="67"/>
      <c r="FYQ28" s="67"/>
      <c r="FYR28" s="67"/>
      <c r="FYS28" s="67"/>
      <c r="FYT28" s="67"/>
      <c r="FYU28" s="67"/>
      <c r="FYV28" s="67"/>
      <c r="FYW28" s="67"/>
      <c r="FYX28" s="67"/>
      <c r="FYY28" s="67"/>
      <c r="FYZ28" s="67"/>
      <c r="FZA28" s="67"/>
      <c r="FZB28" s="67"/>
      <c r="FZC28" s="67"/>
      <c r="FZD28" s="67"/>
      <c r="FZE28" s="67"/>
      <c r="FZF28" s="67"/>
      <c r="FZG28" s="67"/>
      <c r="FZH28" s="67"/>
      <c r="FZI28" s="67"/>
      <c r="FZJ28" s="67"/>
      <c r="FZK28" s="67"/>
      <c r="FZL28" s="67"/>
      <c r="FZM28" s="67"/>
      <c r="FZN28" s="67"/>
      <c r="FZO28" s="67"/>
      <c r="FZP28" s="67"/>
      <c r="FZQ28" s="67"/>
      <c r="FZR28" s="67"/>
      <c r="FZS28" s="67"/>
      <c r="FZT28" s="67"/>
      <c r="FZU28" s="67"/>
      <c r="FZV28" s="67"/>
      <c r="FZW28" s="67"/>
      <c r="FZX28" s="67"/>
      <c r="FZY28" s="67"/>
      <c r="FZZ28" s="67"/>
      <c r="GAA28" s="67"/>
      <c r="GAB28" s="67"/>
      <c r="GAC28" s="67"/>
      <c r="GAD28" s="67"/>
      <c r="GAE28" s="67"/>
      <c r="GAF28" s="67"/>
      <c r="GAG28" s="67"/>
      <c r="GAH28" s="67"/>
      <c r="GAI28" s="67"/>
      <c r="GAJ28" s="67"/>
      <c r="GAK28" s="67"/>
      <c r="GAL28" s="67"/>
      <c r="GAM28" s="67"/>
      <c r="GAN28" s="67"/>
      <c r="GAO28" s="67"/>
      <c r="GAP28" s="67"/>
      <c r="GAQ28" s="67"/>
      <c r="GAR28" s="67"/>
      <c r="GAS28" s="67"/>
      <c r="GAT28" s="67"/>
      <c r="GAU28" s="67"/>
      <c r="GAV28" s="67"/>
      <c r="GAW28" s="67"/>
      <c r="GAX28" s="67"/>
      <c r="GAY28" s="67"/>
      <c r="GAZ28" s="67"/>
      <c r="GBA28" s="67"/>
      <c r="GBB28" s="67"/>
      <c r="GBC28" s="67"/>
      <c r="GBD28" s="67"/>
      <c r="GBE28" s="67"/>
      <c r="GBF28" s="67"/>
      <c r="GBG28" s="67"/>
      <c r="GBH28" s="67"/>
      <c r="GBI28" s="67"/>
      <c r="GBJ28" s="67"/>
      <c r="GBK28" s="67"/>
      <c r="GBL28" s="67"/>
      <c r="GBM28" s="67"/>
      <c r="GBN28" s="67"/>
      <c r="GBO28" s="67"/>
      <c r="GBP28" s="67"/>
      <c r="GBQ28" s="67"/>
      <c r="GBR28" s="67"/>
      <c r="GBS28" s="67"/>
      <c r="GBT28" s="67"/>
      <c r="GBU28" s="67"/>
      <c r="GBV28" s="67"/>
      <c r="GBW28" s="67"/>
      <c r="GBX28" s="67"/>
      <c r="GBY28" s="67"/>
      <c r="GBZ28" s="67"/>
      <c r="GCA28" s="67"/>
      <c r="GCB28" s="67"/>
      <c r="GCC28" s="67"/>
      <c r="GCD28" s="67"/>
      <c r="GCE28" s="67"/>
      <c r="GCF28" s="67"/>
      <c r="GCG28" s="67"/>
      <c r="GCH28" s="67"/>
      <c r="GCI28" s="67"/>
      <c r="GCJ28" s="67"/>
      <c r="GCK28" s="67"/>
      <c r="GCL28" s="67"/>
      <c r="GCM28" s="67"/>
      <c r="GCN28" s="67"/>
      <c r="GCO28" s="67"/>
      <c r="GCP28" s="67"/>
      <c r="GCQ28" s="67"/>
      <c r="GCR28" s="67"/>
      <c r="GCS28" s="67"/>
      <c r="GCT28" s="67"/>
      <c r="GCU28" s="67"/>
      <c r="GCV28" s="67"/>
      <c r="GCW28" s="67"/>
      <c r="GCX28" s="67"/>
      <c r="GCY28" s="67"/>
      <c r="GCZ28" s="67"/>
      <c r="GDA28" s="67"/>
      <c r="GDB28" s="67"/>
      <c r="GDC28" s="67"/>
      <c r="GDD28" s="67"/>
      <c r="GDE28" s="67"/>
      <c r="GDF28" s="67"/>
      <c r="GDG28" s="67"/>
      <c r="GDH28" s="67"/>
      <c r="GDI28" s="67"/>
      <c r="GDJ28" s="67"/>
      <c r="GDK28" s="67"/>
      <c r="GDL28" s="67"/>
      <c r="GDM28" s="67"/>
      <c r="GDN28" s="67"/>
      <c r="GDO28" s="67"/>
      <c r="GDP28" s="67"/>
      <c r="GDQ28" s="67"/>
      <c r="GDR28" s="67"/>
      <c r="GDS28" s="67"/>
      <c r="GDT28" s="67"/>
      <c r="GDU28" s="67"/>
      <c r="GDV28" s="67"/>
      <c r="GDW28" s="67"/>
      <c r="GDX28" s="67"/>
      <c r="GDY28" s="67"/>
      <c r="GDZ28" s="67"/>
      <c r="GEA28" s="67"/>
      <c r="GEB28" s="67"/>
      <c r="GEC28" s="67"/>
      <c r="GED28" s="67"/>
      <c r="GEE28" s="67"/>
      <c r="GEF28" s="67"/>
      <c r="GEG28" s="67"/>
      <c r="GEH28" s="67"/>
      <c r="GEI28" s="67"/>
      <c r="GEJ28" s="67"/>
      <c r="GEK28" s="67"/>
      <c r="GEL28" s="67"/>
      <c r="GEM28" s="67"/>
      <c r="GEN28" s="67"/>
      <c r="GEO28" s="67"/>
      <c r="GEP28" s="67"/>
      <c r="GEQ28" s="67"/>
      <c r="GER28" s="67"/>
      <c r="GES28" s="67"/>
      <c r="GET28" s="67"/>
      <c r="GEU28" s="67"/>
      <c r="GEV28" s="67"/>
      <c r="GEW28" s="67"/>
      <c r="GEX28" s="67"/>
      <c r="GEY28" s="67"/>
      <c r="GEZ28" s="67"/>
      <c r="GFA28" s="67"/>
      <c r="GFB28" s="67"/>
      <c r="GFC28" s="67"/>
      <c r="GFD28" s="67"/>
      <c r="GFE28" s="67"/>
      <c r="GFF28" s="67"/>
      <c r="GFG28" s="67"/>
      <c r="GFH28" s="67"/>
      <c r="GFI28" s="67"/>
      <c r="GFJ28" s="67"/>
      <c r="GFK28" s="67"/>
      <c r="GFL28" s="67"/>
      <c r="GFM28" s="67"/>
      <c r="GFN28" s="67"/>
      <c r="GFO28" s="67"/>
      <c r="GFP28" s="67"/>
      <c r="GFQ28" s="67"/>
      <c r="GFR28" s="67"/>
      <c r="GFS28" s="67"/>
      <c r="GFT28" s="67"/>
      <c r="GFU28" s="67"/>
      <c r="GFV28" s="67"/>
      <c r="GFW28" s="67"/>
      <c r="GFX28" s="67"/>
      <c r="GFY28" s="67"/>
      <c r="GFZ28" s="67"/>
      <c r="GGA28" s="67"/>
      <c r="GGB28" s="67"/>
      <c r="GGC28" s="67"/>
      <c r="GGD28" s="67"/>
      <c r="GGE28" s="67"/>
      <c r="GGF28" s="67"/>
      <c r="GGG28" s="67"/>
      <c r="GGH28" s="67"/>
      <c r="GGI28" s="67"/>
      <c r="GGJ28" s="67"/>
      <c r="GGK28" s="67"/>
      <c r="GGL28" s="67"/>
      <c r="GGM28" s="67"/>
      <c r="GGN28" s="67"/>
      <c r="GGO28" s="67"/>
      <c r="GGP28" s="67"/>
      <c r="GGQ28" s="67"/>
      <c r="GGR28" s="67"/>
      <c r="GGS28" s="67"/>
      <c r="GGT28" s="67"/>
      <c r="GGU28" s="67"/>
      <c r="GGV28" s="67"/>
      <c r="GGW28" s="67"/>
      <c r="GGX28" s="67"/>
      <c r="GGY28" s="67"/>
      <c r="GGZ28" s="67"/>
      <c r="GHA28" s="67"/>
      <c r="GHB28" s="67"/>
      <c r="GHC28" s="67"/>
      <c r="GHD28" s="67"/>
      <c r="GHE28" s="67"/>
      <c r="GHF28" s="67"/>
      <c r="GHG28" s="67"/>
      <c r="GHH28" s="67"/>
      <c r="GHI28" s="67"/>
      <c r="GHJ28" s="67"/>
      <c r="GHK28" s="67"/>
      <c r="GHL28" s="67"/>
      <c r="GHM28" s="67"/>
      <c r="GHN28" s="67"/>
      <c r="GHO28" s="67"/>
      <c r="GHP28" s="67"/>
      <c r="GHQ28" s="67"/>
      <c r="GHR28" s="67"/>
      <c r="GHS28" s="67"/>
      <c r="GHT28" s="67"/>
      <c r="GHU28" s="67"/>
      <c r="GHV28" s="67"/>
      <c r="GHW28" s="67"/>
      <c r="GHX28" s="67"/>
      <c r="GHY28" s="67"/>
      <c r="GHZ28" s="67"/>
      <c r="GIA28" s="67"/>
      <c r="GIB28" s="67"/>
      <c r="GIC28" s="67"/>
      <c r="GID28" s="67"/>
      <c r="GIE28" s="67"/>
      <c r="GIF28" s="67"/>
      <c r="GIG28" s="67"/>
      <c r="GIH28" s="67"/>
      <c r="GII28" s="67"/>
      <c r="GIJ28" s="67"/>
      <c r="GIK28" s="67"/>
      <c r="GIL28" s="67"/>
      <c r="GIM28" s="67"/>
      <c r="GIN28" s="67"/>
      <c r="GIO28" s="67"/>
      <c r="GIP28" s="67"/>
      <c r="GIQ28" s="67"/>
      <c r="GIR28" s="67"/>
      <c r="GIS28" s="67"/>
      <c r="GIT28" s="67"/>
      <c r="GIU28" s="67"/>
      <c r="GIV28" s="67"/>
      <c r="GIW28" s="67"/>
      <c r="GIX28" s="67"/>
      <c r="GIY28" s="67"/>
      <c r="GIZ28" s="67"/>
      <c r="GJA28" s="67"/>
      <c r="GJB28" s="67"/>
      <c r="GJC28" s="67"/>
      <c r="GJD28" s="67"/>
      <c r="GJE28" s="67"/>
      <c r="GJF28" s="67"/>
      <c r="GJG28" s="67"/>
      <c r="GJH28" s="67"/>
      <c r="GJI28" s="67"/>
      <c r="GJJ28" s="67"/>
      <c r="GJK28" s="67"/>
      <c r="GJL28" s="67"/>
      <c r="GJM28" s="67"/>
      <c r="GJN28" s="67"/>
      <c r="GJO28" s="67"/>
      <c r="GJP28" s="67"/>
      <c r="GJQ28" s="67"/>
      <c r="GJR28" s="67"/>
      <c r="GJS28" s="67"/>
      <c r="GJT28" s="67"/>
      <c r="GJU28" s="67"/>
      <c r="GJV28" s="67"/>
      <c r="GJW28" s="67"/>
      <c r="GJX28" s="67"/>
      <c r="GJY28" s="67"/>
      <c r="GJZ28" s="67"/>
      <c r="GKA28" s="67"/>
      <c r="GKB28" s="67"/>
      <c r="GKC28" s="67"/>
      <c r="GKD28" s="67"/>
      <c r="GKE28" s="67"/>
      <c r="GKF28" s="67"/>
      <c r="GKG28" s="67"/>
      <c r="GKH28" s="67"/>
      <c r="GKI28" s="67"/>
      <c r="GKJ28" s="67"/>
      <c r="GKK28" s="67"/>
      <c r="GKL28" s="67"/>
      <c r="GKM28" s="67"/>
      <c r="GKN28" s="67"/>
      <c r="GKO28" s="67"/>
      <c r="GKP28" s="67"/>
      <c r="GKQ28" s="67"/>
      <c r="GKR28" s="67"/>
      <c r="GKS28" s="67"/>
      <c r="GKT28" s="67"/>
      <c r="GKU28" s="67"/>
      <c r="GKV28" s="67"/>
      <c r="GKW28" s="67"/>
      <c r="GKX28" s="67"/>
      <c r="GKY28" s="67"/>
      <c r="GKZ28" s="67"/>
      <c r="GLA28" s="67"/>
      <c r="GLB28" s="67"/>
      <c r="GLC28" s="67"/>
      <c r="GLD28" s="67"/>
      <c r="GLE28" s="67"/>
      <c r="GLF28" s="67"/>
      <c r="GLG28" s="67"/>
      <c r="GLH28" s="67"/>
      <c r="GLI28" s="67"/>
      <c r="GLJ28" s="67"/>
      <c r="GLK28" s="67"/>
      <c r="GLL28" s="67"/>
      <c r="GLM28" s="67"/>
      <c r="GLN28" s="67"/>
      <c r="GLO28" s="67"/>
      <c r="GLP28" s="67"/>
      <c r="GLQ28" s="67"/>
      <c r="GLR28" s="67"/>
      <c r="GLS28" s="67"/>
      <c r="GLT28" s="67"/>
      <c r="GLU28" s="67"/>
      <c r="GLV28" s="67"/>
      <c r="GLW28" s="67"/>
      <c r="GLX28" s="67"/>
      <c r="GLY28" s="67"/>
      <c r="GLZ28" s="67"/>
      <c r="GMA28" s="67"/>
      <c r="GMB28" s="67"/>
      <c r="GMC28" s="67"/>
      <c r="GMD28" s="67"/>
      <c r="GME28" s="67"/>
      <c r="GMF28" s="67"/>
      <c r="GMG28" s="67"/>
      <c r="GMH28" s="67"/>
      <c r="GMI28" s="67"/>
      <c r="GMJ28" s="67"/>
      <c r="GMK28" s="67"/>
      <c r="GML28" s="67"/>
      <c r="GMM28" s="67"/>
      <c r="GMN28" s="67"/>
      <c r="GMO28" s="67"/>
      <c r="GMP28" s="67"/>
      <c r="GMQ28" s="67"/>
      <c r="GMR28" s="67"/>
      <c r="GMS28" s="67"/>
      <c r="GMT28" s="67"/>
      <c r="GMU28" s="67"/>
      <c r="GMV28" s="67"/>
      <c r="GMW28" s="67"/>
      <c r="GMX28" s="67"/>
      <c r="GMY28" s="67"/>
      <c r="GMZ28" s="67"/>
      <c r="GNA28" s="67"/>
      <c r="GNB28" s="67"/>
      <c r="GNC28" s="67"/>
      <c r="GND28" s="67"/>
      <c r="GNE28" s="67"/>
      <c r="GNF28" s="67"/>
      <c r="GNG28" s="67"/>
      <c r="GNH28" s="67"/>
      <c r="GNI28" s="67"/>
      <c r="GNJ28" s="67"/>
      <c r="GNK28" s="67"/>
      <c r="GNL28" s="67"/>
      <c r="GNM28" s="67"/>
      <c r="GNN28" s="67"/>
      <c r="GNO28" s="67"/>
      <c r="GNP28" s="67"/>
      <c r="GNQ28" s="67"/>
      <c r="GNR28" s="67"/>
      <c r="GNS28" s="67"/>
      <c r="GNT28" s="67"/>
      <c r="GNU28" s="67"/>
      <c r="GNV28" s="67"/>
      <c r="GNW28" s="67"/>
      <c r="GNX28" s="67"/>
      <c r="GNY28" s="67"/>
      <c r="GNZ28" s="67"/>
      <c r="GOA28" s="67"/>
      <c r="GOB28" s="67"/>
      <c r="GOC28" s="67"/>
      <c r="GOD28" s="67"/>
      <c r="GOE28" s="67"/>
      <c r="GOF28" s="67"/>
      <c r="GOG28" s="67"/>
      <c r="GOH28" s="67"/>
      <c r="GOI28" s="67"/>
      <c r="GOJ28" s="67"/>
      <c r="GOK28" s="67"/>
      <c r="GOL28" s="67"/>
      <c r="GOM28" s="67"/>
      <c r="GON28" s="67"/>
      <c r="GOO28" s="67"/>
      <c r="GOP28" s="67"/>
      <c r="GOQ28" s="67"/>
      <c r="GOR28" s="67"/>
      <c r="GOS28" s="67"/>
      <c r="GOT28" s="67"/>
      <c r="GOU28" s="67"/>
      <c r="GOV28" s="67"/>
      <c r="GOW28" s="67"/>
      <c r="GOX28" s="67"/>
      <c r="GOY28" s="67"/>
      <c r="GOZ28" s="67"/>
      <c r="GPA28" s="67"/>
      <c r="GPB28" s="67"/>
      <c r="GPC28" s="67"/>
      <c r="GPD28" s="67"/>
      <c r="GPE28" s="67"/>
      <c r="GPF28" s="67"/>
      <c r="GPG28" s="67"/>
      <c r="GPH28" s="67"/>
      <c r="GPI28" s="67"/>
      <c r="GPJ28" s="67"/>
      <c r="GPK28" s="67"/>
      <c r="GPL28" s="67"/>
      <c r="GPM28" s="67"/>
      <c r="GPN28" s="67"/>
      <c r="GPO28" s="67"/>
      <c r="GPP28" s="67"/>
      <c r="GPQ28" s="67"/>
      <c r="GPR28" s="67"/>
      <c r="GPS28" s="67"/>
      <c r="GPT28" s="67"/>
      <c r="GPU28" s="67"/>
      <c r="GPV28" s="67"/>
      <c r="GPW28" s="67"/>
      <c r="GPX28" s="67"/>
      <c r="GPY28" s="67"/>
      <c r="GPZ28" s="67"/>
      <c r="GQA28" s="67"/>
      <c r="GQB28" s="67"/>
      <c r="GQC28" s="67"/>
      <c r="GQD28" s="67"/>
      <c r="GQE28" s="67"/>
      <c r="GQF28" s="67"/>
      <c r="GQG28" s="67"/>
      <c r="GQH28" s="67"/>
      <c r="GQI28" s="67"/>
      <c r="GQJ28" s="67"/>
      <c r="GQK28" s="67"/>
      <c r="GQL28" s="67"/>
      <c r="GQM28" s="67"/>
      <c r="GQN28" s="67"/>
      <c r="GQO28" s="67"/>
      <c r="GQP28" s="67"/>
      <c r="GQQ28" s="67"/>
      <c r="GQR28" s="67"/>
      <c r="GQS28" s="67"/>
      <c r="GQT28" s="67"/>
      <c r="GQU28" s="67"/>
      <c r="GQV28" s="67"/>
      <c r="GQW28" s="67"/>
      <c r="GQX28" s="67"/>
      <c r="GQY28" s="67"/>
      <c r="GQZ28" s="67"/>
      <c r="GRA28" s="67"/>
      <c r="GRB28" s="67"/>
      <c r="GRC28" s="67"/>
      <c r="GRD28" s="67"/>
      <c r="GRE28" s="67"/>
      <c r="GRF28" s="67"/>
      <c r="GRG28" s="67"/>
      <c r="GRH28" s="67"/>
      <c r="GRI28" s="67"/>
      <c r="GRJ28" s="67"/>
      <c r="GRK28" s="67"/>
      <c r="GRL28" s="67"/>
      <c r="GRM28" s="67"/>
      <c r="GRN28" s="67"/>
      <c r="GRO28" s="67"/>
      <c r="GRP28" s="67"/>
      <c r="GRQ28" s="67"/>
      <c r="GRR28" s="67"/>
      <c r="GRS28" s="67"/>
      <c r="GRT28" s="67"/>
      <c r="GRU28" s="67"/>
      <c r="GRV28" s="67"/>
      <c r="GRW28" s="67"/>
      <c r="GRX28" s="67"/>
      <c r="GRY28" s="67"/>
      <c r="GRZ28" s="67"/>
      <c r="GSA28" s="67"/>
      <c r="GSB28" s="67"/>
      <c r="GSC28" s="67"/>
      <c r="GSD28" s="67"/>
      <c r="GSE28" s="67"/>
      <c r="GSF28" s="67"/>
      <c r="GSG28" s="67"/>
      <c r="GSH28" s="67"/>
      <c r="GSI28" s="67"/>
      <c r="GSJ28" s="67"/>
      <c r="GSK28" s="67"/>
      <c r="GSL28" s="67"/>
      <c r="GSM28" s="67"/>
      <c r="GSN28" s="67"/>
      <c r="GSO28" s="67"/>
      <c r="GSP28" s="67"/>
      <c r="GSQ28" s="67"/>
      <c r="GSR28" s="67"/>
      <c r="GSS28" s="67"/>
      <c r="GST28" s="67"/>
      <c r="GSU28" s="67"/>
      <c r="GSV28" s="67"/>
      <c r="GSW28" s="67"/>
      <c r="GSX28" s="67"/>
      <c r="GSY28" s="67"/>
      <c r="GSZ28" s="67"/>
      <c r="GTA28" s="67"/>
      <c r="GTB28" s="67"/>
      <c r="GTC28" s="67"/>
      <c r="GTD28" s="67"/>
      <c r="GTE28" s="67"/>
      <c r="GTF28" s="67"/>
      <c r="GTG28" s="67"/>
      <c r="GTH28" s="67"/>
      <c r="GTI28" s="67"/>
      <c r="GTJ28" s="67"/>
      <c r="GTK28" s="67"/>
      <c r="GTL28" s="67"/>
      <c r="GTM28" s="67"/>
      <c r="GTN28" s="67"/>
      <c r="GTO28" s="67"/>
      <c r="GTP28" s="67"/>
      <c r="GTQ28" s="67"/>
      <c r="GTR28" s="67"/>
      <c r="GTS28" s="67"/>
      <c r="GTT28" s="67"/>
      <c r="GTU28" s="67"/>
      <c r="GTV28" s="67"/>
      <c r="GTW28" s="67"/>
      <c r="GTX28" s="67"/>
      <c r="GTY28" s="67"/>
      <c r="GTZ28" s="67"/>
      <c r="GUA28" s="67"/>
      <c r="GUB28" s="67"/>
      <c r="GUC28" s="67"/>
      <c r="GUD28" s="67"/>
      <c r="GUE28" s="67"/>
      <c r="GUF28" s="67"/>
      <c r="GUG28" s="67"/>
      <c r="GUH28" s="67"/>
      <c r="GUI28" s="67"/>
      <c r="GUJ28" s="67"/>
      <c r="GUK28" s="67"/>
      <c r="GUL28" s="67"/>
      <c r="GUM28" s="67"/>
      <c r="GUN28" s="67"/>
      <c r="GUO28" s="67"/>
      <c r="GUP28" s="67"/>
      <c r="GUQ28" s="67"/>
      <c r="GUR28" s="67"/>
      <c r="GUS28" s="67"/>
      <c r="GUT28" s="67"/>
      <c r="GUU28" s="67"/>
      <c r="GUV28" s="67"/>
      <c r="GUW28" s="67"/>
      <c r="GUX28" s="67"/>
      <c r="GUY28" s="67"/>
      <c r="GUZ28" s="67"/>
      <c r="GVA28" s="67"/>
      <c r="GVB28" s="67"/>
      <c r="GVC28" s="67"/>
      <c r="GVD28" s="67"/>
      <c r="GVE28" s="67"/>
      <c r="GVF28" s="67"/>
      <c r="GVG28" s="67"/>
      <c r="GVH28" s="67"/>
      <c r="GVI28" s="67"/>
      <c r="GVJ28" s="67"/>
      <c r="GVK28" s="67"/>
      <c r="GVL28" s="67"/>
      <c r="GVM28" s="67"/>
      <c r="GVN28" s="67"/>
      <c r="GVO28" s="67"/>
      <c r="GVP28" s="67"/>
      <c r="GVQ28" s="67"/>
      <c r="GVR28" s="67"/>
      <c r="GVS28" s="67"/>
      <c r="GVT28" s="67"/>
      <c r="GVU28" s="67"/>
      <c r="GVV28" s="67"/>
      <c r="GVW28" s="67"/>
      <c r="GVX28" s="67"/>
      <c r="GVY28" s="67"/>
      <c r="GVZ28" s="67"/>
      <c r="GWA28" s="67"/>
      <c r="GWB28" s="67"/>
      <c r="GWC28" s="67"/>
      <c r="GWD28" s="67"/>
      <c r="GWE28" s="67"/>
      <c r="GWF28" s="67"/>
      <c r="GWG28" s="67"/>
      <c r="GWH28" s="67"/>
      <c r="GWI28" s="67"/>
      <c r="GWJ28" s="67"/>
      <c r="GWK28" s="67"/>
      <c r="GWL28" s="67"/>
      <c r="GWM28" s="67"/>
      <c r="GWN28" s="67"/>
      <c r="GWO28" s="67"/>
      <c r="GWP28" s="67"/>
      <c r="GWQ28" s="67"/>
      <c r="GWR28" s="67"/>
      <c r="GWS28" s="67"/>
      <c r="GWT28" s="67"/>
      <c r="GWU28" s="67"/>
      <c r="GWV28" s="67"/>
      <c r="GWW28" s="67"/>
      <c r="GWX28" s="67"/>
      <c r="GWY28" s="67"/>
      <c r="GWZ28" s="67"/>
      <c r="GXA28" s="67"/>
      <c r="GXB28" s="67"/>
      <c r="GXC28" s="67"/>
      <c r="GXD28" s="67"/>
      <c r="GXE28" s="67"/>
      <c r="GXF28" s="67"/>
      <c r="GXG28" s="67"/>
      <c r="GXH28" s="67"/>
      <c r="GXI28" s="67"/>
      <c r="GXJ28" s="67"/>
      <c r="GXK28" s="67"/>
      <c r="GXL28" s="67"/>
      <c r="GXM28" s="67"/>
      <c r="GXN28" s="67"/>
      <c r="GXO28" s="67"/>
      <c r="GXP28" s="67"/>
      <c r="GXQ28" s="67"/>
      <c r="GXR28" s="67"/>
      <c r="GXS28" s="67"/>
      <c r="GXT28" s="67"/>
      <c r="GXU28" s="67"/>
      <c r="GXV28" s="67"/>
      <c r="GXW28" s="67"/>
      <c r="GXX28" s="67"/>
      <c r="GXY28" s="67"/>
      <c r="GXZ28" s="67"/>
      <c r="GYA28" s="67"/>
      <c r="GYB28" s="67"/>
      <c r="GYC28" s="67"/>
      <c r="GYD28" s="67"/>
      <c r="GYE28" s="67"/>
      <c r="GYF28" s="67"/>
      <c r="GYG28" s="67"/>
      <c r="GYH28" s="67"/>
      <c r="GYI28" s="67"/>
      <c r="GYJ28" s="67"/>
      <c r="GYK28" s="67"/>
      <c r="GYL28" s="67"/>
      <c r="GYM28" s="67"/>
      <c r="GYN28" s="67"/>
      <c r="GYO28" s="67"/>
      <c r="GYP28" s="67"/>
      <c r="GYQ28" s="67"/>
      <c r="GYR28" s="67"/>
      <c r="GYS28" s="67"/>
      <c r="GYT28" s="67"/>
      <c r="GYU28" s="67"/>
      <c r="GYV28" s="67"/>
      <c r="GYW28" s="67"/>
      <c r="GYX28" s="67"/>
      <c r="GYY28" s="67"/>
      <c r="GYZ28" s="67"/>
      <c r="GZA28" s="67"/>
      <c r="GZB28" s="67"/>
      <c r="GZC28" s="67"/>
      <c r="GZD28" s="67"/>
      <c r="GZE28" s="67"/>
      <c r="GZF28" s="67"/>
      <c r="GZG28" s="67"/>
      <c r="GZH28" s="67"/>
      <c r="GZI28" s="67"/>
      <c r="GZJ28" s="67"/>
      <c r="GZK28" s="67"/>
      <c r="GZL28" s="67"/>
      <c r="GZM28" s="67"/>
      <c r="GZN28" s="67"/>
      <c r="GZO28" s="67"/>
      <c r="GZP28" s="67"/>
      <c r="GZQ28" s="67"/>
      <c r="GZR28" s="67"/>
      <c r="GZS28" s="67"/>
      <c r="GZT28" s="67"/>
      <c r="GZU28" s="67"/>
      <c r="GZV28" s="67"/>
      <c r="GZW28" s="67"/>
      <c r="GZX28" s="67"/>
      <c r="GZY28" s="67"/>
      <c r="GZZ28" s="67"/>
      <c r="HAA28" s="67"/>
      <c r="HAB28" s="67"/>
      <c r="HAC28" s="67"/>
      <c r="HAD28" s="67"/>
      <c r="HAE28" s="67"/>
      <c r="HAF28" s="67"/>
      <c r="HAG28" s="67"/>
      <c r="HAH28" s="67"/>
      <c r="HAI28" s="67"/>
      <c r="HAJ28" s="67"/>
      <c r="HAK28" s="67"/>
      <c r="HAL28" s="67"/>
      <c r="HAM28" s="67"/>
      <c r="HAN28" s="67"/>
      <c r="HAO28" s="67"/>
      <c r="HAP28" s="67"/>
      <c r="HAQ28" s="67"/>
      <c r="HAR28" s="67"/>
      <c r="HAS28" s="67"/>
      <c r="HAT28" s="67"/>
      <c r="HAU28" s="67"/>
      <c r="HAV28" s="67"/>
      <c r="HAW28" s="67"/>
      <c r="HAX28" s="67"/>
      <c r="HAY28" s="67"/>
      <c r="HAZ28" s="67"/>
      <c r="HBA28" s="67"/>
      <c r="HBB28" s="67"/>
      <c r="HBC28" s="67"/>
      <c r="HBD28" s="67"/>
      <c r="HBE28" s="67"/>
      <c r="HBF28" s="67"/>
      <c r="HBG28" s="67"/>
      <c r="HBH28" s="67"/>
      <c r="HBI28" s="67"/>
      <c r="HBJ28" s="67"/>
      <c r="HBK28" s="67"/>
      <c r="HBL28" s="67"/>
      <c r="HBM28" s="67"/>
      <c r="HBN28" s="67"/>
      <c r="HBO28" s="67"/>
      <c r="HBP28" s="67"/>
      <c r="HBQ28" s="67"/>
      <c r="HBR28" s="67"/>
      <c r="HBS28" s="67"/>
      <c r="HBT28" s="67"/>
      <c r="HBU28" s="67"/>
      <c r="HBV28" s="67"/>
      <c r="HBW28" s="67"/>
      <c r="HBX28" s="67"/>
      <c r="HBY28" s="67"/>
      <c r="HBZ28" s="67"/>
      <c r="HCA28" s="67"/>
      <c r="HCB28" s="67"/>
      <c r="HCC28" s="67"/>
      <c r="HCD28" s="67"/>
      <c r="HCE28" s="67"/>
      <c r="HCF28" s="67"/>
      <c r="HCG28" s="67"/>
      <c r="HCH28" s="67"/>
      <c r="HCI28" s="67"/>
      <c r="HCJ28" s="67"/>
      <c r="HCK28" s="67"/>
      <c r="HCL28" s="67"/>
      <c r="HCM28" s="67"/>
      <c r="HCN28" s="67"/>
      <c r="HCO28" s="67"/>
      <c r="HCP28" s="67"/>
      <c r="HCQ28" s="67"/>
      <c r="HCR28" s="67"/>
      <c r="HCS28" s="67"/>
      <c r="HCT28" s="67"/>
      <c r="HCU28" s="67"/>
      <c r="HCV28" s="67"/>
      <c r="HCW28" s="67"/>
      <c r="HCX28" s="67"/>
      <c r="HCY28" s="67"/>
      <c r="HCZ28" s="67"/>
      <c r="HDA28" s="67"/>
      <c r="HDB28" s="67"/>
      <c r="HDC28" s="67"/>
      <c r="HDD28" s="67"/>
      <c r="HDE28" s="67"/>
      <c r="HDF28" s="67"/>
      <c r="HDG28" s="67"/>
      <c r="HDH28" s="67"/>
      <c r="HDI28" s="67"/>
      <c r="HDJ28" s="67"/>
      <c r="HDK28" s="67"/>
      <c r="HDL28" s="67"/>
      <c r="HDM28" s="67"/>
      <c r="HDN28" s="67"/>
      <c r="HDO28" s="67"/>
      <c r="HDP28" s="67"/>
      <c r="HDQ28" s="67"/>
      <c r="HDR28" s="67"/>
      <c r="HDS28" s="67"/>
      <c r="HDT28" s="67"/>
      <c r="HDU28" s="67"/>
      <c r="HDV28" s="67"/>
      <c r="HDW28" s="67"/>
      <c r="HDX28" s="67"/>
      <c r="HDY28" s="67"/>
      <c r="HDZ28" s="67"/>
      <c r="HEA28" s="67"/>
      <c r="HEB28" s="67"/>
      <c r="HEC28" s="67"/>
      <c r="HED28" s="67"/>
      <c r="HEE28" s="67"/>
      <c r="HEF28" s="67"/>
      <c r="HEG28" s="67"/>
      <c r="HEH28" s="67"/>
      <c r="HEI28" s="67"/>
      <c r="HEJ28" s="67"/>
      <c r="HEK28" s="67"/>
      <c r="HEL28" s="67"/>
      <c r="HEM28" s="67"/>
      <c r="HEN28" s="67"/>
      <c r="HEO28" s="67"/>
      <c r="HEP28" s="67"/>
      <c r="HEQ28" s="67"/>
      <c r="HER28" s="67"/>
      <c r="HES28" s="67"/>
      <c r="HET28" s="67"/>
      <c r="HEU28" s="67"/>
      <c r="HEV28" s="67"/>
      <c r="HEW28" s="67"/>
      <c r="HEX28" s="67"/>
      <c r="HEY28" s="67"/>
      <c r="HEZ28" s="67"/>
      <c r="HFA28" s="67"/>
      <c r="HFB28" s="67"/>
      <c r="HFC28" s="67"/>
      <c r="HFD28" s="67"/>
      <c r="HFE28" s="67"/>
      <c r="HFF28" s="67"/>
      <c r="HFG28" s="67"/>
      <c r="HFH28" s="67"/>
      <c r="HFI28" s="67"/>
      <c r="HFJ28" s="67"/>
      <c r="HFK28" s="67"/>
      <c r="HFL28" s="67"/>
      <c r="HFM28" s="67"/>
      <c r="HFN28" s="67"/>
      <c r="HFO28" s="67"/>
      <c r="HFP28" s="67"/>
      <c r="HFQ28" s="67"/>
      <c r="HFR28" s="67"/>
      <c r="HFS28" s="67"/>
      <c r="HFT28" s="67"/>
      <c r="HFU28" s="67"/>
      <c r="HFV28" s="67"/>
      <c r="HFW28" s="67"/>
      <c r="HFX28" s="67"/>
      <c r="HFY28" s="67"/>
      <c r="HFZ28" s="67"/>
      <c r="HGA28" s="67"/>
      <c r="HGB28" s="67"/>
      <c r="HGC28" s="67"/>
      <c r="HGD28" s="67"/>
      <c r="HGE28" s="67"/>
      <c r="HGF28" s="67"/>
      <c r="HGG28" s="67"/>
      <c r="HGH28" s="67"/>
      <c r="HGI28" s="67"/>
      <c r="HGJ28" s="67"/>
      <c r="HGK28" s="67"/>
      <c r="HGL28" s="67"/>
      <c r="HGM28" s="67"/>
      <c r="HGN28" s="67"/>
      <c r="HGO28" s="67"/>
      <c r="HGP28" s="67"/>
      <c r="HGQ28" s="67"/>
      <c r="HGR28" s="67"/>
      <c r="HGS28" s="67"/>
      <c r="HGT28" s="67"/>
      <c r="HGU28" s="67"/>
      <c r="HGV28" s="67"/>
      <c r="HGW28" s="67"/>
      <c r="HGX28" s="67"/>
      <c r="HGY28" s="67"/>
      <c r="HGZ28" s="67"/>
      <c r="HHA28" s="67"/>
      <c r="HHB28" s="67"/>
      <c r="HHC28" s="67"/>
      <c r="HHD28" s="67"/>
      <c r="HHE28" s="67"/>
      <c r="HHF28" s="67"/>
      <c r="HHG28" s="67"/>
      <c r="HHH28" s="67"/>
      <c r="HHI28" s="67"/>
      <c r="HHJ28" s="67"/>
      <c r="HHK28" s="67"/>
      <c r="HHL28" s="67"/>
      <c r="HHM28" s="67"/>
      <c r="HHN28" s="67"/>
      <c r="HHO28" s="67"/>
      <c r="HHP28" s="67"/>
      <c r="HHQ28" s="67"/>
      <c r="HHR28" s="67"/>
      <c r="HHS28" s="67"/>
      <c r="HHT28" s="67"/>
      <c r="HHU28" s="67"/>
      <c r="HHV28" s="67"/>
      <c r="HHW28" s="67"/>
      <c r="HHX28" s="67"/>
      <c r="HHY28" s="67"/>
      <c r="HHZ28" s="67"/>
      <c r="HIA28" s="67"/>
      <c r="HIB28" s="67"/>
      <c r="HIC28" s="67"/>
      <c r="HID28" s="67"/>
      <c r="HIE28" s="67"/>
      <c r="HIF28" s="67"/>
      <c r="HIG28" s="67"/>
      <c r="HIH28" s="67"/>
      <c r="HII28" s="67"/>
      <c r="HIJ28" s="67"/>
      <c r="HIK28" s="67"/>
      <c r="HIL28" s="67"/>
      <c r="HIM28" s="67"/>
      <c r="HIN28" s="67"/>
      <c r="HIO28" s="67"/>
      <c r="HIP28" s="67"/>
      <c r="HIQ28" s="67"/>
      <c r="HIR28" s="67"/>
      <c r="HIS28" s="67"/>
      <c r="HIT28" s="67"/>
      <c r="HIU28" s="67"/>
      <c r="HIV28" s="67"/>
      <c r="HIW28" s="67"/>
      <c r="HIX28" s="67"/>
      <c r="HIY28" s="67"/>
      <c r="HIZ28" s="67"/>
      <c r="HJA28" s="67"/>
      <c r="HJB28" s="67"/>
      <c r="HJC28" s="67"/>
      <c r="HJD28" s="67"/>
      <c r="HJE28" s="67"/>
      <c r="HJF28" s="67"/>
      <c r="HJG28" s="67"/>
      <c r="HJH28" s="67"/>
      <c r="HJI28" s="67"/>
      <c r="HJJ28" s="67"/>
      <c r="HJK28" s="67"/>
      <c r="HJL28" s="67"/>
      <c r="HJM28" s="67"/>
      <c r="HJN28" s="67"/>
      <c r="HJO28" s="67"/>
      <c r="HJP28" s="67"/>
      <c r="HJQ28" s="67"/>
      <c r="HJR28" s="67"/>
      <c r="HJS28" s="67"/>
      <c r="HJT28" s="67"/>
      <c r="HJU28" s="67"/>
      <c r="HJV28" s="67"/>
      <c r="HJW28" s="67"/>
      <c r="HJX28" s="67"/>
      <c r="HJY28" s="67"/>
      <c r="HJZ28" s="67"/>
      <c r="HKA28" s="67"/>
      <c r="HKB28" s="67"/>
      <c r="HKC28" s="67"/>
      <c r="HKD28" s="67"/>
      <c r="HKE28" s="67"/>
      <c r="HKF28" s="67"/>
      <c r="HKG28" s="67"/>
      <c r="HKH28" s="67"/>
      <c r="HKI28" s="67"/>
      <c r="HKJ28" s="67"/>
      <c r="HKK28" s="67"/>
      <c r="HKL28" s="67"/>
      <c r="HKM28" s="67"/>
      <c r="HKN28" s="67"/>
      <c r="HKO28" s="67"/>
      <c r="HKP28" s="67"/>
      <c r="HKQ28" s="67"/>
      <c r="HKR28" s="67"/>
      <c r="HKS28" s="67"/>
      <c r="HKT28" s="67"/>
      <c r="HKU28" s="67"/>
      <c r="HKV28" s="67"/>
      <c r="HKW28" s="67"/>
      <c r="HKX28" s="67"/>
      <c r="HKY28" s="67"/>
      <c r="HKZ28" s="67"/>
      <c r="HLA28" s="67"/>
      <c r="HLB28" s="67"/>
      <c r="HLC28" s="67"/>
      <c r="HLD28" s="67"/>
      <c r="HLE28" s="67"/>
      <c r="HLF28" s="67"/>
      <c r="HLG28" s="67"/>
      <c r="HLH28" s="67"/>
      <c r="HLI28" s="67"/>
      <c r="HLJ28" s="67"/>
      <c r="HLK28" s="67"/>
      <c r="HLL28" s="67"/>
      <c r="HLM28" s="67"/>
      <c r="HLN28" s="67"/>
      <c r="HLO28" s="67"/>
      <c r="HLP28" s="67"/>
      <c r="HLQ28" s="67"/>
      <c r="HLR28" s="67"/>
      <c r="HLS28" s="67"/>
      <c r="HLT28" s="67"/>
      <c r="HLU28" s="67"/>
      <c r="HLV28" s="67"/>
      <c r="HLW28" s="67"/>
      <c r="HLX28" s="67"/>
      <c r="HLY28" s="67"/>
      <c r="HLZ28" s="67"/>
      <c r="HMA28" s="67"/>
      <c r="HMB28" s="67"/>
      <c r="HMC28" s="67"/>
      <c r="HMD28" s="67"/>
      <c r="HME28" s="67"/>
      <c r="HMF28" s="67"/>
      <c r="HMG28" s="67"/>
      <c r="HMH28" s="67"/>
      <c r="HMI28" s="67"/>
      <c r="HMJ28" s="67"/>
      <c r="HMK28" s="67"/>
      <c r="HML28" s="67"/>
      <c r="HMM28" s="67"/>
      <c r="HMN28" s="67"/>
      <c r="HMO28" s="67"/>
      <c r="HMP28" s="67"/>
      <c r="HMQ28" s="67"/>
      <c r="HMR28" s="67"/>
      <c r="HMS28" s="67"/>
      <c r="HMT28" s="67"/>
      <c r="HMU28" s="67"/>
      <c r="HMV28" s="67"/>
      <c r="HMW28" s="67"/>
      <c r="HMX28" s="67"/>
      <c r="HMY28" s="67"/>
      <c r="HMZ28" s="67"/>
      <c r="HNA28" s="67"/>
      <c r="HNB28" s="67"/>
      <c r="HNC28" s="67"/>
      <c r="HND28" s="67"/>
      <c r="HNE28" s="67"/>
      <c r="HNF28" s="67"/>
      <c r="HNG28" s="67"/>
      <c r="HNH28" s="67"/>
      <c r="HNI28" s="67"/>
      <c r="HNJ28" s="67"/>
      <c r="HNK28" s="67"/>
      <c r="HNL28" s="67"/>
      <c r="HNM28" s="67"/>
      <c r="HNN28" s="67"/>
      <c r="HNO28" s="67"/>
      <c r="HNP28" s="67"/>
      <c r="HNQ28" s="67"/>
      <c r="HNR28" s="67"/>
      <c r="HNS28" s="67"/>
      <c r="HNT28" s="67"/>
      <c r="HNU28" s="67"/>
      <c r="HNV28" s="67"/>
      <c r="HNW28" s="67"/>
      <c r="HNX28" s="67"/>
      <c r="HNY28" s="67"/>
      <c r="HNZ28" s="67"/>
      <c r="HOA28" s="67"/>
      <c r="HOB28" s="67"/>
      <c r="HOC28" s="67"/>
      <c r="HOD28" s="67"/>
      <c r="HOE28" s="67"/>
      <c r="HOF28" s="67"/>
      <c r="HOG28" s="67"/>
      <c r="HOH28" s="67"/>
      <c r="HOI28" s="67"/>
      <c r="HOJ28" s="67"/>
      <c r="HOK28" s="67"/>
      <c r="HOL28" s="67"/>
      <c r="HOM28" s="67"/>
      <c r="HON28" s="67"/>
      <c r="HOO28" s="67"/>
      <c r="HOP28" s="67"/>
      <c r="HOQ28" s="67"/>
      <c r="HOR28" s="67"/>
      <c r="HOS28" s="67"/>
      <c r="HOT28" s="67"/>
      <c r="HOU28" s="67"/>
      <c r="HOV28" s="67"/>
      <c r="HOW28" s="67"/>
      <c r="HOX28" s="67"/>
      <c r="HOY28" s="67"/>
      <c r="HOZ28" s="67"/>
      <c r="HPA28" s="67"/>
      <c r="HPB28" s="67"/>
      <c r="HPC28" s="67"/>
      <c r="HPD28" s="67"/>
      <c r="HPE28" s="67"/>
      <c r="HPF28" s="67"/>
      <c r="HPG28" s="67"/>
      <c r="HPH28" s="67"/>
      <c r="HPI28" s="67"/>
      <c r="HPJ28" s="67"/>
      <c r="HPK28" s="67"/>
      <c r="HPL28" s="67"/>
      <c r="HPM28" s="67"/>
      <c r="HPN28" s="67"/>
      <c r="HPO28" s="67"/>
      <c r="HPP28" s="67"/>
      <c r="HPQ28" s="67"/>
      <c r="HPR28" s="67"/>
      <c r="HPS28" s="67"/>
      <c r="HPT28" s="67"/>
      <c r="HPU28" s="67"/>
      <c r="HPV28" s="67"/>
      <c r="HPW28" s="67"/>
      <c r="HPX28" s="67"/>
      <c r="HPY28" s="67"/>
      <c r="HPZ28" s="67"/>
      <c r="HQA28" s="67"/>
      <c r="HQB28" s="67"/>
      <c r="HQC28" s="67"/>
      <c r="HQD28" s="67"/>
      <c r="HQE28" s="67"/>
      <c r="HQF28" s="67"/>
      <c r="HQG28" s="67"/>
      <c r="HQH28" s="67"/>
      <c r="HQI28" s="67"/>
      <c r="HQJ28" s="67"/>
      <c r="HQK28" s="67"/>
      <c r="HQL28" s="67"/>
      <c r="HQM28" s="67"/>
      <c r="HQN28" s="67"/>
      <c r="HQO28" s="67"/>
      <c r="HQP28" s="67"/>
      <c r="HQQ28" s="67"/>
      <c r="HQR28" s="67"/>
      <c r="HQS28" s="67"/>
      <c r="HQT28" s="67"/>
      <c r="HQU28" s="67"/>
      <c r="HQV28" s="67"/>
      <c r="HQW28" s="67"/>
      <c r="HQX28" s="67"/>
      <c r="HQY28" s="67"/>
      <c r="HQZ28" s="67"/>
      <c r="HRA28" s="67"/>
      <c r="HRB28" s="67"/>
      <c r="HRC28" s="67"/>
      <c r="HRD28" s="67"/>
      <c r="HRE28" s="67"/>
      <c r="HRF28" s="67"/>
      <c r="HRG28" s="67"/>
      <c r="HRH28" s="67"/>
      <c r="HRI28" s="67"/>
      <c r="HRJ28" s="67"/>
      <c r="HRK28" s="67"/>
      <c r="HRL28" s="67"/>
      <c r="HRM28" s="67"/>
      <c r="HRN28" s="67"/>
      <c r="HRO28" s="67"/>
      <c r="HRP28" s="67"/>
      <c r="HRQ28" s="67"/>
      <c r="HRR28" s="67"/>
      <c r="HRS28" s="67"/>
      <c r="HRT28" s="67"/>
      <c r="HRU28" s="67"/>
      <c r="HRV28" s="67"/>
      <c r="HRW28" s="67"/>
      <c r="HRX28" s="67"/>
      <c r="HRY28" s="67"/>
      <c r="HRZ28" s="67"/>
      <c r="HSA28" s="67"/>
      <c r="HSB28" s="67"/>
      <c r="HSC28" s="67"/>
      <c r="HSD28" s="67"/>
      <c r="HSE28" s="67"/>
      <c r="HSF28" s="67"/>
      <c r="HSG28" s="67"/>
      <c r="HSH28" s="67"/>
      <c r="HSI28" s="67"/>
      <c r="HSJ28" s="67"/>
      <c r="HSK28" s="67"/>
      <c r="HSL28" s="67"/>
      <c r="HSM28" s="67"/>
      <c r="HSN28" s="67"/>
      <c r="HSO28" s="67"/>
      <c r="HSP28" s="67"/>
      <c r="HSQ28" s="67"/>
      <c r="HSR28" s="67"/>
      <c r="HSS28" s="67"/>
      <c r="HST28" s="67"/>
      <c r="HSU28" s="67"/>
      <c r="HSV28" s="67"/>
      <c r="HSW28" s="67"/>
      <c r="HSX28" s="67"/>
      <c r="HSY28" s="67"/>
      <c r="HSZ28" s="67"/>
      <c r="HTA28" s="67"/>
      <c r="HTB28" s="67"/>
      <c r="HTC28" s="67"/>
      <c r="HTD28" s="67"/>
      <c r="HTE28" s="67"/>
      <c r="HTF28" s="67"/>
      <c r="HTG28" s="67"/>
      <c r="HTH28" s="67"/>
      <c r="HTI28" s="67"/>
      <c r="HTJ28" s="67"/>
      <c r="HTK28" s="67"/>
      <c r="HTL28" s="67"/>
      <c r="HTM28" s="67"/>
      <c r="HTN28" s="67"/>
      <c r="HTO28" s="67"/>
      <c r="HTP28" s="67"/>
      <c r="HTQ28" s="67"/>
      <c r="HTR28" s="67"/>
      <c r="HTS28" s="67"/>
      <c r="HTT28" s="67"/>
      <c r="HTU28" s="67"/>
      <c r="HTV28" s="67"/>
      <c r="HTW28" s="67"/>
      <c r="HTX28" s="67"/>
      <c r="HTY28" s="67"/>
      <c r="HTZ28" s="67"/>
      <c r="HUA28" s="67"/>
      <c r="HUB28" s="67"/>
      <c r="HUC28" s="67"/>
      <c r="HUD28" s="67"/>
      <c r="HUE28" s="67"/>
      <c r="HUF28" s="67"/>
      <c r="HUG28" s="67"/>
      <c r="HUH28" s="67"/>
      <c r="HUI28" s="67"/>
      <c r="HUJ28" s="67"/>
      <c r="HUK28" s="67"/>
      <c r="HUL28" s="67"/>
      <c r="HUM28" s="67"/>
      <c r="HUN28" s="67"/>
      <c r="HUO28" s="67"/>
      <c r="HUP28" s="67"/>
      <c r="HUQ28" s="67"/>
      <c r="HUR28" s="67"/>
      <c r="HUS28" s="67"/>
      <c r="HUT28" s="67"/>
      <c r="HUU28" s="67"/>
      <c r="HUV28" s="67"/>
      <c r="HUW28" s="67"/>
      <c r="HUX28" s="67"/>
      <c r="HUY28" s="67"/>
      <c r="HUZ28" s="67"/>
      <c r="HVA28" s="67"/>
      <c r="HVB28" s="67"/>
      <c r="HVC28" s="67"/>
      <c r="HVD28" s="67"/>
      <c r="HVE28" s="67"/>
      <c r="HVF28" s="67"/>
      <c r="HVG28" s="67"/>
      <c r="HVH28" s="67"/>
      <c r="HVI28" s="67"/>
      <c r="HVJ28" s="67"/>
      <c r="HVK28" s="67"/>
      <c r="HVL28" s="67"/>
      <c r="HVM28" s="67"/>
      <c r="HVN28" s="67"/>
      <c r="HVO28" s="67"/>
      <c r="HVP28" s="67"/>
      <c r="HVQ28" s="67"/>
      <c r="HVR28" s="67"/>
      <c r="HVS28" s="67"/>
      <c r="HVT28" s="67"/>
      <c r="HVU28" s="67"/>
      <c r="HVV28" s="67"/>
      <c r="HVW28" s="67"/>
      <c r="HVX28" s="67"/>
      <c r="HVY28" s="67"/>
      <c r="HVZ28" s="67"/>
      <c r="HWA28" s="67"/>
      <c r="HWB28" s="67"/>
      <c r="HWC28" s="67"/>
      <c r="HWD28" s="67"/>
      <c r="HWE28" s="67"/>
      <c r="HWF28" s="67"/>
      <c r="HWG28" s="67"/>
      <c r="HWH28" s="67"/>
      <c r="HWI28" s="67"/>
      <c r="HWJ28" s="67"/>
      <c r="HWK28" s="67"/>
      <c r="HWL28" s="67"/>
      <c r="HWM28" s="67"/>
      <c r="HWN28" s="67"/>
      <c r="HWO28" s="67"/>
      <c r="HWP28" s="67"/>
      <c r="HWQ28" s="67"/>
      <c r="HWR28" s="67"/>
      <c r="HWS28" s="67"/>
      <c r="HWT28" s="67"/>
      <c r="HWU28" s="67"/>
      <c r="HWV28" s="67"/>
      <c r="HWW28" s="67"/>
      <c r="HWX28" s="67"/>
      <c r="HWY28" s="67"/>
      <c r="HWZ28" s="67"/>
      <c r="HXA28" s="67"/>
      <c r="HXB28" s="67"/>
      <c r="HXC28" s="67"/>
      <c r="HXD28" s="67"/>
      <c r="HXE28" s="67"/>
      <c r="HXF28" s="67"/>
      <c r="HXG28" s="67"/>
      <c r="HXH28" s="67"/>
      <c r="HXI28" s="67"/>
      <c r="HXJ28" s="67"/>
      <c r="HXK28" s="67"/>
      <c r="HXL28" s="67"/>
      <c r="HXM28" s="67"/>
      <c r="HXN28" s="67"/>
      <c r="HXO28" s="67"/>
      <c r="HXP28" s="67"/>
      <c r="HXQ28" s="67"/>
      <c r="HXR28" s="67"/>
      <c r="HXS28" s="67"/>
      <c r="HXT28" s="67"/>
      <c r="HXU28" s="67"/>
      <c r="HXV28" s="67"/>
      <c r="HXW28" s="67"/>
      <c r="HXX28" s="67"/>
      <c r="HXY28" s="67"/>
      <c r="HXZ28" s="67"/>
      <c r="HYA28" s="67"/>
      <c r="HYB28" s="67"/>
      <c r="HYC28" s="67"/>
      <c r="HYD28" s="67"/>
      <c r="HYE28" s="67"/>
      <c r="HYF28" s="67"/>
      <c r="HYG28" s="67"/>
      <c r="HYH28" s="67"/>
      <c r="HYI28" s="67"/>
      <c r="HYJ28" s="67"/>
      <c r="HYK28" s="67"/>
      <c r="HYL28" s="67"/>
      <c r="HYM28" s="67"/>
      <c r="HYN28" s="67"/>
      <c r="HYO28" s="67"/>
      <c r="HYP28" s="67"/>
      <c r="HYQ28" s="67"/>
      <c r="HYR28" s="67"/>
      <c r="HYS28" s="67"/>
      <c r="HYT28" s="67"/>
      <c r="HYU28" s="67"/>
      <c r="HYV28" s="67"/>
      <c r="HYW28" s="67"/>
      <c r="HYX28" s="67"/>
      <c r="HYY28" s="67"/>
      <c r="HYZ28" s="67"/>
      <c r="HZA28" s="67"/>
      <c r="HZB28" s="67"/>
      <c r="HZC28" s="67"/>
      <c r="HZD28" s="67"/>
      <c r="HZE28" s="67"/>
      <c r="HZF28" s="67"/>
      <c r="HZG28" s="67"/>
      <c r="HZH28" s="67"/>
      <c r="HZI28" s="67"/>
      <c r="HZJ28" s="67"/>
      <c r="HZK28" s="67"/>
      <c r="HZL28" s="67"/>
      <c r="HZM28" s="67"/>
      <c r="HZN28" s="67"/>
      <c r="HZO28" s="67"/>
      <c r="HZP28" s="67"/>
      <c r="HZQ28" s="67"/>
      <c r="HZR28" s="67"/>
      <c r="HZS28" s="67"/>
      <c r="HZT28" s="67"/>
      <c r="HZU28" s="67"/>
      <c r="HZV28" s="67"/>
      <c r="HZW28" s="67"/>
      <c r="HZX28" s="67"/>
      <c r="HZY28" s="67"/>
      <c r="HZZ28" s="67"/>
      <c r="IAA28" s="67"/>
      <c r="IAB28" s="67"/>
      <c r="IAC28" s="67"/>
      <c r="IAD28" s="67"/>
      <c r="IAE28" s="67"/>
      <c r="IAF28" s="67"/>
      <c r="IAG28" s="67"/>
      <c r="IAH28" s="67"/>
      <c r="IAI28" s="67"/>
      <c r="IAJ28" s="67"/>
      <c r="IAK28" s="67"/>
      <c r="IAL28" s="67"/>
      <c r="IAM28" s="67"/>
      <c r="IAN28" s="67"/>
      <c r="IAO28" s="67"/>
      <c r="IAP28" s="67"/>
      <c r="IAQ28" s="67"/>
      <c r="IAR28" s="67"/>
      <c r="IAS28" s="67"/>
      <c r="IAT28" s="67"/>
      <c r="IAU28" s="67"/>
      <c r="IAV28" s="67"/>
      <c r="IAW28" s="67"/>
      <c r="IAX28" s="67"/>
      <c r="IAY28" s="67"/>
      <c r="IAZ28" s="67"/>
      <c r="IBA28" s="67"/>
      <c r="IBB28" s="67"/>
      <c r="IBC28" s="67"/>
      <c r="IBD28" s="67"/>
      <c r="IBE28" s="67"/>
      <c r="IBF28" s="67"/>
      <c r="IBG28" s="67"/>
      <c r="IBH28" s="67"/>
      <c r="IBI28" s="67"/>
      <c r="IBJ28" s="67"/>
      <c r="IBK28" s="67"/>
      <c r="IBL28" s="67"/>
      <c r="IBM28" s="67"/>
      <c r="IBN28" s="67"/>
      <c r="IBO28" s="67"/>
      <c r="IBP28" s="67"/>
      <c r="IBQ28" s="67"/>
      <c r="IBR28" s="67"/>
      <c r="IBS28" s="67"/>
      <c r="IBT28" s="67"/>
      <c r="IBU28" s="67"/>
      <c r="IBV28" s="67"/>
      <c r="IBW28" s="67"/>
      <c r="IBX28" s="67"/>
      <c r="IBY28" s="67"/>
      <c r="IBZ28" s="67"/>
      <c r="ICA28" s="67"/>
      <c r="ICB28" s="67"/>
      <c r="ICC28" s="67"/>
      <c r="ICD28" s="67"/>
      <c r="ICE28" s="67"/>
      <c r="ICF28" s="67"/>
      <c r="ICG28" s="67"/>
      <c r="ICH28" s="67"/>
      <c r="ICI28" s="67"/>
      <c r="ICJ28" s="67"/>
      <c r="ICK28" s="67"/>
      <c r="ICL28" s="67"/>
      <c r="ICM28" s="67"/>
      <c r="ICN28" s="67"/>
      <c r="ICO28" s="67"/>
      <c r="ICP28" s="67"/>
      <c r="ICQ28" s="67"/>
      <c r="ICR28" s="67"/>
      <c r="ICS28" s="67"/>
      <c r="ICT28" s="67"/>
      <c r="ICU28" s="67"/>
      <c r="ICV28" s="67"/>
      <c r="ICW28" s="67"/>
      <c r="ICX28" s="67"/>
      <c r="ICY28" s="67"/>
      <c r="ICZ28" s="67"/>
      <c r="IDA28" s="67"/>
      <c r="IDB28" s="67"/>
      <c r="IDC28" s="67"/>
      <c r="IDD28" s="67"/>
      <c r="IDE28" s="67"/>
      <c r="IDF28" s="67"/>
      <c r="IDG28" s="67"/>
      <c r="IDH28" s="67"/>
      <c r="IDI28" s="67"/>
      <c r="IDJ28" s="67"/>
      <c r="IDK28" s="67"/>
      <c r="IDL28" s="67"/>
      <c r="IDM28" s="67"/>
      <c r="IDN28" s="67"/>
      <c r="IDO28" s="67"/>
      <c r="IDP28" s="67"/>
      <c r="IDQ28" s="67"/>
      <c r="IDR28" s="67"/>
      <c r="IDS28" s="67"/>
      <c r="IDT28" s="67"/>
      <c r="IDU28" s="67"/>
      <c r="IDV28" s="67"/>
      <c r="IDW28" s="67"/>
      <c r="IDX28" s="67"/>
      <c r="IDY28" s="67"/>
      <c r="IDZ28" s="67"/>
      <c r="IEA28" s="67"/>
      <c r="IEB28" s="67"/>
      <c r="IEC28" s="67"/>
      <c r="IED28" s="67"/>
      <c r="IEE28" s="67"/>
      <c r="IEF28" s="67"/>
      <c r="IEG28" s="67"/>
      <c r="IEH28" s="67"/>
      <c r="IEI28" s="67"/>
      <c r="IEJ28" s="67"/>
      <c r="IEK28" s="67"/>
      <c r="IEL28" s="67"/>
      <c r="IEM28" s="67"/>
      <c r="IEN28" s="67"/>
      <c r="IEO28" s="67"/>
      <c r="IEP28" s="67"/>
      <c r="IEQ28" s="67"/>
      <c r="IER28" s="67"/>
      <c r="IES28" s="67"/>
      <c r="IET28" s="67"/>
      <c r="IEU28" s="67"/>
      <c r="IEV28" s="67"/>
      <c r="IEW28" s="67"/>
      <c r="IEX28" s="67"/>
      <c r="IEY28" s="67"/>
      <c r="IEZ28" s="67"/>
      <c r="IFA28" s="67"/>
      <c r="IFB28" s="67"/>
      <c r="IFC28" s="67"/>
      <c r="IFD28" s="67"/>
      <c r="IFE28" s="67"/>
      <c r="IFF28" s="67"/>
      <c r="IFG28" s="67"/>
      <c r="IFH28" s="67"/>
      <c r="IFI28" s="67"/>
      <c r="IFJ28" s="67"/>
      <c r="IFK28" s="67"/>
      <c r="IFL28" s="67"/>
      <c r="IFM28" s="67"/>
      <c r="IFN28" s="67"/>
      <c r="IFO28" s="67"/>
      <c r="IFP28" s="67"/>
      <c r="IFQ28" s="67"/>
      <c r="IFR28" s="67"/>
      <c r="IFS28" s="67"/>
      <c r="IFT28" s="67"/>
      <c r="IFU28" s="67"/>
      <c r="IFV28" s="67"/>
      <c r="IFW28" s="67"/>
      <c r="IFX28" s="67"/>
      <c r="IFY28" s="67"/>
      <c r="IFZ28" s="67"/>
      <c r="IGA28" s="67"/>
      <c r="IGB28" s="67"/>
      <c r="IGC28" s="67"/>
      <c r="IGD28" s="67"/>
      <c r="IGE28" s="67"/>
      <c r="IGF28" s="67"/>
      <c r="IGG28" s="67"/>
      <c r="IGH28" s="67"/>
      <c r="IGI28" s="67"/>
      <c r="IGJ28" s="67"/>
      <c r="IGK28" s="67"/>
      <c r="IGL28" s="67"/>
      <c r="IGM28" s="67"/>
      <c r="IGN28" s="67"/>
      <c r="IGO28" s="67"/>
      <c r="IGP28" s="67"/>
      <c r="IGQ28" s="67"/>
      <c r="IGR28" s="67"/>
      <c r="IGS28" s="67"/>
      <c r="IGT28" s="67"/>
      <c r="IGU28" s="67"/>
      <c r="IGV28" s="67"/>
      <c r="IGW28" s="67"/>
      <c r="IGX28" s="67"/>
      <c r="IGY28" s="67"/>
      <c r="IGZ28" s="67"/>
      <c r="IHA28" s="67"/>
      <c r="IHB28" s="67"/>
      <c r="IHC28" s="67"/>
      <c r="IHD28" s="67"/>
      <c r="IHE28" s="67"/>
      <c r="IHF28" s="67"/>
      <c r="IHG28" s="67"/>
      <c r="IHH28" s="67"/>
      <c r="IHI28" s="67"/>
      <c r="IHJ28" s="67"/>
      <c r="IHK28" s="67"/>
      <c r="IHL28" s="67"/>
      <c r="IHM28" s="67"/>
      <c r="IHN28" s="67"/>
      <c r="IHO28" s="67"/>
      <c r="IHP28" s="67"/>
      <c r="IHQ28" s="67"/>
      <c r="IHR28" s="67"/>
      <c r="IHS28" s="67"/>
      <c r="IHT28" s="67"/>
      <c r="IHU28" s="67"/>
      <c r="IHV28" s="67"/>
      <c r="IHW28" s="67"/>
      <c r="IHX28" s="67"/>
      <c r="IHY28" s="67"/>
      <c r="IHZ28" s="67"/>
      <c r="IIA28" s="67"/>
      <c r="IIB28" s="67"/>
      <c r="IIC28" s="67"/>
      <c r="IID28" s="67"/>
      <c r="IIE28" s="67"/>
      <c r="IIF28" s="67"/>
      <c r="IIG28" s="67"/>
      <c r="IIH28" s="67"/>
      <c r="III28" s="67"/>
      <c r="IIJ28" s="67"/>
      <c r="IIK28" s="67"/>
      <c r="IIL28" s="67"/>
      <c r="IIM28" s="67"/>
      <c r="IIN28" s="67"/>
      <c r="IIO28" s="67"/>
      <c r="IIP28" s="67"/>
      <c r="IIQ28" s="67"/>
      <c r="IIR28" s="67"/>
      <c r="IIS28" s="67"/>
      <c r="IIT28" s="67"/>
      <c r="IIU28" s="67"/>
      <c r="IIV28" s="67"/>
      <c r="IIW28" s="67"/>
      <c r="IIX28" s="67"/>
      <c r="IIY28" s="67"/>
      <c r="IIZ28" s="67"/>
      <c r="IJA28" s="67"/>
      <c r="IJB28" s="67"/>
      <c r="IJC28" s="67"/>
      <c r="IJD28" s="67"/>
      <c r="IJE28" s="67"/>
      <c r="IJF28" s="67"/>
      <c r="IJG28" s="67"/>
      <c r="IJH28" s="67"/>
      <c r="IJI28" s="67"/>
      <c r="IJJ28" s="67"/>
      <c r="IJK28" s="67"/>
      <c r="IJL28" s="67"/>
      <c r="IJM28" s="67"/>
      <c r="IJN28" s="67"/>
      <c r="IJO28" s="67"/>
      <c r="IJP28" s="67"/>
      <c r="IJQ28" s="67"/>
      <c r="IJR28" s="67"/>
      <c r="IJS28" s="67"/>
      <c r="IJT28" s="67"/>
      <c r="IJU28" s="67"/>
      <c r="IJV28" s="67"/>
      <c r="IJW28" s="67"/>
      <c r="IJX28" s="67"/>
      <c r="IJY28" s="67"/>
      <c r="IJZ28" s="67"/>
      <c r="IKA28" s="67"/>
      <c r="IKB28" s="67"/>
      <c r="IKC28" s="67"/>
      <c r="IKD28" s="67"/>
      <c r="IKE28" s="67"/>
      <c r="IKF28" s="67"/>
      <c r="IKG28" s="67"/>
      <c r="IKH28" s="67"/>
      <c r="IKI28" s="67"/>
      <c r="IKJ28" s="67"/>
      <c r="IKK28" s="67"/>
      <c r="IKL28" s="67"/>
      <c r="IKM28" s="67"/>
      <c r="IKN28" s="67"/>
      <c r="IKO28" s="67"/>
      <c r="IKP28" s="67"/>
      <c r="IKQ28" s="67"/>
      <c r="IKR28" s="67"/>
      <c r="IKS28" s="67"/>
      <c r="IKT28" s="67"/>
      <c r="IKU28" s="67"/>
      <c r="IKV28" s="67"/>
      <c r="IKW28" s="67"/>
      <c r="IKX28" s="67"/>
      <c r="IKY28" s="67"/>
      <c r="IKZ28" s="67"/>
      <c r="ILA28" s="67"/>
      <c r="ILB28" s="67"/>
      <c r="ILC28" s="67"/>
      <c r="ILD28" s="67"/>
      <c r="ILE28" s="67"/>
      <c r="ILF28" s="67"/>
      <c r="ILG28" s="67"/>
      <c r="ILH28" s="67"/>
      <c r="ILI28" s="67"/>
      <c r="ILJ28" s="67"/>
      <c r="ILK28" s="67"/>
      <c r="ILL28" s="67"/>
      <c r="ILM28" s="67"/>
      <c r="ILN28" s="67"/>
      <c r="ILO28" s="67"/>
      <c r="ILP28" s="67"/>
      <c r="ILQ28" s="67"/>
      <c r="ILR28" s="67"/>
      <c r="ILS28" s="67"/>
      <c r="ILT28" s="67"/>
      <c r="ILU28" s="67"/>
      <c r="ILV28" s="67"/>
      <c r="ILW28" s="67"/>
      <c r="ILX28" s="67"/>
      <c r="ILY28" s="67"/>
      <c r="ILZ28" s="67"/>
      <c r="IMA28" s="67"/>
      <c r="IMB28" s="67"/>
      <c r="IMC28" s="67"/>
      <c r="IMD28" s="67"/>
      <c r="IME28" s="67"/>
      <c r="IMF28" s="67"/>
      <c r="IMG28" s="67"/>
      <c r="IMH28" s="67"/>
      <c r="IMI28" s="67"/>
      <c r="IMJ28" s="67"/>
      <c r="IMK28" s="67"/>
      <c r="IML28" s="67"/>
      <c r="IMM28" s="67"/>
      <c r="IMN28" s="67"/>
      <c r="IMO28" s="67"/>
      <c r="IMP28" s="67"/>
      <c r="IMQ28" s="67"/>
      <c r="IMR28" s="67"/>
      <c r="IMS28" s="67"/>
      <c r="IMT28" s="67"/>
      <c r="IMU28" s="67"/>
      <c r="IMV28" s="67"/>
      <c r="IMW28" s="67"/>
      <c r="IMX28" s="67"/>
      <c r="IMY28" s="67"/>
      <c r="IMZ28" s="67"/>
      <c r="INA28" s="67"/>
      <c r="INB28" s="67"/>
      <c r="INC28" s="67"/>
      <c r="IND28" s="67"/>
      <c r="INE28" s="67"/>
      <c r="INF28" s="67"/>
      <c r="ING28" s="67"/>
      <c r="INH28" s="67"/>
      <c r="INI28" s="67"/>
      <c r="INJ28" s="67"/>
      <c r="INK28" s="67"/>
      <c r="INL28" s="67"/>
      <c r="INM28" s="67"/>
      <c r="INN28" s="67"/>
      <c r="INO28" s="67"/>
      <c r="INP28" s="67"/>
      <c r="INQ28" s="67"/>
      <c r="INR28" s="67"/>
      <c r="INS28" s="67"/>
      <c r="INT28" s="67"/>
      <c r="INU28" s="67"/>
      <c r="INV28" s="67"/>
      <c r="INW28" s="67"/>
      <c r="INX28" s="67"/>
      <c r="INY28" s="67"/>
      <c r="INZ28" s="67"/>
      <c r="IOA28" s="67"/>
      <c r="IOB28" s="67"/>
      <c r="IOC28" s="67"/>
      <c r="IOD28" s="67"/>
      <c r="IOE28" s="67"/>
      <c r="IOF28" s="67"/>
      <c r="IOG28" s="67"/>
      <c r="IOH28" s="67"/>
      <c r="IOI28" s="67"/>
      <c r="IOJ28" s="67"/>
      <c r="IOK28" s="67"/>
      <c r="IOL28" s="67"/>
      <c r="IOM28" s="67"/>
      <c r="ION28" s="67"/>
      <c r="IOO28" s="67"/>
      <c r="IOP28" s="67"/>
      <c r="IOQ28" s="67"/>
      <c r="IOR28" s="67"/>
      <c r="IOS28" s="67"/>
      <c r="IOT28" s="67"/>
      <c r="IOU28" s="67"/>
      <c r="IOV28" s="67"/>
      <c r="IOW28" s="67"/>
      <c r="IOX28" s="67"/>
      <c r="IOY28" s="67"/>
      <c r="IOZ28" s="67"/>
      <c r="IPA28" s="67"/>
      <c r="IPB28" s="67"/>
      <c r="IPC28" s="67"/>
      <c r="IPD28" s="67"/>
      <c r="IPE28" s="67"/>
      <c r="IPF28" s="67"/>
      <c r="IPG28" s="67"/>
      <c r="IPH28" s="67"/>
      <c r="IPI28" s="67"/>
      <c r="IPJ28" s="67"/>
      <c r="IPK28" s="67"/>
      <c r="IPL28" s="67"/>
      <c r="IPM28" s="67"/>
      <c r="IPN28" s="67"/>
      <c r="IPO28" s="67"/>
      <c r="IPP28" s="67"/>
      <c r="IPQ28" s="67"/>
      <c r="IPR28" s="67"/>
      <c r="IPS28" s="67"/>
      <c r="IPT28" s="67"/>
      <c r="IPU28" s="67"/>
      <c r="IPV28" s="67"/>
      <c r="IPW28" s="67"/>
      <c r="IPX28" s="67"/>
      <c r="IPY28" s="67"/>
      <c r="IPZ28" s="67"/>
      <c r="IQA28" s="67"/>
      <c r="IQB28" s="67"/>
      <c r="IQC28" s="67"/>
      <c r="IQD28" s="67"/>
      <c r="IQE28" s="67"/>
      <c r="IQF28" s="67"/>
      <c r="IQG28" s="67"/>
      <c r="IQH28" s="67"/>
      <c r="IQI28" s="67"/>
      <c r="IQJ28" s="67"/>
      <c r="IQK28" s="67"/>
      <c r="IQL28" s="67"/>
      <c r="IQM28" s="67"/>
      <c r="IQN28" s="67"/>
      <c r="IQO28" s="67"/>
      <c r="IQP28" s="67"/>
      <c r="IQQ28" s="67"/>
      <c r="IQR28" s="67"/>
      <c r="IQS28" s="67"/>
      <c r="IQT28" s="67"/>
      <c r="IQU28" s="67"/>
      <c r="IQV28" s="67"/>
      <c r="IQW28" s="67"/>
      <c r="IQX28" s="67"/>
      <c r="IQY28" s="67"/>
      <c r="IQZ28" s="67"/>
      <c r="IRA28" s="67"/>
      <c r="IRB28" s="67"/>
      <c r="IRC28" s="67"/>
      <c r="IRD28" s="67"/>
      <c r="IRE28" s="67"/>
      <c r="IRF28" s="67"/>
      <c r="IRG28" s="67"/>
      <c r="IRH28" s="67"/>
      <c r="IRI28" s="67"/>
      <c r="IRJ28" s="67"/>
      <c r="IRK28" s="67"/>
      <c r="IRL28" s="67"/>
      <c r="IRM28" s="67"/>
      <c r="IRN28" s="67"/>
      <c r="IRO28" s="67"/>
      <c r="IRP28" s="67"/>
      <c r="IRQ28" s="67"/>
      <c r="IRR28" s="67"/>
      <c r="IRS28" s="67"/>
      <c r="IRT28" s="67"/>
      <c r="IRU28" s="67"/>
      <c r="IRV28" s="67"/>
      <c r="IRW28" s="67"/>
      <c r="IRX28" s="67"/>
      <c r="IRY28" s="67"/>
      <c r="IRZ28" s="67"/>
      <c r="ISA28" s="67"/>
      <c r="ISB28" s="67"/>
      <c r="ISC28" s="67"/>
      <c r="ISD28" s="67"/>
      <c r="ISE28" s="67"/>
      <c r="ISF28" s="67"/>
      <c r="ISG28" s="67"/>
      <c r="ISH28" s="67"/>
      <c r="ISI28" s="67"/>
      <c r="ISJ28" s="67"/>
      <c r="ISK28" s="67"/>
      <c r="ISL28" s="67"/>
      <c r="ISM28" s="67"/>
      <c r="ISN28" s="67"/>
      <c r="ISO28" s="67"/>
      <c r="ISP28" s="67"/>
      <c r="ISQ28" s="67"/>
      <c r="ISR28" s="67"/>
      <c r="ISS28" s="67"/>
      <c r="IST28" s="67"/>
      <c r="ISU28" s="67"/>
      <c r="ISV28" s="67"/>
      <c r="ISW28" s="67"/>
      <c r="ISX28" s="67"/>
      <c r="ISY28" s="67"/>
      <c r="ISZ28" s="67"/>
      <c r="ITA28" s="67"/>
      <c r="ITB28" s="67"/>
      <c r="ITC28" s="67"/>
      <c r="ITD28" s="67"/>
      <c r="ITE28" s="67"/>
      <c r="ITF28" s="67"/>
      <c r="ITG28" s="67"/>
      <c r="ITH28" s="67"/>
      <c r="ITI28" s="67"/>
      <c r="ITJ28" s="67"/>
      <c r="ITK28" s="67"/>
      <c r="ITL28" s="67"/>
      <c r="ITM28" s="67"/>
      <c r="ITN28" s="67"/>
      <c r="ITO28" s="67"/>
      <c r="ITP28" s="67"/>
      <c r="ITQ28" s="67"/>
      <c r="ITR28" s="67"/>
      <c r="ITS28" s="67"/>
      <c r="ITT28" s="67"/>
      <c r="ITU28" s="67"/>
      <c r="ITV28" s="67"/>
      <c r="ITW28" s="67"/>
      <c r="ITX28" s="67"/>
      <c r="ITY28" s="67"/>
      <c r="ITZ28" s="67"/>
      <c r="IUA28" s="67"/>
      <c r="IUB28" s="67"/>
      <c r="IUC28" s="67"/>
      <c r="IUD28" s="67"/>
      <c r="IUE28" s="67"/>
      <c r="IUF28" s="67"/>
      <c r="IUG28" s="67"/>
      <c r="IUH28" s="67"/>
      <c r="IUI28" s="67"/>
      <c r="IUJ28" s="67"/>
      <c r="IUK28" s="67"/>
      <c r="IUL28" s="67"/>
      <c r="IUM28" s="67"/>
      <c r="IUN28" s="67"/>
      <c r="IUO28" s="67"/>
      <c r="IUP28" s="67"/>
      <c r="IUQ28" s="67"/>
      <c r="IUR28" s="67"/>
      <c r="IUS28" s="67"/>
      <c r="IUT28" s="67"/>
      <c r="IUU28" s="67"/>
      <c r="IUV28" s="67"/>
      <c r="IUW28" s="67"/>
      <c r="IUX28" s="67"/>
      <c r="IUY28" s="67"/>
      <c r="IUZ28" s="67"/>
      <c r="IVA28" s="67"/>
      <c r="IVB28" s="67"/>
      <c r="IVC28" s="67"/>
      <c r="IVD28" s="67"/>
      <c r="IVE28" s="67"/>
      <c r="IVF28" s="67"/>
      <c r="IVG28" s="67"/>
      <c r="IVH28" s="67"/>
      <c r="IVI28" s="67"/>
      <c r="IVJ28" s="67"/>
      <c r="IVK28" s="67"/>
      <c r="IVL28" s="67"/>
      <c r="IVM28" s="67"/>
      <c r="IVN28" s="67"/>
      <c r="IVO28" s="67"/>
      <c r="IVP28" s="67"/>
      <c r="IVQ28" s="67"/>
      <c r="IVR28" s="67"/>
      <c r="IVS28" s="67"/>
      <c r="IVT28" s="67"/>
      <c r="IVU28" s="67"/>
      <c r="IVV28" s="67"/>
      <c r="IVW28" s="67"/>
      <c r="IVX28" s="67"/>
      <c r="IVY28" s="67"/>
      <c r="IVZ28" s="67"/>
      <c r="IWA28" s="67"/>
      <c r="IWB28" s="67"/>
      <c r="IWC28" s="67"/>
      <c r="IWD28" s="67"/>
      <c r="IWE28" s="67"/>
      <c r="IWF28" s="67"/>
      <c r="IWG28" s="67"/>
      <c r="IWH28" s="67"/>
      <c r="IWI28" s="67"/>
      <c r="IWJ28" s="67"/>
      <c r="IWK28" s="67"/>
      <c r="IWL28" s="67"/>
      <c r="IWM28" s="67"/>
      <c r="IWN28" s="67"/>
      <c r="IWO28" s="67"/>
      <c r="IWP28" s="67"/>
      <c r="IWQ28" s="67"/>
      <c r="IWR28" s="67"/>
      <c r="IWS28" s="67"/>
      <c r="IWT28" s="67"/>
      <c r="IWU28" s="67"/>
      <c r="IWV28" s="67"/>
      <c r="IWW28" s="67"/>
      <c r="IWX28" s="67"/>
      <c r="IWY28" s="67"/>
      <c r="IWZ28" s="67"/>
      <c r="IXA28" s="67"/>
      <c r="IXB28" s="67"/>
      <c r="IXC28" s="67"/>
      <c r="IXD28" s="67"/>
      <c r="IXE28" s="67"/>
      <c r="IXF28" s="67"/>
      <c r="IXG28" s="67"/>
      <c r="IXH28" s="67"/>
      <c r="IXI28" s="67"/>
      <c r="IXJ28" s="67"/>
      <c r="IXK28" s="67"/>
      <c r="IXL28" s="67"/>
      <c r="IXM28" s="67"/>
      <c r="IXN28" s="67"/>
      <c r="IXO28" s="67"/>
      <c r="IXP28" s="67"/>
      <c r="IXQ28" s="67"/>
      <c r="IXR28" s="67"/>
      <c r="IXS28" s="67"/>
      <c r="IXT28" s="67"/>
      <c r="IXU28" s="67"/>
      <c r="IXV28" s="67"/>
      <c r="IXW28" s="67"/>
      <c r="IXX28" s="67"/>
      <c r="IXY28" s="67"/>
      <c r="IXZ28" s="67"/>
      <c r="IYA28" s="67"/>
      <c r="IYB28" s="67"/>
      <c r="IYC28" s="67"/>
      <c r="IYD28" s="67"/>
      <c r="IYE28" s="67"/>
      <c r="IYF28" s="67"/>
      <c r="IYG28" s="67"/>
      <c r="IYH28" s="67"/>
      <c r="IYI28" s="67"/>
      <c r="IYJ28" s="67"/>
      <c r="IYK28" s="67"/>
      <c r="IYL28" s="67"/>
      <c r="IYM28" s="67"/>
      <c r="IYN28" s="67"/>
      <c r="IYO28" s="67"/>
      <c r="IYP28" s="67"/>
      <c r="IYQ28" s="67"/>
      <c r="IYR28" s="67"/>
      <c r="IYS28" s="67"/>
      <c r="IYT28" s="67"/>
      <c r="IYU28" s="67"/>
      <c r="IYV28" s="67"/>
      <c r="IYW28" s="67"/>
      <c r="IYX28" s="67"/>
      <c r="IYY28" s="67"/>
      <c r="IYZ28" s="67"/>
      <c r="IZA28" s="67"/>
      <c r="IZB28" s="67"/>
      <c r="IZC28" s="67"/>
      <c r="IZD28" s="67"/>
      <c r="IZE28" s="67"/>
      <c r="IZF28" s="67"/>
      <c r="IZG28" s="67"/>
      <c r="IZH28" s="67"/>
      <c r="IZI28" s="67"/>
      <c r="IZJ28" s="67"/>
      <c r="IZK28" s="67"/>
      <c r="IZL28" s="67"/>
      <c r="IZM28" s="67"/>
      <c r="IZN28" s="67"/>
      <c r="IZO28" s="67"/>
      <c r="IZP28" s="67"/>
      <c r="IZQ28" s="67"/>
      <c r="IZR28" s="67"/>
      <c r="IZS28" s="67"/>
      <c r="IZT28" s="67"/>
      <c r="IZU28" s="67"/>
      <c r="IZV28" s="67"/>
      <c r="IZW28" s="67"/>
      <c r="IZX28" s="67"/>
      <c r="IZY28" s="67"/>
      <c r="IZZ28" s="67"/>
      <c r="JAA28" s="67"/>
      <c r="JAB28" s="67"/>
      <c r="JAC28" s="67"/>
      <c r="JAD28" s="67"/>
      <c r="JAE28" s="67"/>
      <c r="JAF28" s="67"/>
      <c r="JAG28" s="67"/>
      <c r="JAH28" s="67"/>
      <c r="JAI28" s="67"/>
      <c r="JAJ28" s="67"/>
      <c r="JAK28" s="67"/>
      <c r="JAL28" s="67"/>
      <c r="JAM28" s="67"/>
      <c r="JAN28" s="67"/>
      <c r="JAO28" s="67"/>
      <c r="JAP28" s="67"/>
      <c r="JAQ28" s="67"/>
      <c r="JAR28" s="67"/>
      <c r="JAS28" s="67"/>
      <c r="JAT28" s="67"/>
      <c r="JAU28" s="67"/>
      <c r="JAV28" s="67"/>
      <c r="JAW28" s="67"/>
      <c r="JAX28" s="67"/>
      <c r="JAY28" s="67"/>
      <c r="JAZ28" s="67"/>
      <c r="JBA28" s="67"/>
      <c r="JBB28" s="67"/>
      <c r="JBC28" s="67"/>
      <c r="JBD28" s="67"/>
      <c r="JBE28" s="67"/>
      <c r="JBF28" s="67"/>
      <c r="JBG28" s="67"/>
      <c r="JBH28" s="67"/>
      <c r="JBI28" s="67"/>
      <c r="JBJ28" s="67"/>
      <c r="JBK28" s="67"/>
      <c r="JBL28" s="67"/>
      <c r="JBM28" s="67"/>
      <c r="JBN28" s="67"/>
      <c r="JBO28" s="67"/>
      <c r="JBP28" s="67"/>
      <c r="JBQ28" s="67"/>
      <c r="JBR28" s="67"/>
      <c r="JBS28" s="67"/>
      <c r="JBT28" s="67"/>
      <c r="JBU28" s="67"/>
      <c r="JBV28" s="67"/>
      <c r="JBW28" s="67"/>
      <c r="JBX28" s="67"/>
      <c r="JBY28" s="67"/>
      <c r="JBZ28" s="67"/>
      <c r="JCA28" s="67"/>
      <c r="JCB28" s="67"/>
      <c r="JCC28" s="67"/>
      <c r="JCD28" s="67"/>
      <c r="JCE28" s="67"/>
      <c r="JCF28" s="67"/>
      <c r="JCG28" s="67"/>
      <c r="JCH28" s="67"/>
      <c r="JCI28" s="67"/>
      <c r="JCJ28" s="67"/>
      <c r="JCK28" s="67"/>
      <c r="JCL28" s="67"/>
      <c r="JCM28" s="67"/>
      <c r="JCN28" s="67"/>
      <c r="JCO28" s="67"/>
      <c r="JCP28" s="67"/>
      <c r="JCQ28" s="67"/>
      <c r="JCR28" s="67"/>
      <c r="JCS28" s="67"/>
      <c r="JCT28" s="67"/>
      <c r="JCU28" s="67"/>
      <c r="JCV28" s="67"/>
      <c r="JCW28" s="67"/>
      <c r="JCX28" s="67"/>
      <c r="JCY28" s="67"/>
      <c r="JCZ28" s="67"/>
      <c r="JDA28" s="67"/>
      <c r="JDB28" s="67"/>
      <c r="JDC28" s="67"/>
      <c r="JDD28" s="67"/>
      <c r="JDE28" s="67"/>
      <c r="JDF28" s="67"/>
      <c r="JDG28" s="67"/>
      <c r="JDH28" s="67"/>
      <c r="JDI28" s="67"/>
      <c r="JDJ28" s="67"/>
      <c r="JDK28" s="67"/>
      <c r="JDL28" s="67"/>
      <c r="JDM28" s="67"/>
      <c r="JDN28" s="67"/>
      <c r="JDO28" s="67"/>
      <c r="JDP28" s="67"/>
      <c r="JDQ28" s="67"/>
      <c r="JDR28" s="67"/>
      <c r="JDS28" s="67"/>
      <c r="JDT28" s="67"/>
      <c r="JDU28" s="67"/>
      <c r="JDV28" s="67"/>
      <c r="JDW28" s="67"/>
      <c r="JDX28" s="67"/>
      <c r="JDY28" s="67"/>
      <c r="JDZ28" s="67"/>
      <c r="JEA28" s="67"/>
      <c r="JEB28" s="67"/>
      <c r="JEC28" s="67"/>
      <c r="JED28" s="67"/>
      <c r="JEE28" s="67"/>
      <c r="JEF28" s="67"/>
      <c r="JEG28" s="67"/>
      <c r="JEH28" s="67"/>
      <c r="JEI28" s="67"/>
      <c r="JEJ28" s="67"/>
      <c r="JEK28" s="67"/>
      <c r="JEL28" s="67"/>
      <c r="JEM28" s="67"/>
      <c r="JEN28" s="67"/>
      <c r="JEO28" s="67"/>
      <c r="JEP28" s="67"/>
      <c r="JEQ28" s="67"/>
      <c r="JER28" s="67"/>
      <c r="JES28" s="67"/>
      <c r="JET28" s="67"/>
      <c r="JEU28" s="67"/>
      <c r="JEV28" s="67"/>
      <c r="JEW28" s="67"/>
      <c r="JEX28" s="67"/>
      <c r="JEY28" s="67"/>
      <c r="JEZ28" s="67"/>
      <c r="JFA28" s="67"/>
      <c r="JFB28" s="67"/>
      <c r="JFC28" s="67"/>
      <c r="JFD28" s="67"/>
      <c r="JFE28" s="67"/>
      <c r="JFF28" s="67"/>
      <c r="JFG28" s="67"/>
      <c r="JFH28" s="67"/>
      <c r="JFI28" s="67"/>
      <c r="JFJ28" s="67"/>
      <c r="JFK28" s="67"/>
      <c r="JFL28" s="67"/>
      <c r="JFM28" s="67"/>
      <c r="JFN28" s="67"/>
      <c r="JFO28" s="67"/>
      <c r="JFP28" s="67"/>
      <c r="JFQ28" s="67"/>
      <c r="JFR28" s="67"/>
      <c r="JFS28" s="67"/>
      <c r="JFT28" s="67"/>
      <c r="JFU28" s="67"/>
      <c r="JFV28" s="67"/>
      <c r="JFW28" s="67"/>
      <c r="JFX28" s="67"/>
      <c r="JFY28" s="67"/>
      <c r="JFZ28" s="67"/>
      <c r="JGA28" s="67"/>
      <c r="JGB28" s="67"/>
      <c r="JGC28" s="67"/>
      <c r="JGD28" s="67"/>
      <c r="JGE28" s="67"/>
      <c r="JGF28" s="67"/>
      <c r="JGG28" s="67"/>
      <c r="JGH28" s="67"/>
      <c r="JGI28" s="67"/>
      <c r="JGJ28" s="67"/>
      <c r="JGK28" s="67"/>
      <c r="JGL28" s="67"/>
      <c r="JGM28" s="67"/>
      <c r="JGN28" s="67"/>
      <c r="JGO28" s="67"/>
      <c r="JGP28" s="67"/>
      <c r="JGQ28" s="67"/>
      <c r="JGR28" s="67"/>
      <c r="JGS28" s="67"/>
      <c r="JGT28" s="67"/>
      <c r="JGU28" s="67"/>
      <c r="JGV28" s="67"/>
      <c r="JGW28" s="67"/>
      <c r="JGX28" s="67"/>
      <c r="JGY28" s="67"/>
      <c r="JGZ28" s="67"/>
      <c r="JHA28" s="67"/>
      <c r="JHB28" s="67"/>
      <c r="JHC28" s="67"/>
      <c r="JHD28" s="67"/>
      <c r="JHE28" s="67"/>
      <c r="JHF28" s="67"/>
      <c r="JHG28" s="67"/>
      <c r="JHH28" s="67"/>
      <c r="JHI28" s="67"/>
      <c r="JHJ28" s="67"/>
      <c r="JHK28" s="67"/>
      <c r="JHL28" s="67"/>
      <c r="JHM28" s="67"/>
      <c r="JHN28" s="67"/>
      <c r="JHO28" s="67"/>
      <c r="JHP28" s="67"/>
      <c r="JHQ28" s="67"/>
      <c r="JHR28" s="67"/>
      <c r="JHS28" s="67"/>
      <c r="JHT28" s="67"/>
      <c r="JHU28" s="67"/>
      <c r="JHV28" s="67"/>
      <c r="JHW28" s="67"/>
      <c r="JHX28" s="67"/>
      <c r="JHY28" s="67"/>
      <c r="JHZ28" s="67"/>
      <c r="JIA28" s="67"/>
      <c r="JIB28" s="67"/>
      <c r="JIC28" s="67"/>
      <c r="JID28" s="67"/>
      <c r="JIE28" s="67"/>
      <c r="JIF28" s="67"/>
      <c r="JIG28" s="67"/>
      <c r="JIH28" s="67"/>
      <c r="JII28" s="67"/>
      <c r="JIJ28" s="67"/>
      <c r="JIK28" s="67"/>
      <c r="JIL28" s="67"/>
      <c r="JIM28" s="67"/>
      <c r="JIN28" s="67"/>
      <c r="JIO28" s="67"/>
      <c r="JIP28" s="67"/>
      <c r="JIQ28" s="67"/>
      <c r="JIR28" s="67"/>
      <c r="JIS28" s="67"/>
      <c r="JIT28" s="67"/>
      <c r="JIU28" s="67"/>
      <c r="JIV28" s="67"/>
      <c r="JIW28" s="67"/>
      <c r="JIX28" s="67"/>
      <c r="JIY28" s="67"/>
      <c r="JIZ28" s="67"/>
      <c r="JJA28" s="67"/>
      <c r="JJB28" s="67"/>
      <c r="JJC28" s="67"/>
      <c r="JJD28" s="67"/>
      <c r="JJE28" s="67"/>
      <c r="JJF28" s="67"/>
      <c r="JJG28" s="67"/>
      <c r="JJH28" s="67"/>
      <c r="JJI28" s="67"/>
      <c r="JJJ28" s="67"/>
      <c r="JJK28" s="67"/>
      <c r="JJL28" s="67"/>
      <c r="JJM28" s="67"/>
      <c r="JJN28" s="67"/>
      <c r="JJO28" s="67"/>
      <c r="JJP28" s="67"/>
      <c r="JJQ28" s="67"/>
      <c r="JJR28" s="67"/>
      <c r="JJS28" s="67"/>
      <c r="JJT28" s="67"/>
      <c r="JJU28" s="67"/>
      <c r="JJV28" s="67"/>
      <c r="JJW28" s="67"/>
      <c r="JJX28" s="67"/>
      <c r="JJY28" s="67"/>
      <c r="JJZ28" s="67"/>
      <c r="JKA28" s="67"/>
      <c r="JKB28" s="67"/>
      <c r="JKC28" s="67"/>
      <c r="JKD28" s="67"/>
      <c r="JKE28" s="67"/>
      <c r="JKF28" s="67"/>
      <c r="JKG28" s="67"/>
      <c r="JKH28" s="67"/>
      <c r="JKI28" s="67"/>
      <c r="JKJ28" s="67"/>
      <c r="JKK28" s="67"/>
      <c r="JKL28" s="67"/>
      <c r="JKM28" s="67"/>
      <c r="JKN28" s="67"/>
      <c r="JKO28" s="67"/>
      <c r="JKP28" s="67"/>
      <c r="JKQ28" s="67"/>
      <c r="JKR28" s="67"/>
      <c r="JKS28" s="67"/>
      <c r="JKT28" s="67"/>
      <c r="JKU28" s="67"/>
      <c r="JKV28" s="67"/>
      <c r="JKW28" s="67"/>
      <c r="JKX28" s="67"/>
      <c r="JKY28" s="67"/>
      <c r="JKZ28" s="67"/>
      <c r="JLA28" s="67"/>
      <c r="JLB28" s="67"/>
      <c r="JLC28" s="67"/>
      <c r="JLD28" s="67"/>
      <c r="JLE28" s="67"/>
      <c r="JLF28" s="67"/>
      <c r="JLG28" s="67"/>
      <c r="JLH28" s="67"/>
      <c r="JLI28" s="67"/>
      <c r="JLJ28" s="67"/>
      <c r="JLK28" s="67"/>
      <c r="JLL28" s="67"/>
      <c r="JLM28" s="67"/>
      <c r="JLN28" s="67"/>
      <c r="JLO28" s="67"/>
      <c r="JLP28" s="67"/>
      <c r="JLQ28" s="67"/>
      <c r="JLR28" s="67"/>
      <c r="JLS28" s="67"/>
      <c r="JLT28" s="67"/>
      <c r="JLU28" s="67"/>
      <c r="JLV28" s="67"/>
      <c r="JLW28" s="67"/>
      <c r="JLX28" s="67"/>
      <c r="JLY28" s="67"/>
      <c r="JLZ28" s="67"/>
      <c r="JMA28" s="67"/>
      <c r="JMB28" s="67"/>
      <c r="JMC28" s="67"/>
      <c r="JMD28" s="67"/>
      <c r="JME28" s="67"/>
      <c r="JMF28" s="67"/>
      <c r="JMG28" s="67"/>
      <c r="JMH28" s="67"/>
      <c r="JMI28" s="67"/>
      <c r="JMJ28" s="67"/>
      <c r="JMK28" s="67"/>
      <c r="JML28" s="67"/>
      <c r="JMM28" s="67"/>
      <c r="JMN28" s="67"/>
      <c r="JMO28" s="67"/>
      <c r="JMP28" s="67"/>
      <c r="JMQ28" s="67"/>
      <c r="JMR28" s="67"/>
      <c r="JMS28" s="67"/>
      <c r="JMT28" s="67"/>
      <c r="JMU28" s="67"/>
      <c r="JMV28" s="67"/>
      <c r="JMW28" s="67"/>
      <c r="JMX28" s="67"/>
      <c r="JMY28" s="67"/>
      <c r="JMZ28" s="67"/>
      <c r="JNA28" s="67"/>
      <c r="JNB28" s="67"/>
      <c r="JNC28" s="67"/>
      <c r="JND28" s="67"/>
      <c r="JNE28" s="67"/>
      <c r="JNF28" s="67"/>
      <c r="JNG28" s="67"/>
      <c r="JNH28" s="67"/>
      <c r="JNI28" s="67"/>
      <c r="JNJ28" s="67"/>
      <c r="JNK28" s="67"/>
      <c r="JNL28" s="67"/>
      <c r="JNM28" s="67"/>
      <c r="JNN28" s="67"/>
      <c r="JNO28" s="67"/>
      <c r="JNP28" s="67"/>
      <c r="JNQ28" s="67"/>
      <c r="JNR28" s="67"/>
      <c r="JNS28" s="67"/>
      <c r="JNT28" s="67"/>
      <c r="JNU28" s="67"/>
      <c r="JNV28" s="67"/>
      <c r="JNW28" s="67"/>
      <c r="JNX28" s="67"/>
      <c r="JNY28" s="67"/>
      <c r="JNZ28" s="67"/>
      <c r="JOA28" s="67"/>
      <c r="JOB28" s="67"/>
      <c r="JOC28" s="67"/>
      <c r="JOD28" s="67"/>
      <c r="JOE28" s="67"/>
      <c r="JOF28" s="67"/>
      <c r="JOG28" s="67"/>
      <c r="JOH28" s="67"/>
      <c r="JOI28" s="67"/>
      <c r="JOJ28" s="67"/>
      <c r="JOK28" s="67"/>
      <c r="JOL28" s="67"/>
      <c r="JOM28" s="67"/>
      <c r="JON28" s="67"/>
      <c r="JOO28" s="67"/>
      <c r="JOP28" s="67"/>
      <c r="JOQ28" s="67"/>
      <c r="JOR28" s="67"/>
      <c r="JOS28" s="67"/>
      <c r="JOT28" s="67"/>
      <c r="JOU28" s="67"/>
      <c r="JOV28" s="67"/>
      <c r="JOW28" s="67"/>
      <c r="JOX28" s="67"/>
      <c r="JOY28" s="67"/>
      <c r="JOZ28" s="67"/>
      <c r="JPA28" s="67"/>
      <c r="JPB28" s="67"/>
      <c r="JPC28" s="67"/>
      <c r="JPD28" s="67"/>
      <c r="JPE28" s="67"/>
      <c r="JPF28" s="67"/>
      <c r="JPG28" s="67"/>
      <c r="JPH28" s="67"/>
      <c r="JPI28" s="67"/>
      <c r="JPJ28" s="67"/>
      <c r="JPK28" s="67"/>
      <c r="JPL28" s="67"/>
      <c r="JPM28" s="67"/>
      <c r="JPN28" s="67"/>
      <c r="JPO28" s="67"/>
      <c r="JPP28" s="67"/>
      <c r="JPQ28" s="67"/>
      <c r="JPR28" s="67"/>
      <c r="JPS28" s="67"/>
      <c r="JPT28" s="67"/>
      <c r="JPU28" s="67"/>
      <c r="JPV28" s="67"/>
      <c r="JPW28" s="67"/>
      <c r="JPX28" s="67"/>
      <c r="JPY28" s="67"/>
      <c r="JPZ28" s="67"/>
      <c r="JQA28" s="67"/>
      <c r="JQB28" s="67"/>
      <c r="JQC28" s="67"/>
      <c r="JQD28" s="67"/>
      <c r="JQE28" s="67"/>
      <c r="JQF28" s="67"/>
      <c r="JQG28" s="67"/>
      <c r="JQH28" s="67"/>
      <c r="JQI28" s="67"/>
      <c r="JQJ28" s="67"/>
      <c r="JQK28" s="67"/>
      <c r="JQL28" s="67"/>
      <c r="JQM28" s="67"/>
      <c r="JQN28" s="67"/>
      <c r="JQO28" s="67"/>
      <c r="JQP28" s="67"/>
      <c r="JQQ28" s="67"/>
      <c r="JQR28" s="67"/>
      <c r="JQS28" s="67"/>
      <c r="JQT28" s="67"/>
      <c r="JQU28" s="67"/>
      <c r="JQV28" s="67"/>
      <c r="JQW28" s="67"/>
      <c r="JQX28" s="67"/>
      <c r="JQY28" s="67"/>
      <c r="JQZ28" s="67"/>
      <c r="JRA28" s="67"/>
      <c r="JRB28" s="67"/>
      <c r="JRC28" s="67"/>
      <c r="JRD28" s="67"/>
      <c r="JRE28" s="67"/>
      <c r="JRF28" s="67"/>
      <c r="JRG28" s="67"/>
      <c r="JRH28" s="67"/>
      <c r="JRI28" s="67"/>
      <c r="JRJ28" s="67"/>
      <c r="JRK28" s="67"/>
      <c r="JRL28" s="67"/>
      <c r="JRM28" s="67"/>
      <c r="JRN28" s="67"/>
      <c r="JRO28" s="67"/>
      <c r="JRP28" s="67"/>
      <c r="JRQ28" s="67"/>
      <c r="JRR28" s="67"/>
      <c r="JRS28" s="67"/>
      <c r="JRT28" s="67"/>
      <c r="JRU28" s="67"/>
      <c r="JRV28" s="67"/>
      <c r="JRW28" s="67"/>
      <c r="JRX28" s="67"/>
      <c r="JRY28" s="67"/>
      <c r="JRZ28" s="67"/>
      <c r="JSA28" s="67"/>
      <c r="JSB28" s="67"/>
      <c r="JSC28" s="67"/>
      <c r="JSD28" s="67"/>
      <c r="JSE28" s="67"/>
      <c r="JSF28" s="67"/>
      <c r="JSG28" s="67"/>
      <c r="JSH28" s="67"/>
      <c r="JSI28" s="67"/>
      <c r="JSJ28" s="67"/>
      <c r="JSK28" s="67"/>
      <c r="JSL28" s="67"/>
      <c r="JSM28" s="67"/>
      <c r="JSN28" s="67"/>
      <c r="JSO28" s="67"/>
      <c r="JSP28" s="67"/>
      <c r="JSQ28" s="67"/>
      <c r="JSR28" s="67"/>
      <c r="JSS28" s="67"/>
      <c r="JST28" s="67"/>
      <c r="JSU28" s="67"/>
      <c r="JSV28" s="67"/>
      <c r="JSW28" s="67"/>
      <c r="JSX28" s="67"/>
      <c r="JSY28" s="67"/>
      <c r="JSZ28" s="67"/>
      <c r="JTA28" s="67"/>
      <c r="JTB28" s="67"/>
      <c r="JTC28" s="67"/>
      <c r="JTD28" s="67"/>
      <c r="JTE28" s="67"/>
      <c r="JTF28" s="67"/>
      <c r="JTG28" s="67"/>
      <c r="JTH28" s="67"/>
      <c r="JTI28" s="67"/>
      <c r="JTJ28" s="67"/>
      <c r="JTK28" s="67"/>
      <c r="JTL28" s="67"/>
      <c r="JTM28" s="67"/>
      <c r="JTN28" s="67"/>
      <c r="JTO28" s="67"/>
      <c r="JTP28" s="67"/>
      <c r="JTQ28" s="67"/>
      <c r="JTR28" s="67"/>
      <c r="JTS28" s="67"/>
      <c r="JTT28" s="67"/>
      <c r="JTU28" s="67"/>
      <c r="JTV28" s="67"/>
      <c r="JTW28" s="67"/>
      <c r="JTX28" s="67"/>
      <c r="JTY28" s="67"/>
      <c r="JTZ28" s="67"/>
      <c r="JUA28" s="67"/>
      <c r="JUB28" s="67"/>
      <c r="JUC28" s="67"/>
      <c r="JUD28" s="67"/>
      <c r="JUE28" s="67"/>
      <c r="JUF28" s="67"/>
      <c r="JUG28" s="67"/>
      <c r="JUH28" s="67"/>
      <c r="JUI28" s="67"/>
      <c r="JUJ28" s="67"/>
      <c r="JUK28" s="67"/>
      <c r="JUL28" s="67"/>
      <c r="JUM28" s="67"/>
      <c r="JUN28" s="67"/>
      <c r="JUO28" s="67"/>
      <c r="JUP28" s="67"/>
      <c r="JUQ28" s="67"/>
      <c r="JUR28" s="67"/>
      <c r="JUS28" s="67"/>
      <c r="JUT28" s="67"/>
      <c r="JUU28" s="67"/>
      <c r="JUV28" s="67"/>
      <c r="JUW28" s="67"/>
      <c r="JUX28" s="67"/>
      <c r="JUY28" s="67"/>
      <c r="JUZ28" s="67"/>
      <c r="JVA28" s="67"/>
      <c r="JVB28" s="67"/>
      <c r="JVC28" s="67"/>
      <c r="JVD28" s="67"/>
      <c r="JVE28" s="67"/>
      <c r="JVF28" s="67"/>
      <c r="JVG28" s="67"/>
      <c r="JVH28" s="67"/>
      <c r="JVI28" s="67"/>
      <c r="JVJ28" s="67"/>
      <c r="JVK28" s="67"/>
      <c r="JVL28" s="67"/>
      <c r="JVM28" s="67"/>
      <c r="JVN28" s="67"/>
      <c r="JVO28" s="67"/>
      <c r="JVP28" s="67"/>
      <c r="JVQ28" s="67"/>
      <c r="JVR28" s="67"/>
      <c r="JVS28" s="67"/>
      <c r="JVT28" s="67"/>
      <c r="JVU28" s="67"/>
      <c r="JVV28" s="67"/>
      <c r="JVW28" s="67"/>
      <c r="JVX28" s="67"/>
      <c r="JVY28" s="67"/>
      <c r="JVZ28" s="67"/>
      <c r="JWA28" s="67"/>
      <c r="JWB28" s="67"/>
      <c r="JWC28" s="67"/>
      <c r="JWD28" s="67"/>
      <c r="JWE28" s="67"/>
      <c r="JWF28" s="67"/>
      <c r="JWG28" s="67"/>
      <c r="JWH28" s="67"/>
      <c r="JWI28" s="67"/>
      <c r="JWJ28" s="67"/>
      <c r="JWK28" s="67"/>
      <c r="JWL28" s="67"/>
      <c r="JWM28" s="67"/>
      <c r="JWN28" s="67"/>
      <c r="JWO28" s="67"/>
      <c r="JWP28" s="67"/>
      <c r="JWQ28" s="67"/>
      <c r="JWR28" s="67"/>
      <c r="JWS28" s="67"/>
      <c r="JWT28" s="67"/>
      <c r="JWU28" s="67"/>
      <c r="JWV28" s="67"/>
      <c r="JWW28" s="67"/>
      <c r="JWX28" s="67"/>
      <c r="JWY28" s="67"/>
      <c r="JWZ28" s="67"/>
      <c r="JXA28" s="67"/>
      <c r="JXB28" s="67"/>
      <c r="JXC28" s="67"/>
      <c r="JXD28" s="67"/>
      <c r="JXE28" s="67"/>
      <c r="JXF28" s="67"/>
      <c r="JXG28" s="67"/>
      <c r="JXH28" s="67"/>
      <c r="JXI28" s="67"/>
      <c r="JXJ28" s="67"/>
      <c r="JXK28" s="67"/>
      <c r="JXL28" s="67"/>
      <c r="JXM28" s="67"/>
      <c r="JXN28" s="67"/>
      <c r="JXO28" s="67"/>
      <c r="JXP28" s="67"/>
      <c r="JXQ28" s="67"/>
      <c r="JXR28" s="67"/>
      <c r="JXS28" s="67"/>
      <c r="JXT28" s="67"/>
      <c r="JXU28" s="67"/>
      <c r="JXV28" s="67"/>
      <c r="JXW28" s="67"/>
      <c r="JXX28" s="67"/>
      <c r="JXY28" s="67"/>
      <c r="JXZ28" s="67"/>
      <c r="JYA28" s="67"/>
      <c r="JYB28" s="67"/>
      <c r="JYC28" s="67"/>
      <c r="JYD28" s="67"/>
      <c r="JYE28" s="67"/>
      <c r="JYF28" s="67"/>
      <c r="JYG28" s="67"/>
      <c r="JYH28" s="67"/>
      <c r="JYI28" s="67"/>
      <c r="JYJ28" s="67"/>
      <c r="JYK28" s="67"/>
      <c r="JYL28" s="67"/>
      <c r="JYM28" s="67"/>
      <c r="JYN28" s="67"/>
      <c r="JYO28" s="67"/>
      <c r="JYP28" s="67"/>
      <c r="JYQ28" s="67"/>
      <c r="JYR28" s="67"/>
      <c r="JYS28" s="67"/>
      <c r="JYT28" s="67"/>
      <c r="JYU28" s="67"/>
      <c r="JYV28" s="67"/>
      <c r="JYW28" s="67"/>
      <c r="JYX28" s="67"/>
      <c r="JYY28" s="67"/>
      <c r="JYZ28" s="67"/>
      <c r="JZA28" s="67"/>
      <c r="JZB28" s="67"/>
      <c r="JZC28" s="67"/>
      <c r="JZD28" s="67"/>
      <c r="JZE28" s="67"/>
      <c r="JZF28" s="67"/>
      <c r="JZG28" s="67"/>
      <c r="JZH28" s="67"/>
      <c r="JZI28" s="67"/>
      <c r="JZJ28" s="67"/>
      <c r="JZK28" s="67"/>
      <c r="JZL28" s="67"/>
      <c r="JZM28" s="67"/>
      <c r="JZN28" s="67"/>
      <c r="JZO28" s="67"/>
      <c r="JZP28" s="67"/>
      <c r="JZQ28" s="67"/>
      <c r="JZR28" s="67"/>
      <c r="JZS28" s="67"/>
      <c r="JZT28" s="67"/>
      <c r="JZU28" s="67"/>
      <c r="JZV28" s="67"/>
      <c r="JZW28" s="67"/>
      <c r="JZX28" s="67"/>
      <c r="JZY28" s="67"/>
      <c r="JZZ28" s="67"/>
      <c r="KAA28" s="67"/>
      <c r="KAB28" s="67"/>
      <c r="KAC28" s="67"/>
      <c r="KAD28" s="67"/>
      <c r="KAE28" s="67"/>
      <c r="KAF28" s="67"/>
      <c r="KAG28" s="67"/>
      <c r="KAH28" s="67"/>
      <c r="KAI28" s="67"/>
      <c r="KAJ28" s="67"/>
      <c r="KAK28" s="67"/>
      <c r="KAL28" s="67"/>
      <c r="KAM28" s="67"/>
      <c r="KAN28" s="67"/>
      <c r="KAO28" s="67"/>
      <c r="KAP28" s="67"/>
      <c r="KAQ28" s="67"/>
      <c r="KAR28" s="67"/>
      <c r="KAS28" s="67"/>
      <c r="KAT28" s="67"/>
      <c r="KAU28" s="67"/>
      <c r="KAV28" s="67"/>
      <c r="KAW28" s="67"/>
      <c r="KAX28" s="67"/>
      <c r="KAY28" s="67"/>
      <c r="KAZ28" s="67"/>
      <c r="KBA28" s="67"/>
      <c r="KBB28" s="67"/>
      <c r="KBC28" s="67"/>
      <c r="KBD28" s="67"/>
      <c r="KBE28" s="67"/>
      <c r="KBF28" s="67"/>
      <c r="KBG28" s="67"/>
      <c r="KBH28" s="67"/>
      <c r="KBI28" s="67"/>
      <c r="KBJ28" s="67"/>
      <c r="KBK28" s="67"/>
      <c r="KBL28" s="67"/>
      <c r="KBM28" s="67"/>
      <c r="KBN28" s="67"/>
      <c r="KBO28" s="67"/>
      <c r="KBP28" s="67"/>
      <c r="KBQ28" s="67"/>
      <c r="KBR28" s="67"/>
      <c r="KBS28" s="67"/>
      <c r="KBT28" s="67"/>
      <c r="KBU28" s="67"/>
      <c r="KBV28" s="67"/>
      <c r="KBW28" s="67"/>
      <c r="KBX28" s="67"/>
      <c r="KBY28" s="67"/>
      <c r="KBZ28" s="67"/>
      <c r="KCA28" s="67"/>
      <c r="KCB28" s="67"/>
      <c r="KCC28" s="67"/>
      <c r="KCD28" s="67"/>
      <c r="KCE28" s="67"/>
      <c r="KCF28" s="67"/>
      <c r="KCG28" s="67"/>
      <c r="KCH28" s="67"/>
      <c r="KCI28" s="67"/>
      <c r="KCJ28" s="67"/>
      <c r="KCK28" s="67"/>
      <c r="KCL28" s="67"/>
      <c r="KCM28" s="67"/>
      <c r="KCN28" s="67"/>
      <c r="KCO28" s="67"/>
      <c r="KCP28" s="67"/>
      <c r="KCQ28" s="67"/>
      <c r="KCR28" s="67"/>
      <c r="KCS28" s="67"/>
      <c r="KCT28" s="67"/>
      <c r="KCU28" s="67"/>
      <c r="KCV28" s="67"/>
      <c r="KCW28" s="67"/>
      <c r="KCX28" s="67"/>
      <c r="KCY28" s="67"/>
      <c r="KCZ28" s="67"/>
      <c r="KDA28" s="67"/>
      <c r="KDB28" s="67"/>
      <c r="KDC28" s="67"/>
      <c r="KDD28" s="67"/>
      <c r="KDE28" s="67"/>
      <c r="KDF28" s="67"/>
      <c r="KDG28" s="67"/>
      <c r="KDH28" s="67"/>
      <c r="KDI28" s="67"/>
      <c r="KDJ28" s="67"/>
      <c r="KDK28" s="67"/>
      <c r="KDL28" s="67"/>
      <c r="KDM28" s="67"/>
      <c r="KDN28" s="67"/>
      <c r="KDO28" s="67"/>
      <c r="KDP28" s="67"/>
      <c r="KDQ28" s="67"/>
      <c r="KDR28" s="67"/>
      <c r="KDS28" s="67"/>
      <c r="KDT28" s="67"/>
      <c r="KDU28" s="67"/>
      <c r="KDV28" s="67"/>
      <c r="KDW28" s="67"/>
      <c r="KDX28" s="67"/>
      <c r="KDY28" s="67"/>
      <c r="KDZ28" s="67"/>
      <c r="KEA28" s="67"/>
      <c r="KEB28" s="67"/>
      <c r="KEC28" s="67"/>
      <c r="KED28" s="67"/>
      <c r="KEE28" s="67"/>
      <c r="KEF28" s="67"/>
      <c r="KEG28" s="67"/>
      <c r="KEH28" s="67"/>
      <c r="KEI28" s="67"/>
      <c r="KEJ28" s="67"/>
      <c r="KEK28" s="67"/>
      <c r="KEL28" s="67"/>
      <c r="KEM28" s="67"/>
      <c r="KEN28" s="67"/>
      <c r="KEO28" s="67"/>
      <c r="KEP28" s="67"/>
      <c r="KEQ28" s="67"/>
      <c r="KER28" s="67"/>
      <c r="KES28" s="67"/>
      <c r="KET28" s="67"/>
      <c r="KEU28" s="67"/>
      <c r="KEV28" s="67"/>
      <c r="KEW28" s="67"/>
      <c r="KEX28" s="67"/>
      <c r="KEY28" s="67"/>
      <c r="KEZ28" s="67"/>
      <c r="KFA28" s="67"/>
      <c r="KFB28" s="67"/>
      <c r="KFC28" s="67"/>
      <c r="KFD28" s="67"/>
      <c r="KFE28" s="67"/>
      <c r="KFF28" s="67"/>
      <c r="KFG28" s="67"/>
      <c r="KFH28" s="67"/>
      <c r="KFI28" s="67"/>
      <c r="KFJ28" s="67"/>
      <c r="KFK28" s="67"/>
      <c r="KFL28" s="67"/>
      <c r="KFM28" s="67"/>
      <c r="KFN28" s="67"/>
      <c r="KFO28" s="67"/>
      <c r="KFP28" s="67"/>
      <c r="KFQ28" s="67"/>
      <c r="KFR28" s="67"/>
      <c r="KFS28" s="67"/>
      <c r="KFT28" s="67"/>
      <c r="KFU28" s="67"/>
      <c r="KFV28" s="67"/>
      <c r="KFW28" s="67"/>
      <c r="KFX28" s="67"/>
      <c r="KFY28" s="67"/>
      <c r="KFZ28" s="67"/>
      <c r="KGA28" s="67"/>
      <c r="KGB28" s="67"/>
      <c r="KGC28" s="67"/>
      <c r="KGD28" s="67"/>
      <c r="KGE28" s="67"/>
      <c r="KGF28" s="67"/>
      <c r="KGG28" s="67"/>
      <c r="KGH28" s="67"/>
      <c r="KGI28" s="67"/>
      <c r="KGJ28" s="67"/>
      <c r="KGK28" s="67"/>
      <c r="KGL28" s="67"/>
      <c r="KGM28" s="67"/>
      <c r="KGN28" s="67"/>
      <c r="KGO28" s="67"/>
      <c r="KGP28" s="67"/>
      <c r="KGQ28" s="67"/>
      <c r="KGR28" s="67"/>
      <c r="KGS28" s="67"/>
      <c r="KGT28" s="67"/>
      <c r="KGU28" s="67"/>
      <c r="KGV28" s="67"/>
      <c r="KGW28" s="67"/>
      <c r="KGX28" s="67"/>
      <c r="KGY28" s="67"/>
      <c r="KGZ28" s="67"/>
      <c r="KHA28" s="67"/>
      <c r="KHB28" s="67"/>
      <c r="KHC28" s="67"/>
      <c r="KHD28" s="67"/>
      <c r="KHE28" s="67"/>
      <c r="KHF28" s="67"/>
      <c r="KHG28" s="67"/>
      <c r="KHH28" s="67"/>
      <c r="KHI28" s="67"/>
      <c r="KHJ28" s="67"/>
      <c r="KHK28" s="67"/>
      <c r="KHL28" s="67"/>
      <c r="KHM28" s="67"/>
      <c r="KHN28" s="67"/>
      <c r="KHO28" s="67"/>
      <c r="KHP28" s="67"/>
      <c r="KHQ28" s="67"/>
      <c r="KHR28" s="67"/>
      <c r="KHS28" s="67"/>
      <c r="KHT28" s="67"/>
      <c r="KHU28" s="67"/>
      <c r="KHV28" s="67"/>
      <c r="KHW28" s="67"/>
      <c r="KHX28" s="67"/>
      <c r="KHY28" s="67"/>
      <c r="KHZ28" s="67"/>
      <c r="KIA28" s="67"/>
      <c r="KIB28" s="67"/>
      <c r="KIC28" s="67"/>
      <c r="KID28" s="67"/>
      <c r="KIE28" s="67"/>
      <c r="KIF28" s="67"/>
      <c r="KIG28" s="67"/>
      <c r="KIH28" s="67"/>
      <c r="KII28" s="67"/>
      <c r="KIJ28" s="67"/>
      <c r="KIK28" s="67"/>
      <c r="KIL28" s="67"/>
      <c r="KIM28" s="67"/>
      <c r="KIN28" s="67"/>
      <c r="KIO28" s="67"/>
      <c r="KIP28" s="67"/>
      <c r="KIQ28" s="67"/>
      <c r="KIR28" s="67"/>
      <c r="KIS28" s="67"/>
      <c r="KIT28" s="67"/>
      <c r="KIU28" s="67"/>
      <c r="KIV28" s="67"/>
      <c r="KIW28" s="67"/>
      <c r="KIX28" s="67"/>
      <c r="KIY28" s="67"/>
      <c r="KIZ28" s="67"/>
      <c r="KJA28" s="67"/>
      <c r="KJB28" s="67"/>
      <c r="KJC28" s="67"/>
      <c r="KJD28" s="67"/>
      <c r="KJE28" s="67"/>
      <c r="KJF28" s="67"/>
      <c r="KJG28" s="67"/>
      <c r="KJH28" s="67"/>
      <c r="KJI28" s="67"/>
      <c r="KJJ28" s="67"/>
      <c r="KJK28" s="67"/>
      <c r="KJL28" s="67"/>
      <c r="KJM28" s="67"/>
      <c r="KJN28" s="67"/>
      <c r="KJO28" s="67"/>
      <c r="KJP28" s="67"/>
      <c r="KJQ28" s="67"/>
      <c r="KJR28" s="67"/>
      <c r="KJS28" s="67"/>
      <c r="KJT28" s="67"/>
      <c r="KJU28" s="67"/>
      <c r="KJV28" s="67"/>
      <c r="KJW28" s="67"/>
      <c r="KJX28" s="67"/>
      <c r="KJY28" s="67"/>
      <c r="KJZ28" s="67"/>
      <c r="KKA28" s="67"/>
      <c r="KKB28" s="67"/>
      <c r="KKC28" s="67"/>
      <c r="KKD28" s="67"/>
      <c r="KKE28" s="67"/>
      <c r="KKF28" s="67"/>
      <c r="KKG28" s="67"/>
      <c r="KKH28" s="67"/>
      <c r="KKI28" s="67"/>
      <c r="KKJ28" s="67"/>
      <c r="KKK28" s="67"/>
      <c r="KKL28" s="67"/>
      <c r="KKM28" s="67"/>
      <c r="KKN28" s="67"/>
      <c r="KKO28" s="67"/>
      <c r="KKP28" s="67"/>
      <c r="KKQ28" s="67"/>
      <c r="KKR28" s="67"/>
      <c r="KKS28" s="67"/>
      <c r="KKT28" s="67"/>
      <c r="KKU28" s="67"/>
      <c r="KKV28" s="67"/>
      <c r="KKW28" s="67"/>
      <c r="KKX28" s="67"/>
      <c r="KKY28" s="67"/>
      <c r="KKZ28" s="67"/>
      <c r="KLA28" s="67"/>
      <c r="KLB28" s="67"/>
      <c r="KLC28" s="67"/>
      <c r="KLD28" s="67"/>
      <c r="KLE28" s="67"/>
      <c r="KLF28" s="67"/>
      <c r="KLG28" s="67"/>
      <c r="KLH28" s="67"/>
      <c r="KLI28" s="67"/>
      <c r="KLJ28" s="67"/>
      <c r="KLK28" s="67"/>
      <c r="KLL28" s="67"/>
      <c r="KLM28" s="67"/>
      <c r="KLN28" s="67"/>
      <c r="KLO28" s="67"/>
      <c r="KLP28" s="67"/>
      <c r="KLQ28" s="67"/>
      <c r="KLR28" s="67"/>
      <c r="KLS28" s="67"/>
      <c r="KLT28" s="67"/>
      <c r="KLU28" s="67"/>
      <c r="KLV28" s="67"/>
      <c r="KLW28" s="67"/>
      <c r="KLX28" s="67"/>
      <c r="KLY28" s="67"/>
      <c r="KLZ28" s="67"/>
      <c r="KMA28" s="67"/>
      <c r="KMB28" s="67"/>
      <c r="KMC28" s="67"/>
      <c r="KMD28" s="67"/>
      <c r="KME28" s="67"/>
      <c r="KMF28" s="67"/>
      <c r="KMG28" s="67"/>
      <c r="KMH28" s="67"/>
      <c r="KMI28" s="67"/>
      <c r="KMJ28" s="67"/>
      <c r="KMK28" s="67"/>
      <c r="KML28" s="67"/>
      <c r="KMM28" s="67"/>
      <c r="KMN28" s="67"/>
      <c r="KMO28" s="67"/>
      <c r="KMP28" s="67"/>
      <c r="KMQ28" s="67"/>
      <c r="KMR28" s="67"/>
      <c r="KMS28" s="67"/>
      <c r="KMT28" s="67"/>
      <c r="KMU28" s="67"/>
      <c r="KMV28" s="67"/>
      <c r="KMW28" s="67"/>
      <c r="KMX28" s="67"/>
      <c r="KMY28" s="67"/>
      <c r="KMZ28" s="67"/>
      <c r="KNA28" s="67"/>
      <c r="KNB28" s="67"/>
      <c r="KNC28" s="67"/>
      <c r="KND28" s="67"/>
      <c r="KNE28" s="67"/>
      <c r="KNF28" s="67"/>
      <c r="KNG28" s="67"/>
      <c r="KNH28" s="67"/>
      <c r="KNI28" s="67"/>
      <c r="KNJ28" s="67"/>
      <c r="KNK28" s="67"/>
      <c r="KNL28" s="67"/>
      <c r="KNM28" s="67"/>
      <c r="KNN28" s="67"/>
      <c r="KNO28" s="67"/>
      <c r="KNP28" s="67"/>
      <c r="KNQ28" s="67"/>
      <c r="KNR28" s="67"/>
      <c r="KNS28" s="67"/>
      <c r="KNT28" s="67"/>
      <c r="KNU28" s="67"/>
      <c r="KNV28" s="67"/>
      <c r="KNW28" s="67"/>
      <c r="KNX28" s="67"/>
      <c r="KNY28" s="67"/>
      <c r="KNZ28" s="67"/>
      <c r="KOA28" s="67"/>
      <c r="KOB28" s="67"/>
      <c r="KOC28" s="67"/>
      <c r="KOD28" s="67"/>
      <c r="KOE28" s="67"/>
      <c r="KOF28" s="67"/>
      <c r="KOG28" s="67"/>
      <c r="KOH28" s="67"/>
      <c r="KOI28" s="67"/>
      <c r="KOJ28" s="67"/>
      <c r="KOK28" s="67"/>
      <c r="KOL28" s="67"/>
      <c r="KOM28" s="67"/>
      <c r="KON28" s="67"/>
      <c r="KOO28" s="67"/>
      <c r="KOP28" s="67"/>
      <c r="KOQ28" s="67"/>
      <c r="KOR28" s="67"/>
      <c r="KOS28" s="67"/>
      <c r="KOT28" s="67"/>
      <c r="KOU28" s="67"/>
      <c r="KOV28" s="67"/>
      <c r="KOW28" s="67"/>
      <c r="KOX28" s="67"/>
      <c r="KOY28" s="67"/>
      <c r="KOZ28" s="67"/>
      <c r="KPA28" s="67"/>
      <c r="KPB28" s="67"/>
      <c r="KPC28" s="67"/>
      <c r="KPD28" s="67"/>
      <c r="KPE28" s="67"/>
      <c r="KPF28" s="67"/>
      <c r="KPG28" s="67"/>
      <c r="KPH28" s="67"/>
      <c r="KPI28" s="67"/>
      <c r="KPJ28" s="67"/>
      <c r="KPK28" s="67"/>
      <c r="KPL28" s="67"/>
      <c r="KPM28" s="67"/>
      <c r="KPN28" s="67"/>
      <c r="KPO28" s="67"/>
      <c r="KPP28" s="67"/>
      <c r="KPQ28" s="67"/>
      <c r="KPR28" s="67"/>
      <c r="KPS28" s="67"/>
      <c r="KPT28" s="67"/>
      <c r="KPU28" s="67"/>
      <c r="KPV28" s="67"/>
      <c r="KPW28" s="67"/>
      <c r="KPX28" s="67"/>
      <c r="KPY28" s="67"/>
      <c r="KPZ28" s="67"/>
      <c r="KQA28" s="67"/>
      <c r="KQB28" s="67"/>
      <c r="KQC28" s="67"/>
      <c r="KQD28" s="67"/>
      <c r="KQE28" s="67"/>
      <c r="KQF28" s="67"/>
      <c r="KQG28" s="67"/>
      <c r="KQH28" s="67"/>
      <c r="KQI28" s="67"/>
      <c r="KQJ28" s="67"/>
      <c r="KQK28" s="67"/>
      <c r="KQL28" s="67"/>
      <c r="KQM28" s="67"/>
      <c r="KQN28" s="67"/>
      <c r="KQO28" s="67"/>
      <c r="KQP28" s="67"/>
      <c r="KQQ28" s="67"/>
      <c r="KQR28" s="67"/>
      <c r="KQS28" s="67"/>
      <c r="KQT28" s="67"/>
      <c r="KQU28" s="67"/>
      <c r="KQV28" s="67"/>
      <c r="KQW28" s="67"/>
      <c r="KQX28" s="67"/>
      <c r="KQY28" s="67"/>
      <c r="KQZ28" s="67"/>
      <c r="KRA28" s="67"/>
      <c r="KRB28" s="67"/>
      <c r="KRC28" s="67"/>
      <c r="KRD28" s="67"/>
      <c r="KRE28" s="67"/>
      <c r="KRF28" s="67"/>
      <c r="KRG28" s="67"/>
      <c r="KRH28" s="67"/>
      <c r="KRI28" s="67"/>
      <c r="KRJ28" s="67"/>
      <c r="KRK28" s="67"/>
      <c r="KRL28" s="67"/>
      <c r="KRM28" s="67"/>
      <c r="KRN28" s="67"/>
      <c r="KRO28" s="67"/>
      <c r="KRP28" s="67"/>
      <c r="KRQ28" s="67"/>
      <c r="KRR28" s="67"/>
      <c r="KRS28" s="67"/>
      <c r="KRT28" s="67"/>
      <c r="KRU28" s="67"/>
      <c r="KRV28" s="67"/>
      <c r="KRW28" s="67"/>
      <c r="KRX28" s="67"/>
      <c r="KRY28" s="67"/>
      <c r="KRZ28" s="67"/>
      <c r="KSA28" s="67"/>
      <c r="KSB28" s="67"/>
      <c r="KSC28" s="67"/>
      <c r="KSD28" s="67"/>
      <c r="KSE28" s="67"/>
      <c r="KSF28" s="67"/>
      <c r="KSG28" s="67"/>
      <c r="KSH28" s="67"/>
      <c r="KSI28" s="67"/>
      <c r="KSJ28" s="67"/>
      <c r="KSK28" s="67"/>
      <c r="KSL28" s="67"/>
      <c r="KSM28" s="67"/>
      <c r="KSN28" s="67"/>
      <c r="KSO28" s="67"/>
      <c r="KSP28" s="67"/>
      <c r="KSQ28" s="67"/>
      <c r="KSR28" s="67"/>
      <c r="KSS28" s="67"/>
      <c r="KST28" s="67"/>
      <c r="KSU28" s="67"/>
      <c r="KSV28" s="67"/>
      <c r="KSW28" s="67"/>
      <c r="KSX28" s="67"/>
      <c r="KSY28" s="67"/>
      <c r="KSZ28" s="67"/>
      <c r="KTA28" s="67"/>
      <c r="KTB28" s="67"/>
      <c r="KTC28" s="67"/>
      <c r="KTD28" s="67"/>
      <c r="KTE28" s="67"/>
      <c r="KTF28" s="67"/>
      <c r="KTG28" s="67"/>
      <c r="KTH28" s="67"/>
      <c r="KTI28" s="67"/>
      <c r="KTJ28" s="67"/>
      <c r="KTK28" s="67"/>
      <c r="KTL28" s="67"/>
      <c r="KTM28" s="67"/>
      <c r="KTN28" s="67"/>
      <c r="KTO28" s="67"/>
      <c r="KTP28" s="67"/>
      <c r="KTQ28" s="67"/>
      <c r="KTR28" s="67"/>
      <c r="KTS28" s="67"/>
      <c r="KTT28" s="67"/>
      <c r="KTU28" s="67"/>
      <c r="KTV28" s="67"/>
      <c r="KTW28" s="67"/>
      <c r="KTX28" s="67"/>
      <c r="KTY28" s="67"/>
      <c r="KTZ28" s="67"/>
      <c r="KUA28" s="67"/>
      <c r="KUB28" s="67"/>
      <c r="KUC28" s="67"/>
      <c r="KUD28" s="67"/>
      <c r="KUE28" s="67"/>
      <c r="KUF28" s="67"/>
      <c r="KUG28" s="67"/>
      <c r="KUH28" s="67"/>
      <c r="KUI28" s="67"/>
      <c r="KUJ28" s="67"/>
      <c r="KUK28" s="67"/>
      <c r="KUL28" s="67"/>
      <c r="KUM28" s="67"/>
      <c r="KUN28" s="67"/>
      <c r="KUO28" s="67"/>
      <c r="KUP28" s="67"/>
      <c r="KUQ28" s="67"/>
      <c r="KUR28" s="67"/>
      <c r="KUS28" s="67"/>
      <c r="KUT28" s="67"/>
      <c r="KUU28" s="67"/>
      <c r="KUV28" s="67"/>
      <c r="KUW28" s="67"/>
      <c r="KUX28" s="67"/>
      <c r="KUY28" s="67"/>
      <c r="KUZ28" s="67"/>
      <c r="KVA28" s="67"/>
      <c r="KVB28" s="67"/>
      <c r="KVC28" s="67"/>
      <c r="KVD28" s="67"/>
      <c r="KVE28" s="67"/>
      <c r="KVF28" s="67"/>
      <c r="KVG28" s="67"/>
      <c r="KVH28" s="67"/>
      <c r="KVI28" s="67"/>
      <c r="KVJ28" s="67"/>
      <c r="KVK28" s="67"/>
      <c r="KVL28" s="67"/>
      <c r="KVM28" s="67"/>
      <c r="KVN28" s="67"/>
      <c r="KVO28" s="67"/>
      <c r="KVP28" s="67"/>
      <c r="KVQ28" s="67"/>
      <c r="KVR28" s="67"/>
      <c r="KVS28" s="67"/>
      <c r="KVT28" s="67"/>
      <c r="KVU28" s="67"/>
      <c r="KVV28" s="67"/>
      <c r="KVW28" s="67"/>
      <c r="KVX28" s="67"/>
      <c r="KVY28" s="67"/>
      <c r="KVZ28" s="67"/>
      <c r="KWA28" s="67"/>
      <c r="KWB28" s="67"/>
      <c r="KWC28" s="67"/>
      <c r="KWD28" s="67"/>
      <c r="KWE28" s="67"/>
      <c r="KWF28" s="67"/>
      <c r="KWG28" s="67"/>
      <c r="KWH28" s="67"/>
      <c r="KWI28" s="67"/>
      <c r="KWJ28" s="67"/>
      <c r="KWK28" s="67"/>
      <c r="KWL28" s="67"/>
      <c r="KWM28" s="67"/>
      <c r="KWN28" s="67"/>
      <c r="KWO28" s="67"/>
      <c r="KWP28" s="67"/>
      <c r="KWQ28" s="67"/>
      <c r="KWR28" s="67"/>
      <c r="KWS28" s="67"/>
      <c r="KWT28" s="67"/>
      <c r="KWU28" s="67"/>
      <c r="KWV28" s="67"/>
      <c r="KWW28" s="67"/>
      <c r="KWX28" s="67"/>
      <c r="KWY28" s="67"/>
      <c r="KWZ28" s="67"/>
      <c r="KXA28" s="67"/>
      <c r="KXB28" s="67"/>
      <c r="KXC28" s="67"/>
      <c r="KXD28" s="67"/>
      <c r="KXE28" s="67"/>
      <c r="KXF28" s="67"/>
      <c r="KXG28" s="67"/>
      <c r="KXH28" s="67"/>
      <c r="KXI28" s="67"/>
      <c r="KXJ28" s="67"/>
      <c r="KXK28" s="67"/>
      <c r="KXL28" s="67"/>
      <c r="KXM28" s="67"/>
      <c r="KXN28" s="67"/>
      <c r="KXO28" s="67"/>
      <c r="KXP28" s="67"/>
      <c r="KXQ28" s="67"/>
      <c r="KXR28" s="67"/>
      <c r="KXS28" s="67"/>
      <c r="KXT28" s="67"/>
      <c r="KXU28" s="67"/>
      <c r="KXV28" s="67"/>
      <c r="KXW28" s="67"/>
      <c r="KXX28" s="67"/>
      <c r="KXY28" s="67"/>
      <c r="KXZ28" s="67"/>
      <c r="KYA28" s="67"/>
      <c r="KYB28" s="67"/>
      <c r="KYC28" s="67"/>
      <c r="KYD28" s="67"/>
      <c r="KYE28" s="67"/>
      <c r="KYF28" s="67"/>
      <c r="KYG28" s="67"/>
      <c r="KYH28" s="67"/>
      <c r="KYI28" s="67"/>
      <c r="KYJ28" s="67"/>
      <c r="KYK28" s="67"/>
      <c r="KYL28" s="67"/>
      <c r="KYM28" s="67"/>
      <c r="KYN28" s="67"/>
      <c r="KYO28" s="67"/>
      <c r="KYP28" s="67"/>
      <c r="KYQ28" s="67"/>
      <c r="KYR28" s="67"/>
      <c r="KYS28" s="67"/>
      <c r="KYT28" s="67"/>
      <c r="KYU28" s="67"/>
      <c r="KYV28" s="67"/>
      <c r="KYW28" s="67"/>
      <c r="KYX28" s="67"/>
      <c r="KYY28" s="67"/>
      <c r="KYZ28" s="67"/>
      <c r="KZA28" s="67"/>
      <c r="KZB28" s="67"/>
      <c r="KZC28" s="67"/>
      <c r="KZD28" s="67"/>
      <c r="KZE28" s="67"/>
      <c r="KZF28" s="67"/>
      <c r="KZG28" s="67"/>
      <c r="KZH28" s="67"/>
      <c r="KZI28" s="67"/>
      <c r="KZJ28" s="67"/>
      <c r="KZK28" s="67"/>
      <c r="KZL28" s="67"/>
      <c r="KZM28" s="67"/>
      <c r="KZN28" s="67"/>
      <c r="KZO28" s="67"/>
      <c r="KZP28" s="67"/>
      <c r="KZQ28" s="67"/>
      <c r="KZR28" s="67"/>
      <c r="KZS28" s="67"/>
      <c r="KZT28" s="67"/>
      <c r="KZU28" s="67"/>
      <c r="KZV28" s="67"/>
      <c r="KZW28" s="67"/>
      <c r="KZX28" s="67"/>
      <c r="KZY28" s="67"/>
      <c r="KZZ28" s="67"/>
      <c r="LAA28" s="67"/>
      <c r="LAB28" s="67"/>
      <c r="LAC28" s="67"/>
      <c r="LAD28" s="67"/>
      <c r="LAE28" s="67"/>
      <c r="LAF28" s="67"/>
      <c r="LAG28" s="67"/>
      <c r="LAH28" s="67"/>
      <c r="LAI28" s="67"/>
      <c r="LAJ28" s="67"/>
      <c r="LAK28" s="67"/>
      <c r="LAL28" s="67"/>
      <c r="LAM28" s="67"/>
      <c r="LAN28" s="67"/>
      <c r="LAO28" s="67"/>
      <c r="LAP28" s="67"/>
      <c r="LAQ28" s="67"/>
      <c r="LAR28" s="67"/>
      <c r="LAS28" s="67"/>
      <c r="LAT28" s="67"/>
      <c r="LAU28" s="67"/>
      <c r="LAV28" s="67"/>
      <c r="LAW28" s="67"/>
      <c r="LAX28" s="67"/>
      <c r="LAY28" s="67"/>
      <c r="LAZ28" s="67"/>
      <c r="LBA28" s="67"/>
      <c r="LBB28" s="67"/>
      <c r="LBC28" s="67"/>
      <c r="LBD28" s="67"/>
      <c r="LBE28" s="67"/>
      <c r="LBF28" s="67"/>
      <c r="LBG28" s="67"/>
      <c r="LBH28" s="67"/>
      <c r="LBI28" s="67"/>
      <c r="LBJ28" s="67"/>
      <c r="LBK28" s="67"/>
      <c r="LBL28" s="67"/>
      <c r="LBM28" s="67"/>
      <c r="LBN28" s="67"/>
      <c r="LBO28" s="67"/>
      <c r="LBP28" s="67"/>
      <c r="LBQ28" s="67"/>
      <c r="LBR28" s="67"/>
      <c r="LBS28" s="67"/>
      <c r="LBT28" s="67"/>
      <c r="LBU28" s="67"/>
      <c r="LBV28" s="67"/>
      <c r="LBW28" s="67"/>
      <c r="LBX28" s="67"/>
      <c r="LBY28" s="67"/>
      <c r="LBZ28" s="67"/>
      <c r="LCA28" s="67"/>
      <c r="LCB28" s="67"/>
      <c r="LCC28" s="67"/>
      <c r="LCD28" s="67"/>
      <c r="LCE28" s="67"/>
      <c r="LCF28" s="67"/>
      <c r="LCG28" s="67"/>
      <c r="LCH28" s="67"/>
      <c r="LCI28" s="67"/>
      <c r="LCJ28" s="67"/>
      <c r="LCK28" s="67"/>
      <c r="LCL28" s="67"/>
      <c r="LCM28" s="67"/>
      <c r="LCN28" s="67"/>
      <c r="LCO28" s="67"/>
      <c r="LCP28" s="67"/>
      <c r="LCQ28" s="67"/>
      <c r="LCR28" s="67"/>
      <c r="LCS28" s="67"/>
      <c r="LCT28" s="67"/>
      <c r="LCU28" s="67"/>
      <c r="LCV28" s="67"/>
      <c r="LCW28" s="67"/>
      <c r="LCX28" s="67"/>
      <c r="LCY28" s="67"/>
      <c r="LCZ28" s="67"/>
      <c r="LDA28" s="67"/>
      <c r="LDB28" s="67"/>
      <c r="LDC28" s="67"/>
      <c r="LDD28" s="67"/>
      <c r="LDE28" s="67"/>
      <c r="LDF28" s="67"/>
      <c r="LDG28" s="67"/>
      <c r="LDH28" s="67"/>
      <c r="LDI28" s="67"/>
      <c r="LDJ28" s="67"/>
      <c r="LDK28" s="67"/>
      <c r="LDL28" s="67"/>
      <c r="LDM28" s="67"/>
      <c r="LDN28" s="67"/>
      <c r="LDO28" s="67"/>
      <c r="LDP28" s="67"/>
      <c r="LDQ28" s="67"/>
      <c r="LDR28" s="67"/>
      <c r="LDS28" s="67"/>
      <c r="LDT28" s="67"/>
      <c r="LDU28" s="67"/>
      <c r="LDV28" s="67"/>
      <c r="LDW28" s="67"/>
      <c r="LDX28" s="67"/>
      <c r="LDY28" s="67"/>
      <c r="LDZ28" s="67"/>
      <c r="LEA28" s="67"/>
      <c r="LEB28" s="67"/>
      <c r="LEC28" s="67"/>
      <c r="LED28" s="67"/>
      <c r="LEE28" s="67"/>
      <c r="LEF28" s="67"/>
      <c r="LEG28" s="67"/>
      <c r="LEH28" s="67"/>
      <c r="LEI28" s="67"/>
      <c r="LEJ28" s="67"/>
      <c r="LEK28" s="67"/>
      <c r="LEL28" s="67"/>
      <c r="LEM28" s="67"/>
      <c r="LEN28" s="67"/>
      <c r="LEO28" s="67"/>
      <c r="LEP28" s="67"/>
      <c r="LEQ28" s="67"/>
      <c r="LER28" s="67"/>
      <c r="LES28" s="67"/>
      <c r="LET28" s="67"/>
      <c r="LEU28" s="67"/>
      <c r="LEV28" s="67"/>
      <c r="LEW28" s="67"/>
      <c r="LEX28" s="67"/>
      <c r="LEY28" s="67"/>
      <c r="LEZ28" s="67"/>
      <c r="LFA28" s="67"/>
      <c r="LFB28" s="67"/>
      <c r="LFC28" s="67"/>
      <c r="LFD28" s="67"/>
      <c r="LFE28" s="67"/>
      <c r="LFF28" s="67"/>
      <c r="LFG28" s="67"/>
      <c r="LFH28" s="67"/>
      <c r="LFI28" s="67"/>
      <c r="LFJ28" s="67"/>
      <c r="LFK28" s="67"/>
      <c r="LFL28" s="67"/>
      <c r="LFM28" s="67"/>
      <c r="LFN28" s="67"/>
      <c r="LFO28" s="67"/>
      <c r="LFP28" s="67"/>
      <c r="LFQ28" s="67"/>
      <c r="LFR28" s="67"/>
      <c r="LFS28" s="67"/>
      <c r="LFT28" s="67"/>
      <c r="LFU28" s="67"/>
      <c r="LFV28" s="67"/>
      <c r="LFW28" s="67"/>
      <c r="LFX28" s="67"/>
      <c r="LFY28" s="67"/>
      <c r="LFZ28" s="67"/>
      <c r="LGA28" s="67"/>
      <c r="LGB28" s="67"/>
      <c r="LGC28" s="67"/>
      <c r="LGD28" s="67"/>
      <c r="LGE28" s="67"/>
      <c r="LGF28" s="67"/>
      <c r="LGG28" s="67"/>
      <c r="LGH28" s="67"/>
      <c r="LGI28" s="67"/>
      <c r="LGJ28" s="67"/>
      <c r="LGK28" s="67"/>
      <c r="LGL28" s="67"/>
      <c r="LGM28" s="67"/>
      <c r="LGN28" s="67"/>
      <c r="LGO28" s="67"/>
      <c r="LGP28" s="67"/>
      <c r="LGQ28" s="67"/>
      <c r="LGR28" s="67"/>
      <c r="LGS28" s="67"/>
      <c r="LGT28" s="67"/>
      <c r="LGU28" s="67"/>
      <c r="LGV28" s="67"/>
      <c r="LGW28" s="67"/>
      <c r="LGX28" s="67"/>
      <c r="LGY28" s="67"/>
      <c r="LGZ28" s="67"/>
      <c r="LHA28" s="67"/>
      <c r="LHB28" s="67"/>
      <c r="LHC28" s="67"/>
      <c r="LHD28" s="67"/>
      <c r="LHE28" s="67"/>
      <c r="LHF28" s="67"/>
      <c r="LHG28" s="67"/>
      <c r="LHH28" s="67"/>
      <c r="LHI28" s="67"/>
      <c r="LHJ28" s="67"/>
      <c r="LHK28" s="67"/>
      <c r="LHL28" s="67"/>
      <c r="LHM28" s="67"/>
      <c r="LHN28" s="67"/>
      <c r="LHO28" s="67"/>
      <c r="LHP28" s="67"/>
      <c r="LHQ28" s="67"/>
      <c r="LHR28" s="67"/>
      <c r="LHS28" s="67"/>
      <c r="LHT28" s="67"/>
      <c r="LHU28" s="67"/>
      <c r="LHV28" s="67"/>
      <c r="LHW28" s="67"/>
      <c r="LHX28" s="67"/>
      <c r="LHY28" s="67"/>
      <c r="LHZ28" s="67"/>
      <c r="LIA28" s="67"/>
      <c r="LIB28" s="67"/>
      <c r="LIC28" s="67"/>
      <c r="LID28" s="67"/>
      <c r="LIE28" s="67"/>
      <c r="LIF28" s="67"/>
      <c r="LIG28" s="67"/>
      <c r="LIH28" s="67"/>
      <c r="LII28" s="67"/>
      <c r="LIJ28" s="67"/>
      <c r="LIK28" s="67"/>
      <c r="LIL28" s="67"/>
      <c r="LIM28" s="67"/>
      <c r="LIN28" s="67"/>
      <c r="LIO28" s="67"/>
      <c r="LIP28" s="67"/>
      <c r="LIQ28" s="67"/>
      <c r="LIR28" s="67"/>
      <c r="LIS28" s="67"/>
      <c r="LIT28" s="67"/>
      <c r="LIU28" s="67"/>
      <c r="LIV28" s="67"/>
      <c r="LIW28" s="67"/>
      <c r="LIX28" s="67"/>
      <c r="LIY28" s="67"/>
      <c r="LIZ28" s="67"/>
      <c r="LJA28" s="67"/>
      <c r="LJB28" s="67"/>
      <c r="LJC28" s="67"/>
      <c r="LJD28" s="67"/>
      <c r="LJE28" s="67"/>
      <c r="LJF28" s="67"/>
      <c r="LJG28" s="67"/>
      <c r="LJH28" s="67"/>
      <c r="LJI28" s="67"/>
      <c r="LJJ28" s="67"/>
      <c r="LJK28" s="67"/>
      <c r="LJL28" s="67"/>
      <c r="LJM28" s="67"/>
      <c r="LJN28" s="67"/>
      <c r="LJO28" s="67"/>
      <c r="LJP28" s="67"/>
      <c r="LJQ28" s="67"/>
      <c r="LJR28" s="67"/>
      <c r="LJS28" s="67"/>
      <c r="LJT28" s="67"/>
      <c r="LJU28" s="67"/>
      <c r="LJV28" s="67"/>
      <c r="LJW28" s="67"/>
      <c r="LJX28" s="67"/>
      <c r="LJY28" s="67"/>
      <c r="LJZ28" s="67"/>
      <c r="LKA28" s="67"/>
      <c r="LKB28" s="67"/>
      <c r="LKC28" s="67"/>
      <c r="LKD28" s="67"/>
      <c r="LKE28" s="67"/>
      <c r="LKF28" s="67"/>
      <c r="LKG28" s="67"/>
      <c r="LKH28" s="67"/>
      <c r="LKI28" s="67"/>
      <c r="LKJ28" s="67"/>
      <c r="LKK28" s="67"/>
      <c r="LKL28" s="67"/>
      <c r="LKM28" s="67"/>
      <c r="LKN28" s="67"/>
      <c r="LKO28" s="67"/>
      <c r="LKP28" s="67"/>
      <c r="LKQ28" s="67"/>
      <c r="LKR28" s="67"/>
      <c r="LKS28" s="67"/>
      <c r="LKT28" s="67"/>
      <c r="LKU28" s="67"/>
      <c r="LKV28" s="67"/>
      <c r="LKW28" s="67"/>
      <c r="LKX28" s="67"/>
      <c r="LKY28" s="67"/>
      <c r="LKZ28" s="67"/>
      <c r="LLA28" s="67"/>
      <c r="LLB28" s="67"/>
      <c r="LLC28" s="67"/>
      <c r="LLD28" s="67"/>
      <c r="LLE28" s="67"/>
      <c r="LLF28" s="67"/>
      <c r="LLG28" s="67"/>
      <c r="LLH28" s="67"/>
      <c r="LLI28" s="67"/>
      <c r="LLJ28" s="67"/>
      <c r="LLK28" s="67"/>
      <c r="LLL28" s="67"/>
      <c r="LLM28" s="67"/>
      <c r="LLN28" s="67"/>
      <c r="LLO28" s="67"/>
      <c r="LLP28" s="67"/>
      <c r="LLQ28" s="67"/>
      <c r="LLR28" s="67"/>
      <c r="LLS28" s="67"/>
      <c r="LLT28" s="67"/>
      <c r="LLU28" s="67"/>
      <c r="LLV28" s="67"/>
      <c r="LLW28" s="67"/>
      <c r="LLX28" s="67"/>
      <c r="LLY28" s="67"/>
      <c r="LLZ28" s="67"/>
      <c r="LMA28" s="67"/>
      <c r="LMB28" s="67"/>
      <c r="LMC28" s="67"/>
      <c r="LMD28" s="67"/>
      <c r="LME28" s="67"/>
      <c r="LMF28" s="67"/>
      <c r="LMG28" s="67"/>
      <c r="LMH28" s="67"/>
      <c r="LMI28" s="67"/>
      <c r="LMJ28" s="67"/>
      <c r="LMK28" s="67"/>
      <c r="LML28" s="67"/>
      <c r="LMM28" s="67"/>
      <c r="LMN28" s="67"/>
      <c r="LMO28" s="67"/>
      <c r="LMP28" s="67"/>
      <c r="LMQ28" s="67"/>
      <c r="LMR28" s="67"/>
      <c r="LMS28" s="67"/>
      <c r="LMT28" s="67"/>
      <c r="LMU28" s="67"/>
      <c r="LMV28" s="67"/>
      <c r="LMW28" s="67"/>
      <c r="LMX28" s="67"/>
      <c r="LMY28" s="67"/>
      <c r="LMZ28" s="67"/>
      <c r="LNA28" s="67"/>
      <c r="LNB28" s="67"/>
      <c r="LNC28" s="67"/>
      <c r="LND28" s="67"/>
      <c r="LNE28" s="67"/>
      <c r="LNF28" s="67"/>
      <c r="LNG28" s="67"/>
      <c r="LNH28" s="67"/>
      <c r="LNI28" s="67"/>
      <c r="LNJ28" s="67"/>
      <c r="LNK28" s="67"/>
      <c r="LNL28" s="67"/>
      <c r="LNM28" s="67"/>
      <c r="LNN28" s="67"/>
      <c r="LNO28" s="67"/>
      <c r="LNP28" s="67"/>
      <c r="LNQ28" s="67"/>
      <c r="LNR28" s="67"/>
      <c r="LNS28" s="67"/>
      <c r="LNT28" s="67"/>
      <c r="LNU28" s="67"/>
      <c r="LNV28" s="67"/>
      <c r="LNW28" s="67"/>
      <c r="LNX28" s="67"/>
      <c r="LNY28" s="67"/>
      <c r="LNZ28" s="67"/>
      <c r="LOA28" s="67"/>
      <c r="LOB28" s="67"/>
      <c r="LOC28" s="67"/>
      <c r="LOD28" s="67"/>
      <c r="LOE28" s="67"/>
      <c r="LOF28" s="67"/>
      <c r="LOG28" s="67"/>
      <c r="LOH28" s="67"/>
      <c r="LOI28" s="67"/>
      <c r="LOJ28" s="67"/>
      <c r="LOK28" s="67"/>
      <c r="LOL28" s="67"/>
      <c r="LOM28" s="67"/>
      <c r="LON28" s="67"/>
      <c r="LOO28" s="67"/>
      <c r="LOP28" s="67"/>
      <c r="LOQ28" s="67"/>
      <c r="LOR28" s="67"/>
      <c r="LOS28" s="67"/>
      <c r="LOT28" s="67"/>
      <c r="LOU28" s="67"/>
      <c r="LOV28" s="67"/>
      <c r="LOW28" s="67"/>
      <c r="LOX28" s="67"/>
      <c r="LOY28" s="67"/>
      <c r="LOZ28" s="67"/>
      <c r="LPA28" s="67"/>
      <c r="LPB28" s="67"/>
      <c r="LPC28" s="67"/>
      <c r="LPD28" s="67"/>
      <c r="LPE28" s="67"/>
      <c r="LPF28" s="67"/>
      <c r="LPG28" s="67"/>
      <c r="LPH28" s="67"/>
      <c r="LPI28" s="67"/>
      <c r="LPJ28" s="67"/>
      <c r="LPK28" s="67"/>
      <c r="LPL28" s="67"/>
      <c r="LPM28" s="67"/>
      <c r="LPN28" s="67"/>
      <c r="LPO28" s="67"/>
      <c r="LPP28" s="67"/>
      <c r="LPQ28" s="67"/>
      <c r="LPR28" s="67"/>
      <c r="LPS28" s="67"/>
      <c r="LPT28" s="67"/>
      <c r="LPU28" s="67"/>
      <c r="LPV28" s="67"/>
      <c r="LPW28" s="67"/>
      <c r="LPX28" s="67"/>
      <c r="LPY28" s="67"/>
      <c r="LPZ28" s="67"/>
      <c r="LQA28" s="67"/>
      <c r="LQB28" s="67"/>
      <c r="LQC28" s="67"/>
      <c r="LQD28" s="67"/>
      <c r="LQE28" s="67"/>
      <c r="LQF28" s="67"/>
      <c r="LQG28" s="67"/>
      <c r="LQH28" s="67"/>
      <c r="LQI28" s="67"/>
      <c r="LQJ28" s="67"/>
      <c r="LQK28" s="67"/>
      <c r="LQL28" s="67"/>
      <c r="LQM28" s="67"/>
      <c r="LQN28" s="67"/>
      <c r="LQO28" s="67"/>
      <c r="LQP28" s="67"/>
      <c r="LQQ28" s="67"/>
      <c r="LQR28" s="67"/>
      <c r="LQS28" s="67"/>
      <c r="LQT28" s="67"/>
      <c r="LQU28" s="67"/>
      <c r="LQV28" s="67"/>
      <c r="LQW28" s="67"/>
      <c r="LQX28" s="67"/>
      <c r="LQY28" s="67"/>
      <c r="LQZ28" s="67"/>
      <c r="LRA28" s="67"/>
      <c r="LRB28" s="67"/>
      <c r="LRC28" s="67"/>
      <c r="LRD28" s="67"/>
      <c r="LRE28" s="67"/>
      <c r="LRF28" s="67"/>
      <c r="LRG28" s="67"/>
      <c r="LRH28" s="67"/>
      <c r="LRI28" s="67"/>
      <c r="LRJ28" s="67"/>
      <c r="LRK28" s="67"/>
      <c r="LRL28" s="67"/>
      <c r="LRM28" s="67"/>
      <c r="LRN28" s="67"/>
      <c r="LRO28" s="67"/>
      <c r="LRP28" s="67"/>
      <c r="LRQ28" s="67"/>
      <c r="LRR28" s="67"/>
      <c r="LRS28" s="67"/>
      <c r="LRT28" s="67"/>
      <c r="LRU28" s="67"/>
      <c r="LRV28" s="67"/>
      <c r="LRW28" s="67"/>
      <c r="LRX28" s="67"/>
      <c r="LRY28" s="67"/>
      <c r="LRZ28" s="67"/>
      <c r="LSA28" s="67"/>
      <c r="LSB28" s="67"/>
      <c r="LSC28" s="67"/>
      <c r="LSD28" s="67"/>
      <c r="LSE28" s="67"/>
      <c r="LSF28" s="67"/>
      <c r="LSG28" s="67"/>
      <c r="LSH28" s="67"/>
      <c r="LSI28" s="67"/>
      <c r="LSJ28" s="67"/>
      <c r="LSK28" s="67"/>
      <c r="LSL28" s="67"/>
      <c r="LSM28" s="67"/>
      <c r="LSN28" s="67"/>
      <c r="LSO28" s="67"/>
      <c r="LSP28" s="67"/>
      <c r="LSQ28" s="67"/>
      <c r="LSR28" s="67"/>
      <c r="LSS28" s="67"/>
      <c r="LST28" s="67"/>
      <c r="LSU28" s="67"/>
      <c r="LSV28" s="67"/>
      <c r="LSW28" s="67"/>
      <c r="LSX28" s="67"/>
      <c r="LSY28" s="67"/>
      <c r="LSZ28" s="67"/>
      <c r="LTA28" s="67"/>
      <c r="LTB28" s="67"/>
      <c r="LTC28" s="67"/>
      <c r="LTD28" s="67"/>
      <c r="LTE28" s="67"/>
      <c r="LTF28" s="67"/>
      <c r="LTG28" s="67"/>
      <c r="LTH28" s="67"/>
      <c r="LTI28" s="67"/>
      <c r="LTJ28" s="67"/>
      <c r="LTK28" s="67"/>
      <c r="LTL28" s="67"/>
      <c r="LTM28" s="67"/>
      <c r="LTN28" s="67"/>
      <c r="LTO28" s="67"/>
      <c r="LTP28" s="67"/>
      <c r="LTQ28" s="67"/>
      <c r="LTR28" s="67"/>
      <c r="LTS28" s="67"/>
      <c r="LTT28" s="67"/>
      <c r="LTU28" s="67"/>
      <c r="LTV28" s="67"/>
      <c r="LTW28" s="67"/>
      <c r="LTX28" s="67"/>
      <c r="LTY28" s="67"/>
      <c r="LTZ28" s="67"/>
      <c r="LUA28" s="67"/>
      <c r="LUB28" s="67"/>
      <c r="LUC28" s="67"/>
      <c r="LUD28" s="67"/>
      <c r="LUE28" s="67"/>
      <c r="LUF28" s="67"/>
      <c r="LUG28" s="67"/>
      <c r="LUH28" s="67"/>
      <c r="LUI28" s="67"/>
      <c r="LUJ28" s="67"/>
      <c r="LUK28" s="67"/>
      <c r="LUL28" s="67"/>
      <c r="LUM28" s="67"/>
      <c r="LUN28" s="67"/>
      <c r="LUO28" s="67"/>
      <c r="LUP28" s="67"/>
      <c r="LUQ28" s="67"/>
      <c r="LUR28" s="67"/>
      <c r="LUS28" s="67"/>
      <c r="LUT28" s="67"/>
      <c r="LUU28" s="67"/>
      <c r="LUV28" s="67"/>
      <c r="LUW28" s="67"/>
      <c r="LUX28" s="67"/>
      <c r="LUY28" s="67"/>
      <c r="LUZ28" s="67"/>
      <c r="LVA28" s="67"/>
      <c r="LVB28" s="67"/>
      <c r="LVC28" s="67"/>
      <c r="LVD28" s="67"/>
      <c r="LVE28" s="67"/>
      <c r="LVF28" s="67"/>
      <c r="LVG28" s="67"/>
      <c r="LVH28" s="67"/>
      <c r="LVI28" s="67"/>
      <c r="LVJ28" s="67"/>
      <c r="LVK28" s="67"/>
      <c r="LVL28" s="67"/>
      <c r="LVM28" s="67"/>
      <c r="LVN28" s="67"/>
      <c r="LVO28" s="67"/>
      <c r="LVP28" s="67"/>
      <c r="LVQ28" s="67"/>
      <c r="LVR28" s="67"/>
      <c r="LVS28" s="67"/>
      <c r="LVT28" s="67"/>
      <c r="LVU28" s="67"/>
      <c r="LVV28" s="67"/>
      <c r="LVW28" s="67"/>
      <c r="LVX28" s="67"/>
      <c r="LVY28" s="67"/>
      <c r="LVZ28" s="67"/>
      <c r="LWA28" s="67"/>
      <c r="LWB28" s="67"/>
      <c r="LWC28" s="67"/>
      <c r="LWD28" s="67"/>
      <c r="LWE28" s="67"/>
      <c r="LWF28" s="67"/>
      <c r="LWG28" s="67"/>
      <c r="LWH28" s="67"/>
      <c r="LWI28" s="67"/>
      <c r="LWJ28" s="67"/>
      <c r="LWK28" s="67"/>
      <c r="LWL28" s="67"/>
      <c r="LWM28" s="67"/>
      <c r="LWN28" s="67"/>
      <c r="LWO28" s="67"/>
      <c r="LWP28" s="67"/>
      <c r="LWQ28" s="67"/>
      <c r="LWR28" s="67"/>
      <c r="LWS28" s="67"/>
      <c r="LWT28" s="67"/>
      <c r="LWU28" s="67"/>
      <c r="LWV28" s="67"/>
      <c r="LWW28" s="67"/>
      <c r="LWX28" s="67"/>
      <c r="LWY28" s="67"/>
      <c r="LWZ28" s="67"/>
      <c r="LXA28" s="67"/>
      <c r="LXB28" s="67"/>
      <c r="LXC28" s="67"/>
      <c r="LXD28" s="67"/>
      <c r="LXE28" s="67"/>
      <c r="LXF28" s="67"/>
      <c r="LXG28" s="67"/>
      <c r="LXH28" s="67"/>
      <c r="LXI28" s="67"/>
      <c r="LXJ28" s="67"/>
      <c r="LXK28" s="67"/>
      <c r="LXL28" s="67"/>
      <c r="LXM28" s="67"/>
      <c r="LXN28" s="67"/>
      <c r="LXO28" s="67"/>
      <c r="LXP28" s="67"/>
      <c r="LXQ28" s="67"/>
      <c r="LXR28" s="67"/>
      <c r="LXS28" s="67"/>
      <c r="LXT28" s="67"/>
      <c r="LXU28" s="67"/>
      <c r="LXV28" s="67"/>
      <c r="LXW28" s="67"/>
      <c r="LXX28" s="67"/>
      <c r="LXY28" s="67"/>
      <c r="LXZ28" s="67"/>
      <c r="LYA28" s="67"/>
      <c r="LYB28" s="67"/>
      <c r="LYC28" s="67"/>
      <c r="LYD28" s="67"/>
      <c r="LYE28" s="67"/>
      <c r="LYF28" s="67"/>
      <c r="LYG28" s="67"/>
      <c r="LYH28" s="67"/>
      <c r="LYI28" s="67"/>
      <c r="LYJ28" s="67"/>
      <c r="LYK28" s="67"/>
      <c r="LYL28" s="67"/>
      <c r="LYM28" s="67"/>
      <c r="LYN28" s="67"/>
      <c r="LYO28" s="67"/>
      <c r="LYP28" s="67"/>
      <c r="LYQ28" s="67"/>
      <c r="LYR28" s="67"/>
      <c r="LYS28" s="67"/>
      <c r="LYT28" s="67"/>
      <c r="LYU28" s="67"/>
      <c r="LYV28" s="67"/>
      <c r="LYW28" s="67"/>
      <c r="LYX28" s="67"/>
      <c r="LYY28" s="67"/>
      <c r="LYZ28" s="67"/>
      <c r="LZA28" s="67"/>
      <c r="LZB28" s="67"/>
      <c r="LZC28" s="67"/>
      <c r="LZD28" s="67"/>
      <c r="LZE28" s="67"/>
      <c r="LZF28" s="67"/>
      <c r="LZG28" s="67"/>
      <c r="LZH28" s="67"/>
      <c r="LZI28" s="67"/>
      <c r="LZJ28" s="67"/>
      <c r="LZK28" s="67"/>
      <c r="LZL28" s="67"/>
      <c r="LZM28" s="67"/>
      <c r="LZN28" s="67"/>
      <c r="LZO28" s="67"/>
      <c r="LZP28" s="67"/>
      <c r="LZQ28" s="67"/>
      <c r="LZR28" s="67"/>
      <c r="LZS28" s="67"/>
      <c r="LZT28" s="67"/>
      <c r="LZU28" s="67"/>
      <c r="LZV28" s="67"/>
      <c r="LZW28" s="67"/>
      <c r="LZX28" s="67"/>
      <c r="LZY28" s="67"/>
      <c r="LZZ28" s="67"/>
      <c r="MAA28" s="67"/>
      <c r="MAB28" s="67"/>
      <c r="MAC28" s="67"/>
      <c r="MAD28" s="67"/>
      <c r="MAE28" s="67"/>
      <c r="MAF28" s="67"/>
      <c r="MAG28" s="67"/>
      <c r="MAH28" s="67"/>
      <c r="MAI28" s="67"/>
      <c r="MAJ28" s="67"/>
      <c r="MAK28" s="67"/>
      <c r="MAL28" s="67"/>
      <c r="MAM28" s="67"/>
      <c r="MAN28" s="67"/>
      <c r="MAO28" s="67"/>
      <c r="MAP28" s="67"/>
      <c r="MAQ28" s="67"/>
      <c r="MAR28" s="67"/>
      <c r="MAS28" s="67"/>
      <c r="MAT28" s="67"/>
      <c r="MAU28" s="67"/>
      <c r="MAV28" s="67"/>
      <c r="MAW28" s="67"/>
      <c r="MAX28" s="67"/>
      <c r="MAY28" s="67"/>
      <c r="MAZ28" s="67"/>
      <c r="MBA28" s="67"/>
      <c r="MBB28" s="67"/>
      <c r="MBC28" s="67"/>
      <c r="MBD28" s="67"/>
      <c r="MBE28" s="67"/>
      <c r="MBF28" s="67"/>
      <c r="MBG28" s="67"/>
      <c r="MBH28" s="67"/>
      <c r="MBI28" s="67"/>
      <c r="MBJ28" s="67"/>
      <c r="MBK28" s="67"/>
      <c r="MBL28" s="67"/>
      <c r="MBM28" s="67"/>
      <c r="MBN28" s="67"/>
      <c r="MBO28" s="67"/>
      <c r="MBP28" s="67"/>
      <c r="MBQ28" s="67"/>
      <c r="MBR28" s="67"/>
      <c r="MBS28" s="67"/>
      <c r="MBT28" s="67"/>
      <c r="MBU28" s="67"/>
      <c r="MBV28" s="67"/>
      <c r="MBW28" s="67"/>
      <c r="MBX28" s="67"/>
      <c r="MBY28" s="67"/>
      <c r="MBZ28" s="67"/>
      <c r="MCA28" s="67"/>
      <c r="MCB28" s="67"/>
      <c r="MCC28" s="67"/>
      <c r="MCD28" s="67"/>
      <c r="MCE28" s="67"/>
      <c r="MCF28" s="67"/>
      <c r="MCG28" s="67"/>
      <c r="MCH28" s="67"/>
      <c r="MCI28" s="67"/>
      <c r="MCJ28" s="67"/>
      <c r="MCK28" s="67"/>
      <c r="MCL28" s="67"/>
      <c r="MCM28" s="67"/>
      <c r="MCN28" s="67"/>
      <c r="MCO28" s="67"/>
      <c r="MCP28" s="67"/>
      <c r="MCQ28" s="67"/>
      <c r="MCR28" s="67"/>
      <c r="MCS28" s="67"/>
      <c r="MCT28" s="67"/>
      <c r="MCU28" s="67"/>
      <c r="MCV28" s="67"/>
      <c r="MCW28" s="67"/>
      <c r="MCX28" s="67"/>
      <c r="MCY28" s="67"/>
      <c r="MCZ28" s="67"/>
      <c r="MDA28" s="67"/>
      <c r="MDB28" s="67"/>
      <c r="MDC28" s="67"/>
      <c r="MDD28" s="67"/>
      <c r="MDE28" s="67"/>
      <c r="MDF28" s="67"/>
      <c r="MDG28" s="67"/>
      <c r="MDH28" s="67"/>
      <c r="MDI28" s="67"/>
      <c r="MDJ28" s="67"/>
      <c r="MDK28" s="67"/>
      <c r="MDL28" s="67"/>
      <c r="MDM28" s="67"/>
      <c r="MDN28" s="67"/>
      <c r="MDO28" s="67"/>
      <c r="MDP28" s="67"/>
      <c r="MDQ28" s="67"/>
      <c r="MDR28" s="67"/>
      <c r="MDS28" s="67"/>
      <c r="MDT28" s="67"/>
      <c r="MDU28" s="67"/>
      <c r="MDV28" s="67"/>
      <c r="MDW28" s="67"/>
      <c r="MDX28" s="67"/>
      <c r="MDY28" s="67"/>
      <c r="MDZ28" s="67"/>
      <c r="MEA28" s="67"/>
      <c r="MEB28" s="67"/>
      <c r="MEC28" s="67"/>
      <c r="MED28" s="67"/>
      <c r="MEE28" s="67"/>
      <c r="MEF28" s="67"/>
      <c r="MEG28" s="67"/>
      <c r="MEH28" s="67"/>
      <c r="MEI28" s="67"/>
      <c r="MEJ28" s="67"/>
      <c r="MEK28" s="67"/>
      <c r="MEL28" s="67"/>
      <c r="MEM28" s="67"/>
      <c r="MEN28" s="67"/>
      <c r="MEO28" s="67"/>
      <c r="MEP28" s="67"/>
      <c r="MEQ28" s="67"/>
      <c r="MER28" s="67"/>
      <c r="MES28" s="67"/>
      <c r="MET28" s="67"/>
      <c r="MEU28" s="67"/>
      <c r="MEV28" s="67"/>
      <c r="MEW28" s="67"/>
      <c r="MEX28" s="67"/>
      <c r="MEY28" s="67"/>
      <c r="MEZ28" s="67"/>
      <c r="MFA28" s="67"/>
      <c r="MFB28" s="67"/>
      <c r="MFC28" s="67"/>
      <c r="MFD28" s="67"/>
      <c r="MFE28" s="67"/>
      <c r="MFF28" s="67"/>
      <c r="MFG28" s="67"/>
      <c r="MFH28" s="67"/>
      <c r="MFI28" s="67"/>
      <c r="MFJ28" s="67"/>
      <c r="MFK28" s="67"/>
      <c r="MFL28" s="67"/>
      <c r="MFM28" s="67"/>
      <c r="MFN28" s="67"/>
      <c r="MFO28" s="67"/>
      <c r="MFP28" s="67"/>
      <c r="MFQ28" s="67"/>
      <c r="MFR28" s="67"/>
      <c r="MFS28" s="67"/>
      <c r="MFT28" s="67"/>
      <c r="MFU28" s="67"/>
      <c r="MFV28" s="67"/>
      <c r="MFW28" s="67"/>
      <c r="MFX28" s="67"/>
      <c r="MFY28" s="67"/>
      <c r="MFZ28" s="67"/>
      <c r="MGA28" s="67"/>
      <c r="MGB28" s="67"/>
      <c r="MGC28" s="67"/>
      <c r="MGD28" s="67"/>
      <c r="MGE28" s="67"/>
      <c r="MGF28" s="67"/>
      <c r="MGG28" s="67"/>
      <c r="MGH28" s="67"/>
      <c r="MGI28" s="67"/>
      <c r="MGJ28" s="67"/>
      <c r="MGK28" s="67"/>
      <c r="MGL28" s="67"/>
      <c r="MGM28" s="67"/>
      <c r="MGN28" s="67"/>
      <c r="MGO28" s="67"/>
      <c r="MGP28" s="67"/>
      <c r="MGQ28" s="67"/>
      <c r="MGR28" s="67"/>
      <c r="MGS28" s="67"/>
      <c r="MGT28" s="67"/>
      <c r="MGU28" s="67"/>
      <c r="MGV28" s="67"/>
      <c r="MGW28" s="67"/>
      <c r="MGX28" s="67"/>
      <c r="MGY28" s="67"/>
      <c r="MGZ28" s="67"/>
      <c r="MHA28" s="67"/>
      <c r="MHB28" s="67"/>
      <c r="MHC28" s="67"/>
      <c r="MHD28" s="67"/>
      <c r="MHE28" s="67"/>
      <c r="MHF28" s="67"/>
      <c r="MHG28" s="67"/>
      <c r="MHH28" s="67"/>
      <c r="MHI28" s="67"/>
      <c r="MHJ28" s="67"/>
      <c r="MHK28" s="67"/>
      <c r="MHL28" s="67"/>
      <c r="MHM28" s="67"/>
      <c r="MHN28" s="67"/>
      <c r="MHO28" s="67"/>
      <c r="MHP28" s="67"/>
      <c r="MHQ28" s="67"/>
      <c r="MHR28" s="67"/>
      <c r="MHS28" s="67"/>
      <c r="MHT28" s="67"/>
      <c r="MHU28" s="67"/>
      <c r="MHV28" s="67"/>
      <c r="MHW28" s="67"/>
      <c r="MHX28" s="67"/>
      <c r="MHY28" s="67"/>
      <c r="MHZ28" s="67"/>
      <c r="MIA28" s="67"/>
      <c r="MIB28" s="67"/>
      <c r="MIC28" s="67"/>
      <c r="MID28" s="67"/>
      <c r="MIE28" s="67"/>
      <c r="MIF28" s="67"/>
      <c r="MIG28" s="67"/>
      <c r="MIH28" s="67"/>
      <c r="MII28" s="67"/>
      <c r="MIJ28" s="67"/>
      <c r="MIK28" s="67"/>
      <c r="MIL28" s="67"/>
      <c r="MIM28" s="67"/>
      <c r="MIN28" s="67"/>
      <c r="MIO28" s="67"/>
      <c r="MIP28" s="67"/>
      <c r="MIQ28" s="67"/>
      <c r="MIR28" s="67"/>
      <c r="MIS28" s="67"/>
      <c r="MIT28" s="67"/>
      <c r="MIU28" s="67"/>
      <c r="MIV28" s="67"/>
      <c r="MIW28" s="67"/>
      <c r="MIX28" s="67"/>
      <c r="MIY28" s="67"/>
      <c r="MIZ28" s="67"/>
      <c r="MJA28" s="67"/>
      <c r="MJB28" s="67"/>
      <c r="MJC28" s="67"/>
      <c r="MJD28" s="67"/>
      <c r="MJE28" s="67"/>
      <c r="MJF28" s="67"/>
      <c r="MJG28" s="67"/>
      <c r="MJH28" s="67"/>
      <c r="MJI28" s="67"/>
      <c r="MJJ28" s="67"/>
      <c r="MJK28" s="67"/>
      <c r="MJL28" s="67"/>
      <c r="MJM28" s="67"/>
      <c r="MJN28" s="67"/>
      <c r="MJO28" s="67"/>
      <c r="MJP28" s="67"/>
      <c r="MJQ28" s="67"/>
      <c r="MJR28" s="67"/>
      <c r="MJS28" s="67"/>
      <c r="MJT28" s="67"/>
      <c r="MJU28" s="67"/>
      <c r="MJV28" s="67"/>
      <c r="MJW28" s="67"/>
      <c r="MJX28" s="67"/>
      <c r="MJY28" s="67"/>
      <c r="MJZ28" s="67"/>
      <c r="MKA28" s="67"/>
      <c r="MKB28" s="67"/>
      <c r="MKC28" s="67"/>
      <c r="MKD28" s="67"/>
      <c r="MKE28" s="67"/>
      <c r="MKF28" s="67"/>
      <c r="MKG28" s="67"/>
      <c r="MKH28" s="67"/>
      <c r="MKI28" s="67"/>
      <c r="MKJ28" s="67"/>
      <c r="MKK28" s="67"/>
      <c r="MKL28" s="67"/>
      <c r="MKM28" s="67"/>
      <c r="MKN28" s="67"/>
      <c r="MKO28" s="67"/>
      <c r="MKP28" s="67"/>
      <c r="MKQ28" s="67"/>
      <c r="MKR28" s="67"/>
      <c r="MKS28" s="67"/>
      <c r="MKT28" s="67"/>
      <c r="MKU28" s="67"/>
      <c r="MKV28" s="67"/>
      <c r="MKW28" s="67"/>
      <c r="MKX28" s="67"/>
      <c r="MKY28" s="67"/>
      <c r="MKZ28" s="67"/>
      <c r="MLA28" s="67"/>
      <c r="MLB28" s="67"/>
      <c r="MLC28" s="67"/>
      <c r="MLD28" s="67"/>
      <c r="MLE28" s="67"/>
      <c r="MLF28" s="67"/>
      <c r="MLG28" s="67"/>
      <c r="MLH28" s="67"/>
      <c r="MLI28" s="67"/>
      <c r="MLJ28" s="67"/>
      <c r="MLK28" s="67"/>
      <c r="MLL28" s="67"/>
      <c r="MLM28" s="67"/>
      <c r="MLN28" s="67"/>
      <c r="MLO28" s="67"/>
      <c r="MLP28" s="67"/>
      <c r="MLQ28" s="67"/>
      <c r="MLR28" s="67"/>
      <c r="MLS28" s="67"/>
      <c r="MLT28" s="67"/>
      <c r="MLU28" s="67"/>
      <c r="MLV28" s="67"/>
      <c r="MLW28" s="67"/>
      <c r="MLX28" s="67"/>
      <c r="MLY28" s="67"/>
      <c r="MLZ28" s="67"/>
      <c r="MMA28" s="67"/>
      <c r="MMB28" s="67"/>
      <c r="MMC28" s="67"/>
      <c r="MMD28" s="67"/>
      <c r="MME28" s="67"/>
      <c r="MMF28" s="67"/>
      <c r="MMG28" s="67"/>
      <c r="MMH28" s="67"/>
      <c r="MMI28" s="67"/>
      <c r="MMJ28" s="67"/>
      <c r="MMK28" s="67"/>
      <c r="MML28" s="67"/>
      <c r="MMM28" s="67"/>
      <c r="MMN28" s="67"/>
      <c r="MMO28" s="67"/>
      <c r="MMP28" s="67"/>
      <c r="MMQ28" s="67"/>
      <c r="MMR28" s="67"/>
      <c r="MMS28" s="67"/>
      <c r="MMT28" s="67"/>
      <c r="MMU28" s="67"/>
      <c r="MMV28" s="67"/>
      <c r="MMW28" s="67"/>
      <c r="MMX28" s="67"/>
      <c r="MMY28" s="67"/>
      <c r="MMZ28" s="67"/>
      <c r="MNA28" s="67"/>
      <c r="MNB28" s="67"/>
      <c r="MNC28" s="67"/>
      <c r="MND28" s="67"/>
      <c r="MNE28" s="67"/>
      <c r="MNF28" s="67"/>
      <c r="MNG28" s="67"/>
      <c r="MNH28" s="67"/>
      <c r="MNI28" s="67"/>
      <c r="MNJ28" s="67"/>
      <c r="MNK28" s="67"/>
      <c r="MNL28" s="67"/>
      <c r="MNM28" s="67"/>
      <c r="MNN28" s="67"/>
      <c r="MNO28" s="67"/>
      <c r="MNP28" s="67"/>
      <c r="MNQ28" s="67"/>
      <c r="MNR28" s="67"/>
      <c r="MNS28" s="67"/>
      <c r="MNT28" s="67"/>
      <c r="MNU28" s="67"/>
      <c r="MNV28" s="67"/>
      <c r="MNW28" s="67"/>
      <c r="MNX28" s="67"/>
      <c r="MNY28" s="67"/>
      <c r="MNZ28" s="67"/>
      <c r="MOA28" s="67"/>
      <c r="MOB28" s="67"/>
      <c r="MOC28" s="67"/>
      <c r="MOD28" s="67"/>
      <c r="MOE28" s="67"/>
      <c r="MOF28" s="67"/>
      <c r="MOG28" s="67"/>
      <c r="MOH28" s="67"/>
      <c r="MOI28" s="67"/>
      <c r="MOJ28" s="67"/>
      <c r="MOK28" s="67"/>
      <c r="MOL28" s="67"/>
      <c r="MOM28" s="67"/>
      <c r="MON28" s="67"/>
      <c r="MOO28" s="67"/>
      <c r="MOP28" s="67"/>
      <c r="MOQ28" s="67"/>
      <c r="MOR28" s="67"/>
      <c r="MOS28" s="67"/>
      <c r="MOT28" s="67"/>
      <c r="MOU28" s="67"/>
      <c r="MOV28" s="67"/>
      <c r="MOW28" s="67"/>
      <c r="MOX28" s="67"/>
      <c r="MOY28" s="67"/>
      <c r="MOZ28" s="67"/>
      <c r="MPA28" s="67"/>
      <c r="MPB28" s="67"/>
      <c r="MPC28" s="67"/>
      <c r="MPD28" s="67"/>
      <c r="MPE28" s="67"/>
      <c r="MPF28" s="67"/>
      <c r="MPG28" s="67"/>
      <c r="MPH28" s="67"/>
      <c r="MPI28" s="67"/>
      <c r="MPJ28" s="67"/>
      <c r="MPK28" s="67"/>
      <c r="MPL28" s="67"/>
      <c r="MPM28" s="67"/>
      <c r="MPN28" s="67"/>
      <c r="MPO28" s="67"/>
      <c r="MPP28" s="67"/>
      <c r="MPQ28" s="67"/>
      <c r="MPR28" s="67"/>
      <c r="MPS28" s="67"/>
      <c r="MPT28" s="67"/>
      <c r="MPU28" s="67"/>
      <c r="MPV28" s="67"/>
      <c r="MPW28" s="67"/>
      <c r="MPX28" s="67"/>
      <c r="MPY28" s="67"/>
      <c r="MPZ28" s="67"/>
      <c r="MQA28" s="67"/>
      <c r="MQB28" s="67"/>
      <c r="MQC28" s="67"/>
      <c r="MQD28" s="67"/>
      <c r="MQE28" s="67"/>
      <c r="MQF28" s="67"/>
      <c r="MQG28" s="67"/>
      <c r="MQH28" s="67"/>
      <c r="MQI28" s="67"/>
      <c r="MQJ28" s="67"/>
      <c r="MQK28" s="67"/>
      <c r="MQL28" s="67"/>
      <c r="MQM28" s="67"/>
      <c r="MQN28" s="67"/>
      <c r="MQO28" s="67"/>
      <c r="MQP28" s="67"/>
      <c r="MQQ28" s="67"/>
      <c r="MQR28" s="67"/>
      <c r="MQS28" s="67"/>
      <c r="MQT28" s="67"/>
      <c r="MQU28" s="67"/>
      <c r="MQV28" s="67"/>
      <c r="MQW28" s="67"/>
      <c r="MQX28" s="67"/>
      <c r="MQY28" s="67"/>
      <c r="MQZ28" s="67"/>
      <c r="MRA28" s="67"/>
      <c r="MRB28" s="67"/>
      <c r="MRC28" s="67"/>
      <c r="MRD28" s="67"/>
      <c r="MRE28" s="67"/>
      <c r="MRF28" s="67"/>
      <c r="MRG28" s="67"/>
      <c r="MRH28" s="67"/>
      <c r="MRI28" s="67"/>
      <c r="MRJ28" s="67"/>
      <c r="MRK28" s="67"/>
      <c r="MRL28" s="67"/>
      <c r="MRM28" s="67"/>
      <c r="MRN28" s="67"/>
      <c r="MRO28" s="67"/>
      <c r="MRP28" s="67"/>
      <c r="MRQ28" s="67"/>
      <c r="MRR28" s="67"/>
      <c r="MRS28" s="67"/>
      <c r="MRT28" s="67"/>
      <c r="MRU28" s="67"/>
      <c r="MRV28" s="67"/>
      <c r="MRW28" s="67"/>
      <c r="MRX28" s="67"/>
      <c r="MRY28" s="67"/>
      <c r="MRZ28" s="67"/>
      <c r="MSA28" s="67"/>
      <c r="MSB28" s="67"/>
      <c r="MSC28" s="67"/>
      <c r="MSD28" s="67"/>
      <c r="MSE28" s="67"/>
      <c r="MSF28" s="67"/>
      <c r="MSG28" s="67"/>
      <c r="MSH28" s="67"/>
      <c r="MSI28" s="67"/>
      <c r="MSJ28" s="67"/>
      <c r="MSK28" s="67"/>
      <c r="MSL28" s="67"/>
      <c r="MSM28" s="67"/>
      <c r="MSN28" s="67"/>
      <c r="MSO28" s="67"/>
      <c r="MSP28" s="67"/>
      <c r="MSQ28" s="67"/>
      <c r="MSR28" s="67"/>
      <c r="MSS28" s="67"/>
      <c r="MST28" s="67"/>
      <c r="MSU28" s="67"/>
      <c r="MSV28" s="67"/>
      <c r="MSW28" s="67"/>
      <c r="MSX28" s="67"/>
      <c r="MSY28" s="67"/>
      <c r="MSZ28" s="67"/>
      <c r="MTA28" s="67"/>
      <c r="MTB28" s="67"/>
      <c r="MTC28" s="67"/>
      <c r="MTD28" s="67"/>
      <c r="MTE28" s="67"/>
      <c r="MTF28" s="67"/>
      <c r="MTG28" s="67"/>
      <c r="MTH28" s="67"/>
      <c r="MTI28" s="67"/>
      <c r="MTJ28" s="67"/>
      <c r="MTK28" s="67"/>
      <c r="MTL28" s="67"/>
      <c r="MTM28" s="67"/>
      <c r="MTN28" s="67"/>
      <c r="MTO28" s="67"/>
      <c r="MTP28" s="67"/>
      <c r="MTQ28" s="67"/>
      <c r="MTR28" s="67"/>
      <c r="MTS28" s="67"/>
      <c r="MTT28" s="67"/>
      <c r="MTU28" s="67"/>
      <c r="MTV28" s="67"/>
      <c r="MTW28" s="67"/>
      <c r="MTX28" s="67"/>
      <c r="MTY28" s="67"/>
      <c r="MTZ28" s="67"/>
      <c r="MUA28" s="67"/>
      <c r="MUB28" s="67"/>
      <c r="MUC28" s="67"/>
      <c r="MUD28" s="67"/>
      <c r="MUE28" s="67"/>
      <c r="MUF28" s="67"/>
      <c r="MUG28" s="67"/>
      <c r="MUH28" s="67"/>
      <c r="MUI28" s="67"/>
      <c r="MUJ28" s="67"/>
      <c r="MUK28" s="67"/>
      <c r="MUL28" s="67"/>
      <c r="MUM28" s="67"/>
      <c r="MUN28" s="67"/>
      <c r="MUO28" s="67"/>
      <c r="MUP28" s="67"/>
      <c r="MUQ28" s="67"/>
      <c r="MUR28" s="67"/>
      <c r="MUS28" s="67"/>
      <c r="MUT28" s="67"/>
      <c r="MUU28" s="67"/>
      <c r="MUV28" s="67"/>
      <c r="MUW28" s="67"/>
      <c r="MUX28" s="67"/>
      <c r="MUY28" s="67"/>
      <c r="MUZ28" s="67"/>
      <c r="MVA28" s="67"/>
      <c r="MVB28" s="67"/>
      <c r="MVC28" s="67"/>
      <c r="MVD28" s="67"/>
      <c r="MVE28" s="67"/>
      <c r="MVF28" s="67"/>
      <c r="MVG28" s="67"/>
      <c r="MVH28" s="67"/>
      <c r="MVI28" s="67"/>
      <c r="MVJ28" s="67"/>
      <c r="MVK28" s="67"/>
      <c r="MVL28" s="67"/>
      <c r="MVM28" s="67"/>
      <c r="MVN28" s="67"/>
      <c r="MVO28" s="67"/>
      <c r="MVP28" s="67"/>
      <c r="MVQ28" s="67"/>
      <c r="MVR28" s="67"/>
      <c r="MVS28" s="67"/>
      <c r="MVT28" s="67"/>
      <c r="MVU28" s="67"/>
      <c r="MVV28" s="67"/>
      <c r="MVW28" s="67"/>
      <c r="MVX28" s="67"/>
      <c r="MVY28" s="67"/>
      <c r="MVZ28" s="67"/>
      <c r="MWA28" s="67"/>
      <c r="MWB28" s="67"/>
      <c r="MWC28" s="67"/>
      <c r="MWD28" s="67"/>
      <c r="MWE28" s="67"/>
      <c r="MWF28" s="67"/>
      <c r="MWG28" s="67"/>
      <c r="MWH28" s="67"/>
      <c r="MWI28" s="67"/>
      <c r="MWJ28" s="67"/>
      <c r="MWK28" s="67"/>
      <c r="MWL28" s="67"/>
      <c r="MWM28" s="67"/>
      <c r="MWN28" s="67"/>
      <c r="MWO28" s="67"/>
      <c r="MWP28" s="67"/>
      <c r="MWQ28" s="67"/>
      <c r="MWR28" s="67"/>
      <c r="MWS28" s="67"/>
      <c r="MWT28" s="67"/>
      <c r="MWU28" s="67"/>
      <c r="MWV28" s="67"/>
      <c r="MWW28" s="67"/>
      <c r="MWX28" s="67"/>
      <c r="MWY28" s="67"/>
      <c r="MWZ28" s="67"/>
      <c r="MXA28" s="67"/>
      <c r="MXB28" s="67"/>
      <c r="MXC28" s="67"/>
      <c r="MXD28" s="67"/>
      <c r="MXE28" s="67"/>
      <c r="MXF28" s="67"/>
      <c r="MXG28" s="67"/>
      <c r="MXH28" s="67"/>
      <c r="MXI28" s="67"/>
      <c r="MXJ28" s="67"/>
      <c r="MXK28" s="67"/>
      <c r="MXL28" s="67"/>
      <c r="MXM28" s="67"/>
      <c r="MXN28" s="67"/>
      <c r="MXO28" s="67"/>
      <c r="MXP28" s="67"/>
      <c r="MXQ28" s="67"/>
      <c r="MXR28" s="67"/>
      <c r="MXS28" s="67"/>
      <c r="MXT28" s="67"/>
      <c r="MXU28" s="67"/>
      <c r="MXV28" s="67"/>
      <c r="MXW28" s="67"/>
      <c r="MXX28" s="67"/>
      <c r="MXY28" s="67"/>
      <c r="MXZ28" s="67"/>
      <c r="MYA28" s="67"/>
      <c r="MYB28" s="67"/>
      <c r="MYC28" s="67"/>
      <c r="MYD28" s="67"/>
      <c r="MYE28" s="67"/>
      <c r="MYF28" s="67"/>
      <c r="MYG28" s="67"/>
      <c r="MYH28" s="67"/>
      <c r="MYI28" s="67"/>
      <c r="MYJ28" s="67"/>
      <c r="MYK28" s="67"/>
      <c r="MYL28" s="67"/>
      <c r="MYM28" s="67"/>
      <c r="MYN28" s="67"/>
      <c r="MYO28" s="67"/>
      <c r="MYP28" s="67"/>
      <c r="MYQ28" s="67"/>
      <c r="MYR28" s="67"/>
      <c r="MYS28" s="67"/>
      <c r="MYT28" s="67"/>
      <c r="MYU28" s="67"/>
      <c r="MYV28" s="67"/>
      <c r="MYW28" s="67"/>
      <c r="MYX28" s="67"/>
      <c r="MYY28" s="67"/>
      <c r="MYZ28" s="67"/>
      <c r="MZA28" s="67"/>
      <c r="MZB28" s="67"/>
      <c r="MZC28" s="67"/>
      <c r="MZD28" s="67"/>
      <c r="MZE28" s="67"/>
      <c r="MZF28" s="67"/>
      <c r="MZG28" s="67"/>
      <c r="MZH28" s="67"/>
      <c r="MZI28" s="67"/>
      <c r="MZJ28" s="67"/>
      <c r="MZK28" s="67"/>
      <c r="MZL28" s="67"/>
      <c r="MZM28" s="67"/>
      <c r="MZN28" s="67"/>
      <c r="MZO28" s="67"/>
      <c r="MZP28" s="67"/>
      <c r="MZQ28" s="67"/>
      <c r="MZR28" s="67"/>
      <c r="MZS28" s="67"/>
      <c r="MZT28" s="67"/>
      <c r="MZU28" s="67"/>
      <c r="MZV28" s="67"/>
      <c r="MZW28" s="67"/>
      <c r="MZX28" s="67"/>
      <c r="MZY28" s="67"/>
      <c r="MZZ28" s="67"/>
      <c r="NAA28" s="67"/>
      <c r="NAB28" s="67"/>
      <c r="NAC28" s="67"/>
      <c r="NAD28" s="67"/>
      <c r="NAE28" s="67"/>
      <c r="NAF28" s="67"/>
      <c r="NAG28" s="67"/>
      <c r="NAH28" s="67"/>
      <c r="NAI28" s="67"/>
      <c r="NAJ28" s="67"/>
      <c r="NAK28" s="67"/>
      <c r="NAL28" s="67"/>
      <c r="NAM28" s="67"/>
      <c r="NAN28" s="67"/>
      <c r="NAO28" s="67"/>
      <c r="NAP28" s="67"/>
      <c r="NAQ28" s="67"/>
      <c r="NAR28" s="67"/>
      <c r="NAS28" s="67"/>
      <c r="NAT28" s="67"/>
      <c r="NAU28" s="67"/>
      <c r="NAV28" s="67"/>
      <c r="NAW28" s="67"/>
      <c r="NAX28" s="67"/>
      <c r="NAY28" s="67"/>
      <c r="NAZ28" s="67"/>
      <c r="NBA28" s="67"/>
      <c r="NBB28" s="67"/>
      <c r="NBC28" s="67"/>
      <c r="NBD28" s="67"/>
      <c r="NBE28" s="67"/>
      <c r="NBF28" s="67"/>
      <c r="NBG28" s="67"/>
      <c r="NBH28" s="67"/>
      <c r="NBI28" s="67"/>
      <c r="NBJ28" s="67"/>
      <c r="NBK28" s="67"/>
      <c r="NBL28" s="67"/>
      <c r="NBM28" s="67"/>
      <c r="NBN28" s="67"/>
      <c r="NBO28" s="67"/>
      <c r="NBP28" s="67"/>
      <c r="NBQ28" s="67"/>
      <c r="NBR28" s="67"/>
      <c r="NBS28" s="67"/>
      <c r="NBT28" s="67"/>
      <c r="NBU28" s="67"/>
      <c r="NBV28" s="67"/>
      <c r="NBW28" s="67"/>
      <c r="NBX28" s="67"/>
      <c r="NBY28" s="67"/>
      <c r="NBZ28" s="67"/>
      <c r="NCA28" s="67"/>
      <c r="NCB28" s="67"/>
      <c r="NCC28" s="67"/>
      <c r="NCD28" s="67"/>
      <c r="NCE28" s="67"/>
      <c r="NCF28" s="67"/>
      <c r="NCG28" s="67"/>
      <c r="NCH28" s="67"/>
      <c r="NCI28" s="67"/>
      <c r="NCJ28" s="67"/>
      <c r="NCK28" s="67"/>
      <c r="NCL28" s="67"/>
      <c r="NCM28" s="67"/>
      <c r="NCN28" s="67"/>
      <c r="NCO28" s="67"/>
      <c r="NCP28" s="67"/>
      <c r="NCQ28" s="67"/>
      <c r="NCR28" s="67"/>
      <c r="NCS28" s="67"/>
      <c r="NCT28" s="67"/>
      <c r="NCU28" s="67"/>
      <c r="NCV28" s="67"/>
      <c r="NCW28" s="67"/>
      <c r="NCX28" s="67"/>
      <c r="NCY28" s="67"/>
      <c r="NCZ28" s="67"/>
      <c r="NDA28" s="67"/>
      <c r="NDB28" s="67"/>
      <c r="NDC28" s="67"/>
      <c r="NDD28" s="67"/>
      <c r="NDE28" s="67"/>
      <c r="NDF28" s="67"/>
      <c r="NDG28" s="67"/>
      <c r="NDH28" s="67"/>
      <c r="NDI28" s="67"/>
      <c r="NDJ28" s="67"/>
      <c r="NDK28" s="67"/>
      <c r="NDL28" s="67"/>
      <c r="NDM28" s="67"/>
      <c r="NDN28" s="67"/>
      <c r="NDO28" s="67"/>
      <c r="NDP28" s="67"/>
      <c r="NDQ28" s="67"/>
      <c r="NDR28" s="67"/>
      <c r="NDS28" s="67"/>
      <c r="NDT28" s="67"/>
      <c r="NDU28" s="67"/>
      <c r="NDV28" s="67"/>
      <c r="NDW28" s="67"/>
      <c r="NDX28" s="67"/>
      <c r="NDY28" s="67"/>
      <c r="NDZ28" s="67"/>
      <c r="NEA28" s="67"/>
      <c r="NEB28" s="67"/>
      <c r="NEC28" s="67"/>
      <c r="NED28" s="67"/>
      <c r="NEE28" s="67"/>
      <c r="NEF28" s="67"/>
      <c r="NEG28" s="67"/>
      <c r="NEH28" s="67"/>
      <c r="NEI28" s="67"/>
      <c r="NEJ28" s="67"/>
      <c r="NEK28" s="67"/>
      <c r="NEL28" s="67"/>
      <c r="NEM28" s="67"/>
      <c r="NEN28" s="67"/>
      <c r="NEO28" s="67"/>
      <c r="NEP28" s="67"/>
      <c r="NEQ28" s="67"/>
      <c r="NER28" s="67"/>
      <c r="NES28" s="67"/>
      <c r="NET28" s="67"/>
      <c r="NEU28" s="67"/>
      <c r="NEV28" s="67"/>
      <c r="NEW28" s="67"/>
      <c r="NEX28" s="67"/>
      <c r="NEY28" s="67"/>
      <c r="NEZ28" s="67"/>
      <c r="NFA28" s="67"/>
      <c r="NFB28" s="67"/>
      <c r="NFC28" s="67"/>
      <c r="NFD28" s="67"/>
      <c r="NFE28" s="67"/>
      <c r="NFF28" s="67"/>
      <c r="NFG28" s="67"/>
      <c r="NFH28" s="67"/>
      <c r="NFI28" s="67"/>
      <c r="NFJ28" s="67"/>
      <c r="NFK28" s="67"/>
      <c r="NFL28" s="67"/>
      <c r="NFM28" s="67"/>
      <c r="NFN28" s="67"/>
      <c r="NFO28" s="67"/>
      <c r="NFP28" s="67"/>
      <c r="NFQ28" s="67"/>
      <c r="NFR28" s="67"/>
      <c r="NFS28" s="67"/>
      <c r="NFT28" s="67"/>
      <c r="NFU28" s="67"/>
      <c r="NFV28" s="67"/>
      <c r="NFW28" s="67"/>
      <c r="NFX28" s="67"/>
      <c r="NFY28" s="67"/>
      <c r="NFZ28" s="67"/>
      <c r="NGA28" s="67"/>
      <c r="NGB28" s="67"/>
      <c r="NGC28" s="67"/>
      <c r="NGD28" s="67"/>
      <c r="NGE28" s="67"/>
      <c r="NGF28" s="67"/>
      <c r="NGG28" s="67"/>
      <c r="NGH28" s="67"/>
      <c r="NGI28" s="67"/>
      <c r="NGJ28" s="67"/>
      <c r="NGK28" s="67"/>
      <c r="NGL28" s="67"/>
      <c r="NGM28" s="67"/>
      <c r="NGN28" s="67"/>
      <c r="NGO28" s="67"/>
      <c r="NGP28" s="67"/>
      <c r="NGQ28" s="67"/>
      <c r="NGR28" s="67"/>
      <c r="NGS28" s="67"/>
      <c r="NGT28" s="67"/>
      <c r="NGU28" s="67"/>
      <c r="NGV28" s="67"/>
      <c r="NGW28" s="67"/>
      <c r="NGX28" s="67"/>
      <c r="NGY28" s="67"/>
      <c r="NGZ28" s="67"/>
      <c r="NHA28" s="67"/>
      <c r="NHB28" s="67"/>
      <c r="NHC28" s="67"/>
      <c r="NHD28" s="67"/>
      <c r="NHE28" s="67"/>
      <c r="NHF28" s="67"/>
      <c r="NHG28" s="67"/>
      <c r="NHH28" s="67"/>
      <c r="NHI28" s="67"/>
      <c r="NHJ28" s="67"/>
      <c r="NHK28" s="67"/>
      <c r="NHL28" s="67"/>
      <c r="NHM28" s="67"/>
      <c r="NHN28" s="67"/>
      <c r="NHO28" s="67"/>
      <c r="NHP28" s="67"/>
      <c r="NHQ28" s="67"/>
      <c r="NHR28" s="67"/>
      <c r="NHS28" s="67"/>
      <c r="NHT28" s="67"/>
      <c r="NHU28" s="67"/>
      <c r="NHV28" s="67"/>
      <c r="NHW28" s="67"/>
      <c r="NHX28" s="67"/>
      <c r="NHY28" s="67"/>
      <c r="NHZ28" s="67"/>
      <c r="NIA28" s="67"/>
      <c r="NIB28" s="67"/>
      <c r="NIC28" s="67"/>
      <c r="NID28" s="67"/>
      <c r="NIE28" s="67"/>
      <c r="NIF28" s="67"/>
      <c r="NIG28" s="67"/>
      <c r="NIH28" s="67"/>
      <c r="NII28" s="67"/>
      <c r="NIJ28" s="67"/>
      <c r="NIK28" s="67"/>
      <c r="NIL28" s="67"/>
      <c r="NIM28" s="67"/>
      <c r="NIN28" s="67"/>
      <c r="NIO28" s="67"/>
      <c r="NIP28" s="67"/>
      <c r="NIQ28" s="67"/>
      <c r="NIR28" s="67"/>
      <c r="NIS28" s="67"/>
      <c r="NIT28" s="67"/>
      <c r="NIU28" s="67"/>
      <c r="NIV28" s="67"/>
      <c r="NIW28" s="67"/>
      <c r="NIX28" s="67"/>
      <c r="NIY28" s="67"/>
      <c r="NIZ28" s="67"/>
      <c r="NJA28" s="67"/>
      <c r="NJB28" s="67"/>
      <c r="NJC28" s="67"/>
      <c r="NJD28" s="67"/>
      <c r="NJE28" s="67"/>
      <c r="NJF28" s="67"/>
      <c r="NJG28" s="67"/>
      <c r="NJH28" s="67"/>
      <c r="NJI28" s="67"/>
      <c r="NJJ28" s="67"/>
      <c r="NJK28" s="67"/>
      <c r="NJL28" s="67"/>
      <c r="NJM28" s="67"/>
      <c r="NJN28" s="67"/>
      <c r="NJO28" s="67"/>
      <c r="NJP28" s="67"/>
      <c r="NJQ28" s="67"/>
      <c r="NJR28" s="67"/>
      <c r="NJS28" s="67"/>
      <c r="NJT28" s="67"/>
      <c r="NJU28" s="67"/>
      <c r="NJV28" s="67"/>
      <c r="NJW28" s="67"/>
      <c r="NJX28" s="67"/>
      <c r="NJY28" s="67"/>
      <c r="NJZ28" s="67"/>
      <c r="NKA28" s="67"/>
      <c r="NKB28" s="67"/>
      <c r="NKC28" s="67"/>
      <c r="NKD28" s="67"/>
      <c r="NKE28" s="67"/>
      <c r="NKF28" s="67"/>
      <c r="NKG28" s="67"/>
      <c r="NKH28" s="67"/>
      <c r="NKI28" s="67"/>
      <c r="NKJ28" s="67"/>
      <c r="NKK28" s="67"/>
      <c r="NKL28" s="67"/>
      <c r="NKM28" s="67"/>
      <c r="NKN28" s="67"/>
      <c r="NKO28" s="67"/>
      <c r="NKP28" s="67"/>
      <c r="NKQ28" s="67"/>
      <c r="NKR28" s="67"/>
      <c r="NKS28" s="67"/>
      <c r="NKT28" s="67"/>
      <c r="NKU28" s="67"/>
      <c r="NKV28" s="67"/>
      <c r="NKW28" s="67"/>
      <c r="NKX28" s="67"/>
      <c r="NKY28" s="67"/>
      <c r="NKZ28" s="67"/>
      <c r="NLA28" s="67"/>
      <c r="NLB28" s="67"/>
      <c r="NLC28" s="67"/>
      <c r="NLD28" s="67"/>
      <c r="NLE28" s="67"/>
      <c r="NLF28" s="67"/>
      <c r="NLG28" s="67"/>
      <c r="NLH28" s="67"/>
      <c r="NLI28" s="67"/>
      <c r="NLJ28" s="67"/>
      <c r="NLK28" s="67"/>
      <c r="NLL28" s="67"/>
      <c r="NLM28" s="67"/>
      <c r="NLN28" s="67"/>
      <c r="NLO28" s="67"/>
      <c r="NLP28" s="67"/>
      <c r="NLQ28" s="67"/>
      <c r="NLR28" s="67"/>
      <c r="NLS28" s="67"/>
      <c r="NLT28" s="67"/>
      <c r="NLU28" s="67"/>
      <c r="NLV28" s="67"/>
      <c r="NLW28" s="67"/>
      <c r="NLX28" s="67"/>
      <c r="NLY28" s="67"/>
      <c r="NLZ28" s="67"/>
      <c r="NMA28" s="67"/>
      <c r="NMB28" s="67"/>
      <c r="NMC28" s="67"/>
      <c r="NMD28" s="67"/>
      <c r="NME28" s="67"/>
      <c r="NMF28" s="67"/>
      <c r="NMG28" s="67"/>
      <c r="NMH28" s="67"/>
      <c r="NMI28" s="67"/>
      <c r="NMJ28" s="67"/>
      <c r="NMK28" s="67"/>
      <c r="NML28" s="67"/>
      <c r="NMM28" s="67"/>
      <c r="NMN28" s="67"/>
      <c r="NMO28" s="67"/>
      <c r="NMP28" s="67"/>
      <c r="NMQ28" s="67"/>
      <c r="NMR28" s="67"/>
      <c r="NMS28" s="67"/>
      <c r="NMT28" s="67"/>
      <c r="NMU28" s="67"/>
      <c r="NMV28" s="67"/>
      <c r="NMW28" s="67"/>
      <c r="NMX28" s="67"/>
      <c r="NMY28" s="67"/>
      <c r="NMZ28" s="67"/>
      <c r="NNA28" s="67"/>
      <c r="NNB28" s="67"/>
      <c r="NNC28" s="67"/>
      <c r="NND28" s="67"/>
      <c r="NNE28" s="67"/>
      <c r="NNF28" s="67"/>
      <c r="NNG28" s="67"/>
      <c r="NNH28" s="67"/>
      <c r="NNI28" s="67"/>
      <c r="NNJ28" s="67"/>
      <c r="NNK28" s="67"/>
      <c r="NNL28" s="67"/>
      <c r="NNM28" s="67"/>
      <c r="NNN28" s="67"/>
      <c r="NNO28" s="67"/>
      <c r="NNP28" s="67"/>
      <c r="NNQ28" s="67"/>
      <c r="NNR28" s="67"/>
      <c r="NNS28" s="67"/>
      <c r="NNT28" s="67"/>
      <c r="NNU28" s="67"/>
      <c r="NNV28" s="67"/>
      <c r="NNW28" s="67"/>
      <c r="NNX28" s="67"/>
      <c r="NNY28" s="67"/>
      <c r="NNZ28" s="67"/>
      <c r="NOA28" s="67"/>
      <c r="NOB28" s="67"/>
      <c r="NOC28" s="67"/>
      <c r="NOD28" s="67"/>
      <c r="NOE28" s="67"/>
      <c r="NOF28" s="67"/>
      <c r="NOG28" s="67"/>
      <c r="NOH28" s="67"/>
      <c r="NOI28" s="67"/>
      <c r="NOJ28" s="67"/>
      <c r="NOK28" s="67"/>
      <c r="NOL28" s="67"/>
      <c r="NOM28" s="67"/>
      <c r="NON28" s="67"/>
      <c r="NOO28" s="67"/>
      <c r="NOP28" s="67"/>
      <c r="NOQ28" s="67"/>
      <c r="NOR28" s="67"/>
      <c r="NOS28" s="67"/>
      <c r="NOT28" s="67"/>
      <c r="NOU28" s="67"/>
      <c r="NOV28" s="67"/>
      <c r="NOW28" s="67"/>
      <c r="NOX28" s="67"/>
      <c r="NOY28" s="67"/>
      <c r="NOZ28" s="67"/>
      <c r="NPA28" s="67"/>
      <c r="NPB28" s="67"/>
      <c r="NPC28" s="67"/>
      <c r="NPD28" s="67"/>
      <c r="NPE28" s="67"/>
      <c r="NPF28" s="67"/>
      <c r="NPG28" s="67"/>
      <c r="NPH28" s="67"/>
      <c r="NPI28" s="67"/>
      <c r="NPJ28" s="67"/>
      <c r="NPK28" s="67"/>
      <c r="NPL28" s="67"/>
      <c r="NPM28" s="67"/>
      <c r="NPN28" s="67"/>
      <c r="NPO28" s="67"/>
      <c r="NPP28" s="67"/>
      <c r="NPQ28" s="67"/>
      <c r="NPR28" s="67"/>
      <c r="NPS28" s="67"/>
      <c r="NPT28" s="67"/>
      <c r="NPU28" s="67"/>
      <c r="NPV28" s="67"/>
      <c r="NPW28" s="67"/>
      <c r="NPX28" s="67"/>
      <c r="NPY28" s="67"/>
      <c r="NPZ28" s="67"/>
      <c r="NQA28" s="67"/>
      <c r="NQB28" s="67"/>
      <c r="NQC28" s="67"/>
      <c r="NQD28" s="67"/>
      <c r="NQE28" s="67"/>
      <c r="NQF28" s="67"/>
      <c r="NQG28" s="67"/>
      <c r="NQH28" s="67"/>
      <c r="NQI28" s="67"/>
      <c r="NQJ28" s="67"/>
      <c r="NQK28" s="67"/>
      <c r="NQL28" s="67"/>
      <c r="NQM28" s="67"/>
      <c r="NQN28" s="67"/>
      <c r="NQO28" s="67"/>
      <c r="NQP28" s="67"/>
      <c r="NQQ28" s="67"/>
      <c r="NQR28" s="67"/>
      <c r="NQS28" s="67"/>
      <c r="NQT28" s="67"/>
      <c r="NQU28" s="67"/>
      <c r="NQV28" s="67"/>
      <c r="NQW28" s="67"/>
      <c r="NQX28" s="67"/>
      <c r="NQY28" s="67"/>
      <c r="NQZ28" s="67"/>
      <c r="NRA28" s="67"/>
      <c r="NRB28" s="67"/>
      <c r="NRC28" s="67"/>
      <c r="NRD28" s="67"/>
      <c r="NRE28" s="67"/>
      <c r="NRF28" s="67"/>
      <c r="NRG28" s="67"/>
      <c r="NRH28" s="67"/>
      <c r="NRI28" s="67"/>
      <c r="NRJ28" s="67"/>
      <c r="NRK28" s="67"/>
      <c r="NRL28" s="67"/>
      <c r="NRM28" s="67"/>
      <c r="NRN28" s="67"/>
      <c r="NRO28" s="67"/>
      <c r="NRP28" s="67"/>
      <c r="NRQ28" s="67"/>
      <c r="NRR28" s="67"/>
      <c r="NRS28" s="67"/>
      <c r="NRT28" s="67"/>
      <c r="NRU28" s="67"/>
      <c r="NRV28" s="67"/>
      <c r="NRW28" s="67"/>
      <c r="NRX28" s="67"/>
      <c r="NRY28" s="67"/>
      <c r="NRZ28" s="67"/>
      <c r="NSA28" s="67"/>
      <c r="NSB28" s="67"/>
      <c r="NSC28" s="67"/>
      <c r="NSD28" s="67"/>
      <c r="NSE28" s="67"/>
      <c r="NSF28" s="67"/>
      <c r="NSG28" s="67"/>
      <c r="NSH28" s="67"/>
      <c r="NSI28" s="67"/>
      <c r="NSJ28" s="67"/>
      <c r="NSK28" s="67"/>
      <c r="NSL28" s="67"/>
      <c r="NSM28" s="67"/>
      <c r="NSN28" s="67"/>
      <c r="NSO28" s="67"/>
      <c r="NSP28" s="67"/>
      <c r="NSQ28" s="67"/>
      <c r="NSR28" s="67"/>
      <c r="NSS28" s="67"/>
      <c r="NST28" s="67"/>
      <c r="NSU28" s="67"/>
      <c r="NSV28" s="67"/>
      <c r="NSW28" s="67"/>
      <c r="NSX28" s="67"/>
      <c r="NSY28" s="67"/>
      <c r="NSZ28" s="67"/>
      <c r="NTA28" s="67"/>
      <c r="NTB28" s="67"/>
      <c r="NTC28" s="67"/>
      <c r="NTD28" s="67"/>
      <c r="NTE28" s="67"/>
      <c r="NTF28" s="67"/>
      <c r="NTG28" s="67"/>
      <c r="NTH28" s="67"/>
      <c r="NTI28" s="67"/>
      <c r="NTJ28" s="67"/>
      <c r="NTK28" s="67"/>
      <c r="NTL28" s="67"/>
      <c r="NTM28" s="67"/>
      <c r="NTN28" s="67"/>
      <c r="NTO28" s="67"/>
      <c r="NTP28" s="67"/>
      <c r="NTQ28" s="67"/>
      <c r="NTR28" s="67"/>
      <c r="NTS28" s="67"/>
      <c r="NTT28" s="67"/>
      <c r="NTU28" s="67"/>
      <c r="NTV28" s="67"/>
      <c r="NTW28" s="67"/>
      <c r="NTX28" s="67"/>
      <c r="NTY28" s="67"/>
      <c r="NTZ28" s="67"/>
      <c r="NUA28" s="67"/>
      <c r="NUB28" s="67"/>
      <c r="NUC28" s="67"/>
      <c r="NUD28" s="67"/>
      <c r="NUE28" s="67"/>
      <c r="NUF28" s="67"/>
      <c r="NUG28" s="67"/>
      <c r="NUH28" s="67"/>
      <c r="NUI28" s="67"/>
      <c r="NUJ28" s="67"/>
      <c r="NUK28" s="67"/>
      <c r="NUL28" s="67"/>
      <c r="NUM28" s="67"/>
      <c r="NUN28" s="67"/>
      <c r="NUO28" s="67"/>
      <c r="NUP28" s="67"/>
      <c r="NUQ28" s="67"/>
      <c r="NUR28" s="67"/>
      <c r="NUS28" s="67"/>
      <c r="NUT28" s="67"/>
      <c r="NUU28" s="67"/>
      <c r="NUV28" s="67"/>
      <c r="NUW28" s="67"/>
      <c r="NUX28" s="67"/>
      <c r="NUY28" s="67"/>
      <c r="NUZ28" s="67"/>
      <c r="NVA28" s="67"/>
      <c r="NVB28" s="67"/>
      <c r="NVC28" s="67"/>
      <c r="NVD28" s="67"/>
      <c r="NVE28" s="67"/>
      <c r="NVF28" s="67"/>
      <c r="NVG28" s="67"/>
      <c r="NVH28" s="67"/>
      <c r="NVI28" s="67"/>
      <c r="NVJ28" s="67"/>
      <c r="NVK28" s="67"/>
      <c r="NVL28" s="67"/>
      <c r="NVM28" s="67"/>
      <c r="NVN28" s="67"/>
      <c r="NVO28" s="67"/>
      <c r="NVP28" s="67"/>
      <c r="NVQ28" s="67"/>
      <c r="NVR28" s="67"/>
      <c r="NVS28" s="67"/>
      <c r="NVT28" s="67"/>
      <c r="NVU28" s="67"/>
      <c r="NVV28" s="67"/>
      <c r="NVW28" s="67"/>
      <c r="NVX28" s="67"/>
      <c r="NVY28" s="67"/>
      <c r="NVZ28" s="67"/>
      <c r="NWA28" s="67"/>
      <c r="NWB28" s="67"/>
      <c r="NWC28" s="67"/>
      <c r="NWD28" s="67"/>
      <c r="NWE28" s="67"/>
      <c r="NWF28" s="67"/>
      <c r="NWG28" s="67"/>
      <c r="NWH28" s="67"/>
      <c r="NWI28" s="67"/>
      <c r="NWJ28" s="67"/>
      <c r="NWK28" s="67"/>
      <c r="NWL28" s="67"/>
      <c r="NWM28" s="67"/>
      <c r="NWN28" s="67"/>
      <c r="NWO28" s="67"/>
      <c r="NWP28" s="67"/>
      <c r="NWQ28" s="67"/>
      <c r="NWR28" s="67"/>
      <c r="NWS28" s="67"/>
      <c r="NWT28" s="67"/>
      <c r="NWU28" s="67"/>
      <c r="NWV28" s="67"/>
      <c r="NWW28" s="67"/>
      <c r="NWX28" s="67"/>
      <c r="NWY28" s="67"/>
      <c r="NWZ28" s="67"/>
      <c r="NXA28" s="67"/>
      <c r="NXB28" s="67"/>
      <c r="NXC28" s="67"/>
      <c r="NXD28" s="67"/>
      <c r="NXE28" s="67"/>
      <c r="NXF28" s="67"/>
      <c r="NXG28" s="67"/>
      <c r="NXH28" s="67"/>
      <c r="NXI28" s="67"/>
      <c r="NXJ28" s="67"/>
      <c r="NXK28" s="67"/>
      <c r="NXL28" s="67"/>
      <c r="NXM28" s="67"/>
      <c r="NXN28" s="67"/>
      <c r="NXO28" s="67"/>
      <c r="NXP28" s="67"/>
      <c r="NXQ28" s="67"/>
      <c r="NXR28" s="67"/>
      <c r="NXS28" s="67"/>
      <c r="NXT28" s="67"/>
      <c r="NXU28" s="67"/>
      <c r="NXV28" s="67"/>
      <c r="NXW28" s="67"/>
      <c r="NXX28" s="67"/>
      <c r="NXY28" s="67"/>
      <c r="NXZ28" s="67"/>
      <c r="NYA28" s="67"/>
      <c r="NYB28" s="67"/>
      <c r="NYC28" s="67"/>
      <c r="NYD28" s="67"/>
      <c r="NYE28" s="67"/>
      <c r="NYF28" s="67"/>
      <c r="NYG28" s="67"/>
      <c r="NYH28" s="67"/>
      <c r="NYI28" s="67"/>
      <c r="NYJ28" s="67"/>
      <c r="NYK28" s="67"/>
      <c r="NYL28" s="67"/>
      <c r="NYM28" s="67"/>
      <c r="NYN28" s="67"/>
      <c r="NYO28" s="67"/>
      <c r="NYP28" s="67"/>
      <c r="NYQ28" s="67"/>
      <c r="NYR28" s="67"/>
      <c r="NYS28" s="67"/>
      <c r="NYT28" s="67"/>
      <c r="NYU28" s="67"/>
      <c r="NYV28" s="67"/>
      <c r="NYW28" s="67"/>
      <c r="NYX28" s="67"/>
      <c r="NYY28" s="67"/>
      <c r="NYZ28" s="67"/>
      <c r="NZA28" s="67"/>
      <c r="NZB28" s="67"/>
      <c r="NZC28" s="67"/>
      <c r="NZD28" s="67"/>
      <c r="NZE28" s="67"/>
      <c r="NZF28" s="67"/>
      <c r="NZG28" s="67"/>
      <c r="NZH28" s="67"/>
      <c r="NZI28" s="67"/>
      <c r="NZJ28" s="67"/>
      <c r="NZK28" s="67"/>
      <c r="NZL28" s="67"/>
      <c r="NZM28" s="67"/>
      <c r="NZN28" s="67"/>
      <c r="NZO28" s="67"/>
      <c r="NZP28" s="67"/>
      <c r="NZQ28" s="67"/>
      <c r="NZR28" s="67"/>
      <c r="NZS28" s="67"/>
      <c r="NZT28" s="67"/>
      <c r="NZU28" s="67"/>
      <c r="NZV28" s="67"/>
      <c r="NZW28" s="67"/>
      <c r="NZX28" s="67"/>
      <c r="NZY28" s="67"/>
      <c r="NZZ28" s="67"/>
      <c r="OAA28" s="67"/>
      <c r="OAB28" s="67"/>
      <c r="OAC28" s="67"/>
      <c r="OAD28" s="67"/>
      <c r="OAE28" s="67"/>
      <c r="OAF28" s="67"/>
      <c r="OAG28" s="67"/>
      <c r="OAH28" s="67"/>
      <c r="OAI28" s="67"/>
      <c r="OAJ28" s="67"/>
      <c r="OAK28" s="67"/>
      <c r="OAL28" s="67"/>
      <c r="OAM28" s="67"/>
      <c r="OAN28" s="67"/>
      <c r="OAO28" s="67"/>
      <c r="OAP28" s="67"/>
      <c r="OAQ28" s="67"/>
      <c r="OAR28" s="67"/>
      <c r="OAS28" s="67"/>
      <c r="OAT28" s="67"/>
      <c r="OAU28" s="67"/>
      <c r="OAV28" s="67"/>
      <c r="OAW28" s="67"/>
      <c r="OAX28" s="67"/>
      <c r="OAY28" s="67"/>
      <c r="OAZ28" s="67"/>
      <c r="OBA28" s="67"/>
      <c r="OBB28" s="67"/>
      <c r="OBC28" s="67"/>
      <c r="OBD28" s="67"/>
      <c r="OBE28" s="67"/>
      <c r="OBF28" s="67"/>
      <c r="OBG28" s="67"/>
      <c r="OBH28" s="67"/>
      <c r="OBI28" s="67"/>
      <c r="OBJ28" s="67"/>
      <c r="OBK28" s="67"/>
      <c r="OBL28" s="67"/>
      <c r="OBM28" s="67"/>
      <c r="OBN28" s="67"/>
      <c r="OBO28" s="67"/>
      <c r="OBP28" s="67"/>
      <c r="OBQ28" s="67"/>
      <c r="OBR28" s="67"/>
      <c r="OBS28" s="67"/>
      <c r="OBT28" s="67"/>
      <c r="OBU28" s="67"/>
      <c r="OBV28" s="67"/>
      <c r="OBW28" s="67"/>
      <c r="OBX28" s="67"/>
      <c r="OBY28" s="67"/>
      <c r="OBZ28" s="67"/>
      <c r="OCA28" s="67"/>
      <c r="OCB28" s="67"/>
      <c r="OCC28" s="67"/>
      <c r="OCD28" s="67"/>
      <c r="OCE28" s="67"/>
      <c r="OCF28" s="67"/>
      <c r="OCG28" s="67"/>
      <c r="OCH28" s="67"/>
      <c r="OCI28" s="67"/>
      <c r="OCJ28" s="67"/>
      <c r="OCK28" s="67"/>
      <c r="OCL28" s="67"/>
      <c r="OCM28" s="67"/>
      <c r="OCN28" s="67"/>
      <c r="OCO28" s="67"/>
      <c r="OCP28" s="67"/>
      <c r="OCQ28" s="67"/>
      <c r="OCR28" s="67"/>
      <c r="OCS28" s="67"/>
      <c r="OCT28" s="67"/>
      <c r="OCU28" s="67"/>
      <c r="OCV28" s="67"/>
      <c r="OCW28" s="67"/>
      <c r="OCX28" s="67"/>
      <c r="OCY28" s="67"/>
      <c r="OCZ28" s="67"/>
      <c r="ODA28" s="67"/>
      <c r="ODB28" s="67"/>
      <c r="ODC28" s="67"/>
      <c r="ODD28" s="67"/>
      <c r="ODE28" s="67"/>
      <c r="ODF28" s="67"/>
      <c r="ODG28" s="67"/>
      <c r="ODH28" s="67"/>
      <c r="ODI28" s="67"/>
      <c r="ODJ28" s="67"/>
      <c r="ODK28" s="67"/>
      <c r="ODL28" s="67"/>
      <c r="ODM28" s="67"/>
      <c r="ODN28" s="67"/>
      <c r="ODO28" s="67"/>
      <c r="ODP28" s="67"/>
      <c r="ODQ28" s="67"/>
      <c r="ODR28" s="67"/>
      <c r="ODS28" s="67"/>
      <c r="ODT28" s="67"/>
      <c r="ODU28" s="67"/>
      <c r="ODV28" s="67"/>
      <c r="ODW28" s="67"/>
      <c r="ODX28" s="67"/>
      <c r="ODY28" s="67"/>
      <c r="ODZ28" s="67"/>
      <c r="OEA28" s="67"/>
      <c r="OEB28" s="67"/>
      <c r="OEC28" s="67"/>
      <c r="OED28" s="67"/>
      <c r="OEE28" s="67"/>
      <c r="OEF28" s="67"/>
      <c r="OEG28" s="67"/>
      <c r="OEH28" s="67"/>
      <c r="OEI28" s="67"/>
      <c r="OEJ28" s="67"/>
      <c r="OEK28" s="67"/>
      <c r="OEL28" s="67"/>
      <c r="OEM28" s="67"/>
      <c r="OEN28" s="67"/>
      <c r="OEO28" s="67"/>
      <c r="OEP28" s="67"/>
      <c r="OEQ28" s="67"/>
      <c r="OER28" s="67"/>
      <c r="OES28" s="67"/>
      <c r="OET28" s="67"/>
      <c r="OEU28" s="67"/>
      <c r="OEV28" s="67"/>
      <c r="OEW28" s="67"/>
      <c r="OEX28" s="67"/>
      <c r="OEY28" s="67"/>
      <c r="OEZ28" s="67"/>
      <c r="OFA28" s="67"/>
      <c r="OFB28" s="67"/>
      <c r="OFC28" s="67"/>
      <c r="OFD28" s="67"/>
      <c r="OFE28" s="67"/>
      <c r="OFF28" s="67"/>
      <c r="OFG28" s="67"/>
      <c r="OFH28" s="67"/>
      <c r="OFI28" s="67"/>
      <c r="OFJ28" s="67"/>
      <c r="OFK28" s="67"/>
      <c r="OFL28" s="67"/>
      <c r="OFM28" s="67"/>
      <c r="OFN28" s="67"/>
      <c r="OFO28" s="67"/>
      <c r="OFP28" s="67"/>
      <c r="OFQ28" s="67"/>
      <c r="OFR28" s="67"/>
      <c r="OFS28" s="67"/>
      <c r="OFT28" s="67"/>
      <c r="OFU28" s="67"/>
      <c r="OFV28" s="67"/>
      <c r="OFW28" s="67"/>
      <c r="OFX28" s="67"/>
      <c r="OFY28" s="67"/>
      <c r="OFZ28" s="67"/>
      <c r="OGA28" s="67"/>
      <c r="OGB28" s="67"/>
      <c r="OGC28" s="67"/>
      <c r="OGD28" s="67"/>
      <c r="OGE28" s="67"/>
      <c r="OGF28" s="67"/>
      <c r="OGG28" s="67"/>
      <c r="OGH28" s="67"/>
      <c r="OGI28" s="67"/>
      <c r="OGJ28" s="67"/>
      <c r="OGK28" s="67"/>
      <c r="OGL28" s="67"/>
      <c r="OGM28" s="67"/>
      <c r="OGN28" s="67"/>
      <c r="OGO28" s="67"/>
      <c r="OGP28" s="67"/>
      <c r="OGQ28" s="67"/>
      <c r="OGR28" s="67"/>
      <c r="OGS28" s="67"/>
      <c r="OGT28" s="67"/>
      <c r="OGU28" s="67"/>
      <c r="OGV28" s="67"/>
      <c r="OGW28" s="67"/>
      <c r="OGX28" s="67"/>
      <c r="OGY28" s="67"/>
      <c r="OGZ28" s="67"/>
      <c r="OHA28" s="67"/>
      <c r="OHB28" s="67"/>
      <c r="OHC28" s="67"/>
      <c r="OHD28" s="67"/>
      <c r="OHE28" s="67"/>
      <c r="OHF28" s="67"/>
      <c r="OHG28" s="67"/>
      <c r="OHH28" s="67"/>
      <c r="OHI28" s="67"/>
      <c r="OHJ28" s="67"/>
      <c r="OHK28" s="67"/>
      <c r="OHL28" s="67"/>
      <c r="OHM28" s="67"/>
      <c r="OHN28" s="67"/>
      <c r="OHO28" s="67"/>
      <c r="OHP28" s="67"/>
      <c r="OHQ28" s="67"/>
      <c r="OHR28" s="67"/>
      <c r="OHS28" s="67"/>
      <c r="OHT28" s="67"/>
      <c r="OHU28" s="67"/>
      <c r="OHV28" s="67"/>
      <c r="OHW28" s="67"/>
      <c r="OHX28" s="67"/>
      <c r="OHY28" s="67"/>
      <c r="OHZ28" s="67"/>
      <c r="OIA28" s="67"/>
      <c r="OIB28" s="67"/>
      <c r="OIC28" s="67"/>
      <c r="OID28" s="67"/>
      <c r="OIE28" s="67"/>
      <c r="OIF28" s="67"/>
      <c r="OIG28" s="67"/>
      <c r="OIH28" s="67"/>
      <c r="OII28" s="67"/>
      <c r="OIJ28" s="67"/>
      <c r="OIK28" s="67"/>
      <c r="OIL28" s="67"/>
      <c r="OIM28" s="67"/>
      <c r="OIN28" s="67"/>
      <c r="OIO28" s="67"/>
      <c r="OIP28" s="67"/>
      <c r="OIQ28" s="67"/>
      <c r="OIR28" s="67"/>
      <c r="OIS28" s="67"/>
      <c r="OIT28" s="67"/>
      <c r="OIU28" s="67"/>
      <c r="OIV28" s="67"/>
      <c r="OIW28" s="67"/>
      <c r="OIX28" s="67"/>
      <c r="OIY28" s="67"/>
      <c r="OIZ28" s="67"/>
      <c r="OJA28" s="67"/>
      <c r="OJB28" s="67"/>
      <c r="OJC28" s="67"/>
      <c r="OJD28" s="67"/>
      <c r="OJE28" s="67"/>
      <c r="OJF28" s="67"/>
      <c r="OJG28" s="67"/>
      <c r="OJH28" s="67"/>
      <c r="OJI28" s="67"/>
      <c r="OJJ28" s="67"/>
      <c r="OJK28" s="67"/>
      <c r="OJL28" s="67"/>
      <c r="OJM28" s="67"/>
      <c r="OJN28" s="67"/>
      <c r="OJO28" s="67"/>
      <c r="OJP28" s="67"/>
      <c r="OJQ28" s="67"/>
      <c r="OJR28" s="67"/>
      <c r="OJS28" s="67"/>
      <c r="OJT28" s="67"/>
      <c r="OJU28" s="67"/>
      <c r="OJV28" s="67"/>
      <c r="OJW28" s="67"/>
      <c r="OJX28" s="67"/>
      <c r="OJY28" s="67"/>
      <c r="OJZ28" s="67"/>
      <c r="OKA28" s="67"/>
      <c r="OKB28" s="67"/>
      <c r="OKC28" s="67"/>
      <c r="OKD28" s="67"/>
      <c r="OKE28" s="67"/>
      <c r="OKF28" s="67"/>
      <c r="OKG28" s="67"/>
      <c r="OKH28" s="67"/>
      <c r="OKI28" s="67"/>
      <c r="OKJ28" s="67"/>
      <c r="OKK28" s="67"/>
      <c r="OKL28" s="67"/>
      <c r="OKM28" s="67"/>
      <c r="OKN28" s="67"/>
      <c r="OKO28" s="67"/>
      <c r="OKP28" s="67"/>
      <c r="OKQ28" s="67"/>
      <c r="OKR28" s="67"/>
      <c r="OKS28" s="67"/>
      <c r="OKT28" s="67"/>
      <c r="OKU28" s="67"/>
      <c r="OKV28" s="67"/>
      <c r="OKW28" s="67"/>
      <c r="OKX28" s="67"/>
      <c r="OKY28" s="67"/>
      <c r="OKZ28" s="67"/>
      <c r="OLA28" s="67"/>
      <c r="OLB28" s="67"/>
      <c r="OLC28" s="67"/>
      <c r="OLD28" s="67"/>
      <c r="OLE28" s="67"/>
      <c r="OLF28" s="67"/>
      <c r="OLG28" s="67"/>
      <c r="OLH28" s="67"/>
      <c r="OLI28" s="67"/>
      <c r="OLJ28" s="67"/>
      <c r="OLK28" s="67"/>
      <c r="OLL28" s="67"/>
      <c r="OLM28" s="67"/>
      <c r="OLN28" s="67"/>
      <c r="OLO28" s="67"/>
      <c r="OLP28" s="67"/>
      <c r="OLQ28" s="67"/>
      <c r="OLR28" s="67"/>
      <c r="OLS28" s="67"/>
      <c r="OLT28" s="67"/>
      <c r="OLU28" s="67"/>
      <c r="OLV28" s="67"/>
      <c r="OLW28" s="67"/>
      <c r="OLX28" s="67"/>
      <c r="OLY28" s="67"/>
      <c r="OLZ28" s="67"/>
      <c r="OMA28" s="67"/>
      <c r="OMB28" s="67"/>
      <c r="OMC28" s="67"/>
      <c r="OMD28" s="67"/>
      <c r="OME28" s="67"/>
      <c r="OMF28" s="67"/>
      <c r="OMG28" s="67"/>
      <c r="OMH28" s="67"/>
      <c r="OMI28" s="67"/>
      <c r="OMJ28" s="67"/>
      <c r="OMK28" s="67"/>
      <c r="OML28" s="67"/>
      <c r="OMM28" s="67"/>
      <c r="OMN28" s="67"/>
      <c r="OMO28" s="67"/>
      <c r="OMP28" s="67"/>
      <c r="OMQ28" s="67"/>
      <c r="OMR28" s="67"/>
      <c r="OMS28" s="67"/>
      <c r="OMT28" s="67"/>
      <c r="OMU28" s="67"/>
      <c r="OMV28" s="67"/>
      <c r="OMW28" s="67"/>
      <c r="OMX28" s="67"/>
      <c r="OMY28" s="67"/>
      <c r="OMZ28" s="67"/>
      <c r="ONA28" s="67"/>
      <c r="ONB28" s="67"/>
      <c r="ONC28" s="67"/>
      <c r="OND28" s="67"/>
      <c r="ONE28" s="67"/>
      <c r="ONF28" s="67"/>
      <c r="ONG28" s="67"/>
      <c r="ONH28" s="67"/>
      <c r="ONI28" s="67"/>
      <c r="ONJ28" s="67"/>
      <c r="ONK28" s="67"/>
      <c r="ONL28" s="67"/>
      <c r="ONM28" s="67"/>
      <c r="ONN28" s="67"/>
      <c r="ONO28" s="67"/>
      <c r="ONP28" s="67"/>
      <c r="ONQ28" s="67"/>
      <c r="ONR28" s="67"/>
      <c r="ONS28" s="67"/>
      <c r="ONT28" s="67"/>
      <c r="ONU28" s="67"/>
      <c r="ONV28" s="67"/>
      <c r="ONW28" s="67"/>
      <c r="ONX28" s="67"/>
      <c r="ONY28" s="67"/>
      <c r="ONZ28" s="67"/>
      <c r="OOA28" s="67"/>
      <c r="OOB28" s="67"/>
      <c r="OOC28" s="67"/>
      <c r="OOD28" s="67"/>
      <c r="OOE28" s="67"/>
      <c r="OOF28" s="67"/>
      <c r="OOG28" s="67"/>
      <c r="OOH28" s="67"/>
      <c r="OOI28" s="67"/>
      <c r="OOJ28" s="67"/>
      <c r="OOK28" s="67"/>
      <c r="OOL28" s="67"/>
      <c r="OOM28" s="67"/>
      <c r="OON28" s="67"/>
      <c r="OOO28" s="67"/>
      <c r="OOP28" s="67"/>
      <c r="OOQ28" s="67"/>
      <c r="OOR28" s="67"/>
      <c r="OOS28" s="67"/>
      <c r="OOT28" s="67"/>
      <c r="OOU28" s="67"/>
      <c r="OOV28" s="67"/>
      <c r="OOW28" s="67"/>
      <c r="OOX28" s="67"/>
      <c r="OOY28" s="67"/>
      <c r="OOZ28" s="67"/>
      <c r="OPA28" s="67"/>
      <c r="OPB28" s="67"/>
      <c r="OPC28" s="67"/>
      <c r="OPD28" s="67"/>
      <c r="OPE28" s="67"/>
      <c r="OPF28" s="67"/>
      <c r="OPG28" s="67"/>
      <c r="OPH28" s="67"/>
      <c r="OPI28" s="67"/>
      <c r="OPJ28" s="67"/>
      <c r="OPK28" s="67"/>
      <c r="OPL28" s="67"/>
      <c r="OPM28" s="67"/>
      <c r="OPN28" s="67"/>
      <c r="OPO28" s="67"/>
      <c r="OPP28" s="67"/>
      <c r="OPQ28" s="67"/>
      <c r="OPR28" s="67"/>
      <c r="OPS28" s="67"/>
      <c r="OPT28" s="67"/>
      <c r="OPU28" s="67"/>
      <c r="OPV28" s="67"/>
      <c r="OPW28" s="67"/>
      <c r="OPX28" s="67"/>
      <c r="OPY28" s="67"/>
      <c r="OPZ28" s="67"/>
      <c r="OQA28" s="67"/>
      <c r="OQB28" s="67"/>
      <c r="OQC28" s="67"/>
      <c r="OQD28" s="67"/>
      <c r="OQE28" s="67"/>
      <c r="OQF28" s="67"/>
      <c r="OQG28" s="67"/>
      <c r="OQH28" s="67"/>
      <c r="OQI28" s="67"/>
      <c r="OQJ28" s="67"/>
      <c r="OQK28" s="67"/>
      <c r="OQL28" s="67"/>
      <c r="OQM28" s="67"/>
      <c r="OQN28" s="67"/>
      <c r="OQO28" s="67"/>
      <c r="OQP28" s="67"/>
      <c r="OQQ28" s="67"/>
      <c r="OQR28" s="67"/>
      <c r="OQS28" s="67"/>
      <c r="OQT28" s="67"/>
      <c r="OQU28" s="67"/>
      <c r="OQV28" s="67"/>
      <c r="OQW28" s="67"/>
      <c r="OQX28" s="67"/>
      <c r="OQY28" s="67"/>
      <c r="OQZ28" s="67"/>
      <c r="ORA28" s="67"/>
      <c r="ORB28" s="67"/>
      <c r="ORC28" s="67"/>
      <c r="ORD28" s="67"/>
      <c r="ORE28" s="67"/>
      <c r="ORF28" s="67"/>
      <c r="ORG28" s="67"/>
      <c r="ORH28" s="67"/>
      <c r="ORI28" s="67"/>
      <c r="ORJ28" s="67"/>
      <c r="ORK28" s="67"/>
      <c r="ORL28" s="67"/>
      <c r="ORM28" s="67"/>
      <c r="ORN28" s="67"/>
      <c r="ORO28" s="67"/>
      <c r="ORP28" s="67"/>
      <c r="ORQ28" s="67"/>
      <c r="ORR28" s="67"/>
      <c r="ORS28" s="67"/>
      <c r="ORT28" s="67"/>
      <c r="ORU28" s="67"/>
      <c r="ORV28" s="67"/>
      <c r="ORW28" s="67"/>
      <c r="ORX28" s="67"/>
      <c r="ORY28" s="67"/>
      <c r="ORZ28" s="67"/>
      <c r="OSA28" s="67"/>
      <c r="OSB28" s="67"/>
      <c r="OSC28" s="67"/>
      <c r="OSD28" s="67"/>
      <c r="OSE28" s="67"/>
      <c r="OSF28" s="67"/>
      <c r="OSG28" s="67"/>
      <c r="OSH28" s="67"/>
      <c r="OSI28" s="67"/>
      <c r="OSJ28" s="67"/>
      <c r="OSK28" s="67"/>
      <c r="OSL28" s="67"/>
      <c r="OSM28" s="67"/>
      <c r="OSN28" s="67"/>
      <c r="OSO28" s="67"/>
      <c r="OSP28" s="67"/>
      <c r="OSQ28" s="67"/>
      <c r="OSR28" s="67"/>
      <c r="OSS28" s="67"/>
      <c r="OST28" s="67"/>
      <c r="OSU28" s="67"/>
      <c r="OSV28" s="67"/>
      <c r="OSW28" s="67"/>
      <c r="OSX28" s="67"/>
      <c r="OSY28" s="67"/>
      <c r="OSZ28" s="67"/>
      <c r="OTA28" s="67"/>
      <c r="OTB28" s="67"/>
      <c r="OTC28" s="67"/>
      <c r="OTD28" s="67"/>
      <c r="OTE28" s="67"/>
      <c r="OTF28" s="67"/>
      <c r="OTG28" s="67"/>
      <c r="OTH28" s="67"/>
      <c r="OTI28" s="67"/>
      <c r="OTJ28" s="67"/>
      <c r="OTK28" s="67"/>
      <c r="OTL28" s="67"/>
      <c r="OTM28" s="67"/>
      <c r="OTN28" s="67"/>
      <c r="OTO28" s="67"/>
      <c r="OTP28" s="67"/>
      <c r="OTQ28" s="67"/>
      <c r="OTR28" s="67"/>
      <c r="OTS28" s="67"/>
      <c r="OTT28" s="67"/>
      <c r="OTU28" s="67"/>
      <c r="OTV28" s="67"/>
      <c r="OTW28" s="67"/>
      <c r="OTX28" s="67"/>
      <c r="OTY28" s="67"/>
      <c r="OTZ28" s="67"/>
      <c r="OUA28" s="67"/>
      <c r="OUB28" s="67"/>
      <c r="OUC28" s="67"/>
      <c r="OUD28" s="67"/>
      <c r="OUE28" s="67"/>
      <c r="OUF28" s="67"/>
      <c r="OUG28" s="67"/>
      <c r="OUH28" s="67"/>
      <c r="OUI28" s="67"/>
      <c r="OUJ28" s="67"/>
      <c r="OUK28" s="67"/>
      <c r="OUL28" s="67"/>
      <c r="OUM28" s="67"/>
      <c r="OUN28" s="67"/>
      <c r="OUO28" s="67"/>
      <c r="OUP28" s="67"/>
      <c r="OUQ28" s="67"/>
      <c r="OUR28" s="67"/>
      <c r="OUS28" s="67"/>
      <c r="OUT28" s="67"/>
      <c r="OUU28" s="67"/>
      <c r="OUV28" s="67"/>
      <c r="OUW28" s="67"/>
      <c r="OUX28" s="67"/>
      <c r="OUY28" s="67"/>
      <c r="OUZ28" s="67"/>
      <c r="OVA28" s="67"/>
      <c r="OVB28" s="67"/>
      <c r="OVC28" s="67"/>
      <c r="OVD28" s="67"/>
      <c r="OVE28" s="67"/>
      <c r="OVF28" s="67"/>
      <c r="OVG28" s="67"/>
      <c r="OVH28" s="67"/>
      <c r="OVI28" s="67"/>
      <c r="OVJ28" s="67"/>
      <c r="OVK28" s="67"/>
      <c r="OVL28" s="67"/>
      <c r="OVM28" s="67"/>
      <c r="OVN28" s="67"/>
      <c r="OVO28" s="67"/>
      <c r="OVP28" s="67"/>
      <c r="OVQ28" s="67"/>
      <c r="OVR28" s="67"/>
      <c r="OVS28" s="67"/>
      <c r="OVT28" s="67"/>
      <c r="OVU28" s="67"/>
      <c r="OVV28" s="67"/>
      <c r="OVW28" s="67"/>
      <c r="OVX28" s="67"/>
      <c r="OVY28" s="67"/>
      <c r="OVZ28" s="67"/>
      <c r="OWA28" s="67"/>
      <c r="OWB28" s="67"/>
      <c r="OWC28" s="67"/>
      <c r="OWD28" s="67"/>
      <c r="OWE28" s="67"/>
      <c r="OWF28" s="67"/>
      <c r="OWG28" s="67"/>
      <c r="OWH28" s="67"/>
      <c r="OWI28" s="67"/>
      <c r="OWJ28" s="67"/>
      <c r="OWK28" s="67"/>
      <c r="OWL28" s="67"/>
      <c r="OWM28" s="67"/>
      <c r="OWN28" s="67"/>
      <c r="OWO28" s="67"/>
      <c r="OWP28" s="67"/>
      <c r="OWQ28" s="67"/>
      <c r="OWR28" s="67"/>
      <c r="OWS28" s="67"/>
      <c r="OWT28" s="67"/>
      <c r="OWU28" s="67"/>
      <c r="OWV28" s="67"/>
      <c r="OWW28" s="67"/>
      <c r="OWX28" s="67"/>
      <c r="OWY28" s="67"/>
      <c r="OWZ28" s="67"/>
      <c r="OXA28" s="67"/>
      <c r="OXB28" s="67"/>
      <c r="OXC28" s="67"/>
      <c r="OXD28" s="67"/>
      <c r="OXE28" s="67"/>
      <c r="OXF28" s="67"/>
      <c r="OXG28" s="67"/>
      <c r="OXH28" s="67"/>
      <c r="OXI28" s="67"/>
      <c r="OXJ28" s="67"/>
      <c r="OXK28" s="67"/>
      <c r="OXL28" s="67"/>
      <c r="OXM28" s="67"/>
      <c r="OXN28" s="67"/>
      <c r="OXO28" s="67"/>
      <c r="OXP28" s="67"/>
      <c r="OXQ28" s="67"/>
      <c r="OXR28" s="67"/>
      <c r="OXS28" s="67"/>
      <c r="OXT28" s="67"/>
      <c r="OXU28" s="67"/>
      <c r="OXV28" s="67"/>
      <c r="OXW28" s="67"/>
      <c r="OXX28" s="67"/>
      <c r="OXY28" s="67"/>
      <c r="OXZ28" s="67"/>
      <c r="OYA28" s="67"/>
      <c r="OYB28" s="67"/>
      <c r="OYC28" s="67"/>
      <c r="OYD28" s="67"/>
      <c r="OYE28" s="67"/>
      <c r="OYF28" s="67"/>
      <c r="OYG28" s="67"/>
      <c r="OYH28" s="67"/>
      <c r="OYI28" s="67"/>
      <c r="OYJ28" s="67"/>
      <c r="OYK28" s="67"/>
      <c r="OYL28" s="67"/>
      <c r="OYM28" s="67"/>
      <c r="OYN28" s="67"/>
      <c r="OYO28" s="67"/>
      <c r="OYP28" s="67"/>
      <c r="OYQ28" s="67"/>
      <c r="OYR28" s="67"/>
      <c r="OYS28" s="67"/>
      <c r="OYT28" s="67"/>
      <c r="OYU28" s="67"/>
      <c r="OYV28" s="67"/>
      <c r="OYW28" s="67"/>
      <c r="OYX28" s="67"/>
      <c r="OYY28" s="67"/>
      <c r="OYZ28" s="67"/>
      <c r="OZA28" s="67"/>
      <c r="OZB28" s="67"/>
      <c r="OZC28" s="67"/>
      <c r="OZD28" s="67"/>
      <c r="OZE28" s="67"/>
      <c r="OZF28" s="67"/>
      <c r="OZG28" s="67"/>
      <c r="OZH28" s="67"/>
      <c r="OZI28" s="67"/>
      <c r="OZJ28" s="67"/>
      <c r="OZK28" s="67"/>
      <c r="OZL28" s="67"/>
      <c r="OZM28" s="67"/>
      <c r="OZN28" s="67"/>
      <c r="OZO28" s="67"/>
      <c r="OZP28" s="67"/>
      <c r="OZQ28" s="67"/>
      <c r="OZR28" s="67"/>
      <c r="OZS28" s="67"/>
      <c r="OZT28" s="67"/>
      <c r="OZU28" s="67"/>
      <c r="OZV28" s="67"/>
      <c r="OZW28" s="67"/>
      <c r="OZX28" s="67"/>
      <c r="OZY28" s="67"/>
      <c r="OZZ28" s="67"/>
      <c r="PAA28" s="67"/>
      <c r="PAB28" s="67"/>
      <c r="PAC28" s="67"/>
      <c r="PAD28" s="67"/>
      <c r="PAE28" s="67"/>
      <c r="PAF28" s="67"/>
      <c r="PAG28" s="67"/>
      <c r="PAH28" s="67"/>
      <c r="PAI28" s="67"/>
      <c r="PAJ28" s="67"/>
      <c r="PAK28" s="67"/>
      <c r="PAL28" s="67"/>
      <c r="PAM28" s="67"/>
      <c r="PAN28" s="67"/>
      <c r="PAO28" s="67"/>
      <c r="PAP28" s="67"/>
      <c r="PAQ28" s="67"/>
      <c r="PAR28" s="67"/>
      <c r="PAS28" s="67"/>
      <c r="PAT28" s="67"/>
      <c r="PAU28" s="67"/>
      <c r="PAV28" s="67"/>
      <c r="PAW28" s="67"/>
      <c r="PAX28" s="67"/>
      <c r="PAY28" s="67"/>
      <c r="PAZ28" s="67"/>
      <c r="PBA28" s="67"/>
      <c r="PBB28" s="67"/>
      <c r="PBC28" s="67"/>
      <c r="PBD28" s="67"/>
      <c r="PBE28" s="67"/>
      <c r="PBF28" s="67"/>
      <c r="PBG28" s="67"/>
      <c r="PBH28" s="67"/>
      <c r="PBI28" s="67"/>
      <c r="PBJ28" s="67"/>
      <c r="PBK28" s="67"/>
      <c r="PBL28" s="67"/>
      <c r="PBM28" s="67"/>
      <c r="PBN28" s="67"/>
      <c r="PBO28" s="67"/>
      <c r="PBP28" s="67"/>
      <c r="PBQ28" s="67"/>
      <c r="PBR28" s="67"/>
      <c r="PBS28" s="67"/>
      <c r="PBT28" s="67"/>
      <c r="PBU28" s="67"/>
      <c r="PBV28" s="67"/>
      <c r="PBW28" s="67"/>
      <c r="PBX28" s="67"/>
      <c r="PBY28" s="67"/>
      <c r="PBZ28" s="67"/>
      <c r="PCA28" s="67"/>
      <c r="PCB28" s="67"/>
      <c r="PCC28" s="67"/>
      <c r="PCD28" s="67"/>
      <c r="PCE28" s="67"/>
      <c r="PCF28" s="67"/>
      <c r="PCG28" s="67"/>
      <c r="PCH28" s="67"/>
      <c r="PCI28" s="67"/>
      <c r="PCJ28" s="67"/>
      <c r="PCK28" s="67"/>
      <c r="PCL28" s="67"/>
      <c r="PCM28" s="67"/>
      <c r="PCN28" s="67"/>
      <c r="PCO28" s="67"/>
      <c r="PCP28" s="67"/>
      <c r="PCQ28" s="67"/>
      <c r="PCR28" s="67"/>
      <c r="PCS28" s="67"/>
      <c r="PCT28" s="67"/>
      <c r="PCU28" s="67"/>
      <c r="PCV28" s="67"/>
      <c r="PCW28" s="67"/>
      <c r="PCX28" s="67"/>
      <c r="PCY28" s="67"/>
      <c r="PCZ28" s="67"/>
      <c r="PDA28" s="67"/>
      <c r="PDB28" s="67"/>
      <c r="PDC28" s="67"/>
      <c r="PDD28" s="67"/>
      <c r="PDE28" s="67"/>
      <c r="PDF28" s="67"/>
      <c r="PDG28" s="67"/>
      <c r="PDH28" s="67"/>
      <c r="PDI28" s="67"/>
      <c r="PDJ28" s="67"/>
      <c r="PDK28" s="67"/>
      <c r="PDL28" s="67"/>
      <c r="PDM28" s="67"/>
      <c r="PDN28" s="67"/>
      <c r="PDO28" s="67"/>
      <c r="PDP28" s="67"/>
      <c r="PDQ28" s="67"/>
      <c r="PDR28" s="67"/>
      <c r="PDS28" s="67"/>
      <c r="PDT28" s="67"/>
      <c r="PDU28" s="67"/>
      <c r="PDV28" s="67"/>
      <c r="PDW28" s="67"/>
      <c r="PDX28" s="67"/>
      <c r="PDY28" s="67"/>
      <c r="PDZ28" s="67"/>
      <c r="PEA28" s="67"/>
      <c r="PEB28" s="67"/>
      <c r="PEC28" s="67"/>
      <c r="PED28" s="67"/>
      <c r="PEE28" s="67"/>
      <c r="PEF28" s="67"/>
      <c r="PEG28" s="67"/>
      <c r="PEH28" s="67"/>
      <c r="PEI28" s="67"/>
      <c r="PEJ28" s="67"/>
      <c r="PEK28" s="67"/>
      <c r="PEL28" s="67"/>
      <c r="PEM28" s="67"/>
      <c r="PEN28" s="67"/>
      <c r="PEO28" s="67"/>
      <c r="PEP28" s="67"/>
      <c r="PEQ28" s="67"/>
      <c r="PER28" s="67"/>
      <c r="PES28" s="67"/>
      <c r="PET28" s="67"/>
      <c r="PEU28" s="67"/>
      <c r="PEV28" s="67"/>
      <c r="PEW28" s="67"/>
      <c r="PEX28" s="67"/>
      <c r="PEY28" s="67"/>
      <c r="PEZ28" s="67"/>
      <c r="PFA28" s="67"/>
      <c r="PFB28" s="67"/>
      <c r="PFC28" s="67"/>
      <c r="PFD28" s="67"/>
      <c r="PFE28" s="67"/>
      <c r="PFF28" s="67"/>
      <c r="PFG28" s="67"/>
      <c r="PFH28" s="67"/>
      <c r="PFI28" s="67"/>
      <c r="PFJ28" s="67"/>
      <c r="PFK28" s="67"/>
      <c r="PFL28" s="67"/>
      <c r="PFM28" s="67"/>
      <c r="PFN28" s="67"/>
      <c r="PFO28" s="67"/>
      <c r="PFP28" s="67"/>
      <c r="PFQ28" s="67"/>
      <c r="PFR28" s="67"/>
      <c r="PFS28" s="67"/>
      <c r="PFT28" s="67"/>
      <c r="PFU28" s="67"/>
      <c r="PFV28" s="67"/>
      <c r="PFW28" s="67"/>
      <c r="PFX28" s="67"/>
      <c r="PFY28" s="67"/>
      <c r="PFZ28" s="67"/>
      <c r="PGA28" s="67"/>
      <c r="PGB28" s="67"/>
      <c r="PGC28" s="67"/>
      <c r="PGD28" s="67"/>
      <c r="PGE28" s="67"/>
      <c r="PGF28" s="67"/>
      <c r="PGG28" s="67"/>
      <c r="PGH28" s="67"/>
      <c r="PGI28" s="67"/>
      <c r="PGJ28" s="67"/>
      <c r="PGK28" s="67"/>
      <c r="PGL28" s="67"/>
      <c r="PGM28" s="67"/>
      <c r="PGN28" s="67"/>
      <c r="PGO28" s="67"/>
      <c r="PGP28" s="67"/>
      <c r="PGQ28" s="67"/>
      <c r="PGR28" s="67"/>
      <c r="PGS28" s="67"/>
      <c r="PGT28" s="67"/>
      <c r="PGU28" s="67"/>
      <c r="PGV28" s="67"/>
      <c r="PGW28" s="67"/>
      <c r="PGX28" s="67"/>
      <c r="PGY28" s="67"/>
      <c r="PGZ28" s="67"/>
      <c r="PHA28" s="67"/>
      <c r="PHB28" s="67"/>
      <c r="PHC28" s="67"/>
      <c r="PHD28" s="67"/>
      <c r="PHE28" s="67"/>
      <c r="PHF28" s="67"/>
      <c r="PHG28" s="67"/>
      <c r="PHH28" s="67"/>
      <c r="PHI28" s="67"/>
      <c r="PHJ28" s="67"/>
      <c r="PHK28" s="67"/>
      <c r="PHL28" s="67"/>
      <c r="PHM28" s="67"/>
      <c r="PHN28" s="67"/>
      <c r="PHO28" s="67"/>
      <c r="PHP28" s="67"/>
      <c r="PHQ28" s="67"/>
      <c r="PHR28" s="67"/>
      <c r="PHS28" s="67"/>
      <c r="PHT28" s="67"/>
      <c r="PHU28" s="67"/>
      <c r="PHV28" s="67"/>
      <c r="PHW28" s="67"/>
      <c r="PHX28" s="67"/>
      <c r="PHY28" s="67"/>
      <c r="PHZ28" s="67"/>
      <c r="PIA28" s="67"/>
      <c r="PIB28" s="67"/>
      <c r="PIC28" s="67"/>
      <c r="PID28" s="67"/>
      <c r="PIE28" s="67"/>
      <c r="PIF28" s="67"/>
      <c r="PIG28" s="67"/>
      <c r="PIH28" s="67"/>
      <c r="PII28" s="67"/>
      <c r="PIJ28" s="67"/>
      <c r="PIK28" s="67"/>
      <c r="PIL28" s="67"/>
      <c r="PIM28" s="67"/>
      <c r="PIN28" s="67"/>
      <c r="PIO28" s="67"/>
      <c r="PIP28" s="67"/>
      <c r="PIQ28" s="67"/>
      <c r="PIR28" s="67"/>
      <c r="PIS28" s="67"/>
      <c r="PIT28" s="67"/>
      <c r="PIU28" s="67"/>
      <c r="PIV28" s="67"/>
      <c r="PIW28" s="67"/>
      <c r="PIX28" s="67"/>
      <c r="PIY28" s="67"/>
      <c r="PIZ28" s="67"/>
      <c r="PJA28" s="67"/>
      <c r="PJB28" s="67"/>
      <c r="PJC28" s="67"/>
      <c r="PJD28" s="67"/>
      <c r="PJE28" s="67"/>
      <c r="PJF28" s="67"/>
      <c r="PJG28" s="67"/>
      <c r="PJH28" s="67"/>
      <c r="PJI28" s="67"/>
      <c r="PJJ28" s="67"/>
      <c r="PJK28" s="67"/>
      <c r="PJL28" s="67"/>
      <c r="PJM28" s="67"/>
      <c r="PJN28" s="67"/>
      <c r="PJO28" s="67"/>
      <c r="PJP28" s="67"/>
      <c r="PJQ28" s="67"/>
      <c r="PJR28" s="67"/>
      <c r="PJS28" s="67"/>
      <c r="PJT28" s="67"/>
      <c r="PJU28" s="67"/>
      <c r="PJV28" s="67"/>
      <c r="PJW28" s="67"/>
      <c r="PJX28" s="67"/>
      <c r="PJY28" s="67"/>
      <c r="PJZ28" s="67"/>
      <c r="PKA28" s="67"/>
      <c r="PKB28" s="67"/>
      <c r="PKC28" s="67"/>
      <c r="PKD28" s="67"/>
      <c r="PKE28" s="67"/>
      <c r="PKF28" s="67"/>
      <c r="PKG28" s="67"/>
      <c r="PKH28" s="67"/>
      <c r="PKI28" s="67"/>
      <c r="PKJ28" s="67"/>
      <c r="PKK28" s="67"/>
      <c r="PKL28" s="67"/>
      <c r="PKM28" s="67"/>
      <c r="PKN28" s="67"/>
      <c r="PKO28" s="67"/>
      <c r="PKP28" s="67"/>
      <c r="PKQ28" s="67"/>
      <c r="PKR28" s="67"/>
      <c r="PKS28" s="67"/>
      <c r="PKT28" s="67"/>
      <c r="PKU28" s="67"/>
      <c r="PKV28" s="67"/>
      <c r="PKW28" s="67"/>
      <c r="PKX28" s="67"/>
      <c r="PKY28" s="67"/>
      <c r="PKZ28" s="67"/>
      <c r="PLA28" s="67"/>
      <c r="PLB28" s="67"/>
      <c r="PLC28" s="67"/>
      <c r="PLD28" s="67"/>
      <c r="PLE28" s="67"/>
      <c r="PLF28" s="67"/>
      <c r="PLG28" s="67"/>
      <c r="PLH28" s="67"/>
      <c r="PLI28" s="67"/>
      <c r="PLJ28" s="67"/>
      <c r="PLK28" s="67"/>
      <c r="PLL28" s="67"/>
      <c r="PLM28" s="67"/>
      <c r="PLN28" s="67"/>
      <c r="PLO28" s="67"/>
      <c r="PLP28" s="67"/>
      <c r="PLQ28" s="67"/>
      <c r="PLR28" s="67"/>
      <c r="PLS28" s="67"/>
      <c r="PLT28" s="67"/>
      <c r="PLU28" s="67"/>
      <c r="PLV28" s="67"/>
      <c r="PLW28" s="67"/>
      <c r="PLX28" s="67"/>
      <c r="PLY28" s="67"/>
      <c r="PLZ28" s="67"/>
      <c r="PMA28" s="67"/>
      <c r="PMB28" s="67"/>
      <c r="PMC28" s="67"/>
      <c r="PMD28" s="67"/>
      <c r="PME28" s="67"/>
      <c r="PMF28" s="67"/>
      <c r="PMG28" s="67"/>
      <c r="PMH28" s="67"/>
      <c r="PMI28" s="67"/>
      <c r="PMJ28" s="67"/>
      <c r="PMK28" s="67"/>
      <c r="PML28" s="67"/>
      <c r="PMM28" s="67"/>
      <c r="PMN28" s="67"/>
      <c r="PMO28" s="67"/>
      <c r="PMP28" s="67"/>
      <c r="PMQ28" s="67"/>
      <c r="PMR28" s="67"/>
      <c r="PMS28" s="67"/>
      <c r="PMT28" s="67"/>
      <c r="PMU28" s="67"/>
      <c r="PMV28" s="67"/>
      <c r="PMW28" s="67"/>
      <c r="PMX28" s="67"/>
      <c r="PMY28" s="67"/>
      <c r="PMZ28" s="67"/>
      <c r="PNA28" s="67"/>
      <c r="PNB28" s="67"/>
      <c r="PNC28" s="67"/>
      <c r="PND28" s="67"/>
      <c r="PNE28" s="67"/>
      <c r="PNF28" s="67"/>
      <c r="PNG28" s="67"/>
      <c r="PNH28" s="67"/>
      <c r="PNI28" s="67"/>
      <c r="PNJ28" s="67"/>
      <c r="PNK28" s="67"/>
      <c r="PNL28" s="67"/>
      <c r="PNM28" s="67"/>
      <c r="PNN28" s="67"/>
      <c r="PNO28" s="67"/>
      <c r="PNP28" s="67"/>
      <c r="PNQ28" s="67"/>
      <c r="PNR28" s="67"/>
      <c r="PNS28" s="67"/>
      <c r="PNT28" s="67"/>
      <c r="PNU28" s="67"/>
      <c r="PNV28" s="67"/>
      <c r="PNW28" s="67"/>
      <c r="PNX28" s="67"/>
      <c r="PNY28" s="67"/>
      <c r="PNZ28" s="67"/>
      <c r="POA28" s="67"/>
      <c r="POB28" s="67"/>
      <c r="POC28" s="67"/>
      <c r="POD28" s="67"/>
      <c r="POE28" s="67"/>
      <c r="POF28" s="67"/>
      <c r="POG28" s="67"/>
      <c r="POH28" s="67"/>
      <c r="POI28" s="67"/>
      <c r="POJ28" s="67"/>
      <c r="POK28" s="67"/>
      <c r="POL28" s="67"/>
      <c r="POM28" s="67"/>
      <c r="PON28" s="67"/>
      <c r="POO28" s="67"/>
      <c r="POP28" s="67"/>
      <c r="POQ28" s="67"/>
      <c r="POR28" s="67"/>
      <c r="POS28" s="67"/>
      <c r="POT28" s="67"/>
      <c r="POU28" s="67"/>
      <c r="POV28" s="67"/>
      <c r="POW28" s="67"/>
      <c r="POX28" s="67"/>
      <c r="POY28" s="67"/>
      <c r="POZ28" s="67"/>
      <c r="PPA28" s="67"/>
      <c r="PPB28" s="67"/>
      <c r="PPC28" s="67"/>
      <c r="PPD28" s="67"/>
      <c r="PPE28" s="67"/>
      <c r="PPF28" s="67"/>
      <c r="PPG28" s="67"/>
      <c r="PPH28" s="67"/>
      <c r="PPI28" s="67"/>
      <c r="PPJ28" s="67"/>
      <c r="PPK28" s="67"/>
      <c r="PPL28" s="67"/>
      <c r="PPM28" s="67"/>
      <c r="PPN28" s="67"/>
      <c r="PPO28" s="67"/>
      <c r="PPP28" s="67"/>
      <c r="PPQ28" s="67"/>
      <c r="PPR28" s="67"/>
      <c r="PPS28" s="67"/>
      <c r="PPT28" s="67"/>
      <c r="PPU28" s="67"/>
      <c r="PPV28" s="67"/>
      <c r="PPW28" s="67"/>
      <c r="PPX28" s="67"/>
      <c r="PPY28" s="67"/>
      <c r="PPZ28" s="67"/>
      <c r="PQA28" s="67"/>
      <c r="PQB28" s="67"/>
      <c r="PQC28" s="67"/>
      <c r="PQD28" s="67"/>
      <c r="PQE28" s="67"/>
      <c r="PQF28" s="67"/>
      <c r="PQG28" s="67"/>
      <c r="PQH28" s="67"/>
      <c r="PQI28" s="67"/>
      <c r="PQJ28" s="67"/>
      <c r="PQK28" s="67"/>
      <c r="PQL28" s="67"/>
      <c r="PQM28" s="67"/>
      <c r="PQN28" s="67"/>
      <c r="PQO28" s="67"/>
      <c r="PQP28" s="67"/>
      <c r="PQQ28" s="67"/>
      <c r="PQR28" s="67"/>
      <c r="PQS28" s="67"/>
      <c r="PQT28" s="67"/>
      <c r="PQU28" s="67"/>
      <c r="PQV28" s="67"/>
      <c r="PQW28" s="67"/>
      <c r="PQX28" s="67"/>
      <c r="PQY28" s="67"/>
      <c r="PQZ28" s="67"/>
      <c r="PRA28" s="67"/>
      <c r="PRB28" s="67"/>
      <c r="PRC28" s="67"/>
      <c r="PRD28" s="67"/>
      <c r="PRE28" s="67"/>
      <c r="PRF28" s="67"/>
      <c r="PRG28" s="67"/>
      <c r="PRH28" s="67"/>
      <c r="PRI28" s="67"/>
      <c r="PRJ28" s="67"/>
      <c r="PRK28" s="67"/>
      <c r="PRL28" s="67"/>
      <c r="PRM28" s="67"/>
      <c r="PRN28" s="67"/>
      <c r="PRO28" s="67"/>
      <c r="PRP28" s="67"/>
      <c r="PRQ28" s="67"/>
      <c r="PRR28" s="67"/>
      <c r="PRS28" s="67"/>
      <c r="PRT28" s="67"/>
      <c r="PRU28" s="67"/>
      <c r="PRV28" s="67"/>
      <c r="PRW28" s="67"/>
      <c r="PRX28" s="67"/>
      <c r="PRY28" s="67"/>
      <c r="PRZ28" s="67"/>
      <c r="PSA28" s="67"/>
      <c r="PSB28" s="67"/>
      <c r="PSC28" s="67"/>
      <c r="PSD28" s="67"/>
      <c r="PSE28" s="67"/>
      <c r="PSF28" s="67"/>
      <c r="PSG28" s="67"/>
      <c r="PSH28" s="67"/>
      <c r="PSI28" s="67"/>
      <c r="PSJ28" s="67"/>
      <c r="PSK28" s="67"/>
      <c r="PSL28" s="67"/>
      <c r="PSM28" s="67"/>
      <c r="PSN28" s="67"/>
      <c r="PSO28" s="67"/>
      <c r="PSP28" s="67"/>
      <c r="PSQ28" s="67"/>
      <c r="PSR28" s="67"/>
      <c r="PSS28" s="67"/>
      <c r="PST28" s="67"/>
      <c r="PSU28" s="67"/>
      <c r="PSV28" s="67"/>
      <c r="PSW28" s="67"/>
      <c r="PSX28" s="67"/>
      <c r="PSY28" s="67"/>
      <c r="PSZ28" s="67"/>
      <c r="PTA28" s="67"/>
      <c r="PTB28" s="67"/>
      <c r="PTC28" s="67"/>
      <c r="PTD28" s="67"/>
      <c r="PTE28" s="67"/>
      <c r="PTF28" s="67"/>
      <c r="PTG28" s="67"/>
      <c r="PTH28" s="67"/>
      <c r="PTI28" s="67"/>
      <c r="PTJ28" s="67"/>
      <c r="PTK28" s="67"/>
      <c r="PTL28" s="67"/>
      <c r="PTM28" s="67"/>
      <c r="PTN28" s="67"/>
      <c r="PTO28" s="67"/>
      <c r="PTP28" s="67"/>
      <c r="PTQ28" s="67"/>
      <c r="PTR28" s="67"/>
      <c r="PTS28" s="67"/>
      <c r="PTT28" s="67"/>
      <c r="PTU28" s="67"/>
      <c r="PTV28" s="67"/>
      <c r="PTW28" s="67"/>
      <c r="PTX28" s="67"/>
      <c r="PTY28" s="67"/>
      <c r="PTZ28" s="67"/>
      <c r="PUA28" s="67"/>
      <c r="PUB28" s="67"/>
      <c r="PUC28" s="67"/>
      <c r="PUD28" s="67"/>
      <c r="PUE28" s="67"/>
      <c r="PUF28" s="67"/>
      <c r="PUG28" s="67"/>
      <c r="PUH28" s="67"/>
      <c r="PUI28" s="67"/>
      <c r="PUJ28" s="67"/>
      <c r="PUK28" s="67"/>
      <c r="PUL28" s="67"/>
      <c r="PUM28" s="67"/>
      <c r="PUN28" s="67"/>
      <c r="PUO28" s="67"/>
      <c r="PUP28" s="67"/>
      <c r="PUQ28" s="67"/>
      <c r="PUR28" s="67"/>
      <c r="PUS28" s="67"/>
      <c r="PUT28" s="67"/>
      <c r="PUU28" s="67"/>
      <c r="PUV28" s="67"/>
      <c r="PUW28" s="67"/>
      <c r="PUX28" s="67"/>
      <c r="PUY28" s="67"/>
      <c r="PUZ28" s="67"/>
      <c r="PVA28" s="67"/>
      <c r="PVB28" s="67"/>
      <c r="PVC28" s="67"/>
      <c r="PVD28" s="67"/>
      <c r="PVE28" s="67"/>
      <c r="PVF28" s="67"/>
      <c r="PVG28" s="67"/>
      <c r="PVH28" s="67"/>
      <c r="PVI28" s="67"/>
      <c r="PVJ28" s="67"/>
      <c r="PVK28" s="67"/>
      <c r="PVL28" s="67"/>
      <c r="PVM28" s="67"/>
      <c r="PVN28" s="67"/>
      <c r="PVO28" s="67"/>
      <c r="PVP28" s="67"/>
      <c r="PVQ28" s="67"/>
      <c r="PVR28" s="67"/>
      <c r="PVS28" s="67"/>
      <c r="PVT28" s="67"/>
      <c r="PVU28" s="67"/>
      <c r="PVV28" s="67"/>
      <c r="PVW28" s="67"/>
      <c r="PVX28" s="67"/>
      <c r="PVY28" s="67"/>
      <c r="PVZ28" s="67"/>
      <c r="PWA28" s="67"/>
      <c r="PWB28" s="67"/>
      <c r="PWC28" s="67"/>
      <c r="PWD28" s="67"/>
      <c r="PWE28" s="67"/>
      <c r="PWF28" s="67"/>
      <c r="PWG28" s="67"/>
      <c r="PWH28" s="67"/>
      <c r="PWI28" s="67"/>
      <c r="PWJ28" s="67"/>
      <c r="PWK28" s="67"/>
      <c r="PWL28" s="67"/>
      <c r="PWM28" s="67"/>
      <c r="PWN28" s="67"/>
      <c r="PWO28" s="67"/>
      <c r="PWP28" s="67"/>
      <c r="PWQ28" s="67"/>
      <c r="PWR28" s="67"/>
      <c r="PWS28" s="67"/>
      <c r="PWT28" s="67"/>
      <c r="PWU28" s="67"/>
      <c r="PWV28" s="67"/>
      <c r="PWW28" s="67"/>
      <c r="PWX28" s="67"/>
      <c r="PWY28" s="67"/>
      <c r="PWZ28" s="67"/>
      <c r="PXA28" s="67"/>
      <c r="PXB28" s="67"/>
      <c r="PXC28" s="67"/>
      <c r="PXD28" s="67"/>
      <c r="PXE28" s="67"/>
      <c r="PXF28" s="67"/>
      <c r="PXG28" s="67"/>
      <c r="PXH28" s="67"/>
      <c r="PXI28" s="67"/>
      <c r="PXJ28" s="67"/>
      <c r="PXK28" s="67"/>
      <c r="PXL28" s="67"/>
      <c r="PXM28" s="67"/>
      <c r="PXN28" s="67"/>
      <c r="PXO28" s="67"/>
      <c r="PXP28" s="67"/>
      <c r="PXQ28" s="67"/>
      <c r="PXR28" s="67"/>
      <c r="PXS28" s="67"/>
      <c r="PXT28" s="67"/>
      <c r="PXU28" s="67"/>
      <c r="PXV28" s="67"/>
      <c r="PXW28" s="67"/>
      <c r="PXX28" s="67"/>
      <c r="PXY28" s="67"/>
      <c r="PXZ28" s="67"/>
      <c r="PYA28" s="67"/>
      <c r="PYB28" s="67"/>
      <c r="PYC28" s="67"/>
      <c r="PYD28" s="67"/>
      <c r="PYE28" s="67"/>
      <c r="PYF28" s="67"/>
      <c r="PYG28" s="67"/>
      <c r="PYH28" s="67"/>
      <c r="PYI28" s="67"/>
      <c r="PYJ28" s="67"/>
      <c r="PYK28" s="67"/>
      <c r="PYL28" s="67"/>
      <c r="PYM28" s="67"/>
      <c r="PYN28" s="67"/>
      <c r="PYO28" s="67"/>
      <c r="PYP28" s="67"/>
      <c r="PYQ28" s="67"/>
      <c r="PYR28" s="67"/>
      <c r="PYS28" s="67"/>
      <c r="PYT28" s="67"/>
      <c r="PYU28" s="67"/>
      <c r="PYV28" s="67"/>
      <c r="PYW28" s="67"/>
      <c r="PYX28" s="67"/>
      <c r="PYY28" s="67"/>
      <c r="PYZ28" s="67"/>
      <c r="PZA28" s="67"/>
      <c r="PZB28" s="67"/>
      <c r="PZC28" s="67"/>
      <c r="PZD28" s="67"/>
      <c r="PZE28" s="67"/>
      <c r="PZF28" s="67"/>
      <c r="PZG28" s="67"/>
      <c r="PZH28" s="67"/>
      <c r="PZI28" s="67"/>
      <c r="PZJ28" s="67"/>
      <c r="PZK28" s="67"/>
      <c r="PZL28" s="67"/>
      <c r="PZM28" s="67"/>
      <c r="PZN28" s="67"/>
      <c r="PZO28" s="67"/>
      <c r="PZP28" s="67"/>
      <c r="PZQ28" s="67"/>
      <c r="PZR28" s="67"/>
      <c r="PZS28" s="67"/>
      <c r="PZT28" s="67"/>
      <c r="PZU28" s="67"/>
      <c r="PZV28" s="67"/>
      <c r="PZW28" s="67"/>
      <c r="PZX28" s="67"/>
      <c r="PZY28" s="67"/>
      <c r="PZZ28" s="67"/>
      <c r="QAA28" s="67"/>
      <c r="QAB28" s="67"/>
      <c r="QAC28" s="67"/>
      <c r="QAD28" s="67"/>
      <c r="QAE28" s="67"/>
      <c r="QAF28" s="67"/>
      <c r="QAG28" s="67"/>
      <c r="QAH28" s="67"/>
      <c r="QAI28" s="67"/>
      <c r="QAJ28" s="67"/>
      <c r="QAK28" s="67"/>
      <c r="QAL28" s="67"/>
      <c r="QAM28" s="67"/>
      <c r="QAN28" s="67"/>
      <c r="QAO28" s="67"/>
      <c r="QAP28" s="67"/>
      <c r="QAQ28" s="67"/>
      <c r="QAR28" s="67"/>
      <c r="QAS28" s="67"/>
      <c r="QAT28" s="67"/>
      <c r="QAU28" s="67"/>
      <c r="QAV28" s="67"/>
      <c r="QAW28" s="67"/>
      <c r="QAX28" s="67"/>
      <c r="QAY28" s="67"/>
      <c r="QAZ28" s="67"/>
      <c r="QBA28" s="67"/>
      <c r="QBB28" s="67"/>
      <c r="QBC28" s="67"/>
      <c r="QBD28" s="67"/>
      <c r="QBE28" s="67"/>
      <c r="QBF28" s="67"/>
      <c r="QBG28" s="67"/>
      <c r="QBH28" s="67"/>
      <c r="QBI28" s="67"/>
      <c r="QBJ28" s="67"/>
      <c r="QBK28" s="67"/>
      <c r="QBL28" s="67"/>
      <c r="QBM28" s="67"/>
      <c r="QBN28" s="67"/>
      <c r="QBO28" s="67"/>
      <c r="QBP28" s="67"/>
      <c r="QBQ28" s="67"/>
      <c r="QBR28" s="67"/>
      <c r="QBS28" s="67"/>
      <c r="QBT28" s="67"/>
      <c r="QBU28" s="67"/>
      <c r="QBV28" s="67"/>
      <c r="QBW28" s="67"/>
      <c r="QBX28" s="67"/>
      <c r="QBY28" s="67"/>
      <c r="QBZ28" s="67"/>
      <c r="QCA28" s="67"/>
      <c r="QCB28" s="67"/>
      <c r="QCC28" s="67"/>
      <c r="QCD28" s="67"/>
      <c r="QCE28" s="67"/>
      <c r="QCF28" s="67"/>
      <c r="QCG28" s="67"/>
      <c r="QCH28" s="67"/>
      <c r="QCI28" s="67"/>
      <c r="QCJ28" s="67"/>
      <c r="QCK28" s="67"/>
      <c r="QCL28" s="67"/>
      <c r="QCM28" s="67"/>
      <c r="QCN28" s="67"/>
      <c r="QCO28" s="67"/>
      <c r="QCP28" s="67"/>
      <c r="QCQ28" s="67"/>
      <c r="QCR28" s="67"/>
      <c r="QCS28" s="67"/>
      <c r="QCT28" s="67"/>
      <c r="QCU28" s="67"/>
      <c r="QCV28" s="67"/>
      <c r="QCW28" s="67"/>
      <c r="QCX28" s="67"/>
      <c r="QCY28" s="67"/>
      <c r="QCZ28" s="67"/>
      <c r="QDA28" s="67"/>
      <c r="QDB28" s="67"/>
      <c r="QDC28" s="67"/>
      <c r="QDD28" s="67"/>
      <c r="QDE28" s="67"/>
      <c r="QDF28" s="67"/>
      <c r="QDG28" s="67"/>
      <c r="QDH28" s="67"/>
      <c r="QDI28" s="67"/>
      <c r="QDJ28" s="67"/>
      <c r="QDK28" s="67"/>
      <c r="QDL28" s="67"/>
      <c r="QDM28" s="67"/>
      <c r="QDN28" s="67"/>
      <c r="QDO28" s="67"/>
      <c r="QDP28" s="67"/>
      <c r="QDQ28" s="67"/>
      <c r="QDR28" s="67"/>
      <c r="QDS28" s="67"/>
      <c r="QDT28" s="67"/>
      <c r="QDU28" s="67"/>
      <c r="QDV28" s="67"/>
      <c r="QDW28" s="67"/>
      <c r="QDX28" s="67"/>
      <c r="QDY28" s="67"/>
      <c r="QDZ28" s="67"/>
      <c r="QEA28" s="67"/>
      <c r="QEB28" s="67"/>
      <c r="QEC28" s="67"/>
      <c r="QED28" s="67"/>
      <c r="QEE28" s="67"/>
      <c r="QEF28" s="67"/>
      <c r="QEG28" s="67"/>
      <c r="QEH28" s="67"/>
      <c r="QEI28" s="67"/>
      <c r="QEJ28" s="67"/>
      <c r="QEK28" s="67"/>
      <c r="QEL28" s="67"/>
      <c r="QEM28" s="67"/>
      <c r="QEN28" s="67"/>
      <c r="QEO28" s="67"/>
      <c r="QEP28" s="67"/>
      <c r="QEQ28" s="67"/>
      <c r="QER28" s="67"/>
      <c r="QES28" s="67"/>
      <c r="QET28" s="67"/>
      <c r="QEU28" s="67"/>
      <c r="QEV28" s="67"/>
      <c r="QEW28" s="67"/>
      <c r="QEX28" s="67"/>
      <c r="QEY28" s="67"/>
      <c r="QEZ28" s="67"/>
      <c r="QFA28" s="67"/>
      <c r="QFB28" s="67"/>
      <c r="QFC28" s="67"/>
      <c r="QFD28" s="67"/>
      <c r="QFE28" s="67"/>
      <c r="QFF28" s="67"/>
      <c r="QFG28" s="67"/>
      <c r="QFH28" s="67"/>
      <c r="QFI28" s="67"/>
      <c r="QFJ28" s="67"/>
      <c r="QFK28" s="67"/>
      <c r="QFL28" s="67"/>
      <c r="QFM28" s="67"/>
      <c r="QFN28" s="67"/>
      <c r="QFO28" s="67"/>
      <c r="QFP28" s="67"/>
      <c r="QFQ28" s="67"/>
      <c r="QFR28" s="67"/>
      <c r="QFS28" s="67"/>
      <c r="QFT28" s="67"/>
      <c r="QFU28" s="67"/>
      <c r="QFV28" s="67"/>
      <c r="QFW28" s="67"/>
      <c r="QFX28" s="67"/>
      <c r="QFY28" s="67"/>
      <c r="QFZ28" s="67"/>
      <c r="QGA28" s="67"/>
      <c r="QGB28" s="67"/>
      <c r="QGC28" s="67"/>
      <c r="QGD28" s="67"/>
      <c r="QGE28" s="67"/>
      <c r="QGF28" s="67"/>
      <c r="QGG28" s="67"/>
      <c r="QGH28" s="67"/>
      <c r="QGI28" s="67"/>
      <c r="QGJ28" s="67"/>
      <c r="QGK28" s="67"/>
      <c r="QGL28" s="67"/>
      <c r="QGM28" s="67"/>
      <c r="QGN28" s="67"/>
      <c r="QGO28" s="67"/>
      <c r="QGP28" s="67"/>
      <c r="QGQ28" s="67"/>
      <c r="QGR28" s="67"/>
      <c r="QGS28" s="67"/>
      <c r="QGT28" s="67"/>
      <c r="QGU28" s="67"/>
      <c r="QGV28" s="67"/>
      <c r="QGW28" s="67"/>
      <c r="QGX28" s="67"/>
      <c r="QGY28" s="67"/>
      <c r="QGZ28" s="67"/>
      <c r="QHA28" s="67"/>
      <c r="QHB28" s="67"/>
      <c r="QHC28" s="67"/>
      <c r="QHD28" s="67"/>
      <c r="QHE28" s="67"/>
      <c r="QHF28" s="67"/>
      <c r="QHG28" s="67"/>
      <c r="QHH28" s="67"/>
      <c r="QHI28" s="67"/>
      <c r="QHJ28" s="67"/>
      <c r="QHK28" s="67"/>
      <c r="QHL28" s="67"/>
      <c r="QHM28" s="67"/>
      <c r="QHN28" s="67"/>
      <c r="QHO28" s="67"/>
      <c r="QHP28" s="67"/>
      <c r="QHQ28" s="67"/>
      <c r="QHR28" s="67"/>
      <c r="QHS28" s="67"/>
      <c r="QHT28" s="67"/>
      <c r="QHU28" s="67"/>
      <c r="QHV28" s="67"/>
      <c r="QHW28" s="67"/>
      <c r="QHX28" s="67"/>
      <c r="QHY28" s="67"/>
      <c r="QHZ28" s="67"/>
      <c r="QIA28" s="67"/>
      <c r="QIB28" s="67"/>
      <c r="QIC28" s="67"/>
      <c r="QID28" s="67"/>
      <c r="QIE28" s="67"/>
      <c r="QIF28" s="67"/>
      <c r="QIG28" s="67"/>
      <c r="QIH28" s="67"/>
      <c r="QII28" s="67"/>
      <c r="QIJ28" s="67"/>
      <c r="QIK28" s="67"/>
      <c r="QIL28" s="67"/>
      <c r="QIM28" s="67"/>
      <c r="QIN28" s="67"/>
      <c r="QIO28" s="67"/>
      <c r="QIP28" s="67"/>
      <c r="QIQ28" s="67"/>
      <c r="QIR28" s="67"/>
      <c r="QIS28" s="67"/>
      <c r="QIT28" s="67"/>
      <c r="QIU28" s="67"/>
      <c r="QIV28" s="67"/>
      <c r="QIW28" s="67"/>
      <c r="QIX28" s="67"/>
      <c r="QIY28" s="67"/>
      <c r="QIZ28" s="67"/>
      <c r="QJA28" s="67"/>
      <c r="QJB28" s="67"/>
      <c r="QJC28" s="67"/>
      <c r="QJD28" s="67"/>
      <c r="QJE28" s="67"/>
      <c r="QJF28" s="67"/>
      <c r="QJG28" s="67"/>
      <c r="QJH28" s="67"/>
      <c r="QJI28" s="67"/>
      <c r="QJJ28" s="67"/>
      <c r="QJK28" s="67"/>
      <c r="QJL28" s="67"/>
      <c r="QJM28" s="67"/>
      <c r="QJN28" s="67"/>
      <c r="QJO28" s="67"/>
      <c r="QJP28" s="67"/>
      <c r="QJQ28" s="67"/>
      <c r="QJR28" s="67"/>
      <c r="QJS28" s="67"/>
      <c r="QJT28" s="67"/>
      <c r="QJU28" s="67"/>
      <c r="QJV28" s="67"/>
      <c r="QJW28" s="67"/>
      <c r="QJX28" s="67"/>
      <c r="QJY28" s="67"/>
      <c r="QJZ28" s="67"/>
      <c r="QKA28" s="67"/>
      <c r="QKB28" s="67"/>
      <c r="QKC28" s="67"/>
      <c r="QKD28" s="67"/>
      <c r="QKE28" s="67"/>
      <c r="QKF28" s="67"/>
      <c r="QKG28" s="67"/>
      <c r="QKH28" s="67"/>
      <c r="QKI28" s="67"/>
      <c r="QKJ28" s="67"/>
      <c r="QKK28" s="67"/>
      <c r="QKL28" s="67"/>
      <c r="QKM28" s="67"/>
      <c r="QKN28" s="67"/>
      <c r="QKO28" s="67"/>
      <c r="QKP28" s="67"/>
      <c r="QKQ28" s="67"/>
      <c r="QKR28" s="67"/>
      <c r="QKS28" s="67"/>
      <c r="QKT28" s="67"/>
      <c r="QKU28" s="67"/>
      <c r="QKV28" s="67"/>
      <c r="QKW28" s="67"/>
      <c r="QKX28" s="67"/>
      <c r="QKY28" s="67"/>
      <c r="QKZ28" s="67"/>
      <c r="QLA28" s="67"/>
      <c r="QLB28" s="67"/>
      <c r="QLC28" s="67"/>
      <c r="QLD28" s="67"/>
      <c r="QLE28" s="67"/>
      <c r="QLF28" s="67"/>
      <c r="QLG28" s="67"/>
      <c r="QLH28" s="67"/>
      <c r="QLI28" s="67"/>
      <c r="QLJ28" s="67"/>
      <c r="QLK28" s="67"/>
      <c r="QLL28" s="67"/>
      <c r="QLM28" s="67"/>
      <c r="QLN28" s="67"/>
      <c r="QLO28" s="67"/>
      <c r="QLP28" s="67"/>
      <c r="QLQ28" s="67"/>
      <c r="QLR28" s="67"/>
      <c r="QLS28" s="67"/>
      <c r="QLT28" s="67"/>
      <c r="QLU28" s="67"/>
      <c r="QLV28" s="67"/>
      <c r="QLW28" s="67"/>
      <c r="QLX28" s="67"/>
      <c r="QLY28" s="67"/>
      <c r="QLZ28" s="67"/>
      <c r="QMA28" s="67"/>
      <c r="QMB28" s="67"/>
      <c r="QMC28" s="67"/>
      <c r="QMD28" s="67"/>
      <c r="QME28" s="67"/>
      <c r="QMF28" s="67"/>
      <c r="QMG28" s="67"/>
      <c r="QMH28" s="67"/>
      <c r="QMI28" s="67"/>
      <c r="QMJ28" s="67"/>
      <c r="QMK28" s="67"/>
      <c r="QML28" s="67"/>
      <c r="QMM28" s="67"/>
      <c r="QMN28" s="67"/>
      <c r="QMO28" s="67"/>
      <c r="QMP28" s="67"/>
      <c r="QMQ28" s="67"/>
      <c r="QMR28" s="67"/>
      <c r="QMS28" s="67"/>
      <c r="QMT28" s="67"/>
      <c r="QMU28" s="67"/>
      <c r="QMV28" s="67"/>
      <c r="QMW28" s="67"/>
      <c r="QMX28" s="67"/>
      <c r="QMY28" s="67"/>
      <c r="QMZ28" s="67"/>
      <c r="QNA28" s="67"/>
      <c r="QNB28" s="67"/>
      <c r="QNC28" s="67"/>
      <c r="QND28" s="67"/>
      <c r="QNE28" s="67"/>
      <c r="QNF28" s="67"/>
      <c r="QNG28" s="67"/>
      <c r="QNH28" s="67"/>
      <c r="QNI28" s="67"/>
      <c r="QNJ28" s="67"/>
      <c r="QNK28" s="67"/>
      <c r="QNL28" s="67"/>
      <c r="QNM28" s="67"/>
      <c r="QNN28" s="67"/>
      <c r="QNO28" s="67"/>
      <c r="QNP28" s="67"/>
      <c r="QNQ28" s="67"/>
      <c r="QNR28" s="67"/>
      <c r="QNS28" s="67"/>
      <c r="QNT28" s="67"/>
      <c r="QNU28" s="67"/>
      <c r="QNV28" s="67"/>
      <c r="QNW28" s="67"/>
      <c r="QNX28" s="67"/>
      <c r="QNY28" s="67"/>
      <c r="QNZ28" s="67"/>
      <c r="QOA28" s="67"/>
      <c r="QOB28" s="67"/>
      <c r="QOC28" s="67"/>
      <c r="QOD28" s="67"/>
      <c r="QOE28" s="67"/>
      <c r="QOF28" s="67"/>
      <c r="QOG28" s="67"/>
      <c r="QOH28" s="67"/>
      <c r="QOI28" s="67"/>
      <c r="QOJ28" s="67"/>
      <c r="QOK28" s="67"/>
      <c r="QOL28" s="67"/>
      <c r="QOM28" s="67"/>
      <c r="QON28" s="67"/>
      <c r="QOO28" s="67"/>
      <c r="QOP28" s="67"/>
      <c r="QOQ28" s="67"/>
      <c r="QOR28" s="67"/>
      <c r="QOS28" s="67"/>
      <c r="QOT28" s="67"/>
      <c r="QOU28" s="67"/>
      <c r="QOV28" s="67"/>
      <c r="QOW28" s="67"/>
      <c r="QOX28" s="67"/>
      <c r="QOY28" s="67"/>
      <c r="QOZ28" s="67"/>
      <c r="QPA28" s="67"/>
      <c r="QPB28" s="67"/>
      <c r="QPC28" s="67"/>
      <c r="QPD28" s="67"/>
      <c r="QPE28" s="67"/>
      <c r="QPF28" s="67"/>
      <c r="QPG28" s="67"/>
      <c r="QPH28" s="67"/>
      <c r="QPI28" s="67"/>
      <c r="QPJ28" s="67"/>
      <c r="QPK28" s="67"/>
      <c r="QPL28" s="67"/>
      <c r="QPM28" s="67"/>
      <c r="QPN28" s="67"/>
      <c r="QPO28" s="67"/>
      <c r="QPP28" s="67"/>
      <c r="QPQ28" s="67"/>
      <c r="QPR28" s="67"/>
      <c r="QPS28" s="67"/>
      <c r="QPT28" s="67"/>
      <c r="QPU28" s="67"/>
      <c r="QPV28" s="67"/>
      <c r="QPW28" s="67"/>
      <c r="QPX28" s="67"/>
      <c r="QPY28" s="67"/>
      <c r="QPZ28" s="67"/>
      <c r="QQA28" s="67"/>
      <c r="QQB28" s="67"/>
      <c r="QQC28" s="67"/>
      <c r="QQD28" s="67"/>
      <c r="QQE28" s="67"/>
      <c r="QQF28" s="67"/>
      <c r="QQG28" s="67"/>
      <c r="QQH28" s="67"/>
      <c r="QQI28" s="67"/>
      <c r="QQJ28" s="67"/>
      <c r="QQK28" s="67"/>
      <c r="QQL28" s="67"/>
      <c r="QQM28" s="67"/>
      <c r="QQN28" s="67"/>
      <c r="QQO28" s="67"/>
      <c r="QQP28" s="67"/>
      <c r="QQQ28" s="67"/>
      <c r="QQR28" s="67"/>
      <c r="QQS28" s="67"/>
      <c r="QQT28" s="67"/>
      <c r="QQU28" s="67"/>
      <c r="QQV28" s="67"/>
      <c r="QQW28" s="67"/>
      <c r="QQX28" s="67"/>
      <c r="QQY28" s="67"/>
      <c r="QQZ28" s="67"/>
      <c r="QRA28" s="67"/>
      <c r="QRB28" s="67"/>
      <c r="QRC28" s="67"/>
      <c r="QRD28" s="67"/>
      <c r="QRE28" s="67"/>
      <c r="QRF28" s="67"/>
      <c r="QRG28" s="67"/>
      <c r="QRH28" s="67"/>
      <c r="QRI28" s="67"/>
      <c r="QRJ28" s="67"/>
      <c r="QRK28" s="67"/>
      <c r="QRL28" s="67"/>
      <c r="QRM28" s="67"/>
      <c r="QRN28" s="67"/>
      <c r="QRO28" s="67"/>
      <c r="QRP28" s="67"/>
      <c r="QRQ28" s="67"/>
      <c r="QRR28" s="67"/>
      <c r="QRS28" s="67"/>
      <c r="QRT28" s="67"/>
      <c r="QRU28" s="67"/>
      <c r="QRV28" s="67"/>
      <c r="QRW28" s="67"/>
      <c r="QRX28" s="67"/>
      <c r="QRY28" s="67"/>
      <c r="QRZ28" s="67"/>
      <c r="QSA28" s="67"/>
      <c r="QSB28" s="67"/>
      <c r="QSC28" s="67"/>
      <c r="QSD28" s="67"/>
      <c r="QSE28" s="67"/>
      <c r="QSF28" s="67"/>
      <c r="QSG28" s="67"/>
      <c r="QSH28" s="67"/>
      <c r="QSI28" s="67"/>
      <c r="QSJ28" s="67"/>
      <c r="QSK28" s="67"/>
      <c r="QSL28" s="67"/>
      <c r="QSM28" s="67"/>
      <c r="QSN28" s="67"/>
      <c r="QSO28" s="67"/>
      <c r="QSP28" s="67"/>
      <c r="QSQ28" s="67"/>
      <c r="QSR28" s="67"/>
      <c r="QSS28" s="67"/>
      <c r="QST28" s="67"/>
      <c r="QSU28" s="67"/>
      <c r="QSV28" s="67"/>
      <c r="QSW28" s="67"/>
      <c r="QSX28" s="67"/>
      <c r="QSY28" s="67"/>
      <c r="QSZ28" s="67"/>
      <c r="QTA28" s="67"/>
      <c r="QTB28" s="67"/>
      <c r="QTC28" s="67"/>
      <c r="QTD28" s="67"/>
      <c r="QTE28" s="67"/>
      <c r="QTF28" s="67"/>
      <c r="QTG28" s="67"/>
      <c r="QTH28" s="67"/>
      <c r="QTI28" s="67"/>
      <c r="QTJ28" s="67"/>
      <c r="QTK28" s="67"/>
      <c r="QTL28" s="67"/>
      <c r="QTM28" s="67"/>
      <c r="QTN28" s="67"/>
      <c r="QTO28" s="67"/>
      <c r="QTP28" s="67"/>
      <c r="QTQ28" s="67"/>
      <c r="QTR28" s="67"/>
      <c r="QTS28" s="67"/>
      <c r="QTT28" s="67"/>
      <c r="QTU28" s="67"/>
      <c r="QTV28" s="67"/>
      <c r="QTW28" s="67"/>
      <c r="QTX28" s="67"/>
      <c r="QTY28" s="67"/>
      <c r="QTZ28" s="67"/>
      <c r="QUA28" s="67"/>
      <c r="QUB28" s="67"/>
      <c r="QUC28" s="67"/>
      <c r="QUD28" s="67"/>
      <c r="QUE28" s="67"/>
      <c r="QUF28" s="67"/>
      <c r="QUG28" s="67"/>
      <c r="QUH28" s="67"/>
      <c r="QUI28" s="67"/>
      <c r="QUJ28" s="67"/>
      <c r="QUK28" s="67"/>
      <c r="QUL28" s="67"/>
      <c r="QUM28" s="67"/>
      <c r="QUN28" s="67"/>
      <c r="QUO28" s="67"/>
      <c r="QUP28" s="67"/>
      <c r="QUQ28" s="67"/>
      <c r="QUR28" s="67"/>
      <c r="QUS28" s="67"/>
      <c r="QUT28" s="67"/>
      <c r="QUU28" s="67"/>
      <c r="QUV28" s="67"/>
      <c r="QUW28" s="67"/>
      <c r="QUX28" s="67"/>
      <c r="QUY28" s="67"/>
      <c r="QUZ28" s="67"/>
      <c r="QVA28" s="67"/>
      <c r="QVB28" s="67"/>
      <c r="QVC28" s="67"/>
      <c r="QVD28" s="67"/>
      <c r="QVE28" s="67"/>
      <c r="QVF28" s="67"/>
      <c r="QVG28" s="67"/>
      <c r="QVH28" s="67"/>
      <c r="QVI28" s="67"/>
      <c r="QVJ28" s="67"/>
      <c r="QVK28" s="67"/>
      <c r="QVL28" s="67"/>
      <c r="QVM28" s="67"/>
      <c r="QVN28" s="67"/>
      <c r="QVO28" s="67"/>
      <c r="QVP28" s="67"/>
      <c r="QVQ28" s="67"/>
      <c r="QVR28" s="67"/>
      <c r="QVS28" s="67"/>
      <c r="QVT28" s="67"/>
      <c r="QVU28" s="67"/>
      <c r="QVV28" s="67"/>
      <c r="QVW28" s="67"/>
      <c r="QVX28" s="67"/>
      <c r="QVY28" s="67"/>
      <c r="QVZ28" s="67"/>
      <c r="QWA28" s="67"/>
      <c r="QWB28" s="67"/>
      <c r="QWC28" s="67"/>
      <c r="QWD28" s="67"/>
      <c r="QWE28" s="67"/>
      <c r="QWF28" s="67"/>
      <c r="QWG28" s="67"/>
      <c r="QWH28" s="67"/>
      <c r="QWI28" s="67"/>
      <c r="QWJ28" s="67"/>
      <c r="QWK28" s="67"/>
      <c r="QWL28" s="67"/>
      <c r="QWM28" s="67"/>
      <c r="QWN28" s="67"/>
      <c r="QWO28" s="67"/>
      <c r="QWP28" s="67"/>
      <c r="QWQ28" s="67"/>
      <c r="QWR28" s="67"/>
      <c r="QWS28" s="67"/>
      <c r="QWT28" s="67"/>
      <c r="QWU28" s="67"/>
      <c r="QWV28" s="67"/>
      <c r="QWW28" s="67"/>
      <c r="QWX28" s="67"/>
      <c r="QWY28" s="67"/>
      <c r="QWZ28" s="67"/>
      <c r="QXA28" s="67"/>
      <c r="QXB28" s="67"/>
      <c r="QXC28" s="67"/>
      <c r="QXD28" s="67"/>
      <c r="QXE28" s="67"/>
      <c r="QXF28" s="67"/>
      <c r="QXG28" s="67"/>
      <c r="QXH28" s="67"/>
      <c r="QXI28" s="67"/>
      <c r="QXJ28" s="67"/>
      <c r="QXK28" s="67"/>
      <c r="QXL28" s="67"/>
      <c r="QXM28" s="67"/>
      <c r="QXN28" s="67"/>
      <c r="QXO28" s="67"/>
      <c r="QXP28" s="67"/>
      <c r="QXQ28" s="67"/>
      <c r="QXR28" s="67"/>
      <c r="QXS28" s="67"/>
      <c r="QXT28" s="67"/>
      <c r="QXU28" s="67"/>
      <c r="QXV28" s="67"/>
      <c r="QXW28" s="67"/>
      <c r="QXX28" s="67"/>
      <c r="QXY28" s="67"/>
      <c r="QXZ28" s="67"/>
      <c r="QYA28" s="67"/>
      <c r="QYB28" s="67"/>
      <c r="QYC28" s="67"/>
      <c r="QYD28" s="67"/>
      <c r="QYE28" s="67"/>
      <c r="QYF28" s="67"/>
      <c r="QYG28" s="67"/>
      <c r="QYH28" s="67"/>
      <c r="QYI28" s="67"/>
      <c r="QYJ28" s="67"/>
      <c r="QYK28" s="67"/>
      <c r="QYL28" s="67"/>
      <c r="QYM28" s="67"/>
      <c r="QYN28" s="67"/>
      <c r="QYO28" s="67"/>
      <c r="QYP28" s="67"/>
      <c r="QYQ28" s="67"/>
      <c r="QYR28" s="67"/>
      <c r="QYS28" s="67"/>
      <c r="QYT28" s="67"/>
      <c r="QYU28" s="67"/>
      <c r="QYV28" s="67"/>
      <c r="QYW28" s="67"/>
      <c r="QYX28" s="67"/>
      <c r="QYY28" s="67"/>
      <c r="QYZ28" s="67"/>
      <c r="QZA28" s="67"/>
      <c r="QZB28" s="67"/>
      <c r="QZC28" s="67"/>
      <c r="QZD28" s="67"/>
      <c r="QZE28" s="67"/>
      <c r="QZF28" s="67"/>
      <c r="QZG28" s="67"/>
      <c r="QZH28" s="67"/>
      <c r="QZI28" s="67"/>
      <c r="QZJ28" s="67"/>
      <c r="QZK28" s="67"/>
      <c r="QZL28" s="67"/>
      <c r="QZM28" s="67"/>
      <c r="QZN28" s="67"/>
      <c r="QZO28" s="67"/>
      <c r="QZP28" s="67"/>
      <c r="QZQ28" s="67"/>
      <c r="QZR28" s="67"/>
      <c r="QZS28" s="67"/>
      <c r="QZT28" s="67"/>
      <c r="QZU28" s="67"/>
      <c r="QZV28" s="67"/>
      <c r="QZW28" s="67"/>
      <c r="QZX28" s="67"/>
      <c r="QZY28" s="67"/>
      <c r="QZZ28" s="67"/>
      <c r="RAA28" s="67"/>
      <c r="RAB28" s="67"/>
      <c r="RAC28" s="67"/>
      <c r="RAD28" s="67"/>
      <c r="RAE28" s="67"/>
      <c r="RAF28" s="67"/>
      <c r="RAG28" s="67"/>
      <c r="RAH28" s="67"/>
      <c r="RAI28" s="67"/>
      <c r="RAJ28" s="67"/>
      <c r="RAK28" s="67"/>
      <c r="RAL28" s="67"/>
      <c r="RAM28" s="67"/>
      <c r="RAN28" s="67"/>
      <c r="RAO28" s="67"/>
      <c r="RAP28" s="67"/>
      <c r="RAQ28" s="67"/>
      <c r="RAR28" s="67"/>
      <c r="RAS28" s="67"/>
      <c r="RAT28" s="67"/>
      <c r="RAU28" s="67"/>
      <c r="RAV28" s="67"/>
      <c r="RAW28" s="67"/>
      <c r="RAX28" s="67"/>
      <c r="RAY28" s="67"/>
      <c r="RAZ28" s="67"/>
      <c r="RBA28" s="67"/>
      <c r="RBB28" s="67"/>
      <c r="RBC28" s="67"/>
      <c r="RBD28" s="67"/>
      <c r="RBE28" s="67"/>
      <c r="RBF28" s="67"/>
      <c r="RBG28" s="67"/>
      <c r="RBH28" s="67"/>
      <c r="RBI28" s="67"/>
      <c r="RBJ28" s="67"/>
      <c r="RBK28" s="67"/>
      <c r="RBL28" s="67"/>
      <c r="RBM28" s="67"/>
      <c r="RBN28" s="67"/>
      <c r="RBO28" s="67"/>
      <c r="RBP28" s="67"/>
      <c r="RBQ28" s="67"/>
      <c r="RBR28" s="67"/>
      <c r="RBS28" s="67"/>
      <c r="RBT28" s="67"/>
      <c r="RBU28" s="67"/>
      <c r="RBV28" s="67"/>
      <c r="RBW28" s="67"/>
      <c r="RBX28" s="67"/>
      <c r="RBY28" s="67"/>
      <c r="RBZ28" s="67"/>
      <c r="RCA28" s="67"/>
      <c r="RCB28" s="67"/>
      <c r="RCC28" s="67"/>
      <c r="RCD28" s="67"/>
      <c r="RCE28" s="67"/>
      <c r="RCF28" s="67"/>
      <c r="RCG28" s="67"/>
      <c r="RCH28" s="67"/>
      <c r="RCI28" s="67"/>
      <c r="RCJ28" s="67"/>
      <c r="RCK28" s="67"/>
      <c r="RCL28" s="67"/>
      <c r="RCM28" s="67"/>
      <c r="RCN28" s="67"/>
      <c r="RCO28" s="67"/>
      <c r="RCP28" s="67"/>
      <c r="RCQ28" s="67"/>
      <c r="RCR28" s="67"/>
      <c r="RCS28" s="67"/>
      <c r="RCT28" s="67"/>
      <c r="RCU28" s="67"/>
      <c r="RCV28" s="67"/>
      <c r="RCW28" s="67"/>
      <c r="RCX28" s="67"/>
      <c r="RCY28" s="67"/>
      <c r="RCZ28" s="67"/>
      <c r="RDA28" s="67"/>
      <c r="RDB28" s="67"/>
      <c r="RDC28" s="67"/>
      <c r="RDD28" s="67"/>
      <c r="RDE28" s="67"/>
      <c r="RDF28" s="67"/>
      <c r="RDG28" s="67"/>
      <c r="RDH28" s="67"/>
      <c r="RDI28" s="67"/>
      <c r="RDJ28" s="67"/>
      <c r="RDK28" s="67"/>
      <c r="RDL28" s="67"/>
      <c r="RDM28" s="67"/>
      <c r="RDN28" s="67"/>
      <c r="RDO28" s="67"/>
      <c r="RDP28" s="67"/>
      <c r="RDQ28" s="67"/>
      <c r="RDR28" s="67"/>
      <c r="RDS28" s="67"/>
      <c r="RDT28" s="67"/>
      <c r="RDU28" s="67"/>
      <c r="RDV28" s="67"/>
      <c r="RDW28" s="67"/>
      <c r="RDX28" s="67"/>
      <c r="RDY28" s="67"/>
      <c r="RDZ28" s="67"/>
      <c r="REA28" s="67"/>
      <c r="REB28" s="67"/>
      <c r="REC28" s="67"/>
      <c r="RED28" s="67"/>
      <c r="REE28" s="67"/>
      <c r="REF28" s="67"/>
      <c r="REG28" s="67"/>
      <c r="REH28" s="67"/>
      <c r="REI28" s="67"/>
      <c r="REJ28" s="67"/>
      <c r="REK28" s="67"/>
      <c r="REL28" s="67"/>
      <c r="REM28" s="67"/>
      <c r="REN28" s="67"/>
      <c r="REO28" s="67"/>
      <c r="REP28" s="67"/>
      <c r="REQ28" s="67"/>
      <c r="RER28" s="67"/>
      <c r="RES28" s="67"/>
      <c r="RET28" s="67"/>
      <c r="REU28" s="67"/>
      <c r="REV28" s="67"/>
      <c r="REW28" s="67"/>
      <c r="REX28" s="67"/>
      <c r="REY28" s="67"/>
      <c r="REZ28" s="67"/>
      <c r="RFA28" s="67"/>
      <c r="RFB28" s="67"/>
      <c r="RFC28" s="67"/>
      <c r="RFD28" s="67"/>
      <c r="RFE28" s="67"/>
      <c r="RFF28" s="67"/>
      <c r="RFG28" s="67"/>
      <c r="RFH28" s="67"/>
      <c r="RFI28" s="67"/>
      <c r="RFJ28" s="67"/>
      <c r="RFK28" s="67"/>
      <c r="RFL28" s="67"/>
      <c r="RFM28" s="67"/>
      <c r="RFN28" s="67"/>
      <c r="RFO28" s="67"/>
      <c r="RFP28" s="67"/>
      <c r="RFQ28" s="67"/>
      <c r="RFR28" s="67"/>
      <c r="RFS28" s="67"/>
      <c r="RFT28" s="67"/>
      <c r="RFU28" s="67"/>
      <c r="RFV28" s="67"/>
      <c r="RFW28" s="67"/>
      <c r="RFX28" s="67"/>
      <c r="RFY28" s="67"/>
      <c r="RFZ28" s="67"/>
      <c r="RGA28" s="67"/>
      <c r="RGB28" s="67"/>
      <c r="RGC28" s="67"/>
      <c r="RGD28" s="67"/>
      <c r="RGE28" s="67"/>
      <c r="RGF28" s="67"/>
      <c r="RGG28" s="67"/>
      <c r="RGH28" s="67"/>
      <c r="RGI28" s="67"/>
      <c r="RGJ28" s="67"/>
      <c r="RGK28" s="67"/>
      <c r="RGL28" s="67"/>
      <c r="RGM28" s="67"/>
      <c r="RGN28" s="67"/>
      <c r="RGO28" s="67"/>
      <c r="RGP28" s="67"/>
      <c r="RGQ28" s="67"/>
      <c r="RGR28" s="67"/>
      <c r="RGS28" s="67"/>
      <c r="RGT28" s="67"/>
      <c r="RGU28" s="67"/>
      <c r="RGV28" s="67"/>
      <c r="RGW28" s="67"/>
      <c r="RGX28" s="67"/>
      <c r="RGY28" s="67"/>
      <c r="RGZ28" s="67"/>
      <c r="RHA28" s="67"/>
      <c r="RHB28" s="67"/>
      <c r="RHC28" s="67"/>
      <c r="RHD28" s="67"/>
      <c r="RHE28" s="67"/>
      <c r="RHF28" s="67"/>
      <c r="RHG28" s="67"/>
      <c r="RHH28" s="67"/>
      <c r="RHI28" s="67"/>
      <c r="RHJ28" s="67"/>
      <c r="RHK28" s="67"/>
      <c r="RHL28" s="67"/>
      <c r="RHM28" s="67"/>
      <c r="RHN28" s="67"/>
      <c r="RHO28" s="67"/>
      <c r="RHP28" s="67"/>
      <c r="RHQ28" s="67"/>
      <c r="RHR28" s="67"/>
      <c r="RHS28" s="67"/>
      <c r="RHT28" s="67"/>
      <c r="RHU28" s="67"/>
      <c r="RHV28" s="67"/>
      <c r="RHW28" s="67"/>
      <c r="RHX28" s="67"/>
      <c r="RHY28" s="67"/>
      <c r="RHZ28" s="67"/>
      <c r="RIA28" s="67"/>
      <c r="RIB28" s="67"/>
      <c r="RIC28" s="67"/>
      <c r="RID28" s="67"/>
      <c r="RIE28" s="67"/>
      <c r="RIF28" s="67"/>
      <c r="RIG28" s="67"/>
      <c r="RIH28" s="67"/>
      <c r="RII28" s="67"/>
      <c r="RIJ28" s="67"/>
      <c r="RIK28" s="67"/>
      <c r="RIL28" s="67"/>
      <c r="RIM28" s="67"/>
      <c r="RIN28" s="67"/>
      <c r="RIO28" s="67"/>
      <c r="RIP28" s="67"/>
      <c r="RIQ28" s="67"/>
      <c r="RIR28" s="67"/>
      <c r="RIS28" s="67"/>
      <c r="RIT28" s="67"/>
      <c r="RIU28" s="67"/>
      <c r="RIV28" s="67"/>
      <c r="RIW28" s="67"/>
      <c r="RIX28" s="67"/>
      <c r="RIY28" s="67"/>
      <c r="RIZ28" s="67"/>
      <c r="RJA28" s="67"/>
      <c r="RJB28" s="67"/>
      <c r="RJC28" s="67"/>
      <c r="RJD28" s="67"/>
      <c r="RJE28" s="67"/>
      <c r="RJF28" s="67"/>
      <c r="RJG28" s="67"/>
      <c r="RJH28" s="67"/>
      <c r="RJI28" s="67"/>
      <c r="RJJ28" s="67"/>
      <c r="RJK28" s="67"/>
      <c r="RJL28" s="67"/>
      <c r="RJM28" s="67"/>
      <c r="RJN28" s="67"/>
      <c r="RJO28" s="67"/>
      <c r="RJP28" s="67"/>
      <c r="RJQ28" s="67"/>
      <c r="RJR28" s="67"/>
      <c r="RJS28" s="67"/>
      <c r="RJT28" s="67"/>
      <c r="RJU28" s="67"/>
      <c r="RJV28" s="67"/>
      <c r="RJW28" s="67"/>
      <c r="RJX28" s="67"/>
      <c r="RJY28" s="67"/>
      <c r="RJZ28" s="67"/>
      <c r="RKA28" s="67"/>
      <c r="RKB28" s="67"/>
      <c r="RKC28" s="67"/>
      <c r="RKD28" s="67"/>
      <c r="RKE28" s="67"/>
      <c r="RKF28" s="67"/>
      <c r="RKG28" s="67"/>
      <c r="RKH28" s="67"/>
      <c r="RKI28" s="67"/>
      <c r="RKJ28" s="67"/>
      <c r="RKK28" s="67"/>
      <c r="RKL28" s="67"/>
      <c r="RKM28" s="67"/>
      <c r="RKN28" s="67"/>
      <c r="RKO28" s="67"/>
      <c r="RKP28" s="67"/>
      <c r="RKQ28" s="67"/>
      <c r="RKR28" s="67"/>
      <c r="RKS28" s="67"/>
      <c r="RKT28" s="67"/>
      <c r="RKU28" s="67"/>
      <c r="RKV28" s="67"/>
      <c r="RKW28" s="67"/>
      <c r="RKX28" s="67"/>
      <c r="RKY28" s="67"/>
      <c r="RKZ28" s="67"/>
      <c r="RLA28" s="67"/>
      <c r="RLB28" s="67"/>
      <c r="RLC28" s="67"/>
      <c r="RLD28" s="67"/>
      <c r="RLE28" s="67"/>
      <c r="RLF28" s="67"/>
      <c r="RLG28" s="67"/>
      <c r="RLH28" s="67"/>
      <c r="RLI28" s="67"/>
      <c r="RLJ28" s="67"/>
      <c r="RLK28" s="67"/>
      <c r="RLL28" s="67"/>
      <c r="RLM28" s="67"/>
      <c r="RLN28" s="67"/>
      <c r="RLO28" s="67"/>
      <c r="RLP28" s="67"/>
      <c r="RLQ28" s="67"/>
      <c r="RLR28" s="67"/>
      <c r="RLS28" s="67"/>
      <c r="RLT28" s="67"/>
      <c r="RLU28" s="67"/>
      <c r="RLV28" s="67"/>
      <c r="RLW28" s="67"/>
      <c r="RLX28" s="67"/>
      <c r="RLY28" s="67"/>
      <c r="RLZ28" s="67"/>
      <c r="RMA28" s="67"/>
      <c r="RMB28" s="67"/>
      <c r="RMC28" s="67"/>
      <c r="RMD28" s="67"/>
      <c r="RME28" s="67"/>
      <c r="RMF28" s="67"/>
      <c r="RMG28" s="67"/>
      <c r="RMH28" s="67"/>
      <c r="RMI28" s="67"/>
      <c r="RMJ28" s="67"/>
      <c r="RMK28" s="67"/>
      <c r="RML28" s="67"/>
      <c r="RMM28" s="67"/>
      <c r="RMN28" s="67"/>
      <c r="RMO28" s="67"/>
      <c r="RMP28" s="67"/>
      <c r="RMQ28" s="67"/>
      <c r="RMR28" s="67"/>
      <c r="RMS28" s="67"/>
      <c r="RMT28" s="67"/>
      <c r="RMU28" s="67"/>
      <c r="RMV28" s="67"/>
      <c r="RMW28" s="67"/>
      <c r="RMX28" s="67"/>
      <c r="RMY28" s="67"/>
      <c r="RMZ28" s="67"/>
      <c r="RNA28" s="67"/>
      <c r="RNB28" s="67"/>
      <c r="RNC28" s="67"/>
      <c r="RND28" s="67"/>
      <c r="RNE28" s="67"/>
      <c r="RNF28" s="67"/>
      <c r="RNG28" s="67"/>
      <c r="RNH28" s="67"/>
      <c r="RNI28" s="67"/>
      <c r="RNJ28" s="67"/>
      <c r="RNK28" s="67"/>
      <c r="RNL28" s="67"/>
      <c r="RNM28" s="67"/>
      <c r="RNN28" s="67"/>
      <c r="RNO28" s="67"/>
      <c r="RNP28" s="67"/>
      <c r="RNQ28" s="67"/>
      <c r="RNR28" s="67"/>
      <c r="RNS28" s="67"/>
      <c r="RNT28" s="67"/>
      <c r="RNU28" s="67"/>
      <c r="RNV28" s="67"/>
      <c r="RNW28" s="67"/>
      <c r="RNX28" s="67"/>
      <c r="RNY28" s="67"/>
      <c r="RNZ28" s="67"/>
      <c r="ROA28" s="67"/>
      <c r="ROB28" s="67"/>
      <c r="ROC28" s="67"/>
      <c r="ROD28" s="67"/>
      <c r="ROE28" s="67"/>
      <c r="ROF28" s="67"/>
      <c r="ROG28" s="67"/>
      <c r="ROH28" s="67"/>
      <c r="ROI28" s="67"/>
      <c r="ROJ28" s="67"/>
      <c r="ROK28" s="67"/>
      <c r="ROL28" s="67"/>
      <c r="ROM28" s="67"/>
      <c r="RON28" s="67"/>
      <c r="ROO28" s="67"/>
      <c r="ROP28" s="67"/>
      <c r="ROQ28" s="67"/>
      <c r="ROR28" s="67"/>
      <c r="ROS28" s="67"/>
      <c r="ROT28" s="67"/>
      <c r="ROU28" s="67"/>
      <c r="ROV28" s="67"/>
      <c r="ROW28" s="67"/>
      <c r="ROX28" s="67"/>
      <c r="ROY28" s="67"/>
      <c r="ROZ28" s="67"/>
      <c r="RPA28" s="67"/>
      <c r="RPB28" s="67"/>
      <c r="RPC28" s="67"/>
      <c r="RPD28" s="67"/>
      <c r="RPE28" s="67"/>
      <c r="RPF28" s="67"/>
      <c r="RPG28" s="67"/>
      <c r="RPH28" s="67"/>
      <c r="RPI28" s="67"/>
      <c r="RPJ28" s="67"/>
      <c r="RPK28" s="67"/>
      <c r="RPL28" s="67"/>
      <c r="RPM28" s="67"/>
      <c r="RPN28" s="67"/>
      <c r="RPO28" s="67"/>
      <c r="RPP28" s="67"/>
      <c r="RPQ28" s="67"/>
      <c r="RPR28" s="67"/>
      <c r="RPS28" s="67"/>
      <c r="RPT28" s="67"/>
      <c r="RPU28" s="67"/>
      <c r="RPV28" s="67"/>
      <c r="RPW28" s="67"/>
      <c r="RPX28" s="67"/>
      <c r="RPY28" s="67"/>
      <c r="RPZ28" s="67"/>
      <c r="RQA28" s="67"/>
      <c r="RQB28" s="67"/>
      <c r="RQC28" s="67"/>
      <c r="RQD28" s="67"/>
      <c r="RQE28" s="67"/>
      <c r="RQF28" s="67"/>
      <c r="RQG28" s="67"/>
      <c r="RQH28" s="67"/>
      <c r="RQI28" s="67"/>
      <c r="RQJ28" s="67"/>
      <c r="RQK28" s="67"/>
      <c r="RQL28" s="67"/>
      <c r="RQM28" s="67"/>
      <c r="RQN28" s="67"/>
      <c r="RQO28" s="67"/>
      <c r="RQP28" s="67"/>
      <c r="RQQ28" s="67"/>
      <c r="RQR28" s="67"/>
      <c r="RQS28" s="67"/>
      <c r="RQT28" s="67"/>
      <c r="RQU28" s="67"/>
      <c r="RQV28" s="67"/>
      <c r="RQW28" s="67"/>
      <c r="RQX28" s="67"/>
      <c r="RQY28" s="67"/>
      <c r="RQZ28" s="67"/>
      <c r="RRA28" s="67"/>
      <c r="RRB28" s="67"/>
      <c r="RRC28" s="67"/>
      <c r="RRD28" s="67"/>
      <c r="RRE28" s="67"/>
      <c r="RRF28" s="67"/>
      <c r="RRG28" s="67"/>
      <c r="RRH28" s="67"/>
      <c r="RRI28" s="67"/>
      <c r="RRJ28" s="67"/>
      <c r="RRK28" s="67"/>
      <c r="RRL28" s="67"/>
      <c r="RRM28" s="67"/>
      <c r="RRN28" s="67"/>
      <c r="RRO28" s="67"/>
      <c r="RRP28" s="67"/>
      <c r="RRQ28" s="67"/>
      <c r="RRR28" s="67"/>
      <c r="RRS28" s="67"/>
      <c r="RRT28" s="67"/>
      <c r="RRU28" s="67"/>
      <c r="RRV28" s="67"/>
      <c r="RRW28" s="67"/>
      <c r="RRX28" s="67"/>
      <c r="RRY28" s="67"/>
      <c r="RRZ28" s="67"/>
      <c r="RSA28" s="67"/>
      <c r="RSB28" s="67"/>
      <c r="RSC28" s="67"/>
      <c r="RSD28" s="67"/>
      <c r="RSE28" s="67"/>
      <c r="RSF28" s="67"/>
      <c r="RSG28" s="67"/>
      <c r="RSH28" s="67"/>
      <c r="RSI28" s="67"/>
      <c r="RSJ28" s="67"/>
      <c r="RSK28" s="67"/>
      <c r="RSL28" s="67"/>
      <c r="RSM28" s="67"/>
      <c r="RSN28" s="67"/>
      <c r="RSO28" s="67"/>
      <c r="RSP28" s="67"/>
      <c r="RSQ28" s="67"/>
      <c r="RSR28" s="67"/>
      <c r="RSS28" s="67"/>
      <c r="RST28" s="67"/>
      <c r="RSU28" s="67"/>
      <c r="RSV28" s="67"/>
      <c r="RSW28" s="67"/>
      <c r="RSX28" s="67"/>
      <c r="RSY28" s="67"/>
      <c r="RSZ28" s="67"/>
      <c r="RTA28" s="67"/>
      <c r="RTB28" s="67"/>
      <c r="RTC28" s="67"/>
      <c r="RTD28" s="67"/>
      <c r="RTE28" s="67"/>
      <c r="RTF28" s="67"/>
      <c r="RTG28" s="67"/>
      <c r="RTH28" s="67"/>
      <c r="RTI28" s="67"/>
      <c r="RTJ28" s="67"/>
      <c r="RTK28" s="67"/>
      <c r="RTL28" s="67"/>
      <c r="RTM28" s="67"/>
      <c r="RTN28" s="67"/>
      <c r="RTO28" s="67"/>
      <c r="RTP28" s="67"/>
      <c r="RTQ28" s="67"/>
      <c r="RTR28" s="67"/>
      <c r="RTS28" s="67"/>
      <c r="RTT28" s="67"/>
      <c r="RTU28" s="67"/>
      <c r="RTV28" s="67"/>
      <c r="RTW28" s="67"/>
      <c r="RTX28" s="67"/>
      <c r="RTY28" s="67"/>
      <c r="RTZ28" s="67"/>
      <c r="RUA28" s="67"/>
      <c r="RUB28" s="67"/>
      <c r="RUC28" s="67"/>
      <c r="RUD28" s="67"/>
      <c r="RUE28" s="67"/>
      <c r="RUF28" s="67"/>
      <c r="RUG28" s="67"/>
      <c r="RUH28" s="67"/>
      <c r="RUI28" s="67"/>
      <c r="RUJ28" s="67"/>
      <c r="RUK28" s="67"/>
      <c r="RUL28" s="67"/>
      <c r="RUM28" s="67"/>
      <c r="RUN28" s="67"/>
      <c r="RUO28" s="67"/>
      <c r="RUP28" s="67"/>
      <c r="RUQ28" s="67"/>
      <c r="RUR28" s="67"/>
      <c r="RUS28" s="67"/>
      <c r="RUT28" s="67"/>
      <c r="RUU28" s="67"/>
      <c r="RUV28" s="67"/>
      <c r="RUW28" s="67"/>
      <c r="RUX28" s="67"/>
      <c r="RUY28" s="67"/>
      <c r="RUZ28" s="67"/>
      <c r="RVA28" s="67"/>
      <c r="RVB28" s="67"/>
      <c r="RVC28" s="67"/>
      <c r="RVD28" s="67"/>
      <c r="RVE28" s="67"/>
      <c r="RVF28" s="67"/>
      <c r="RVG28" s="67"/>
      <c r="RVH28" s="67"/>
      <c r="RVI28" s="67"/>
      <c r="RVJ28" s="67"/>
      <c r="RVK28" s="67"/>
      <c r="RVL28" s="67"/>
      <c r="RVM28" s="67"/>
      <c r="RVN28" s="67"/>
      <c r="RVO28" s="67"/>
      <c r="RVP28" s="67"/>
      <c r="RVQ28" s="67"/>
      <c r="RVR28" s="67"/>
      <c r="RVS28" s="67"/>
      <c r="RVT28" s="67"/>
      <c r="RVU28" s="67"/>
      <c r="RVV28" s="67"/>
      <c r="RVW28" s="67"/>
      <c r="RVX28" s="67"/>
      <c r="RVY28" s="67"/>
      <c r="RVZ28" s="67"/>
      <c r="RWA28" s="67"/>
      <c r="RWB28" s="67"/>
      <c r="RWC28" s="67"/>
      <c r="RWD28" s="67"/>
      <c r="RWE28" s="67"/>
      <c r="RWF28" s="67"/>
      <c r="RWG28" s="67"/>
      <c r="RWH28" s="67"/>
      <c r="RWI28" s="67"/>
      <c r="RWJ28" s="67"/>
      <c r="RWK28" s="67"/>
      <c r="RWL28" s="67"/>
      <c r="RWM28" s="67"/>
      <c r="RWN28" s="67"/>
      <c r="RWO28" s="67"/>
      <c r="RWP28" s="67"/>
      <c r="RWQ28" s="67"/>
      <c r="RWR28" s="67"/>
      <c r="RWS28" s="67"/>
      <c r="RWT28" s="67"/>
      <c r="RWU28" s="67"/>
      <c r="RWV28" s="67"/>
      <c r="RWW28" s="67"/>
      <c r="RWX28" s="67"/>
      <c r="RWY28" s="67"/>
      <c r="RWZ28" s="67"/>
      <c r="RXA28" s="67"/>
      <c r="RXB28" s="67"/>
      <c r="RXC28" s="67"/>
      <c r="RXD28" s="67"/>
      <c r="RXE28" s="67"/>
      <c r="RXF28" s="67"/>
      <c r="RXG28" s="67"/>
      <c r="RXH28" s="67"/>
      <c r="RXI28" s="67"/>
      <c r="RXJ28" s="67"/>
      <c r="RXK28" s="67"/>
      <c r="RXL28" s="67"/>
      <c r="RXM28" s="67"/>
      <c r="RXN28" s="67"/>
      <c r="RXO28" s="67"/>
      <c r="RXP28" s="67"/>
      <c r="RXQ28" s="67"/>
      <c r="RXR28" s="67"/>
      <c r="RXS28" s="67"/>
      <c r="RXT28" s="67"/>
      <c r="RXU28" s="67"/>
      <c r="RXV28" s="67"/>
      <c r="RXW28" s="67"/>
      <c r="RXX28" s="67"/>
      <c r="RXY28" s="67"/>
      <c r="RXZ28" s="67"/>
      <c r="RYA28" s="67"/>
      <c r="RYB28" s="67"/>
      <c r="RYC28" s="67"/>
      <c r="RYD28" s="67"/>
      <c r="RYE28" s="67"/>
      <c r="RYF28" s="67"/>
      <c r="RYG28" s="67"/>
      <c r="RYH28" s="67"/>
      <c r="RYI28" s="67"/>
      <c r="RYJ28" s="67"/>
      <c r="RYK28" s="67"/>
      <c r="RYL28" s="67"/>
      <c r="RYM28" s="67"/>
      <c r="RYN28" s="67"/>
      <c r="RYO28" s="67"/>
      <c r="RYP28" s="67"/>
      <c r="RYQ28" s="67"/>
      <c r="RYR28" s="67"/>
      <c r="RYS28" s="67"/>
      <c r="RYT28" s="67"/>
      <c r="RYU28" s="67"/>
      <c r="RYV28" s="67"/>
      <c r="RYW28" s="67"/>
      <c r="RYX28" s="67"/>
      <c r="RYY28" s="67"/>
      <c r="RYZ28" s="67"/>
      <c r="RZA28" s="67"/>
      <c r="RZB28" s="67"/>
      <c r="RZC28" s="67"/>
      <c r="RZD28" s="67"/>
      <c r="RZE28" s="67"/>
      <c r="RZF28" s="67"/>
      <c r="RZG28" s="67"/>
      <c r="RZH28" s="67"/>
      <c r="RZI28" s="67"/>
      <c r="RZJ28" s="67"/>
      <c r="RZK28" s="67"/>
      <c r="RZL28" s="67"/>
      <c r="RZM28" s="67"/>
      <c r="RZN28" s="67"/>
      <c r="RZO28" s="67"/>
      <c r="RZP28" s="67"/>
      <c r="RZQ28" s="67"/>
      <c r="RZR28" s="67"/>
      <c r="RZS28" s="67"/>
      <c r="RZT28" s="67"/>
      <c r="RZU28" s="67"/>
      <c r="RZV28" s="67"/>
      <c r="RZW28" s="67"/>
      <c r="RZX28" s="67"/>
      <c r="RZY28" s="67"/>
      <c r="RZZ28" s="67"/>
      <c r="SAA28" s="67"/>
      <c r="SAB28" s="67"/>
      <c r="SAC28" s="67"/>
      <c r="SAD28" s="67"/>
      <c r="SAE28" s="67"/>
      <c r="SAF28" s="67"/>
      <c r="SAG28" s="67"/>
      <c r="SAH28" s="67"/>
      <c r="SAI28" s="67"/>
      <c r="SAJ28" s="67"/>
      <c r="SAK28" s="67"/>
      <c r="SAL28" s="67"/>
      <c r="SAM28" s="67"/>
      <c r="SAN28" s="67"/>
      <c r="SAO28" s="67"/>
      <c r="SAP28" s="67"/>
      <c r="SAQ28" s="67"/>
      <c r="SAR28" s="67"/>
      <c r="SAS28" s="67"/>
      <c r="SAT28" s="67"/>
      <c r="SAU28" s="67"/>
      <c r="SAV28" s="67"/>
      <c r="SAW28" s="67"/>
      <c r="SAX28" s="67"/>
      <c r="SAY28" s="67"/>
      <c r="SAZ28" s="67"/>
      <c r="SBA28" s="67"/>
      <c r="SBB28" s="67"/>
      <c r="SBC28" s="67"/>
      <c r="SBD28" s="67"/>
      <c r="SBE28" s="67"/>
      <c r="SBF28" s="67"/>
      <c r="SBG28" s="67"/>
      <c r="SBH28" s="67"/>
      <c r="SBI28" s="67"/>
      <c r="SBJ28" s="67"/>
      <c r="SBK28" s="67"/>
      <c r="SBL28" s="67"/>
      <c r="SBM28" s="67"/>
      <c r="SBN28" s="67"/>
      <c r="SBO28" s="67"/>
      <c r="SBP28" s="67"/>
      <c r="SBQ28" s="67"/>
      <c r="SBR28" s="67"/>
      <c r="SBS28" s="67"/>
      <c r="SBT28" s="67"/>
      <c r="SBU28" s="67"/>
      <c r="SBV28" s="67"/>
      <c r="SBW28" s="67"/>
      <c r="SBX28" s="67"/>
      <c r="SBY28" s="67"/>
      <c r="SBZ28" s="67"/>
      <c r="SCA28" s="67"/>
      <c r="SCB28" s="67"/>
      <c r="SCC28" s="67"/>
      <c r="SCD28" s="67"/>
      <c r="SCE28" s="67"/>
      <c r="SCF28" s="67"/>
      <c r="SCG28" s="67"/>
      <c r="SCH28" s="67"/>
      <c r="SCI28" s="67"/>
      <c r="SCJ28" s="67"/>
      <c r="SCK28" s="67"/>
      <c r="SCL28" s="67"/>
      <c r="SCM28" s="67"/>
      <c r="SCN28" s="67"/>
      <c r="SCO28" s="67"/>
      <c r="SCP28" s="67"/>
      <c r="SCQ28" s="67"/>
      <c r="SCR28" s="67"/>
      <c r="SCS28" s="67"/>
      <c r="SCT28" s="67"/>
      <c r="SCU28" s="67"/>
      <c r="SCV28" s="67"/>
      <c r="SCW28" s="67"/>
      <c r="SCX28" s="67"/>
      <c r="SCY28" s="67"/>
      <c r="SCZ28" s="67"/>
      <c r="SDA28" s="67"/>
      <c r="SDB28" s="67"/>
      <c r="SDC28" s="67"/>
      <c r="SDD28" s="67"/>
      <c r="SDE28" s="67"/>
      <c r="SDF28" s="67"/>
      <c r="SDG28" s="67"/>
      <c r="SDH28" s="67"/>
      <c r="SDI28" s="67"/>
      <c r="SDJ28" s="67"/>
      <c r="SDK28" s="67"/>
      <c r="SDL28" s="67"/>
      <c r="SDM28" s="67"/>
      <c r="SDN28" s="67"/>
      <c r="SDO28" s="67"/>
      <c r="SDP28" s="67"/>
      <c r="SDQ28" s="67"/>
      <c r="SDR28" s="67"/>
      <c r="SDS28" s="67"/>
      <c r="SDT28" s="67"/>
      <c r="SDU28" s="67"/>
      <c r="SDV28" s="67"/>
      <c r="SDW28" s="67"/>
      <c r="SDX28" s="67"/>
      <c r="SDY28" s="67"/>
      <c r="SDZ28" s="67"/>
      <c r="SEA28" s="67"/>
      <c r="SEB28" s="67"/>
      <c r="SEC28" s="67"/>
      <c r="SED28" s="67"/>
      <c r="SEE28" s="67"/>
      <c r="SEF28" s="67"/>
      <c r="SEG28" s="67"/>
      <c r="SEH28" s="67"/>
      <c r="SEI28" s="67"/>
      <c r="SEJ28" s="67"/>
      <c r="SEK28" s="67"/>
      <c r="SEL28" s="67"/>
      <c r="SEM28" s="67"/>
      <c r="SEN28" s="67"/>
      <c r="SEO28" s="67"/>
      <c r="SEP28" s="67"/>
      <c r="SEQ28" s="67"/>
      <c r="SER28" s="67"/>
      <c r="SES28" s="67"/>
      <c r="SET28" s="67"/>
      <c r="SEU28" s="67"/>
      <c r="SEV28" s="67"/>
      <c r="SEW28" s="67"/>
      <c r="SEX28" s="67"/>
      <c r="SEY28" s="67"/>
      <c r="SEZ28" s="67"/>
      <c r="SFA28" s="67"/>
      <c r="SFB28" s="67"/>
      <c r="SFC28" s="67"/>
      <c r="SFD28" s="67"/>
      <c r="SFE28" s="67"/>
      <c r="SFF28" s="67"/>
      <c r="SFG28" s="67"/>
      <c r="SFH28" s="67"/>
      <c r="SFI28" s="67"/>
      <c r="SFJ28" s="67"/>
      <c r="SFK28" s="67"/>
      <c r="SFL28" s="67"/>
      <c r="SFM28" s="67"/>
      <c r="SFN28" s="67"/>
      <c r="SFO28" s="67"/>
      <c r="SFP28" s="67"/>
      <c r="SFQ28" s="67"/>
      <c r="SFR28" s="67"/>
      <c r="SFS28" s="67"/>
      <c r="SFT28" s="67"/>
      <c r="SFU28" s="67"/>
      <c r="SFV28" s="67"/>
      <c r="SFW28" s="67"/>
      <c r="SFX28" s="67"/>
      <c r="SFY28" s="67"/>
      <c r="SFZ28" s="67"/>
      <c r="SGA28" s="67"/>
      <c r="SGB28" s="67"/>
      <c r="SGC28" s="67"/>
      <c r="SGD28" s="67"/>
      <c r="SGE28" s="67"/>
      <c r="SGF28" s="67"/>
      <c r="SGG28" s="67"/>
      <c r="SGH28" s="67"/>
      <c r="SGI28" s="67"/>
      <c r="SGJ28" s="67"/>
      <c r="SGK28" s="67"/>
      <c r="SGL28" s="67"/>
      <c r="SGM28" s="67"/>
      <c r="SGN28" s="67"/>
      <c r="SGO28" s="67"/>
      <c r="SGP28" s="67"/>
      <c r="SGQ28" s="67"/>
      <c r="SGR28" s="67"/>
      <c r="SGS28" s="67"/>
      <c r="SGT28" s="67"/>
      <c r="SGU28" s="67"/>
      <c r="SGV28" s="67"/>
      <c r="SGW28" s="67"/>
      <c r="SGX28" s="67"/>
      <c r="SGY28" s="67"/>
      <c r="SGZ28" s="67"/>
      <c r="SHA28" s="67"/>
      <c r="SHB28" s="67"/>
      <c r="SHC28" s="67"/>
      <c r="SHD28" s="67"/>
      <c r="SHE28" s="67"/>
      <c r="SHF28" s="67"/>
      <c r="SHG28" s="67"/>
      <c r="SHH28" s="67"/>
      <c r="SHI28" s="67"/>
      <c r="SHJ28" s="67"/>
      <c r="SHK28" s="67"/>
      <c r="SHL28" s="67"/>
      <c r="SHM28" s="67"/>
      <c r="SHN28" s="67"/>
      <c r="SHO28" s="67"/>
      <c r="SHP28" s="67"/>
      <c r="SHQ28" s="67"/>
      <c r="SHR28" s="67"/>
      <c r="SHS28" s="67"/>
      <c r="SHT28" s="67"/>
      <c r="SHU28" s="67"/>
      <c r="SHV28" s="67"/>
      <c r="SHW28" s="67"/>
      <c r="SHX28" s="67"/>
      <c r="SHY28" s="67"/>
      <c r="SHZ28" s="67"/>
      <c r="SIA28" s="67"/>
      <c r="SIB28" s="67"/>
      <c r="SIC28" s="67"/>
      <c r="SID28" s="67"/>
      <c r="SIE28" s="67"/>
      <c r="SIF28" s="67"/>
      <c r="SIG28" s="67"/>
      <c r="SIH28" s="67"/>
      <c r="SII28" s="67"/>
      <c r="SIJ28" s="67"/>
      <c r="SIK28" s="67"/>
      <c r="SIL28" s="67"/>
      <c r="SIM28" s="67"/>
      <c r="SIN28" s="67"/>
      <c r="SIO28" s="67"/>
      <c r="SIP28" s="67"/>
      <c r="SIQ28" s="67"/>
      <c r="SIR28" s="67"/>
      <c r="SIS28" s="67"/>
      <c r="SIT28" s="67"/>
      <c r="SIU28" s="67"/>
      <c r="SIV28" s="67"/>
      <c r="SIW28" s="67"/>
      <c r="SIX28" s="67"/>
      <c r="SIY28" s="67"/>
      <c r="SIZ28" s="67"/>
      <c r="SJA28" s="67"/>
      <c r="SJB28" s="67"/>
      <c r="SJC28" s="67"/>
      <c r="SJD28" s="67"/>
      <c r="SJE28" s="67"/>
      <c r="SJF28" s="67"/>
      <c r="SJG28" s="67"/>
      <c r="SJH28" s="67"/>
      <c r="SJI28" s="67"/>
      <c r="SJJ28" s="67"/>
      <c r="SJK28" s="67"/>
      <c r="SJL28" s="67"/>
      <c r="SJM28" s="67"/>
      <c r="SJN28" s="67"/>
      <c r="SJO28" s="67"/>
      <c r="SJP28" s="67"/>
      <c r="SJQ28" s="67"/>
      <c r="SJR28" s="67"/>
      <c r="SJS28" s="67"/>
      <c r="SJT28" s="67"/>
      <c r="SJU28" s="67"/>
      <c r="SJV28" s="67"/>
      <c r="SJW28" s="67"/>
      <c r="SJX28" s="67"/>
      <c r="SJY28" s="67"/>
      <c r="SJZ28" s="67"/>
      <c r="SKA28" s="67"/>
      <c r="SKB28" s="67"/>
      <c r="SKC28" s="67"/>
      <c r="SKD28" s="67"/>
      <c r="SKE28" s="67"/>
      <c r="SKF28" s="67"/>
      <c r="SKG28" s="67"/>
      <c r="SKH28" s="67"/>
      <c r="SKI28" s="67"/>
      <c r="SKJ28" s="67"/>
      <c r="SKK28" s="67"/>
      <c r="SKL28" s="67"/>
      <c r="SKM28" s="67"/>
      <c r="SKN28" s="67"/>
      <c r="SKO28" s="67"/>
      <c r="SKP28" s="67"/>
      <c r="SKQ28" s="67"/>
      <c r="SKR28" s="67"/>
      <c r="SKS28" s="67"/>
      <c r="SKT28" s="67"/>
      <c r="SKU28" s="67"/>
      <c r="SKV28" s="67"/>
      <c r="SKW28" s="67"/>
      <c r="SKX28" s="67"/>
      <c r="SKY28" s="67"/>
      <c r="SKZ28" s="67"/>
      <c r="SLA28" s="67"/>
      <c r="SLB28" s="67"/>
      <c r="SLC28" s="67"/>
      <c r="SLD28" s="67"/>
      <c r="SLE28" s="67"/>
      <c r="SLF28" s="67"/>
      <c r="SLG28" s="67"/>
      <c r="SLH28" s="67"/>
      <c r="SLI28" s="67"/>
      <c r="SLJ28" s="67"/>
      <c r="SLK28" s="67"/>
      <c r="SLL28" s="67"/>
      <c r="SLM28" s="67"/>
      <c r="SLN28" s="67"/>
      <c r="SLO28" s="67"/>
      <c r="SLP28" s="67"/>
      <c r="SLQ28" s="67"/>
      <c r="SLR28" s="67"/>
      <c r="SLS28" s="67"/>
      <c r="SLT28" s="67"/>
      <c r="SLU28" s="67"/>
      <c r="SLV28" s="67"/>
      <c r="SLW28" s="67"/>
      <c r="SLX28" s="67"/>
      <c r="SLY28" s="67"/>
      <c r="SLZ28" s="67"/>
      <c r="SMA28" s="67"/>
      <c r="SMB28" s="67"/>
      <c r="SMC28" s="67"/>
      <c r="SMD28" s="67"/>
      <c r="SME28" s="67"/>
      <c r="SMF28" s="67"/>
      <c r="SMG28" s="67"/>
      <c r="SMH28" s="67"/>
      <c r="SMI28" s="67"/>
      <c r="SMJ28" s="67"/>
      <c r="SMK28" s="67"/>
      <c r="SML28" s="67"/>
      <c r="SMM28" s="67"/>
      <c r="SMN28" s="67"/>
      <c r="SMO28" s="67"/>
      <c r="SMP28" s="67"/>
      <c r="SMQ28" s="67"/>
      <c r="SMR28" s="67"/>
      <c r="SMS28" s="67"/>
      <c r="SMT28" s="67"/>
      <c r="SMU28" s="67"/>
      <c r="SMV28" s="67"/>
      <c r="SMW28" s="67"/>
      <c r="SMX28" s="67"/>
      <c r="SMY28" s="67"/>
      <c r="SMZ28" s="67"/>
      <c r="SNA28" s="67"/>
      <c r="SNB28" s="67"/>
      <c r="SNC28" s="67"/>
      <c r="SND28" s="67"/>
      <c r="SNE28" s="67"/>
      <c r="SNF28" s="67"/>
      <c r="SNG28" s="67"/>
      <c r="SNH28" s="67"/>
      <c r="SNI28" s="67"/>
      <c r="SNJ28" s="67"/>
      <c r="SNK28" s="67"/>
      <c r="SNL28" s="67"/>
      <c r="SNM28" s="67"/>
      <c r="SNN28" s="67"/>
      <c r="SNO28" s="67"/>
      <c r="SNP28" s="67"/>
      <c r="SNQ28" s="67"/>
      <c r="SNR28" s="67"/>
      <c r="SNS28" s="67"/>
      <c r="SNT28" s="67"/>
      <c r="SNU28" s="67"/>
      <c r="SNV28" s="67"/>
      <c r="SNW28" s="67"/>
      <c r="SNX28" s="67"/>
      <c r="SNY28" s="67"/>
      <c r="SNZ28" s="67"/>
      <c r="SOA28" s="67"/>
      <c r="SOB28" s="67"/>
      <c r="SOC28" s="67"/>
      <c r="SOD28" s="67"/>
      <c r="SOE28" s="67"/>
      <c r="SOF28" s="67"/>
      <c r="SOG28" s="67"/>
      <c r="SOH28" s="67"/>
      <c r="SOI28" s="67"/>
      <c r="SOJ28" s="67"/>
      <c r="SOK28" s="67"/>
      <c r="SOL28" s="67"/>
      <c r="SOM28" s="67"/>
      <c r="SON28" s="67"/>
      <c r="SOO28" s="67"/>
      <c r="SOP28" s="67"/>
      <c r="SOQ28" s="67"/>
      <c r="SOR28" s="67"/>
      <c r="SOS28" s="67"/>
      <c r="SOT28" s="67"/>
      <c r="SOU28" s="67"/>
      <c r="SOV28" s="67"/>
      <c r="SOW28" s="67"/>
      <c r="SOX28" s="67"/>
      <c r="SOY28" s="67"/>
      <c r="SOZ28" s="67"/>
      <c r="SPA28" s="67"/>
      <c r="SPB28" s="67"/>
      <c r="SPC28" s="67"/>
      <c r="SPD28" s="67"/>
      <c r="SPE28" s="67"/>
      <c r="SPF28" s="67"/>
      <c r="SPG28" s="67"/>
      <c r="SPH28" s="67"/>
      <c r="SPI28" s="67"/>
      <c r="SPJ28" s="67"/>
      <c r="SPK28" s="67"/>
      <c r="SPL28" s="67"/>
      <c r="SPM28" s="67"/>
      <c r="SPN28" s="67"/>
      <c r="SPO28" s="67"/>
      <c r="SPP28" s="67"/>
      <c r="SPQ28" s="67"/>
      <c r="SPR28" s="67"/>
      <c r="SPS28" s="67"/>
      <c r="SPT28" s="67"/>
      <c r="SPU28" s="67"/>
      <c r="SPV28" s="67"/>
      <c r="SPW28" s="67"/>
      <c r="SPX28" s="67"/>
      <c r="SPY28" s="67"/>
      <c r="SPZ28" s="67"/>
      <c r="SQA28" s="67"/>
      <c r="SQB28" s="67"/>
      <c r="SQC28" s="67"/>
      <c r="SQD28" s="67"/>
      <c r="SQE28" s="67"/>
      <c r="SQF28" s="67"/>
      <c r="SQG28" s="67"/>
      <c r="SQH28" s="67"/>
      <c r="SQI28" s="67"/>
      <c r="SQJ28" s="67"/>
      <c r="SQK28" s="67"/>
      <c r="SQL28" s="67"/>
      <c r="SQM28" s="67"/>
      <c r="SQN28" s="67"/>
      <c r="SQO28" s="67"/>
      <c r="SQP28" s="67"/>
      <c r="SQQ28" s="67"/>
      <c r="SQR28" s="67"/>
      <c r="SQS28" s="67"/>
      <c r="SQT28" s="67"/>
      <c r="SQU28" s="67"/>
      <c r="SQV28" s="67"/>
      <c r="SQW28" s="67"/>
      <c r="SQX28" s="67"/>
      <c r="SQY28" s="67"/>
      <c r="SQZ28" s="67"/>
      <c r="SRA28" s="67"/>
      <c r="SRB28" s="67"/>
      <c r="SRC28" s="67"/>
      <c r="SRD28" s="67"/>
      <c r="SRE28" s="67"/>
      <c r="SRF28" s="67"/>
      <c r="SRG28" s="67"/>
      <c r="SRH28" s="67"/>
      <c r="SRI28" s="67"/>
      <c r="SRJ28" s="67"/>
      <c r="SRK28" s="67"/>
      <c r="SRL28" s="67"/>
      <c r="SRM28" s="67"/>
      <c r="SRN28" s="67"/>
      <c r="SRO28" s="67"/>
      <c r="SRP28" s="67"/>
      <c r="SRQ28" s="67"/>
      <c r="SRR28" s="67"/>
      <c r="SRS28" s="67"/>
      <c r="SRT28" s="67"/>
      <c r="SRU28" s="67"/>
      <c r="SRV28" s="67"/>
      <c r="SRW28" s="67"/>
      <c r="SRX28" s="67"/>
      <c r="SRY28" s="67"/>
      <c r="SRZ28" s="67"/>
      <c r="SSA28" s="67"/>
      <c r="SSB28" s="67"/>
      <c r="SSC28" s="67"/>
      <c r="SSD28" s="67"/>
      <c r="SSE28" s="67"/>
      <c r="SSF28" s="67"/>
      <c r="SSG28" s="67"/>
      <c r="SSH28" s="67"/>
      <c r="SSI28" s="67"/>
      <c r="SSJ28" s="67"/>
      <c r="SSK28" s="67"/>
      <c r="SSL28" s="67"/>
      <c r="SSM28" s="67"/>
      <c r="SSN28" s="67"/>
      <c r="SSO28" s="67"/>
      <c r="SSP28" s="67"/>
      <c r="SSQ28" s="67"/>
      <c r="SSR28" s="67"/>
      <c r="SSS28" s="67"/>
      <c r="SST28" s="67"/>
      <c r="SSU28" s="67"/>
      <c r="SSV28" s="67"/>
      <c r="SSW28" s="67"/>
      <c r="SSX28" s="67"/>
      <c r="SSY28" s="67"/>
      <c r="SSZ28" s="67"/>
      <c r="STA28" s="67"/>
      <c r="STB28" s="67"/>
      <c r="STC28" s="67"/>
      <c r="STD28" s="67"/>
      <c r="STE28" s="67"/>
      <c r="STF28" s="67"/>
      <c r="STG28" s="67"/>
      <c r="STH28" s="67"/>
      <c r="STI28" s="67"/>
      <c r="STJ28" s="67"/>
      <c r="STK28" s="67"/>
      <c r="STL28" s="67"/>
      <c r="STM28" s="67"/>
      <c r="STN28" s="67"/>
      <c r="STO28" s="67"/>
      <c r="STP28" s="67"/>
      <c r="STQ28" s="67"/>
      <c r="STR28" s="67"/>
      <c r="STS28" s="67"/>
      <c r="STT28" s="67"/>
      <c r="STU28" s="67"/>
      <c r="STV28" s="67"/>
      <c r="STW28" s="67"/>
      <c r="STX28" s="67"/>
      <c r="STY28" s="67"/>
      <c r="STZ28" s="67"/>
      <c r="SUA28" s="67"/>
      <c r="SUB28" s="67"/>
      <c r="SUC28" s="67"/>
      <c r="SUD28" s="67"/>
      <c r="SUE28" s="67"/>
      <c r="SUF28" s="67"/>
      <c r="SUG28" s="67"/>
      <c r="SUH28" s="67"/>
      <c r="SUI28" s="67"/>
      <c r="SUJ28" s="67"/>
      <c r="SUK28" s="67"/>
      <c r="SUL28" s="67"/>
      <c r="SUM28" s="67"/>
      <c r="SUN28" s="67"/>
      <c r="SUO28" s="67"/>
      <c r="SUP28" s="67"/>
      <c r="SUQ28" s="67"/>
      <c r="SUR28" s="67"/>
      <c r="SUS28" s="67"/>
      <c r="SUT28" s="67"/>
      <c r="SUU28" s="67"/>
      <c r="SUV28" s="67"/>
      <c r="SUW28" s="67"/>
      <c r="SUX28" s="67"/>
      <c r="SUY28" s="67"/>
      <c r="SUZ28" s="67"/>
      <c r="SVA28" s="67"/>
      <c r="SVB28" s="67"/>
      <c r="SVC28" s="67"/>
      <c r="SVD28" s="67"/>
      <c r="SVE28" s="67"/>
      <c r="SVF28" s="67"/>
      <c r="SVG28" s="67"/>
      <c r="SVH28" s="67"/>
      <c r="SVI28" s="67"/>
      <c r="SVJ28" s="67"/>
      <c r="SVK28" s="67"/>
      <c r="SVL28" s="67"/>
      <c r="SVM28" s="67"/>
      <c r="SVN28" s="67"/>
      <c r="SVO28" s="67"/>
      <c r="SVP28" s="67"/>
      <c r="SVQ28" s="67"/>
      <c r="SVR28" s="67"/>
      <c r="SVS28" s="67"/>
      <c r="SVT28" s="67"/>
      <c r="SVU28" s="67"/>
      <c r="SVV28" s="67"/>
      <c r="SVW28" s="67"/>
      <c r="SVX28" s="67"/>
      <c r="SVY28" s="67"/>
      <c r="SVZ28" s="67"/>
      <c r="SWA28" s="67"/>
      <c r="SWB28" s="67"/>
      <c r="SWC28" s="67"/>
      <c r="SWD28" s="67"/>
      <c r="SWE28" s="67"/>
      <c r="SWF28" s="67"/>
      <c r="SWG28" s="67"/>
      <c r="SWH28" s="67"/>
      <c r="SWI28" s="67"/>
      <c r="SWJ28" s="67"/>
      <c r="SWK28" s="67"/>
      <c r="SWL28" s="67"/>
      <c r="SWM28" s="67"/>
      <c r="SWN28" s="67"/>
      <c r="SWO28" s="67"/>
      <c r="SWP28" s="67"/>
      <c r="SWQ28" s="67"/>
      <c r="SWR28" s="67"/>
      <c r="SWS28" s="67"/>
      <c r="SWT28" s="67"/>
      <c r="SWU28" s="67"/>
      <c r="SWV28" s="67"/>
      <c r="SWW28" s="67"/>
      <c r="SWX28" s="67"/>
      <c r="SWY28" s="67"/>
      <c r="SWZ28" s="67"/>
      <c r="SXA28" s="67"/>
      <c r="SXB28" s="67"/>
      <c r="SXC28" s="67"/>
      <c r="SXD28" s="67"/>
      <c r="SXE28" s="67"/>
      <c r="SXF28" s="67"/>
      <c r="SXG28" s="67"/>
      <c r="SXH28" s="67"/>
      <c r="SXI28" s="67"/>
      <c r="SXJ28" s="67"/>
      <c r="SXK28" s="67"/>
      <c r="SXL28" s="67"/>
      <c r="SXM28" s="67"/>
      <c r="SXN28" s="67"/>
      <c r="SXO28" s="67"/>
      <c r="SXP28" s="67"/>
      <c r="SXQ28" s="67"/>
      <c r="SXR28" s="67"/>
      <c r="SXS28" s="67"/>
      <c r="SXT28" s="67"/>
      <c r="SXU28" s="67"/>
      <c r="SXV28" s="67"/>
      <c r="SXW28" s="67"/>
      <c r="SXX28" s="67"/>
      <c r="SXY28" s="67"/>
      <c r="SXZ28" s="67"/>
      <c r="SYA28" s="67"/>
      <c r="SYB28" s="67"/>
      <c r="SYC28" s="67"/>
      <c r="SYD28" s="67"/>
      <c r="SYE28" s="67"/>
      <c r="SYF28" s="67"/>
      <c r="SYG28" s="67"/>
      <c r="SYH28" s="67"/>
      <c r="SYI28" s="67"/>
      <c r="SYJ28" s="67"/>
      <c r="SYK28" s="67"/>
      <c r="SYL28" s="67"/>
      <c r="SYM28" s="67"/>
      <c r="SYN28" s="67"/>
      <c r="SYO28" s="67"/>
      <c r="SYP28" s="67"/>
      <c r="SYQ28" s="67"/>
      <c r="SYR28" s="67"/>
      <c r="SYS28" s="67"/>
      <c r="SYT28" s="67"/>
      <c r="SYU28" s="67"/>
      <c r="SYV28" s="67"/>
      <c r="SYW28" s="67"/>
      <c r="SYX28" s="67"/>
      <c r="SYY28" s="67"/>
      <c r="SYZ28" s="67"/>
      <c r="SZA28" s="67"/>
      <c r="SZB28" s="67"/>
      <c r="SZC28" s="67"/>
      <c r="SZD28" s="67"/>
      <c r="SZE28" s="67"/>
      <c r="SZF28" s="67"/>
      <c r="SZG28" s="67"/>
      <c r="SZH28" s="67"/>
      <c r="SZI28" s="67"/>
      <c r="SZJ28" s="67"/>
      <c r="SZK28" s="67"/>
      <c r="SZL28" s="67"/>
      <c r="SZM28" s="67"/>
      <c r="SZN28" s="67"/>
      <c r="SZO28" s="67"/>
      <c r="SZP28" s="67"/>
      <c r="SZQ28" s="67"/>
      <c r="SZR28" s="67"/>
      <c r="SZS28" s="67"/>
      <c r="SZT28" s="67"/>
      <c r="SZU28" s="67"/>
      <c r="SZV28" s="67"/>
      <c r="SZW28" s="67"/>
      <c r="SZX28" s="67"/>
      <c r="SZY28" s="67"/>
      <c r="SZZ28" s="67"/>
      <c r="TAA28" s="67"/>
      <c r="TAB28" s="67"/>
      <c r="TAC28" s="67"/>
      <c r="TAD28" s="67"/>
      <c r="TAE28" s="67"/>
      <c r="TAF28" s="67"/>
      <c r="TAG28" s="67"/>
      <c r="TAH28" s="67"/>
      <c r="TAI28" s="67"/>
      <c r="TAJ28" s="67"/>
      <c r="TAK28" s="67"/>
      <c r="TAL28" s="67"/>
      <c r="TAM28" s="67"/>
      <c r="TAN28" s="67"/>
      <c r="TAO28" s="67"/>
      <c r="TAP28" s="67"/>
      <c r="TAQ28" s="67"/>
      <c r="TAR28" s="67"/>
      <c r="TAS28" s="67"/>
      <c r="TAT28" s="67"/>
      <c r="TAU28" s="67"/>
      <c r="TAV28" s="67"/>
      <c r="TAW28" s="67"/>
      <c r="TAX28" s="67"/>
      <c r="TAY28" s="67"/>
      <c r="TAZ28" s="67"/>
      <c r="TBA28" s="67"/>
      <c r="TBB28" s="67"/>
      <c r="TBC28" s="67"/>
      <c r="TBD28" s="67"/>
      <c r="TBE28" s="67"/>
      <c r="TBF28" s="67"/>
      <c r="TBG28" s="67"/>
      <c r="TBH28" s="67"/>
      <c r="TBI28" s="67"/>
      <c r="TBJ28" s="67"/>
      <c r="TBK28" s="67"/>
      <c r="TBL28" s="67"/>
      <c r="TBM28" s="67"/>
      <c r="TBN28" s="67"/>
      <c r="TBO28" s="67"/>
      <c r="TBP28" s="67"/>
      <c r="TBQ28" s="67"/>
      <c r="TBR28" s="67"/>
      <c r="TBS28" s="67"/>
      <c r="TBT28" s="67"/>
      <c r="TBU28" s="67"/>
      <c r="TBV28" s="67"/>
      <c r="TBW28" s="67"/>
      <c r="TBX28" s="67"/>
      <c r="TBY28" s="67"/>
      <c r="TBZ28" s="67"/>
      <c r="TCA28" s="67"/>
      <c r="TCB28" s="67"/>
      <c r="TCC28" s="67"/>
      <c r="TCD28" s="67"/>
      <c r="TCE28" s="67"/>
      <c r="TCF28" s="67"/>
      <c r="TCG28" s="67"/>
      <c r="TCH28" s="67"/>
      <c r="TCI28" s="67"/>
      <c r="TCJ28" s="67"/>
      <c r="TCK28" s="67"/>
      <c r="TCL28" s="67"/>
      <c r="TCM28" s="67"/>
      <c r="TCN28" s="67"/>
      <c r="TCO28" s="67"/>
      <c r="TCP28" s="67"/>
      <c r="TCQ28" s="67"/>
      <c r="TCR28" s="67"/>
      <c r="TCS28" s="67"/>
      <c r="TCT28" s="67"/>
      <c r="TCU28" s="67"/>
      <c r="TCV28" s="67"/>
      <c r="TCW28" s="67"/>
      <c r="TCX28" s="67"/>
      <c r="TCY28" s="67"/>
      <c r="TCZ28" s="67"/>
      <c r="TDA28" s="67"/>
      <c r="TDB28" s="67"/>
      <c r="TDC28" s="67"/>
      <c r="TDD28" s="67"/>
      <c r="TDE28" s="67"/>
      <c r="TDF28" s="67"/>
      <c r="TDG28" s="67"/>
      <c r="TDH28" s="67"/>
      <c r="TDI28" s="67"/>
      <c r="TDJ28" s="67"/>
      <c r="TDK28" s="67"/>
      <c r="TDL28" s="67"/>
      <c r="TDM28" s="67"/>
      <c r="TDN28" s="67"/>
      <c r="TDO28" s="67"/>
      <c r="TDP28" s="67"/>
      <c r="TDQ28" s="67"/>
      <c r="TDR28" s="67"/>
      <c r="TDS28" s="67"/>
      <c r="TDT28" s="67"/>
      <c r="TDU28" s="67"/>
      <c r="TDV28" s="67"/>
      <c r="TDW28" s="67"/>
      <c r="TDX28" s="67"/>
      <c r="TDY28" s="67"/>
      <c r="TDZ28" s="67"/>
      <c r="TEA28" s="67"/>
      <c r="TEB28" s="67"/>
      <c r="TEC28" s="67"/>
      <c r="TED28" s="67"/>
      <c r="TEE28" s="67"/>
      <c r="TEF28" s="67"/>
      <c r="TEG28" s="67"/>
      <c r="TEH28" s="67"/>
      <c r="TEI28" s="67"/>
      <c r="TEJ28" s="67"/>
      <c r="TEK28" s="67"/>
      <c r="TEL28" s="67"/>
      <c r="TEM28" s="67"/>
      <c r="TEN28" s="67"/>
      <c r="TEO28" s="67"/>
      <c r="TEP28" s="67"/>
      <c r="TEQ28" s="67"/>
      <c r="TER28" s="67"/>
      <c r="TES28" s="67"/>
      <c r="TET28" s="67"/>
      <c r="TEU28" s="67"/>
      <c r="TEV28" s="67"/>
      <c r="TEW28" s="67"/>
      <c r="TEX28" s="67"/>
      <c r="TEY28" s="67"/>
      <c r="TEZ28" s="67"/>
      <c r="TFA28" s="67"/>
      <c r="TFB28" s="67"/>
      <c r="TFC28" s="67"/>
      <c r="TFD28" s="67"/>
      <c r="TFE28" s="67"/>
      <c r="TFF28" s="67"/>
      <c r="TFG28" s="67"/>
      <c r="TFH28" s="67"/>
      <c r="TFI28" s="67"/>
      <c r="TFJ28" s="67"/>
      <c r="TFK28" s="67"/>
      <c r="TFL28" s="67"/>
      <c r="TFM28" s="67"/>
      <c r="TFN28" s="67"/>
      <c r="TFO28" s="67"/>
      <c r="TFP28" s="67"/>
      <c r="TFQ28" s="67"/>
      <c r="TFR28" s="67"/>
      <c r="TFS28" s="67"/>
      <c r="TFT28" s="67"/>
      <c r="TFU28" s="67"/>
      <c r="TFV28" s="67"/>
      <c r="TFW28" s="67"/>
      <c r="TFX28" s="67"/>
      <c r="TFY28" s="67"/>
      <c r="TFZ28" s="67"/>
      <c r="TGA28" s="67"/>
      <c r="TGB28" s="67"/>
      <c r="TGC28" s="67"/>
      <c r="TGD28" s="67"/>
      <c r="TGE28" s="67"/>
      <c r="TGF28" s="67"/>
      <c r="TGG28" s="67"/>
      <c r="TGH28" s="67"/>
      <c r="TGI28" s="67"/>
      <c r="TGJ28" s="67"/>
      <c r="TGK28" s="67"/>
      <c r="TGL28" s="67"/>
      <c r="TGM28" s="67"/>
      <c r="TGN28" s="67"/>
      <c r="TGO28" s="67"/>
      <c r="TGP28" s="67"/>
      <c r="TGQ28" s="67"/>
      <c r="TGR28" s="67"/>
      <c r="TGS28" s="67"/>
      <c r="TGT28" s="67"/>
      <c r="TGU28" s="67"/>
      <c r="TGV28" s="67"/>
      <c r="TGW28" s="67"/>
      <c r="TGX28" s="67"/>
      <c r="TGY28" s="67"/>
      <c r="TGZ28" s="67"/>
      <c r="THA28" s="67"/>
      <c r="THB28" s="67"/>
      <c r="THC28" s="67"/>
      <c r="THD28" s="67"/>
      <c r="THE28" s="67"/>
      <c r="THF28" s="67"/>
      <c r="THG28" s="67"/>
      <c r="THH28" s="67"/>
      <c r="THI28" s="67"/>
      <c r="THJ28" s="67"/>
      <c r="THK28" s="67"/>
      <c r="THL28" s="67"/>
      <c r="THM28" s="67"/>
      <c r="THN28" s="67"/>
      <c r="THO28" s="67"/>
      <c r="THP28" s="67"/>
      <c r="THQ28" s="67"/>
      <c r="THR28" s="67"/>
      <c r="THS28" s="67"/>
      <c r="THT28" s="67"/>
      <c r="THU28" s="67"/>
      <c r="THV28" s="67"/>
      <c r="THW28" s="67"/>
      <c r="THX28" s="67"/>
      <c r="THY28" s="67"/>
      <c r="THZ28" s="67"/>
      <c r="TIA28" s="67"/>
      <c r="TIB28" s="67"/>
      <c r="TIC28" s="67"/>
      <c r="TID28" s="67"/>
      <c r="TIE28" s="67"/>
      <c r="TIF28" s="67"/>
      <c r="TIG28" s="67"/>
      <c r="TIH28" s="67"/>
      <c r="TII28" s="67"/>
      <c r="TIJ28" s="67"/>
      <c r="TIK28" s="67"/>
      <c r="TIL28" s="67"/>
      <c r="TIM28" s="67"/>
      <c r="TIN28" s="67"/>
      <c r="TIO28" s="67"/>
      <c r="TIP28" s="67"/>
      <c r="TIQ28" s="67"/>
      <c r="TIR28" s="67"/>
      <c r="TIS28" s="67"/>
      <c r="TIT28" s="67"/>
      <c r="TIU28" s="67"/>
      <c r="TIV28" s="67"/>
      <c r="TIW28" s="67"/>
      <c r="TIX28" s="67"/>
      <c r="TIY28" s="67"/>
      <c r="TIZ28" s="67"/>
      <c r="TJA28" s="67"/>
      <c r="TJB28" s="67"/>
      <c r="TJC28" s="67"/>
      <c r="TJD28" s="67"/>
      <c r="TJE28" s="67"/>
      <c r="TJF28" s="67"/>
      <c r="TJG28" s="67"/>
      <c r="TJH28" s="67"/>
      <c r="TJI28" s="67"/>
      <c r="TJJ28" s="67"/>
      <c r="TJK28" s="67"/>
      <c r="TJL28" s="67"/>
      <c r="TJM28" s="67"/>
      <c r="TJN28" s="67"/>
      <c r="TJO28" s="67"/>
      <c r="TJP28" s="67"/>
      <c r="TJQ28" s="67"/>
      <c r="TJR28" s="67"/>
      <c r="TJS28" s="67"/>
      <c r="TJT28" s="67"/>
      <c r="TJU28" s="67"/>
      <c r="TJV28" s="67"/>
      <c r="TJW28" s="67"/>
      <c r="TJX28" s="67"/>
      <c r="TJY28" s="67"/>
      <c r="TJZ28" s="67"/>
      <c r="TKA28" s="67"/>
      <c r="TKB28" s="67"/>
      <c r="TKC28" s="67"/>
      <c r="TKD28" s="67"/>
      <c r="TKE28" s="67"/>
      <c r="TKF28" s="67"/>
      <c r="TKG28" s="67"/>
      <c r="TKH28" s="67"/>
      <c r="TKI28" s="67"/>
      <c r="TKJ28" s="67"/>
      <c r="TKK28" s="67"/>
      <c r="TKL28" s="67"/>
      <c r="TKM28" s="67"/>
      <c r="TKN28" s="67"/>
      <c r="TKO28" s="67"/>
      <c r="TKP28" s="67"/>
      <c r="TKQ28" s="67"/>
      <c r="TKR28" s="67"/>
      <c r="TKS28" s="67"/>
      <c r="TKT28" s="67"/>
      <c r="TKU28" s="67"/>
      <c r="TKV28" s="67"/>
      <c r="TKW28" s="67"/>
      <c r="TKX28" s="67"/>
      <c r="TKY28" s="67"/>
      <c r="TKZ28" s="67"/>
      <c r="TLA28" s="67"/>
      <c r="TLB28" s="67"/>
      <c r="TLC28" s="67"/>
      <c r="TLD28" s="67"/>
      <c r="TLE28" s="67"/>
      <c r="TLF28" s="67"/>
      <c r="TLG28" s="67"/>
      <c r="TLH28" s="67"/>
      <c r="TLI28" s="67"/>
      <c r="TLJ28" s="67"/>
      <c r="TLK28" s="67"/>
      <c r="TLL28" s="67"/>
      <c r="TLM28" s="67"/>
      <c r="TLN28" s="67"/>
      <c r="TLO28" s="67"/>
      <c r="TLP28" s="67"/>
      <c r="TLQ28" s="67"/>
      <c r="TLR28" s="67"/>
      <c r="TLS28" s="67"/>
      <c r="TLT28" s="67"/>
      <c r="TLU28" s="67"/>
      <c r="TLV28" s="67"/>
      <c r="TLW28" s="67"/>
      <c r="TLX28" s="67"/>
      <c r="TLY28" s="67"/>
      <c r="TLZ28" s="67"/>
      <c r="TMA28" s="67"/>
      <c r="TMB28" s="67"/>
      <c r="TMC28" s="67"/>
      <c r="TMD28" s="67"/>
      <c r="TME28" s="67"/>
      <c r="TMF28" s="67"/>
      <c r="TMG28" s="67"/>
      <c r="TMH28" s="67"/>
      <c r="TMI28" s="67"/>
      <c r="TMJ28" s="67"/>
      <c r="TMK28" s="67"/>
      <c r="TML28" s="67"/>
      <c r="TMM28" s="67"/>
      <c r="TMN28" s="67"/>
      <c r="TMO28" s="67"/>
      <c r="TMP28" s="67"/>
      <c r="TMQ28" s="67"/>
      <c r="TMR28" s="67"/>
      <c r="TMS28" s="67"/>
      <c r="TMT28" s="67"/>
      <c r="TMU28" s="67"/>
      <c r="TMV28" s="67"/>
      <c r="TMW28" s="67"/>
      <c r="TMX28" s="67"/>
      <c r="TMY28" s="67"/>
      <c r="TMZ28" s="67"/>
      <c r="TNA28" s="67"/>
      <c r="TNB28" s="67"/>
      <c r="TNC28" s="67"/>
      <c r="TND28" s="67"/>
      <c r="TNE28" s="67"/>
      <c r="TNF28" s="67"/>
      <c r="TNG28" s="67"/>
      <c r="TNH28" s="67"/>
      <c r="TNI28" s="67"/>
      <c r="TNJ28" s="67"/>
      <c r="TNK28" s="67"/>
      <c r="TNL28" s="67"/>
      <c r="TNM28" s="67"/>
      <c r="TNN28" s="67"/>
      <c r="TNO28" s="67"/>
      <c r="TNP28" s="67"/>
      <c r="TNQ28" s="67"/>
      <c r="TNR28" s="67"/>
      <c r="TNS28" s="67"/>
      <c r="TNT28" s="67"/>
      <c r="TNU28" s="67"/>
      <c r="TNV28" s="67"/>
      <c r="TNW28" s="67"/>
      <c r="TNX28" s="67"/>
      <c r="TNY28" s="67"/>
      <c r="TNZ28" s="67"/>
      <c r="TOA28" s="67"/>
      <c r="TOB28" s="67"/>
      <c r="TOC28" s="67"/>
      <c r="TOD28" s="67"/>
      <c r="TOE28" s="67"/>
      <c r="TOF28" s="67"/>
      <c r="TOG28" s="67"/>
      <c r="TOH28" s="67"/>
      <c r="TOI28" s="67"/>
      <c r="TOJ28" s="67"/>
      <c r="TOK28" s="67"/>
      <c r="TOL28" s="67"/>
      <c r="TOM28" s="67"/>
      <c r="TON28" s="67"/>
      <c r="TOO28" s="67"/>
      <c r="TOP28" s="67"/>
      <c r="TOQ28" s="67"/>
      <c r="TOR28" s="67"/>
      <c r="TOS28" s="67"/>
      <c r="TOT28" s="67"/>
      <c r="TOU28" s="67"/>
      <c r="TOV28" s="67"/>
      <c r="TOW28" s="67"/>
      <c r="TOX28" s="67"/>
      <c r="TOY28" s="67"/>
      <c r="TOZ28" s="67"/>
      <c r="TPA28" s="67"/>
      <c r="TPB28" s="67"/>
      <c r="TPC28" s="67"/>
      <c r="TPD28" s="67"/>
      <c r="TPE28" s="67"/>
      <c r="TPF28" s="67"/>
      <c r="TPG28" s="67"/>
      <c r="TPH28" s="67"/>
      <c r="TPI28" s="67"/>
      <c r="TPJ28" s="67"/>
      <c r="TPK28" s="67"/>
      <c r="TPL28" s="67"/>
      <c r="TPM28" s="67"/>
      <c r="TPN28" s="67"/>
      <c r="TPO28" s="67"/>
      <c r="TPP28" s="67"/>
      <c r="TPQ28" s="67"/>
      <c r="TPR28" s="67"/>
      <c r="TPS28" s="67"/>
      <c r="TPT28" s="67"/>
      <c r="TPU28" s="67"/>
      <c r="TPV28" s="67"/>
      <c r="TPW28" s="67"/>
      <c r="TPX28" s="67"/>
      <c r="TPY28" s="67"/>
      <c r="TPZ28" s="67"/>
      <c r="TQA28" s="67"/>
      <c r="TQB28" s="67"/>
      <c r="TQC28" s="67"/>
      <c r="TQD28" s="67"/>
      <c r="TQE28" s="67"/>
      <c r="TQF28" s="67"/>
      <c r="TQG28" s="67"/>
      <c r="TQH28" s="67"/>
      <c r="TQI28" s="67"/>
      <c r="TQJ28" s="67"/>
      <c r="TQK28" s="67"/>
      <c r="TQL28" s="67"/>
      <c r="TQM28" s="67"/>
      <c r="TQN28" s="67"/>
      <c r="TQO28" s="67"/>
      <c r="TQP28" s="67"/>
      <c r="TQQ28" s="67"/>
      <c r="TQR28" s="67"/>
      <c r="TQS28" s="67"/>
      <c r="TQT28" s="67"/>
      <c r="TQU28" s="67"/>
      <c r="TQV28" s="67"/>
      <c r="TQW28" s="67"/>
      <c r="TQX28" s="67"/>
      <c r="TQY28" s="67"/>
      <c r="TQZ28" s="67"/>
      <c r="TRA28" s="67"/>
      <c r="TRB28" s="67"/>
      <c r="TRC28" s="67"/>
      <c r="TRD28" s="67"/>
      <c r="TRE28" s="67"/>
      <c r="TRF28" s="67"/>
      <c r="TRG28" s="67"/>
      <c r="TRH28" s="67"/>
      <c r="TRI28" s="67"/>
      <c r="TRJ28" s="67"/>
      <c r="TRK28" s="67"/>
      <c r="TRL28" s="67"/>
      <c r="TRM28" s="67"/>
      <c r="TRN28" s="67"/>
      <c r="TRO28" s="67"/>
      <c r="TRP28" s="67"/>
      <c r="TRQ28" s="67"/>
      <c r="TRR28" s="67"/>
      <c r="TRS28" s="67"/>
      <c r="TRT28" s="67"/>
      <c r="TRU28" s="67"/>
      <c r="TRV28" s="67"/>
      <c r="TRW28" s="67"/>
      <c r="TRX28" s="67"/>
      <c r="TRY28" s="67"/>
      <c r="TRZ28" s="67"/>
      <c r="TSA28" s="67"/>
      <c r="TSB28" s="67"/>
      <c r="TSC28" s="67"/>
      <c r="TSD28" s="67"/>
      <c r="TSE28" s="67"/>
      <c r="TSF28" s="67"/>
      <c r="TSG28" s="67"/>
      <c r="TSH28" s="67"/>
      <c r="TSI28" s="67"/>
      <c r="TSJ28" s="67"/>
      <c r="TSK28" s="67"/>
      <c r="TSL28" s="67"/>
      <c r="TSM28" s="67"/>
      <c r="TSN28" s="67"/>
      <c r="TSO28" s="67"/>
      <c r="TSP28" s="67"/>
      <c r="TSQ28" s="67"/>
      <c r="TSR28" s="67"/>
      <c r="TSS28" s="67"/>
      <c r="TST28" s="67"/>
      <c r="TSU28" s="67"/>
      <c r="TSV28" s="67"/>
      <c r="TSW28" s="67"/>
      <c r="TSX28" s="67"/>
      <c r="TSY28" s="67"/>
      <c r="TSZ28" s="67"/>
      <c r="TTA28" s="67"/>
      <c r="TTB28" s="67"/>
      <c r="TTC28" s="67"/>
      <c r="TTD28" s="67"/>
      <c r="TTE28" s="67"/>
      <c r="TTF28" s="67"/>
      <c r="TTG28" s="67"/>
      <c r="TTH28" s="67"/>
      <c r="TTI28" s="67"/>
      <c r="TTJ28" s="67"/>
      <c r="TTK28" s="67"/>
      <c r="TTL28" s="67"/>
      <c r="TTM28" s="67"/>
      <c r="TTN28" s="67"/>
      <c r="TTO28" s="67"/>
      <c r="TTP28" s="67"/>
      <c r="TTQ28" s="67"/>
      <c r="TTR28" s="67"/>
      <c r="TTS28" s="67"/>
      <c r="TTT28" s="67"/>
      <c r="TTU28" s="67"/>
      <c r="TTV28" s="67"/>
      <c r="TTW28" s="67"/>
      <c r="TTX28" s="67"/>
      <c r="TTY28" s="67"/>
      <c r="TTZ28" s="67"/>
      <c r="TUA28" s="67"/>
      <c r="TUB28" s="67"/>
      <c r="TUC28" s="67"/>
      <c r="TUD28" s="67"/>
      <c r="TUE28" s="67"/>
      <c r="TUF28" s="67"/>
      <c r="TUG28" s="67"/>
      <c r="TUH28" s="67"/>
      <c r="TUI28" s="67"/>
      <c r="TUJ28" s="67"/>
      <c r="TUK28" s="67"/>
      <c r="TUL28" s="67"/>
      <c r="TUM28" s="67"/>
      <c r="TUN28" s="67"/>
      <c r="TUO28" s="67"/>
      <c r="TUP28" s="67"/>
      <c r="TUQ28" s="67"/>
      <c r="TUR28" s="67"/>
      <c r="TUS28" s="67"/>
      <c r="TUT28" s="67"/>
      <c r="TUU28" s="67"/>
      <c r="TUV28" s="67"/>
      <c r="TUW28" s="67"/>
      <c r="TUX28" s="67"/>
      <c r="TUY28" s="67"/>
      <c r="TUZ28" s="67"/>
      <c r="TVA28" s="67"/>
      <c r="TVB28" s="67"/>
      <c r="TVC28" s="67"/>
      <c r="TVD28" s="67"/>
      <c r="TVE28" s="67"/>
      <c r="TVF28" s="67"/>
      <c r="TVG28" s="67"/>
      <c r="TVH28" s="67"/>
      <c r="TVI28" s="67"/>
      <c r="TVJ28" s="67"/>
      <c r="TVK28" s="67"/>
      <c r="TVL28" s="67"/>
      <c r="TVM28" s="67"/>
      <c r="TVN28" s="67"/>
      <c r="TVO28" s="67"/>
      <c r="TVP28" s="67"/>
      <c r="TVQ28" s="67"/>
      <c r="TVR28" s="67"/>
      <c r="TVS28" s="67"/>
      <c r="TVT28" s="67"/>
      <c r="TVU28" s="67"/>
      <c r="TVV28" s="67"/>
      <c r="TVW28" s="67"/>
      <c r="TVX28" s="67"/>
      <c r="TVY28" s="67"/>
      <c r="TVZ28" s="67"/>
      <c r="TWA28" s="67"/>
      <c r="TWB28" s="67"/>
      <c r="TWC28" s="67"/>
      <c r="TWD28" s="67"/>
      <c r="TWE28" s="67"/>
      <c r="TWF28" s="67"/>
      <c r="TWG28" s="67"/>
      <c r="TWH28" s="67"/>
      <c r="TWI28" s="67"/>
      <c r="TWJ28" s="67"/>
      <c r="TWK28" s="67"/>
      <c r="TWL28" s="67"/>
      <c r="TWM28" s="67"/>
      <c r="TWN28" s="67"/>
      <c r="TWO28" s="67"/>
      <c r="TWP28" s="67"/>
      <c r="TWQ28" s="67"/>
      <c r="TWR28" s="67"/>
      <c r="TWS28" s="67"/>
      <c r="TWT28" s="67"/>
      <c r="TWU28" s="67"/>
      <c r="TWV28" s="67"/>
      <c r="TWW28" s="67"/>
      <c r="TWX28" s="67"/>
      <c r="TWY28" s="67"/>
      <c r="TWZ28" s="67"/>
      <c r="TXA28" s="67"/>
      <c r="TXB28" s="67"/>
      <c r="TXC28" s="67"/>
      <c r="TXD28" s="67"/>
      <c r="TXE28" s="67"/>
      <c r="TXF28" s="67"/>
      <c r="TXG28" s="67"/>
      <c r="TXH28" s="67"/>
      <c r="TXI28" s="67"/>
      <c r="TXJ28" s="67"/>
      <c r="TXK28" s="67"/>
      <c r="TXL28" s="67"/>
      <c r="TXM28" s="67"/>
      <c r="TXN28" s="67"/>
      <c r="TXO28" s="67"/>
      <c r="TXP28" s="67"/>
      <c r="TXQ28" s="67"/>
      <c r="TXR28" s="67"/>
      <c r="TXS28" s="67"/>
      <c r="TXT28" s="67"/>
      <c r="TXU28" s="67"/>
      <c r="TXV28" s="67"/>
      <c r="TXW28" s="67"/>
      <c r="TXX28" s="67"/>
      <c r="TXY28" s="67"/>
      <c r="TXZ28" s="67"/>
      <c r="TYA28" s="67"/>
      <c r="TYB28" s="67"/>
      <c r="TYC28" s="67"/>
      <c r="TYD28" s="67"/>
      <c r="TYE28" s="67"/>
      <c r="TYF28" s="67"/>
      <c r="TYG28" s="67"/>
      <c r="TYH28" s="67"/>
      <c r="TYI28" s="67"/>
      <c r="TYJ28" s="67"/>
      <c r="TYK28" s="67"/>
      <c r="TYL28" s="67"/>
      <c r="TYM28" s="67"/>
      <c r="TYN28" s="67"/>
      <c r="TYO28" s="67"/>
      <c r="TYP28" s="67"/>
      <c r="TYQ28" s="67"/>
      <c r="TYR28" s="67"/>
      <c r="TYS28" s="67"/>
      <c r="TYT28" s="67"/>
      <c r="TYU28" s="67"/>
      <c r="TYV28" s="67"/>
      <c r="TYW28" s="67"/>
      <c r="TYX28" s="67"/>
      <c r="TYY28" s="67"/>
      <c r="TYZ28" s="67"/>
      <c r="TZA28" s="67"/>
      <c r="TZB28" s="67"/>
      <c r="TZC28" s="67"/>
      <c r="TZD28" s="67"/>
      <c r="TZE28" s="67"/>
      <c r="TZF28" s="67"/>
      <c r="TZG28" s="67"/>
      <c r="TZH28" s="67"/>
      <c r="TZI28" s="67"/>
      <c r="TZJ28" s="67"/>
      <c r="TZK28" s="67"/>
      <c r="TZL28" s="67"/>
      <c r="TZM28" s="67"/>
      <c r="TZN28" s="67"/>
      <c r="TZO28" s="67"/>
      <c r="TZP28" s="67"/>
      <c r="TZQ28" s="67"/>
      <c r="TZR28" s="67"/>
      <c r="TZS28" s="67"/>
      <c r="TZT28" s="67"/>
      <c r="TZU28" s="67"/>
      <c r="TZV28" s="67"/>
      <c r="TZW28" s="67"/>
      <c r="TZX28" s="67"/>
      <c r="TZY28" s="67"/>
      <c r="TZZ28" s="67"/>
      <c r="UAA28" s="67"/>
      <c r="UAB28" s="67"/>
      <c r="UAC28" s="67"/>
      <c r="UAD28" s="67"/>
      <c r="UAE28" s="67"/>
      <c r="UAF28" s="67"/>
      <c r="UAG28" s="67"/>
      <c r="UAH28" s="67"/>
      <c r="UAI28" s="67"/>
      <c r="UAJ28" s="67"/>
      <c r="UAK28" s="67"/>
      <c r="UAL28" s="67"/>
      <c r="UAM28" s="67"/>
      <c r="UAN28" s="67"/>
      <c r="UAO28" s="67"/>
      <c r="UAP28" s="67"/>
      <c r="UAQ28" s="67"/>
      <c r="UAR28" s="67"/>
      <c r="UAS28" s="67"/>
      <c r="UAT28" s="67"/>
      <c r="UAU28" s="67"/>
      <c r="UAV28" s="67"/>
      <c r="UAW28" s="67"/>
      <c r="UAX28" s="67"/>
      <c r="UAY28" s="67"/>
      <c r="UAZ28" s="67"/>
      <c r="UBA28" s="67"/>
      <c r="UBB28" s="67"/>
      <c r="UBC28" s="67"/>
      <c r="UBD28" s="67"/>
      <c r="UBE28" s="67"/>
      <c r="UBF28" s="67"/>
      <c r="UBG28" s="67"/>
      <c r="UBH28" s="67"/>
      <c r="UBI28" s="67"/>
      <c r="UBJ28" s="67"/>
      <c r="UBK28" s="67"/>
      <c r="UBL28" s="67"/>
      <c r="UBM28" s="67"/>
      <c r="UBN28" s="67"/>
      <c r="UBO28" s="67"/>
      <c r="UBP28" s="67"/>
      <c r="UBQ28" s="67"/>
      <c r="UBR28" s="67"/>
      <c r="UBS28" s="67"/>
      <c r="UBT28" s="67"/>
      <c r="UBU28" s="67"/>
      <c r="UBV28" s="67"/>
      <c r="UBW28" s="67"/>
      <c r="UBX28" s="67"/>
      <c r="UBY28" s="67"/>
      <c r="UBZ28" s="67"/>
      <c r="UCA28" s="67"/>
      <c r="UCB28" s="67"/>
      <c r="UCC28" s="67"/>
      <c r="UCD28" s="67"/>
      <c r="UCE28" s="67"/>
      <c r="UCF28" s="67"/>
      <c r="UCG28" s="67"/>
      <c r="UCH28" s="67"/>
      <c r="UCI28" s="67"/>
      <c r="UCJ28" s="67"/>
      <c r="UCK28" s="67"/>
      <c r="UCL28" s="67"/>
      <c r="UCM28" s="67"/>
      <c r="UCN28" s="67"/>
      <c r="UCO28" s="67"/>
      <c r="UCP28" s="67"/>
      <c r="UCQ28" s="67"/>
      <c r="UCR28" s="67"/>
      <c r="UCS28" s="67"/>
      <c r="UCT28" s="67"/>
      <c r="UCU28" s="67"/>
      <c r="UCV28" s="67"/>
      <c r="UCW28" s="67"/>
      <c r="UCX28" s="67"/>
      <c r="UCY28" s="67"/>
      <c r="UCZ28" s="67"/>
      <c r="UDA28" s="67"/>
      <c r="UDB28" s="67"/>
      <c r="UDC28" s="67"/>
      <c r="UDD28" s="67"/>
      <c r="UDE28" s="67"/>
      <c r="UDF28" s="67"/>
      <c r="UDG28" s="67"/>
      <c r="UDH28" s="67"/>
      <c r="UDI28" s="67"/>
      <c r="UDJ28" s="67"/>
      <c r="UDK28" s="67"/>
      <c r="UDL28" s="67"/>
      <c r="UDM28" s="67"/>
      <c r="UDN28" s="67"/>
      <c r="UDO28" s="67"/>
      <c r="UDP28" s="67"/>
      <c r="UDQ28" s="67"/>
      <c r="UDR28" s="67"/>
      <c r="UDS28" s="67"/>
      <c r="UDT28" s="67"/>
      <c r="UDU28" s="67"/>
      <c r="UDV28" s="67"/>
      <c r="UDW28" s="67"/>
      <c r="UDX28" s="67"/>
      <c r="UDY28" s="67"/>
      <c r="UDZ28" s="67"/>
      <c r="UEA28" s="67"/>
      <c r="UEB28" s="67"/>
      <c r="UEC28" s="67"/>
      <c r="UED28" s="67"/>
      <c r="UEE28" s="67"/>
      <c r="UEF28" s="67"/>
      <c r="UEG28" s="67"/>
      <c r="UEH28" s="67"/>
      <c r="UEI28" s="67"/>
      <c r="UEJ28" s="67"/>
      <c r="UEK28" s="67"/>
      <c r="UEL28" s="67"/>
      <c r="UEM28" s="67"/>
      <c r="UEN28" s="67"/>
      <c r="UEO28" s="67"/>
      <c r="UEP28" s="67"/>
      <c r="UEQ28" s="67"/>
      <c r="UER28" s="67"/>
      <c r="UES28" s="67"/>
      <c r="UET28" s="67"/>
      <c r="UEU28" s="67"/>
      <c r="UEV28" s="67"/>
      <c r="UEW28" s="67"/>
      <c r="UEX28" s="67"/>
      <c r="UEY28" s="67"/>
      <c r="UEZ28" s="67"/>
      <c r="UFA28" s="67"/>
      <c r="UFB28" s="67"/>
      <c r="UFC28" s="67"/>
      <c r="UFD28" s="67"/>
      <c r="UFE28" s="67"/>
      <c r="UFF28" s="67"/>
      <c r="UFG28" s="67"/>
      <c r="UFH28" s="67"/>
      <c r="UFI28" s="67"/>
      <c r="UFJ28" s="67"/>
      <c r="UFK28" s="67"/>
      <c r="UFL28" s="67"/>
      <c r="UFM28" s="67"/>
      <c r="UFN28" s="67"/>
      <c r="UFO28" s="67"/>
      <c r="UFP28" s="67"/>
      <c r="UFQ28" s="67"/>
      <c r="UFR28" s="67"/>
      <c r="UFS28" s="67"/>
      <c r="UFT28" s="67"/>
      <c r="UFU28" s="67"/>
      <c r="UFV28" s="67"/>
      <c r="UFW28" s="67"/>
      <c r="UFX28" s="67"/>
      <c r="UFY28" s="67"/>
      <c r="UFZ28" s="67"/>
      <c r="UGA28" s="67"/>
      <c r="UGB28" s="67"/>
      <c r="UGC28" s="67"/>
      <c r="UGD28" s="67"/>
      <c r="UGE28" s="67"/>
      <c r="UGF28" s="67"/>
      <c r="UGG28" s="67"/>
      <c r="UGH28" s="67"/>
      <c r="UGI28" s="67"/>
      <c r="UGJ28" s="67"/>
      <c r="UGK28" s="67"/>
      <c r="UGL28" s="67"/>
      <c r="UGM28" s="67"/>
      <c r="UGN28" s="67"/>
      <c r="UGO28" s="67"/>
      <c r="UGP28" s="67"/>
      <c r="UGQ28" s="67"/>
      <c r="UGR28" s="67"/>
      <c r="UGS28" s="67"/>
      <c r="UGT28" s="67"/>
      <c r="UGU28" s="67"/>
      <c r="UGV28" s="67"/>
      <c r="UGW28" s="67"/>
      <c r="UGX28" s="67"/>
      <c r="UGY28" s="67"/>
      <c r="UGZ28" s="67"/>
      <c r="UHA28" s="67"/>
      <c r="UHB28" s="67"/>
      <c r="UHC28" s="67"/>
      <c r="UHD28" s="67"/>
      <c r="UHE28" s="67"/>
      <c r="UHF28" s="67"/>
      <c r="UHG28" s="67"/>
      <c r="UHH28" s="67"/>
      <c r="UHI28" s="67"/>
      <c r="UHJ28" s="67"/>
      <c r="UHK28" s="67"/>
      <c r="UHL28" s="67"/>
      <c r="UHM28" s="67"/>
      <c r="UHN28" s="67"/>
      <c r="UHO28" s="67"/>
      <c r="UHP28" s="67"/>
      <c r="UHQ28" s="67"/>
      <c r="UHR28" s="67"/>
      <c r="UHS28" s="67"/>
      <c r="UHT28" s="67"/>
      <c r="UHU28" s="67"/>
      <c r="UHV28" s="67"/>
      <c r="UHW28" s="67"/>
      <c r="UHX28" s="67"/>
      <c r="UHY28" s="67"/>
      <c r="UHZ28" s="67"/>
      <c r="UIA28" s="67"/>
      <c r="UIB28" s="67"/>
      <c r="UIC28" s="67"/>
      <c r="UID28" s="67"/>
      <c r="UIE28" s="67"/>
      <c r="UIF28" s="67"/>
      <c r="UIG28" s="67"/>
      <c r="UIH28" s="67"/>
      <c r="UII28" s="67"/>
      <c r="UIJ28" s="67"/>
      <c r="UIK28" s="67"/>
      <c r="UIL28" s="67"/>
      <c r="UIM28" s="67"/>
      <c r="UIN28" s="67"/>
      <c r="UIO28" s="67"/>
      <c r="UIP28" s="67"/>
      <c r="UIQ28" s="67"/>
      <c r="UIR28" s="67"/>
      <c r="UIS28" s="67"/>
      <c r="UIT28" s="67"/>
      <c r="UIU28" s="67"/>
      <c r="UIV28" s="67"/>
      <c r="UIW28" s="67"/>
      <c r="UIX28" s="67"/>
      <c r="UIY28" s="67"/>
      <c r="UIZ28" s="67"/>
      <c r="UJA28" s="67"/>
      <c r="UJB28" s="67"/>
      <c r="UJC28" s="67"/>
      <c r="UJD28" s="67"/>
      <c r="UJE28" s="67"/>
      <c r="UJF28" s="67"/>
      <c r="UJG28" s="67"/>
      <c r="UJH28" s="67"/>
      <c r="UJI28" s="67"/>
      <c r="UJJ28" s="67"/>
      <c r="UJK28" s="67"/>
      <c r="UJL28" s="67"/>
      <c r="UJM28" s="67"/>
      <c r="UJN28" s="67"/>
      <c r="UJO28" s="67"/>
      <c r="UJP28" s="67"/>
      <c r="UJQ28" s="67"/>
      <c r="UJR28" s="67"/>
      <c r="UJS28" s="67"/>
      <c r="UJT28" s="67"/>
      <c r="UJU28" s="67"/>
      <c r="UJV28" s="67"/>
      <c r="UJW28" s="67"/>
      <c r="UJX28" s="67"/>
      <c r="UJY28" s="67"/>
      <c r="UJZ28" s="67"/>
      <c r="UKA28" s="67"/>
      <c r="UKB28" s="67"/>
      <c r="UKC28" s="67"/>
      <c r="UKD28" s="67"/>
      <c r="UKE28" s="67"/>
      <c r="UKF28" s="67"/>
      <c r="UKG28" s="67"/>
      <c r="UKH28" s="67"/>
      <c r="UKI28" s="67"/>
      <c r="UKJ28" s="67"/>
      <c r="UKK28" s="67"/>
      <c r="UKL28" s="67"/>
      <c r="UKM28" s="67"/>
      <c r="UKN28" s="67"/>
      <c r="UKO28" s="67"/>
      <c r="UKP28" s="67"/>
      <c r="UKQ28" s="67"/>
      <c r="UKR28" s="67"/>
      <c r="UKS28" s="67"/>
      <c r="UKT28" s="67"/>
      <c r="UKU28" s="67"/>
      <c r="UKV28" s="67"/>
      <c r="UKW28" s="67"/>
      <c r="UKX28" s="67"/>
      <c r="UKY28" s="67"/>
      <c r="UKZ28" s="67"/>
      <c r="ULA28" s="67"/>
      <c r="ULB28" s="67"/>
      <c r="ULC28" s="67"/>
      <c r="ULD28" s="67"/>
      <c r="ULE28" s="67"/>
      <c r="ULF28" s="67"/>
      <c r="ULG28" s="67"/>
      <c r="ULH28" s="67"/>
      <c r="ULI28" s="67"/>
      <c r="ULJ28" s="67"/>
      <c r="ULK28" s="67"/>
      <c r="ULL28" s="67"/>
      <c r="ULM28" s="67"/>
      <c r="ULN28" s="67"/>
      <c r="ULO28" s="67"/>
      <c r="ULP28" s="67"/>
      <c r="ULQ28" s="67"/>
      <c r="ULR28" s="67"/>
      <c r="ULS28" s="67"/>
      <c r="ULT28" s="67"/>
      <c r="ULU28" s="67"/>
      <c r="ULV28" s="67"/>
      <c r="ULW28" s="67"/>
      <c r="ULX28" s="67"/>
      <c r="ULY28" s="67"/>
      <c r="ULZ28" s="67"/>
      <c r="UMA28" s="67"/>
      <c r="UMB28" s="67"/>
      <c r="UMC28" s="67"/>
      <c r="UMD28" s="67"/>
      <c r="UME28" s="67"/>
      <c r="UMF28" s="67"/>
      <c r="UMG28" s="67"/>
      <c r="UMH28" s="67"/>
      <c r="UMI28" s="67"/>
      <c r="UMJ28" s="67"/>
      <c r="UMK28" s="67"/>
      <c r="UML28" s="67"/>
      <c r="UMM28" s="67"/>
      <c r="UMN28" s="67"/>
      <c r="UMO28" s="67"/>
      <c r="UMP28" s="67"/>
      <c r="UMQ28" s="67"/>
      <c r="UMR28" s="67"/>
      <c r="UMS28" s="67"/>
      <c r="UMT28" s="67"/>
      <c r="UMU28" s="67"/>
      <c r="UMV28" s="67"/>
      <c r="UMW28" s="67"/>
      <c r="UMX28" s="67"/>
      <c r="UMY28" s="67"/>
      <c r="UMZ28" s="67"/>
      <c r="UNA28" s="67"/>
      <c r="UNB28" s="67"/>
      <c r="UNC28" s="67"/>
      <c r="UND28" s="67"/>
      <c r="UNE28" s="67"/>
      <c r="UNF28" s="67"/>
      <c r="UNG28" s="67"/>
      <c r="UNH28" s="67"/>
      <c r="UNI28" s="67"/>
      <c r="UNJ28" s="67"/>
      <c r="UNK28" s="67"/>
      <c r="UNL28" s="67"/>
      <c r="UNM28" s="67"/>
      <c r="UNN28" s="67"/>
      <c r="UNO28" s="67"/>
      <c r="UNP28" s="67"/>
      <c r="UNQ28" s="67"/>
      <c r="UNR28" s="67"/>
      <c r="UNS28" s="67"/>
      <c r="UNT28" s="67"/>
      <c r="UNU28" s="67"/>
      <c r="UNV28" s="67"/>
      <c r="UNW28" s="67"/>
      <c r="UNX28" s="67"/>
      <c r="UNY28" s="67"/>
      <c r="UNZ28" s="67"/>
      <c r="UOA28" s="67"/>
      <c r="UOB28" s="67"/>
      <c r="UOC28" s="67"/>
      <c r="UOD28" s="67"/>
      <c r="UOE28" s="67"/>
      <c r="UOF28" s="67"/>
      <c r="UOG28" s="67"/>
      <c r="UOH28" s="67"/>
      <c r="UOI28" s="67"/>
      <c r="UOJ28" s="67"/>
      <c r="UOK28" s="67"/>
      <c r="UOL28" s="67"/>
      <c r="UOM28" s="67"/>
      <c r="UON28" s="67"/>
      <c r="UOO28" s="67"/>
      <c r="UOP28" s="67"/>
      <c r="UOQ28" s="67"/>
      <c r="UOR28" s="67"/>
      <c r="UOS28" s="67"/>
      <c r="UOT28" s="67"/>
      <c r="UOU28" s="67"/>
      <c r="UOV28" s="67"/>
      <c r="UOW28" s="67"/>
      <c r="UOX28" s="67"/>
      <c r="UOY28" s="67"/>
      <c r="UOZ28" s="67"/>
      <c r="UPA28" s="67"/>
      <c r="UPB28" s="67"/>
      <c r="UPC28" s="67"/>
      <c r="UPD28" s="67"/>
      <c r="UPE28" s="67"/>
      <c r="UPF28" s="67"/>
      <c r="UPG28" s="67"/>
      <c r="UPH28" s="67"/>
      <c r="UPI28" s="67"/>
      <c r="UPJ28" s="67"/>
      <c r="UPK28" s="67"/>
      <c r="UPL28" s="67"/>
      <c r="UPM28" s="67"/>
      <c r="UPN28" s="67"/>
      <c r="UPO28" s="67"/>
      <c r="UPP28" s="67"/>
      <c r="UPQ28" s="67"/>
      <c r="UPR28" s="67"/>
      <c r="UPS28" s="67"/>
      <c r="UPT28" s="67"/>
      <c r="UPU28" s="67"/>
      <c r="UPV28" s="67"/>
      <c r="UPW28" s="67"/>
      <c r="UPX28" s="67"/>
      <c r="UPY28" s="67"/>
      <c r="UPZ28" s="67"/>
      <c r="UQA28" s="67"/>
      <c r="UQB28" s="67"/>
      <c r="UQC28" s="67"/>
      <c r="UQD28" s="67"/>
      <c r="UQE28" s="67"/>
      <c r="UQF28" s="67"/>
      <c r="UQG28" s="67"/>
      <c r="UQH28" s="67"/>
      <c r="UQI28" s="67"/>
      <c r="UQJ28" s="67"/>
      <c r="UQK28" s="67"/>
      <c r="UQL28" s="67"/>
      <c r="UQM28" s="67"/>
      <c r="UQN28" s="67"/>
      <c r="UQO28" s="67"/>
      <c r="UQP28" s="67"/>
      <c r="UQQ28" s="67"/>
      <c r="UQR28" s="67"/>
      <c r="UQS28" s="67"/>
      <c r="UQT28" s="67"/>
      <c r="UQU28" s="67"/>
      <c r="UQV28" s="67"/>
      <c r="UQW28" s="67"/>
      <c r="UQX28" s="67"/>
      <c r="UQY28" s="67"/>
      <c r="UQZ28" s="67"/>
      <c r="URA28" s="67"/>
      <c r="URB28" s="67"/>
      <c r="URC28" s="67"/>
      <c r="URD28" s="67"/>
      <c r="URE28" s="67"/>
      <c r="URF28" s="67"/>
      <c r="URG28" s="67"/>
      <c r="URH28" s="67"/>
      <c r="URI28" s="67"/>
      <c r="URJ28" s="67"/>
      <c r="URK28" s="67"/>
      <c r="URL28" s="67"/>
      <c r="URM28" s="67"/>
      <c r="URN28" s="67"/>
      <c r="URO28" s="67"/>
      <c r="URP28" s="67"/>
      <c r="URQ28" s="67"/>
      <c r="URR28" s="67"/>
      <c r="URS28" s="67"/>
      <c r="URT28" s="67"/>
      <c r="URU28" s="67"/>
      <c r="URV28" s="67"/>
      <c r="URW28" s="67"/>
      <c r="URX28" s="67"/>
      <c r="URY28" s="67"/>
      <c r="URZ28" s="67"/>
      <c r="USA28" s="67"/>
      <c r="USB28" s="67"/>
      <c r="USC28" s="67"/>
      <c r="USD28" s="67"/>
      <c r="USE28" s="67"/>
      <c r="USF28" s="67"/>
      <c r="USG28" s="67"/>
      <c r="USH28" s="67"/>
      <c r="USI28" s="67"/>
      <c r="USJ28" s="67"/>
      <c r="USK28" s="67"/>
      <c r="USL28" s="67"/>
      <c r="USM28" s="67"/>
      <c r="USN28" s="67"/>
      <c r="USO28" s="67"/>
      <c r="USP28" s="67"/>
      <c r="USQ28" s="67"/>
      <c r="USR28" s="67"/>
      <c r="USS28" s="67"/>
      <c r="UST28" s="67"/>
      <c r="USU28" s="67"/>
      <c r="USV28" s="67"/>
      <c r="USW28" s="67"/>
      <c r="USX28" s="67"/>
      <c r="USY28" s="67"/>
      <c r="USZ28" s="67"/>
      <c r="UTA28" s="67"/>
      <c r="UTB28" s="67"/>
      <c r="UTC28" s="67"/>
      <c r="UTD28" s="67"/>
      <c r="UTE28" s="67"/>
      <c r="UTF28" s="67"/>
      <c r="UTG28" s="67"/>
      <c r="UTH28" s="67"/>
      <c r="UTI28" s="67"/>
      <c r="UTJ28" s="67"/>
      <c r="UTK28" s="67"/>
      <c r="UTL28" s="67"/>
      <c r="UTM28" s="67"/>
      <c r="UTN28" s="67"/>
      <c r="UTO28" s="67"/>
      <c r="UTP28" s="67"/>
      <c r="UTQ28" s="67"/>
      <c r="UTR28" s="67"/>
      <c r="UTS28" s="67"/>
      <c r="UTT28" s="67"/>
      <c r="UTU28" s="67"/>
      <c r="UTV28" s="67"/>
      <c r="UTW28" s="67"/>
      <c r="UTX28" s="67"/>
      <c r="UTY28" s="67"/>
      <c r="UTZ28" s="67"/>
      <c r="UUA28" s="67"/>
      <c r="UUB28" s="67"/>
      <c r="UUC28" s="67"/>
      <c r="UUD28" s="67"/>
      <c r="UUE28" s="67"/>
      <c r="UUF28" s="67"/>
      <c r="UUG28" s="67"/>
      <c r="UUH28" s="67"/>
      <c r="UUI28" s="67"/>
      <c r="UUJ28" s="67"/>
      <c r="UUK28" s="67"/>
      <c r="UUL28" s="67"/>
      <c r="UUM28" s="67"/>
      <c r="UUN28" s="67"/>
      <c r="UUO28" s="67"/>
      <c r="UUP28" s="67"/>
      <c r="UUQ28" s="67"/>
      <c r="UUR28" s="67"/>
      <c r="UUS28" s="67"/>
      <c r="UUT28" s="67"/>
      <c r="UUU28" s="67"/>
      <c r="UUV28" s="67"/>
      <c r="UUW28" s="67"/>
      <c r="UUX28" s="67"/>
      <c r="UUY28" s="67"/>
      <c r="UUZ28" s="67"/>
      <c r="UVA28" s="67"/>
      <c r="UVB28" s="67"/>
      <c r="UVC28" s="67"/>
      <c r="UVD28" s="67"/>
      <c r="UVE28" s="67"/>
      <c r="UVF28" s="67"/>
      <c r="UVG28" s="67"/>
      <c r="UVH28" s="67"/>
      <c r="UVI28" s="67"/>
      <c r="UVJ28" s="67"/>
      <c r="UVK28" s="67"/>
      <c r="UVL28" s="67"/>
      <c r="UVM28" s="67"/>
      <c r="UVN28" s="67"/>
      <c r="UVO28" s="67"/>
      <c r="UVP28" s="67"/>
      <c r="UVQ28" s="67"/>
      <c r="UVR28" s="67"/>
      <c r="UVS28" s="67"/>
      <c r="UVT28" s="67"/>
      <c r="UVU28" s="67"/>
      <c r="UVV28" s="67"/>
      <c r="UVW28" s="67"/>
      <c r="UVX28" s="67"/>
      <c r="UVY28" s="67"/>
      <c r="UVZ28" s="67"/>
      <c r="UWA28" s="67"/>
      <c r="UWB28" s="67"/>
      <c r="UWC28" s="67"/>
      <c r="UWD28" s="67"/>
      <c r="UWE28" s="67"/>
      <c r="UWF28" s="67"/>
      <c r="UWG28" s="67"/>
      <c r="UWH28" s="67"/>
      <c r="UWI28" s="67"/>
      <c r="UWJ28" s="67"/>
      <c r="UWK28" s="67"/>
      <c r="UWL28" s="67"/>
      <c r="UWM28" s="67"/>
      <c r="UWN28" s="67"/>
      <c r="UWO28" s="67"/>
      <c r="UWP28" s="67"/>
      <c r="UWQ28" s="67"/>
      <c r="UWR28" s="67"/>
      <c r="UWS28" s="67"/>
      <c r="UWT28" s="67"/>
      <c r="UWU28" s="67"/>
      <c r="UWV28" s="67"/>
      <c r="UWW28" s="67"/>
      <c r="UWX28" s="67"/>
      <c r="UWY28" s="67"/>
      <c r="UWZ28" s="67"/>
      <c r="UXA28" s="67"/>
      <c r="UXB28" s="67"/>
      <c r="UXC28" s="67"/>
      <c r="UXD28" s="67"/>
      <c r="UXE28" s="67"/>
      <c r="UXF28" s="67"/>
      <c r="UXG28" s="67"/>
      <c r="UXH28" s="67"/>
      <c r="UXI28" s="67"/>
      <c r="UXJ28" s="67"/>
      <c r="UXK28" s="67"/>
      <c r="UXL28" s="67"/>
      <c r="UXM28" s="67"/>
      <c r="UXN28" s="67"/>
      <c r="UXO28" s="67"/>
      <c r="UXP28" s="67"/>
      <c r="UXQ28" s="67"/>
      <c r="UXR28" s="67"/>
      <c r="UXS28" s="67"/>
      <c r="UXT28" s="67"/>
      <c r="UXU28" s="67"/>
      <c r="UXV28" s="67"/>
      <c r="UXW28" s="67"/>
      <c r="UXX28" s="67"/>
      <c r="UXY28" s="67"/>
      <c r="UXZ28" s="67"/>
      <c r="UYA28" s="67"/>
      <c r="UYB28" s="67"/>
      <c r="UYC28" s="67"/>
      <c r="UYD28" s="67"/>
      <c r="UYE28" s="67"/>
      <c r="UYF28" s="67"/>
      <c r="UYG28" s="67"/>
      <c r="UYH28" s="67"/>
      <c r="UYI28" s="67"/>
      <c r="UYJ28" s="67"/>
      <c r="UYK28" s="67"/>
      <c r="UYL28" s="67"/>
      <c r="UYM28" s="67"/>
      <c r="UYN28" s="67"/>
      <c r="UYO28" s="67"/>
      <c r="UYP28" s="67"/>
      <c r="UYQ28" s="67"/>
      <c r="UYR28" s="67"/>
      <c r="UYS28" s="67"/>
      <c r="UYT28" s="67"/>
      <c r="UYU28" s="67"/>
      <c r="UYV28" s="67"/>
      <c r="UYW28" s="67"/>
      <c r="UYX28" s="67"/>
      <c r="UYY28" s="67"/>
      <c r="UYZ28" s="67"/>
      <c r="UZA28" s="67"/>
      <c r="UZB28" s="67"/>
      <c r="UZC28" s="67"/>
      <c r="UZD28" s="67"/>
      <c r="UZE28" s="67"/>
      <c r="UZF28" s="67"/>
      <c r="UZG28" s="67"/>
      <c r="UZH28" s="67"/>
      <c r="UZI28" s="67"/>
      <c r="UZJ28" s="67"/>
      <c r="UZK28" s="67"/>
      <c r="UZL28" s="67"/>
      <c r="UZM28" s="67"/>
      <c r="UZN28" s="67"/>
      <c r="UZO28" s="67"/>
      <c r="UZP28" s="67"/>
      <c r="UZQ28" s="67"/>
      <c r="UZR28" s="67"/>
      <c r="UZS28" s="67"/>
      <c r="UZT28" s="67"/>
      <c r="UZU28" s="67"/>
      <c r="UZV28" s="67"/>
      <c r="UZW28" s="67"/>
      <c r="UZX28" s="67"/>
      <c r="UZY28" s="67"/>
      <c r="UZZ28" s="67"/>
      <c r="VAA28" s="67"/>
      <c r="VAB28" s="67"/>
      <c r="VAC28" s="67"/>
      <c r="VAD28" s="67"/>
      <c r="VAE28" s="67"/>
      <c r="VAF28" s="67"/>
      <c r="VAG28" s="67"/>
      <c r="VAH28" s="67"/>
      <c r="VAI28" s="67"/>
      <c r="VAJ28" s="67"/>
      <c r="VAK28" s="67"/>
      <c r="VAL28" s="67"/>
      <c r="VAM28" s="67"/>
      <c r="VAN28" s="67"/>
      <c r="VAO28" s="67"/>
      <c r="VAP28" s="67"/>
      <c r="VAQ28" s="67"/>
      <c r="VAR28" s="67"/>
      <c r="VAS28" s="67"/>
      <c r="VAT28" s="67"/>
      <c r="VAU28" s="67"/>
      <c r="VAV28" s="67"/>
      <c r="VAW28" s="67"/>
      <c r="VAX28" s="67"/>
      <c r="VAY28" s="67"/>
      <c r="VAZ28" s="67"/>
      <c r="VBA28" s="67"/>
      <c r="VBB28" s="67"/>
      <c r="VBC28" s="67"/>
      <c r="VBD28" s="67"/>
      <c r="VBE28" s="67"/>
      <c r="VBF28" s="67"/>
      <c r="VBG28" s="67"/>
      <c r="VBH28" s="67"/>
      <c r="VBI28" s="67"/>
      <c r="VBJ28" s="67"/>
      <c r="VBK28" s="67"/>
      <c r="VBL28" s="67"/>
      <c r="VBM28" s="67"/>
      <c r="VBN28" s="67"/>
      <c r="VBO28" s="67"/>
      <c r="VBP28" s="67"/>
      <c r="VBQ28" s="67"/>
      <c r="VBR28" s="67"/>
      <c r="VBS28" s="67"/>
      <c r="VBT28" s="67"/>
      <c r="VBU28" s="67"/>
      <c r="VBV28" s="67"/>
      <c r="VBW28" s="67"/>
      <c r="VBX28" s="67"/>
      <c r="VBY28" s="67"/>
      <c r="VBZ28" s="67"/>
      <c r="VCA28" s="67"/>
      <c r="VCB28" s="67"/>
      <c r="VCC28" s="67"/>
      <c r="VCD28" s="67"/>
      <c r="VCE28" s="67"/>
      <c r="VCF28" s="67"/>
      <c r="VCG28" s="67"/>
      <c r="VCH28" s="67"/>
      <c r="VCI28" s="67"/>
      <c r="VCJ28" s="67"/>
      <c r="VCK28" s="67"/>
      <c r="VCL28" s="67"/>
      <c r="VCM28" s="67"/>
      <c r="VCN28" s="67"/>
      <c r="VCO28" s="67"/>
      <c r="VCP28" s="67"/>
      <c r="VCQ28" s="67"/>
      <c r="VCR28" s="67"/>
      <c r="VCS28" s="67"/>
      <c r="VCT28" s="67"/>
      <c r="VCU28" s="67"/>
      <c r="VCV28" s="67"/>
      <c r="VCW28" s="67"/>
      <c r="VCX28" s="67"/>
      <c r="VCY28" s="67"/>
      <c r="VCZ28" s="67"/>
      <c r="VDA28" s="67"/>
      <c r="VDB28" s="67"/>
      <c r="VDC28" s="67"/>
      <c r="VDD28" s="67"/>
      <c r="VDE28" s="67"/>
      <c r="VDF28" s="67"/>
      <c r="VDG28" s="67"/>
      <c r="VDH28" s="67"/>
      <c r="VDI28" s="67"/>
      <c r="VDJ28" s="67"/>
      <c r="VDK28" s="67"/>
      <c r="VDL28" s="67"/>
      <c r="VDM28" s="67"/>
      <c r="VDN28" s="67"/>
      <c r="VDO28" s="67"/>
      <c r="VDP28" s="67"/>
      <c r="VDQ28" s="67"/>
      <c r="VDR28" s="67"/>
      <c r="VDS28" s="67"/>
      <c r="VDT28" s="67"/>
      <c r="VDU28" s="67"/>
      <c r="VDV28" s="67"/>
      <c r="VDW28" s="67"/>
      <c r="VDX28" s="67"/>
      <c r="VDY28" s="67"/>
      <c r="VDZ28" s="67"/>
      <c r="VEA28" s="67"/>
      <c r="VEB28" s="67"/>
      <c r="VEC28" s="67"/>
      <c r="VED28" s="67"/>
      <c r="VEE28" s="67"/>
      <c r="VEF28" s="67"/>
      <c r="VEG28" s="67"/>
      <c r="VEH28" s="67"/>
      <c r="VEI28" s="67"/>
      <c r="VEJ28" s="67"/>
      <c r="VEK28" s="67"/>
      <c r="VEL28" s="67"/>
      <c r="VEM28" s="67"/>
      <c r="VEN28" s="67"/>
      <c r="VEO28" s="67"/>
      <c r="VEP28" s="67"/>
      <c r="VEQ28" s="67"/>
      <c r="VER28" s="67"/>
      <c r="VES28" s="67"/>
      <c r="VET28" s="67"/>
      <c r="VEU28" s="67"/>
      <c r="VEV28" s="67"/>
      <c r="VEW28" s="67"/>
      <c r="VEX28" s="67"/>
      <c r="VEY28" s="67"/>
      <c r="VEZ28" s="67"/>
      <c r="VFA28" s="67"/>
      <c r="VFB28" s="67"/>
      <c r="VFC28" s="67"/>
      <c r="VFD28" s="67"/>
      <c r="VFE28" s="67"/>
      <c r="VFF28" s="67"/>
      <c r="VFG28" s="67"/>
      <c r="VFH28" s="67"/>
      <c r="VFI28" s="67"/>
      <c r="VFJ28" s="67"/>
      <c r="VFK28" s="67"/>
      <c r="VFL28" s="67"/>
      <c r="VFM28" s="67"/>
      <c r="VFN28" s="67"/>
      <c r="VFO28" s="67"/>
      <c r="VFP28" s="67"/>
      <c r="VFQ28" s="67"/>
      <c r="VFR28" s="67"/>
      <c r="VFS28" s="67"/>
      <c r="VFT28" s="67"/>
      <c r="VFU28" s="67"/>
      <c r="VFV28" s="67"/>
      <c r="VFW28" s="67"/>
      <c r="VFX28" s="67"/>
      <c r="VFY28" s="67"/>
      <c r="VFZ28" s="67"/>
      <c r="VGA28" s="67"/>
      <c r="VGB28" s="67"/>
      <c r="VGC28" s="67"/>
      <c r="VGD28" s="67"/>
      <c r="VGE28" s="67"/>
      <c r="VGF28" s="67"/>
      <c r="VGG28" s="67"/>
      <c r="VGH28" s="67"/>
      <c r="VGI28" s="67"/>
      <c r="VGJ28" s="67"/>
      <c r="VGK28" s="67"/>
      <c r="VGL28" s="67"/>
      <c r="VGM28" s="67"/>
      <c r="VGN28" s="67"/>
      <c r="VGO28" s="67"/>
      <c r="VGP28" s="67"/>
      <c r="VGQ28" s="67"/>
      <c r="VGR28" s="67"/>
      <c r="VGS28" s="67"/>
      <c r="VGT28" s="67"/>
      <c r="VGU28" s="67"/>
      <c r="VGV28" s="67"/>
      <c r="VGW28" s="67"/>
      <c r="VGX28" s="67"/>
      <c r="VGY28" s="67"/>
      <c r="VGZ28" s="67"/>
      <c r="VHA28" s="67"/>
      <c r="VHB28" s="67"/>
      <c r="VHC28" s="67"/>
      <c r="VHD28" s="67"/>
      <c r="VHE28" s="67"/>
      <c r="VHF28" s="67"/>
      <c r="VHG28" s="67"/>
      <c r="VHH28" s="67"/>
      <c r="VHI28" s="67"/>
      <c r="VHJ28" s="67"/>
      <c r="VHK28" s="67"/>
      <c r="VHL28" s="67"/>
      <c r="VHM28" s="67"/>
      <c r="VHN28" s="67"/>
      <c r="VHO28" s="67"/>
      <c r="VHP28" s="67"/>
      <c r="VHQ28" s="67"/>
      <c r="VHR28" s="67"/>
      <c r="VHS28" s="67"/>
      <c r="VHT28" s="67"/>
      <c r="VHU28" s="67"/>
      <c r="VHV28" s="67"/>
      <c r="VHW28" s="67"/>
      <c r="VHX28" s="67"/>
      <c r="VHY28" s="67"/>
      <c r="VHZ28" s="67"/>
      <c r="VIA28" s="67"/>
      <c r="VIB28" s="67"/>
      <c r="VIC28" s="67"/>
      <c r="VID28" s="67"/>
      <c r="VIE28" s="67"/>
      <c r="VIF28" s="67"/>
      <c r="VIG28" s="67"/>
      <c r="VIH28" s="67"/>
      <c r="VII28" s="67"/>
      <c r="VIJ28" s="67"/>
      <c r="VIK28" s="67"/>
      <c r="VIL28" s="67"/>
      <c r="VIM28" s="67"/>
      <c r="VIN28" s="67"/>
      <c r="VIO28" s="67"/>
      <c r="VIP28" s="67"/>
      <c r="VIQ28" s="67"/>
      <c r="VIR28" s="67"/>
      <c r="VIS28" s="67"/>
      <c r="VIT28" s="67"/>
      <c r="VIU28" s="67"/>
      <c r="VIV28" s="67"/>
      <c r="VIW28" s="67"/>
      <c r="VIX28" s="67"/>
      <c r="VIY28" s="67"/>
      <c r="VIZ28" s="67"/>
      <c r="VJA28" s="67"/>
      <c r="VJB28" s="67"/>
      <c r="VJC28" s="67"/>
      <c r="VJD28" s="67"/>
      <c r="VJE28" s="67"/>
      <c r="VJF28" s="67"/>
      <c r="VJG28" s="67"/>
      <c r="VJH28" s="67"/>
      <c r="VJI28" s="67"/>
      <c r="VJJ28" s="67"/>
      <c r="VJK28" s="67"/>
      <c r="VJL28" s="67"/>
      <c r="VJM28" s="67"/>
      <c r="VJN28" s="67"/>
      <c r="VJO28" s="67"/>
      <c r="VJP28" s="67"/>
      <c r="VJQ28" s="67"/>
      <c r="VJR28" s="67"/>
      <c r="VJS28" s="67"/>
      <c r="VJT28" s="67"/>
      <c r="VJU28" s="67"/>
      <c r="VJV28" s="67"/>
      <c r="VJW28" s="67"/>
      <c r="VJX28" s="67"/>
      <c r="VJY28" s="67"/>
      <c r="VJZ28" s="67"/>
      <c r="VKA28" s="67"/>
      <c r="VKB28" s="67"/>
      <c r="VKC28" s="67"/>
      <c r="VKD28" s="67"/>
      <c r="VKE28" s="67"/>
      <c r="VKF28" s="67"/>
      <c r="VKG28" s="67"/>
      <c r="VKH28" s="67"/>
      <c r="VKI28" s="67"/>
      <c r="VKJ28" s="67"/>
      <c r="VKK28" s="67"/>
      <c r="VKL28" s="67"/>
      <c r="VKM28" s="67"/>
      <c r="VKN28" s="67"/>
      <c r="VKO28" s="67"/>
      <c r="VKP28" s="67"/>
      <c r="VKQ28" s="67"/>
      <c r="VKR28" s="67"/>
      <c r="VKS28" s="67"/>
      <c r="VKT28" s="67"/>
      <c r="VKU28" s="67"/>
      <c r="VKV28" s="67"/>
      <c r="VKW28" s="67"/>
      <c r="VKX28" s="67"/>
      <c r="VKY28" s="67"/>
      <c r="VKZ28" s="67"/>
      <c r="VLA28" s="67"/>
      <c r="VLB28" s="67"/>
      <c r="VLC28" s="67"/>
      <c r="VLD28" s="67"/>
      <c r="VLE28" s="67"/>
      <c r="VLF28" s="67"/>
      <c r="VLG28" s="67"/>
      <c r="VLH28" s="67"/>
      <c r="VLI28" s="67"/>
      <c r="VLJ28" s="67"/>
      <c r="VLK28" s="67"/>
      <c r="VLL28" s="67"/>
      <c r="VLM28" s="67"/>
      <c r="VLN28" s="67"/>
      <c r="VLO28" s="67"/>
      <c r="VLP28" s="67"/>
      <c r="VLQ28" s="67"/>
      <c r="VLR28" s="67"/>
      <c r="VLS28" s="67"/>
      <c r="VLT28" s="67"/>
      <c r="VLU28" s="67"/>
      <c r="VLV28" s="67"/>
      <c r="VLW28" s="67"/>
      <c r="VLX28" s="67"/>
      <c r="VLY28" s="67"/>
      <c r="VLZ28" s="67"/>
      <c r="VMA28" s="67"/>
      <c r="VMB28" s="67"/>
      <c r="VMC28" s="67"/>
      <c r="VMD28" s="67"/>
      <c r="VME28" s="67"/>
      <c r="VMF28" s="67"/>
      <c r="VMG28" s="67"/>
      <c r="VMH28" s="67"/>
      <c r="VMI28" s="67"/>
      <c r="VMJ28" s="67"/>
      <c r="VMK28" s="67"/>
      <c r="VML28" s="67"/>
      <c r="VMM28" s="67"/>
      <c r="VMN28" s="67"/>
      <c r="VMO28" s="67"/>
      <c r="VMP28" s="67"/>
      <c r="VMQ28" s="67"/>
      <c r="VMR28" s="67"/>
      <c r="VMS28" s="67"/>
      <c r="VMT28" s="67"/>
      <c r="VMU28" s="67"/>
      <c r="VMV28" s="67"/>
      <c r="VMW28" s="67"/>
      <c r="VMX28" s="67"/>
      <c r="VMY28" s="67"/>
      <c r="VMZ28" s="67"/>
      <c r="VNA28" s="67"/>
      <c r="VNB28" s="67"/>
      <c r="VNC28" s="67"/>
      <c r="VND28" s="67"/>
      <c r="VNE28" s="67"/>
      <c r="VNF28" s="67"/>
      <c r="VNG28" s="67"/>
      <c r="VNH28" s="67"/>
      <c r="VNI28" s="67"/>
      <c r="VNJ28" s="67"/>
      <c r="VNK28" s="67"/>
      <c r="VNL28" s="67"/>
      <c r="VNM28" s="67"/>
      <c r="VNN28" s="67"/>
      <c r="VNO28" s="67"/>
      <c r="VNP28" s="67"/>
      <c r="VNQ28" s="67"/>
      <c r="VNR28" s="67"/>
      <c r="VNS28" s="67"/>
      <c r="VNT28" s="67"/>
      <c r="VNU28" s="67"/>
      <c r="VNV28" s="67"/>
      <c r="VNW28" s="67"/>
      <c r="VNX28" s="67"/>
      <c r="VNY28" s="67"/>
      <c r="VNZ28" s="67"/>
      <c r="VOA28" s="67"/>
      <c r="VOB28" s="67"/>
      <c r="VOC28" s="67"/>
      <c r="VOD28" s="67"/>
      <c r="VOE28" s="67"/>
      <c r="VOF28" s="67"/>
      <c r="VOG28" s="67"/>
      <c r="VOH28" s="67"/>
      <c r="VOI28" s="67"/>
      <c r="VOJ28" s="67"/>
      <c r="VOK28" s="67"/>
      <c r="VOL28" s="67"/>
      <c r="VOM28" s="67"/>
      <c r="VON28" s="67"/>
      <c r="VOO28" s="67"/>
      <c r="VOP28" s="67"/>
      <c r="VOQ28" s="67"/>
      <c r="VOR28" s="67"/>
      <c r="VOS28" s="67"/>
      <c r="VOT28" s="67"/>
      <c r="VOU28" s="67"/>
      <c r="VOV28" s="67"/>
      <c r="VOW28" s="67"/>
      <c r="VOX28" s="67"/>
      <c r="VOY28" s="67"/>
      <c r="VOZ28" s="67"/>
      <c r="VPA28" s="67"/>
      <c r="VPB28" s="67"/>
      <c r="VPC28" s="67"/>
      <c r="VPD28" s="67"/>
      <c r="VPE28" s="67"/>
      <c r="VPF28" s="67"/>
      <c r="VPG28" s="67"/>
      <c r="VPH28" s="67"/>
      <c r="VPI28" s="67"/>
      <c r="VPJ28" s="67"/>
      <c r="VPK28" s="67"/>
      <c r="VPL28" s="67"/>
      <c r="VPM28" s="67"/>
      <c r="VPN28" s="67"/>
      <c r="VPO28" s="67"/>
      <c r="VPP28" s="67"/>
      <c r="VPQ28" s="67"/>
      <c r="VPR28" s="67"/>
      <c r="VPS28" s="67"/>
      <c r="VPT28" s="67"/>
      <c r="VPU28" s="67"/>
      <c r="VPV28" s="67"/>
      <c r="VPW28" s="67"/>
      <c r="VPX28" s="67"/>
      <c r="VPY28" s="67"/>
      <c r="VPZ28" s="67"/>
      <c r="VQA28" s="67"/>
      <c r="VQB28" s="67"/>
      <c r="VQC28" s="67"/>
      <c r="VQD28" s="67"/>
      <c r="VQE28" s="67"/>
      <c r="VQF28" s="67"/>
      <c r="VQG28" s="67"/>
      <c r="VQH28" s="67"/>
      <c r="VQI28" s="67"/>
      <c r="VQJ28" s="67"/>
      <c r="VQK28" s="67"/>
      <c r="VQL28" s="67"/>
      <c r="VQM28" s="67"/>
      <c r="VQN28" s="67"/>
      <c r="VQO28" s="67"/>
      <c r="VQP28" s="67"/>
      <c r="VQQ28" s="67"/>
      <c r="VQR28" s="67"/>
      <c r="VQS28" s="67"/>
      <c r="VQT28" s="67"/>
      <c r="VQU28" s="67"/>
      <c r="VQV28" s="67"/>
      <c r="VQW28" s="67"/>
      <c r="VQX28" s="67"/>
      <c r="VQY28" s="67"/>
      <c r="VQZ28" s="67"/>
      <c r="VRA28" s="67"/>
      <c r="VRB28" s="67"/>
      <c r="VRC28" s="67"/>
      <c r="VRD28" s="67"/>
      <c r="VRE28" s="67"/>
      <c r="VRF28" s="67"/>
      <c r="VRG28" s="67"/>
      <c r="VRH28" s="67"/>
      <c r="VRI28" s="67"/>
      <c r="VRJ28" s="67"/>
      <c r="VRK28" s="67"/>
      <c r="VRL28" s="67"/>
      <c r="VRM28" s="67"/>
      <c r="VRN28" s="67"/>
      <c r="VRO28" s="67"/>
      <c r="VRP28" s="67"/>
      <c r="VRQ28" s="67"/>
      <c r="VRR28" s="67"/>
      <c r="VRS28" s="67"/>
      <c r="VRT28" s="67"/>
      <c r="VRU28" s="67"/>
      <c r="VRV28" s="67"/>
      <c r="VRW28" s="67"/>
      <c r="VRX28" s="67"/>
      <c r="VRY28" s="67"/>
      <c r="VRZ28" s="67"/>
      <c r="VSA28" s="67"/>
      <c r="VSB28" s="67"/>
      <c r="VSC28" s="67"/>
      <c r="VSD28" s="67"/>
      <c r="VSE28" s="67"/>
      <c r="VSF28" s="67"/>
      <c r="VSG28" s="67"/>
      <c r="VSH28" s="67"/>
      <c r="VSI28" s="67"/>
      <c r="VSJ28" s="67"/>
      <c r="VSK28" s="67"/>
      <c r="VSL28" s="67"/>
      <c r="VSM28" s="67"/>
      <c r="VSN28" s="67"/>
      <c r="VSO28" s="67"/>
      <c r="VSP28" s="67"/>
      <c r="VSQ28" s="67"/>
      <c r="VSR28" s="67"/>
      <c r="VSS28" s="67"/>
      <c r="VST28" s="67"/>
      <c r="VSU28" s="67"/>
      <c r="VSV28" s="67"/>
      <c r="VSW28" s="67"/>
      <c r="VSX28" s="67"/>
      <c r="VSY28" s="67"/>
      <c r="VSZ28" s="67"/>
      <c r="VTA28" s="67"/>
      <c r="VTB28" s="67"/>
      <c r="VTC28" s="67"/>
      <c r="VTD28" s="67"/>
      <c r="VTE28" s="67"/>
      <c r="VTF28" s="67"/>
      <c r="VTG28" s="67"/>
      <c r="VTH28" s="67"/>
      <c r="VTI28" s="67"/>
      <c r="VTJ28" s="67"/>
      <c r="VTK28" s="67"/>
      <c r="VTL28" s="67"/>
      <c r="VTM28" s="67"/>
      <c r="VTN28" s="67"/>
      <c r="VTO28" s="67"/>
      <c r="VTP28" s="67"/>
      <c r="VTQ28" s="67"/>
      <c r="VTR28" s="67"/>
      <c r="VTS28" s="67"/>
      <c r="VTT28" s="67"/>
      <c r="VTU28" s="67"/>
      <c r="VTV28" s="67"/>
      <c r="VTW28" s="67"/>
      <c r="VTX28" s="67"/>
      <c r="VTY28" s="67"/>
      <c r="VTZ28" s="67"/>
      <c r="VUA28" s="67"/>
      <c r="VUB28" s="67"/>
      <c r="VUC28" s="67"/>
      <c r="VUD28" s="67"/>
      <c r="VUE28" s="67"/>
      <c r="VUF28" s="67"/>
      <c r="VUG28" s="67"/>
      <c r="VUH28" s="67"/>
      <c r="VUI28" s="67"/>
      <c r="VUJ28" s="67"/>
      <c r="VUK28" s="67"/>
      <c r="VUL28" s="67"/>
      <c r="VUM28" s="67"/>
      <c r="VUN28" s="67"/>
      <c r="VUO28" s="67"/>
      <c r="VUP28" s="67"/>
      <c r="VUQ28" s="67"/>
      <c r="VUR28" s="67"/>
      <c r="VUS28" s="67"/>
      <c r="VUT28" s="67"/>
      <c r="VUU28" s="67"/>
      <c r="VUV28" s="67"/>
      <c r="VUW28" s="67"/>
      <c r="VUX28" s="67"/>
      <c r="VUY28" s="67"/>
      <c r="VUZ28" s="67"/>
      <c r="VVA28" s="67"/>
      <c r="VVB28" s="67"/>
      <c r="VVC28" s="67"/>
      <c r="VVD28" s="67"/>
      <c r="VVE28" s="67"/>
      <c r="VVF28" s="67"/>
      <c r="VVG28" s="67"/>
      <c r="VVH28" s="67"/>
      <c r="VVI28" s="67"/>
      <c r="VVJ28" s="67"/>
      <c r="VVK28" s="67"/>
      <c r="VVL28" s="67"/>
      <c r="VVM28" s="67"/>
      <c r="VVN28" s="67"/>
      <c r="VVO28" s="67"/>
      <c r="VVP28" s="67"/>
      <c r="VVQ28" s="67"/>
      <c r="VVR28" s="67"/>
      <c r="VVS28" s="67"/>
      <c r="VVT28" s="67"/>
      <c r="VVU28" s="67"/>
      <c r="VVV28" s="67"/>
      <c r="VVW28" s="67"/>
      <c r="VVX28" s="67"/>
      <c r="VVY28" s="67"/>
      <c r="VVZ28" s="67"/>
      <c r="VWA28" s="67"/>
      <c r="VWB28" s="67"/>
      <c r="VWC28" s="67"/>
      <c r="VWD28" s="67"/>
      <c r="VWE28" s="67"/>
      <c r="VWF28" s="67"/>
      <c r="VWG28" s="67"/>
      <c r="VWH28" s="67"/>
      <c r="VWI28" s="67"/>
      <c r="VWJ28" s="67"/>
      <c r="VWK28" s="67"/>
      <c r="VWL28" s="67"/>
      <c r="VWM28" s="67"/>
      <c r="VWN28" s="67"/>
      <c r="VWO28" s="67"/>
      <c r="VWP28" s="67"/>
      <c r="VWQ28" s="67"/>
      <c r="VWR28" s="67"/>
      <c r="VWS28" s="67"/>
      <c r="VWT28" s="67"/>
      <c r="VWU28" s="67"/>
      <c r="VWV28" s="67"/>
      <c r="VWW28" s="67"/>
      <c r="VWX28" s="67"/>
      <c r="VWY28" s="67"/>
      <c r="VWZ28" s="67"/>
      <c r="VXA28" s="67"/>
      <c r="VXB28" s="67"/>
      <c r="VXC28" s="67"/>
      <c r="VXD28" s="67"/>
      <c r="VXE28" s="67"/>
      <c r="VXF28" s="67"/>
      <c r="VXG28" s="67"/>
      <c r="VXH28" s="67"/>
      <c r="VXI28" s="67"/>
      <c r="VXJ28" s="67"/>
      <c r="VXK28" s="67"/>
      <c r="VXL28" s="67"/>
      <c r="VXM28" s="67"/>
      <c r="VXN28" s="67"/>
      <c r="VXO28" s="67"/>
      <c r="VXP28" s="67"/>
      <c r="VXQ28" s="67"/>
      <c r="VXR28" s="67"/>
      <c r="VXS28" s="67"/>
      <c r="VXT28" s="67"/>
      <c r="VXU28" s="67"/>
      <c r="VXV28" s="67"/>
      <c r="VXW28" s="67"/>
      <c r="VXX28" s="67"/>
      <c r="VXY28" s="67"/>
      <c r="VXZ28" s="67"/>
      <c r="VYA28" s="67"/>
      <c r="VYB28" s="67"/>
      <c r="VYC28" s="67"/>
      <c r="VYD28" s="67"/>
      <c r="VYE28" s="67"/>
      <c r="VYF28" s="67"/>
      <c r="VYG28" s="67"/>
      <c r="VYH28" s="67"/>
      <c r="VYI28" s="67"/>
      <c r="VYJ28" s="67"/>
      <c r="VYK28" s="67"/>
      <c r="VYL28" s="67"/>
      <c r="VYM28" s="67"/>
      <c r="VYN28" s="67"/>
      <c r="VYO28" s="67"/>
      <c r="VYP28" s="67"/>
      <c r="VYQ28" s="67"/>
      <c r="VYR28" s="67"/>
      <c r="VYS28" s="67"/>
      <c r="VYT28" s="67"/>
      <c r="VYU28" s="67"/>
      <c r="VYV28" s="67"/>
      <c r="VYW28" s="67"/>
      <c r="VYX28" s="67"/>
      <c r="VYY28" s="67"/>
      <c r="VYZ28" s="67"/>
      <c r="VZA28" s="67"/>
      <c r="VZB28" s="67"/>
      <c r="VZC28" s="67"/>
      <c r="VZD28" s="67"/>
      <c r="VZE28" s="67"/>
      <c r="VZF28" s="67"/>
      <c r="VZG28" s="67"/>
      <c r="VZH28" s="67"/>
      <c r="VZI28" s="67"/>
      <c r="VZJ28" s="67"/>
      <c r="VZK28" s="67"/>
      <c r="VZL28" s="67"/>
      <c r="VZM28" s="67"/>
      <c r="VZN28" s="67"/>
      <c r="VZO28" s="67"/>
      <c r="VZP28" s="67"/>
      <c r="VZQ28" s="67"/>
      <c r="VZR28" s="67"/>
      <c r="VZS28" s="67"/>
      <c r="VZT28" s="67"/>
      <c r="VZU28" s="67"/>
      <c r="VZV28" s="67"/>
      <c r="VZW28" s="67"/>
      <c r="VZX28" s="67"/>
      <c r="VZY28" s="67"/>
      <c r="VZZ28" s="67"/>
      <c r="WAA28" s="67"/>
      <c r="WAB28" s="67"/>
      <c r="WAC28" s="67"/>
      <c r="WAD28" s="67"/>
      <c r="WAE28" s="67"/>
      <c r="WAF28" s="67"/>
      <c r="WAG28" s="67"/>
      <c r="WAH28" s="67"/>
      <c r="WAI28" s="67"/>
      <c r="WAJ28" s="67"/>
      <c r="WAK28" s="67"/>
      <c r="WAL28" s="67"/>
      <c r="WAM28" s="67"/>
      <c r="WAN28" s="67"/>
      <c r="WAO28" s="67"/>
      <c r="WAP28" s="67"/>
      <c r="WAQ28" s="67"/>
      <c r="WAR28" s="67"/>
      <c r="WAS28" s="67"/>
      <c r="WAT28" s="67"/>
      <c r="WAU28" s="67"/>
      <c r="WAV28" s="67"/>
      <c r="WAW28" s="67"/>
      <c r="WAX28" s="67"/>
      <c r="WAY28" s="67"/>
      <c r="WAZ28" s="67"/>
      <c r="WBA28" s="67"/>
      <c r="WBB28" s="67"/>
      <c r="WBC28" s="67"/>
      <c r="WBD28" s="67"/>
      <c r="WBE28" s="67"/>
      <c r="WBF28" s="67"/>
      <c r="WBG28" s="67"/>
      <c r="WBH28" s="67"/>
      <c r="WBI28" s="67"/>
      <c r="WBJ28" s="67"/>
      <c r="WBK28" s="67"/>
      <c r="WBL28" s="67"/>
      <c r="WBM28" s="67"/>
      <c r="WBN28" s="67"/>
      <c r="WBO28" s="67"/>
      <c r="WBP28" s="67"/>
      <c r="WBQ28" s="67"/>
      <c r="WBR28" s="67"/>
      <c r="WBS28" s="67"/>
      <c r="WBT28" s="67"/>
      <c r="WBU28" s="67"/>
      <c r="WBV28" s="67"/>
      <c r="WBW28" s="67"/>
      <c r="WBX28" s="67"/>
      <c r="WBY28" s="67"/>
      <c r="WBZ28" s="67"/>
      <c r="WCA28" s="67"/>
      <c r="WCB28" s="67"/>
      <c r="WCC28" s="67"/>
      <c r="WCD28" s="67"/>
      <c r="WCE28" s="67"/>
      <c r="WCF28" s="67"/>
      <c r="WCG28" s="67"/>
      <c r="WCH28" s="67"/>
      <c r="WCI28" s="67"/>
      <c r="WCJ28" s="67"/>
      <c r="WCK28" s="67"/>
      <c r="WCL28" s="67"/>
      <c r="WCM28" s="67"/>
      <c r="WCN28" s="67"/>
      <c r="WCO28" s="67"/>
      <c r="WCP28" s="67"/>
      <c r="WCQ28" s="67"/>
      <c r="WCR28" s="67"/>
      <c r="WCS28" s="67"/>
      <c r="WCT28" s="67"/>
      <c r="WCU28" s="67"/>
      <c r="WCV28" s="67"/>
      <c r="WCW28" s="67"/>
      <c r="WCX28" s="67"/>
      <c r="WCY28" s="67"/>
      <c r="WCZ28" s="67"/>
      <c r="WDA28" s="67"/>
      <c r="WDB28" s="67"/>
      <c r="WDC28" s="67"/>
      <c r="WDD28" s="67"/>
      <c r="WDE28" s="67"/>
      <c r="WDF28" s="67"/>
      <c r="WDG28" s="67"/>
      <c r="WDH28" s="67"/>
      <c r="WDI28" s="67"/>
      <c r="WDJ28" s="67"/>
      <c r="WDK28" s="67"/>
      <c r="WDL28" s="67"/>
      <c r="WDM28" s="67"/>
      <c r="WDN28" s="67"/>
      <c r="WDO28" s="67"/>
      <c r="WDP28" s="67"/>
      <c r="WDQ28" s="67"/>
      <c r="WDR28" s="67"/>
      <c r="WDS28" s="67"/>
      <c r="WDT28" s="67"/>
      <c r="WDU28" s="67"/>
      <c r="WDV28" s="67"/>
      <c r="WDW28" s="67"/>
      <c r="WDX28" s="67"/>
      <c r="WDY28" s="67"/>
      <c r="WDZ28" s="67"/>
      <c r="WEA28" s="67"/>
      <c r="WEB28" s="67"/>
      <c r="WEC28" s="67"/>
      <c r="WED28" s="67"/>
      <c r="WEE28" s="67"/>
      <c r="WEF28" s="67"/>
      <c r="WEG28" s="67"/>
      <c r="WEH28" s="67"/>
      <c r="WEI28" s="67"/>
      <c r="WEJ28" s="67"/>
      <c r="WEK28" s="67"/>
      <c r="WEL28" s="67"/>
      <c r="WEM28" s="67"/>
      <c r="WEN28" s="67"/>
      <c r="WEO28" s="67"/>
      <c r="WEP28" s="67"/>
      <c r="WEQ28" s="67"/>
      <c r="WER28" s="67"/>
      <c r="WES28" s="67"/>
      <c r="WET28" s="67"/>
      <c r="WEU28" s="67"/>
      <c r="WEV28" s="67"/>
      <c r="WEW28" s="67"/>
      <c r="WEX28" s="67"/>
      <c r="WEY28" s="67"/>
      <c r="WEZ28" s="67"/>
      <c r="WFA28" s="67"/>
      <c r="WFB28" s="67"/>
      <c r="WFC28" s="67"/>
      <c r="WFD28" s="67"/>
      <c r="WFE28" s="67"/>
      <c r="WFF28" s="67"/>
      <c r="WFG28" s="67"/>
      <c r="WFH28" s="67"/>
      <c r="WFI28" s="67"/>
      <c r="WFJ28" s="67"/>
      <c r="WFK28" s="67"/>
      <c r="WFL28" s="67"/>
      <c r="WFM28" s="67"/>
      <c r="WFN28" s="67"/>
      <c r="WFO28" s="67"/>
      <c r="WFP28" s="67"/>
      <c r="WFQ28" s="67"/>
      <c r="WFR28" s="67"/>
      <c r="WFS28" s="67"/>
      <c r="WFT28" s="67"/>
      <c r="WFU28" s="67"/>
      <c r="WFV28" s="67"/>
      <c r="WFW28" s="67"/>
      <c r="WFX28" s="67"/>
      <c r="WFY28" s="67"/>
      <c r="WFZ28" s="67"/>
      <c r="WGA28" s="67"/>
      <c r="WGB28" s="67"/>
      <c r="WGC28" s="67"/>
      <c r="WGD28" s="67"/>
      <c r="WGE28" s="67"/>
      <c r="WGF28" s="67"/>
      <c r="WGG28" s="67"/>
      <c r="WGH28" s="67"/>
      <c r="WGI28" s="67"/>
      <c r="WGJ28" s="67"/>
      <c r="WGK28" s="67"/>
      <c r="WGL28" s="67"/>
      <c r="WGM28" s="67"/>
      <c r="WGN28" s="67"/>
      <c r="WGO28" s="67"/>
      <c r="WGP28" s="67"/>
      <c r="WGQ28" s="67"/>
      <c r="WGR28" s="67"/>
      <c r="WGS28" s="67"/>
      <c r="WGT28" s="67"/>
      <c r="WGU28" s="67"/>
      <c r="WGV28" s="67"/>
      <c r="WGW28" s="67"/>
      <c r="WGX28" s="67"/>
      <c r="WGY28" s="67"/>
      <c r="WGZ28" s="67"/>
      <c r="WHA28" s="67"/>
      <c r="WHB28" s="67"/>
      <c r="WHC28" s="67"/>
      <c r="WHD28" s="67"/>
      <c r="WHE28" s="67"/>
      <c r="WHF28" s="67"/>
      <c r="WHG28" s="67"/>
      <c r="WHH28" s="67"/>
      <c r="WHI28" s="67"/>
      <c r="WHJ28" s="67"/>
      <c r="WHK28" s="67"/>
      <c r="WHL28" s="67"/>
      <c r="WHM28" s="67"/>
      <c r="WHN28" s="67"/>
      <c r="WHO28" s="67"/>
      <c r="WHP28" s="67"/>
      <c r="WHQ28" s="67"/>
      <c r="WHR28" s="67"/>
      <c r="WHS28" s="67"/>
      <c r="WHT28" s="67"/>
      <c r="WHU28" s="67"/>
      <c r="WHV28" s="67"/>
      <c r="WHW28" s="67"/>
      <c r="WHX28" s="67"/>
      <c r="WHY28" s="67"/>
      <c r="WHZ28" s="67"/>
      <c r="WIA28" s="67"/>
      <c r="WIB28" s="67"/>
      <c r="WIC28" s="67"/>
      <c r="WID28" s="67"/>
      <c r="WIE28" s="67"/>
      <c r="WIF28" s="67"/>
      <c r="WIG28" s="67"/>
      <c r="WIH28" s="67"/>
      <c r="WII28" s="67"/>
      <c r="WIJ28" s="67"/>
      <c r="WIK28" s="67"/>
      <c r="WIL28" s="67"/>
      <c r="WIM28" s="67"/>
      <c r="WIN28" s="67"/>
      <c r="WIO28" s="67"/>
      <c r="WIP28" s="67"/>
      <c r="WIQ28" s="67"/>
      <c r="WIR28" s="67"/>
      <c r="WIS28" s="67"/>
      <c r="WIT28" s="67"/>
      <c r="WIU28" s="67"/>
      <c r="WIV28" s="67"/>
      <c r="WIW28" s="67"/>
      <c r="WIX28" s="67"/>
      <c r="WIY28" s="67"/>
      <c r="WIZ28" s="67"/>
      <c r="WJA28" s="67"/>
      <c r="WJB28" s="67"/>
      <c r="WJC28" s="67"/>
      <c r="WJD28" s="67"/>
      <c r="WJE28" s="67"/>
      <c r="WJF28" s="67"/>
      <c r="WJG28" s="67"/>
      <c r="WJH28" s="67"/>
      <c r="WJI28" s="67"/>
      <c r="WJJ28" s="67"/>
      <c r="WJK28" s="67"/>
      <c r="WJL28" s="67"/>
      <c r="WJM28" s="67"/>
      <c r="WJN28" s="67"/>
      <c r="WJO28" s="67"/>
      <c r="WJP28" s="67"/>
      <c r="WJQ28" s="67"/>
      <c r="WJR28" s="67"/>
      <c r="WJS28" s="67"/>
      <c r="WJT28" s="67"/>
      <c r="WJU28" s="67"/>
      <c r="WJV28" s="67"/>
      <c r="WJW28" s="67"/>
      <c r="WJX28" s="67"/>
      <c r="WJY28" s="67"/>
      <c r="WJZ28" s="67"/>
      <c r="WKA28" s="67"/>
      <c r="WKB28" s="67"/>
      <c r="WKC28" s="67"/>
      <c r="WKD28" s="67"/>
      <c r="WKE28" s="67"/>
      <c r="WKF28" s="67"/>
      <c r="WKG28" s="67"/>
      <c r="WKH28" s="67"/>
      <c r="WKI28" s="67"/>
      <c r="WKJ28" s="67"/>
      <c r="WKK28" s="67"/>
      <c r="WKL28" s="67"/>
      <c r="WKM28" s="67"/>
      <c r="WKN28" s="67"/>
      <c r="WKO28" s="67"/>
      <c r="WKP28" s="67"/>
      <c r="WKQ28" s="67"/>
      <c r="WKR28" s="67"/>
      <c r="WKS28" s="67"/>
      <c r="WKT28" s="67"/>
      <c r="WKU28" s="67"/>
      <c r="WKV28" s="67"/>
      <c r="WKW28" s="67"/>
      <c r="WKX28" s="67"/>
      <c r="WKY28" s="67"/>
      <c r="WKZ28" s="67"/>
      <c r="WLA28" s="67"/>
      <c r="WLB28" s="67"/>
      <c r="WLC28" s="67"/>
      <c r="WLD28" s="67"/>
      <c r="WLE28" s="67"/>
      <c r="WLF28" s="67"/>
      <c r="WLG28" s="67"/>
      <c r="WLH28" s="67"/>
      <c r="WLI28" s="67"/>
      <c r="WLJ28" s="67"/>
      <c r="WLK28" s="67"/>
      <c r="WLL28" s="67"/>
      <c r="WLM28" s="67"/>
      <c r="WLN28" s="67"/>
      <c r="WLO28" s="67"/>
      <c r="WLP28" s="67"/>
      <c r="WLQ28" s="67"/>
      <c r="WLR28" s="67"/>
      <c r="WLS28" s="67"/>
      <c r="WLT28" s="67"/>
      <c r="WLU28" s="67"/>
      <c r="WLV28" s="67"/>
      <c r="WLW28" s="67"/>
      <c r="WLX28" s="67"/>
      <c r="WLY28" s="67"/>
      <c r="WLZ28" s="67"/>
      <c r="WMA28" s="67"/>
      <c r="WMB28" s="67"/>
      <c r="WMC28" s="67"/>
      <c r="WMD28" s="67"/>
      <c r="WME28" s="67"/>
      <c r="WMF28" s="67"/>
      <c r="WMG28" s="67"/>
      <c r="WMH28" s="67"/>
      <c r="WMI28" s="67"/>
      <c r="WMJ28" s="67"/>
      <c r="WMK28" s="67"/>
      <c r="WML28" s="67"/>
      <c r="WMM28" s="67"/>
      <c r="WMN28" s="67"/>
      <c r="WMO28" s="67"/>
      <c r="WMP28" s="67"/>
      <c r="WMQ28" s="67"/>
      <c r="WMR28" s="67"/>
      <c r="WMS28" s="67"/>
      <c r="WMT28" s="67"/>
      <c r="WMU28" s="67"/>
      <c r="WMV28" s="67"/>
      <c r="WMW28" s="67"/>
      <c r="WMX28" s="67"/>
      <c r="WMY28" s="67"/>
      <c r="WMZ28" s="67"/>
      <c r="WNA28" s="67"/>
      <c r="WNB28" s="67"/>
      <c r="WNC28" s="67"/>
      <c r="WND28" s="67"/>
      <c r="WNE28" s="67"/>
      <c r="WNF28" s="67"/>
      <c r="WNG28" s="67"/>
      <c r="WNH28" s="67"/>
      <c r="WNI28" s="67"/>
      <c r="WNJ28" s="67"/>
      <c r="WNK28" s="67"/>
      <c r="WNL28" s="67"/>
      <c r="WNM28" s="67"/>
      <c r="WNN28" s="67"/>
      <c r="WNO28" s="67"/>
      <c r="WNP28" s="67"/>
      <c r="WNQ28" s="67"/>
      <c r="WNR28" s="67"/>
      <c r="WNS28" s="67"/>
      <c r="WNT28" s="67"/>
      <c r="WNU28" s="67"/>
      <c r="WNV28" s="67"/>
      <c r="WNW28" s="67"/>
      <c r="WNX28" s="67"/>
      <c r="WNY28" s="67"/>
      <c r="WNZ28" s="67"/>
      <c r="WOA28" s="67"/>
      <c r="WOB28" s="67"/>
      <c r="WOC28" s="67"/>
      <c r="WOD28" s="67"/>
      <c r="WOE28" s="67"/>
      <c r="WOF28" s="67"/>
      <c r="WOG28" s="67"/>
      <c r="WOH28" s="67"/>
      <c r="WOI28" s="67"/>
      <c r="WOJ28" s="67"/>
      <c r="WOK28" s="67"/>
      <c r="WOL28" s="67"/>
      <c r="WOM28" s="67"/>
      <c r="WON28" s="67"/>
      <c r="WOO28" s="67"/>
      <c r="WOP28" s="67"/>
      <c r="WOQ28" s="67"/>
      <c r="WOR28" s="67"/>
      <c r="WOS28" s="67"/>
      <c r="WOT28" s="67"/>
      <c r="WOU28" s="67"/>
      <c r="WOV28" s="67"/>
      <c r="WOW28" s="67"/>
      <c r="WOX28" s="67"/>
      <c r="WOY28" s="67"/>
      <c r="WOZ28" s="67"/>
      <c r="WPA28" s="67"/>
      <c r="WPB28" s="67"/>
      <c r="WPC28" s="67"/>
      <c r="WPD28" s="67"/>
      <c r="WPE28" s="67"/>
      <c r="WPF28" s="67"/>
      <c r="WPG28" s="67"/>
      <c r="WPH28" s="67"/>
      <c r="WPI28" s="67"/>
      <c r="WPJ28" s="67"/>
      <c r="WPK28" s="67"/>
      <c r="WPL28" s="67"/>
      <c r="WPM28" s="67"/>
      <c r="WPN28" s="67"/>
      <c r="WPO28" s="67"/>
      <c r="WPP28" s="67"/>
      <c r="WPQ28" s="67"/>
      <c r="WPR28" s="67"/>
      <c r="WPS28" s="67"/>
      <c r="WPT28" s="67"/>
      <c r="WPU28" s="67"/>
      <c r="WPV28" s="67"/>
      <c r="WPW28" s="67"/>
      <c r="WPX28" s="67"/>
      <c r="WPY28" s="67"/>
      <c r="WPZ28" s="67"/>
      <c r="WQA28" s="67"/>
      <c r="WQB28" s="67"/>
      <c r="WQC28" s="67"/>
      <c r="WQD28" s="67"/>
      <c r="WQE28" s="67"/>
      <c r="WQF28" s="67"/>
      <c r="WQG28" s="67"/>
      <c r="WQH28" s="67"/>
      <c r="WQI28" s="67"/>
      <c r="WQJ28" s="67"/>
      <c r="WQK28" s="67"/>
      <c r="WQL28" s="67"/>
      <c r="WQM28" s="67"/>
      <c r="WQN28" s="67"/>
      <c r="WQO28" s="67"/>
      <c r="WQP28" s="67"/>
      <c r="WQQ28" s="67"/>
      <c r="WQR28" s="67"/>
      <c r="WQS28" s="67"/>
      <c r="WQT28" s="67"/>
      <c r="WQU28" s="67"/>
      <c r="WQV28" s="67"/>
      <c r="WQW28" s="67"/>
      <c r="WQX28" s="67"/>
      <c r="WQY28" s="67"/>
      <c r="WQZ28" s="67"/>
      <c r="WRA28" s="67"/>
      <c r="WRB28" s="67"/>
      <c r="WRC28" s="67"/>
      <c r="WRD28" s="67"/>
      <c r="WRE28" s="67"/>
      <c r="WRF28" s="67"/>
      <c r="WRG28" s="67"/>
      <c r="WRH28" s="67"/>
      <c r="WRI28" s="67"/>
      <c r="WRJ28" s="67"/>
      <c r="WRK28" s="67"/>
      <c r="WRL28" s="67"/>
      <c r="WRM28" s="67"/>
      <c r="WRN28" s="67"/>
      <c r="WRO28" s="67"/>
      <c r="WRP28" s="67"/>
      <c r="WRQ28" s="67"/>
      <c r="WRR28" s="67"/>
      <c r="WRS28" s="67"/>
      <c r="WRT28" s="67"/>
      <c r="WRU28" s="67"/>
      <c r="WRV28" s="67"/>
      <c r="WRW28" s="67"/>
      <c r="WRX28" s="67"/>
      <c r="WRY28" s="67"/>
      <c r="WRZ28" s="67"/>
      <c r="WSA28" s="67"/>
      <c r="WSB28" s="67"/>
      <c r="WSC28" s="67"/>
      <c r="WSD28" s="67"/>
      <c r="WSE28" s="67"/>
      <c r="WSF28" s="67"/>
      <c r="WSG28" s="67"/>
      <c r="WSH28" s="67"/>
      <c r="WSI28" s="67"/>
      <c r="WSJ28" s="67"/>
      <c r="WSK28" s="67"/>
      <c r="WSL28" s="67"/>
      <c r="WSM28" s="67"/>
      <c r="WSN28" s="67"/>
      <c r="WSO28" s="67"/>
      <c r="WSP28" s="67"/>
      <c r="WSQ28" s="67"/>
      <c r="WSR28" s="67"/>
      <c r="WSS28" s="67"/>
      <c r="WST28" s="67"/>
      <c r="WSU28" s="67"/>
      <c r="WSV28" s="67"/>
      <c r="WSW28" s="67"/>
      <c r="WSX28" s="67"/>
      <c r="WSY28" s="67"/>
      <c r="WSZ28" s="67"/>
      <c r="WTA28" s="67"/>
      <c r="WTB28" s="67"/>
      <c r="WTC28" s="67"/>
      <c r="WTD28" s="67"/>
      <c r="WTE28" s="67"/>
      <c r="WTF28" s="67"/>
      <c r="WTG28" s="67"/>
      <c r="WTH28" s="67"/>
      <c r="WTI28" s="67"/>
      <c r="WTJ28" s="67"/>
      <c r="WTK28" s="67"/>
      <c r="WTL28" s="67"/>
      <c r="WTM28" s="67"/>
      <c r="WTN28" s="67"/>
      <c r="WTO28" s="67"/>
      <c r="WTP28" s="67"/>
      <c r="WTQ28" s="67"/>
      <c r="WTR28" s="67"/>
      <c r="WTS28" s="67"/>
      <c r="WTT28" s="67"/>
      <c r="WTU28" s="67"/>
      <c r="WTV28" s="67"/>
      <c r="WTW28" s="67"/>
      <c r="WTX28" s="67"/>
      <c r="WTY28" s="67"/>
      <c r="WTZ28" s="67"/>
      <c r="WUA28" s="67"/>
      <c r="WUB28" s="67"/>
      <c r="WUC28" s="67"/>
      <c r="WUD28" s="67"/>
      <c r="WUE28" s="67"/>
      <c r="WUF28" s="67"/>
      <c r="WUG28" s="67"/>
      <c r="WUH28" s="67"/>
      <c r="WUI28" s="67"/>
      <c r="WUJ28" s="67"/>
      <c r="WUK28" s="67"/>
      <c r="WUL28" s="67"/>
      <c r="WUM28" s="67"/>
      <c r="WUN28" s="67"/>
      <c r="WUO28" s="67"/>
      <c r="WUP28" s="67"/>
      <c r="WUQ28" s="67"/>
      <c r="WUR28" s="67"/>
      <c r="WUS28" s="67"/>
      <c r="WUT28" s="67"/>
      <c r="WUU28" s="67"/>
      <c r="WUV28" s="67"/>
      <c r="WUW28" s="67"/>
      <c r="WUX28" s="67"/>
      <c r="WUY28" s="67"/>
      <c r="WUZ28" s="67"/>
      <c r="WVA28" s="67"/>
      <c r="WVB28" s="67"/>
      <c r="WVC28" s="67"/>
      <c r="WVD28" s="67"/>
      <c r="WVE28" s="67"/>
      <c r="WVF28" s="67"/>
      <c r="WVG28" s="67"/>
      <c r="WVH28" s="67"/>
      <c r="WVI28" s="67"/>
      <c r="WVJ28" s="67"/>
      <c r="WVK28" s="67"/>
      <c r="WVL28" s="67"/>
      <c r="WVM28" s="67"/>
      <c r="WVN28" s="67"/>
      <c r="WVO28" s="67"/>
      <c r="WVP28" s="67"/>
      <c r="WVQ28" s="67"/>
      <c r="WVR28" s="67"/>
      <c r="WVS28" s="67"/>
      <c r="WVT28" s="67"/>
      <c r="WVU28" s="67"/>
      <c r="WVV28" s="67"/>
      <c r="WVW28" s="67"/>
      <c r="WVX28" s="67"/>
      <c r="WVY28" s="67"/>
      <c r="WVZ28" s="67"/>
      <c r="WWA28" s="67"/>
      <c r="WWB28" s="67"/>
      <c r="WWC28" s="67"/>
      <c r="WWD28" s="67"/>
      <c r="WWE28" s="67"/>
      <c r="WWF28" s="67"/>
      <c r="WWG28" s="67"/>
      <c r="WWH28" s="67"/>
      <c r="WWI28" s="67"/>
      <c r="WWJ28" s="67"/>
      <c r="WWK28" s="67"/>
      <c r="WWL28" s="67"/>
      <c r="WWM28" s="67"/>
      <c r="WWN28" s="67"/>
      <c r="WWO28" s="67"/>
      <c r="WWP28" s="67"/>
      <c r="WWQ28" s="67"/>
      <c r="WWR28" s="67"/>
      <c r="WWS28" s="67"/>
      <c r="WWT28" s="67"/>
      <c r="WWU28" s="67"/>
      <c r="WWV28" s="67"/>
      <c r="WWW28" s="67"/>
      <c r="WWX28" s="67"/>
      <c r="WWY28" s="67"/>
      <c r="WWZ28" s="67"/>
      <c r="WXA28" s="67"/>
      <c r="WXB28" s="67"/>
      <c r="WXC28" s="67"/>
      <c r="WXD28" s="67"/>
      <c r="WXE28" s="67"/>
      <c r="WXF28" s="67"/>
      <c r="WXG28" s="67"/>
      <c r="WXH28" s="67"/>
      <c r="WXI28" s="67"/>
      <c r="WXJ28" s="67"/>
      <c r="WXK28" s="67"/>
      <c r="WXL28" s="67"/>
      <c r="WXM28" s="67"/>
      <c r="WXN28" s="67"/>
      <c r="WXO28" s="67"/>
      <c r="WXP28" s="67"/>
      <c r="WXQ28" s="67"/>
      <c r="WXR28" s="67"/>
      <c r="WXS28" s="67"/>
      <c r="WXT28" s="67"/>
      <c r="WXU28" s="67"/>
      <c r="WXV28" s="67"/>
      <c r="WXW28" s="67"/>
      <c r="WXX28" s="67"/>
      <c r="WXY28" s="67"/>
      <c r="WXZ28" s="67"/>
      <c r="WYA28" s="67"/>
      <c r="WYB28" s="67"/>
      <c r="WYC28" s="67"/>
      <c r="WYD28" s="67"/>
      <c r="WYE28" s="67"/>
      <c r="WYF28" s="67"/>
      <c r="WYG28" s="67"/>
      <c r="WYH28" s="67"/>
      <c r="WYI28" s="67"/>
      <c r="WYJ28" s="67"/>
      <c r="WYK28" s="67"/>
      <c r="WYL28" s="67"/>
      <c r="WYM28" s="67"/>
      <c r="WYN28" s="67"/>
      <c r="WYO28" s="67"/>
      <c r="WYP28" s="67"/>
      <c r="WYQ28" s="67"/>
      <c r="WYR28" s="67"/>
      <c r="WYS28" s="67"/>
      <c r="WYT28" s="67"/>
      <c r="WYU28" s="67"/>
      <c r="WYV28" s="67"/>
      <c r="WYW28" s="67"/>
      <c r="WYX28" s="67"/>
      <c r="WYY28" s="67"/>
      <c r="WYZ28" s="67"/>
      <c r="WZA28" s="67"/>
      <c r="WZB28" s="67"/>
      <c r="WZC28" s="67"/>
      <c r="WZD28" s="67"/>
      <c r="WZE28" s="67"/>
      <c r="WZF28" s="67"/>
      <c r="WZG28" s="67"/>
      <c r="WZH28" s="67"/>
      <c r="WZI28" s="67"/>
      <c r="WZJ28" s="67"/>
      <c r="WZK28" s="67"/>
      <c r="WZL28" s="67"/>
      <c r="WZM28" s="67"/>
      <c r="WZN28" s="67"/>
      <c r="WZO28" s="67"/>
      <c r="WZP28" s="67"/>
      <c r="WZQ28" s="67"/>
      <c r="WZR28" s="67"/>
      <c r="WZS28" s="67"/>
      <c r="WZT28" s="67"/>
      <c r="WZU28" s="67"/>
      <c r="WZV28" s="67"/>
      <c r="WZW28" s="67"/>
      <c r="WZX28" s="67"/>
      <c r="WZY28" s="67"/>
      <c r="WZZ28" s="67"/>
      <c r="XAA28" s="67"/>
      <c r="XAB28" s="67"/>
      <c r="XAC28" s="67"/>
      <c r="XAD28" s="67"/>
      <c r="XAE28" s="67"/>
      <c r="XAF28" s="67"/>
      <c r="XAG28" s="67"/>
      <c r="XAH28" s="67"/>
      <c r="XAI28" s="67"/>
      <c r="XAJ28" s="67"/>
      <c r="XAK28" s="67"/>
      <c r="XAL28" s="67"/>
      <c r="XAM28" s="67"/>
      <c r="XAN28" s="67"/>
      <c r="XAO28" s="67"/>
      <c r="XAP28" s="67"/>
      <c r="XAQ28" s="67"/>
      <c r="XAR28" s="67"/>
      <c r="XAS28" s="67"/>
      <c r="XAT28" s="67"/>
      <c r="XAU28" s="67"/>
      <c r="XAV28" s="67"/>
      <c r="XAW28" s="67"/>
      <c r="XAX28" s="67"/>
      <c r="XAY28" s="67"/>
      <c r="XAZ28" s="67"/>
      <c r="XBA28" s="67"/>
      <c r="XBB28" s="67"/>
      <c r="XBC28" s="67"/>
      <c r="XBD28" s="67"/>
      <c r="XBE28" s="67"/>
      <c r="XBF28" s="67"/>
      <c r="XBG28" s="67"/>
      <c r="XBH28" s="67"/>
      <c r="XBI28" s="67"/>
      <c r="XBJ28" s="67"/>
      <c r="XBK28" s="67"/>
      <c r="XBL28" s="67"/>
      <c r="XBM28" s="67"/>
      <c r="XBN28" s="67"/>
      <c r="XBO28" s="67"/>
      <c r="XBP28" s="67"/>
      <c r="XBQ28" s="67"/>
      <c r="XBR28" s="67"/>
      <c r="XBS28" s="67"/>
      <c r="XBT28" s="67"/>
      <c r="XBU28" s="67"/>
      <c r="XBV28" s="67"/>
      <c r="XBW28" s="67"/>
      <c r="XBX28" s="67"/>
      <c r="XBY28" s="67"/>
      <c r="XBZ28" s="67"/>
      <c r="XCA28" s="67"/>
      <c r="XCB28" s="67"/>
      <c r="XCC28" s="67"/>
      <c r="XCD28" s="67"/>
      <c r="XCE28" s="67"/>
      <c r="XCF28" s="67"/>
      <c r="XCG28" s="67"/>
      <c r="XCH28" s="67"/>
      <c r="XCI28" s="67"/>
      <c r="XCJ28" s="67"/>
      <c r="XCK28" s="67"/>
      <c r="XCL28" s="67"/>
      <c r="XCM28" s="67"/>
      <c r="XCN28" s="67"/>
      <c r="XCO28" s="67"/>
      <c r="XCP28" s="67"/>
      <c r="XCQ28" s="67"/>
      <c r="XCR28" s="67"/>
      <c r="XCS28" s="67"/>
      <c r="XCT28" s="67"/>
      <c r="XCU28" s="67"/>
      <c r="XCV28" s="67"/>
      <c r="XCW28" s="67"/>
      <c r="XCX28" s="67"/>
      <c r="XCY28" s="67"/>
      <c r="XCZ28" s="67"/>
      <c r="XDA28" s="67"/>
      <c r="XDB28" s="67"/>
      <c r="XDC28" s="67"/>
      <c r="XDD28" s="67"/>
      <c r="XDE28" s="67"/>
      <c r="XDF28" s="67"/>
      <c r="XDG28" s="67"/>
      <c r="XDH28" s="67"/>
      <c r="XDI28" s="67"/>
      <c r="XDJ28" s="67"/>
      <c r="XDK28" s="67"/>
      <c r="XDL28" s="67"/>
      <c r="XDM28" s="67"/>
      <c r="XDN28" s="67"/>
      <c r="XDO28" s="67"/>
      <c r="XDP28" s="67"/>
      <c r="XDQ28" s="67"/>
      <c r="XDR28" s="67"/>
      <c r="XDS28" s="67"/>
      <c r="XDT28" s="67"/>
      <c r="XDU28" s="67"/>
      <c r="XDV28" s="67"/>
      <c r="XDW28" s="67"/>
      <c r="XDX28" s="67"/>
      <c r="XDY28" s="67"/>
      <c r="XDZ28" s="67"/>
      <c r="XEA28" s="67"/>
      <c r="XEB28" s="67"/>
      <c r="XEC28" s="67"/>
      <c r="XED28" s="67"/>
      <c r="XEE28" s="67"/>
      <c r="XEF28" s="67"/>
      <c r="XEG28" s="67"/>
      <c r="XEH28" s="67"/>
      <c r="XEI28" s="67"/>
      <c r="XEJ28" s="67"/>
      <c r="XEK28" s="67"/>
      <c r="XEL28" s="67"/>
      <c r="XEM28" s="67"/>
      <c r="XEN28" s="67"/>
      <c r="XEO28" s="67"/>
      <c r="XEP28" s="67"/>
      <c r="XEQ28" s="67"/>
      <c r="XER28" s="67"/>
      <c r="XES28" s="67"/>
      <c r="XET28" s="67"/>
      <c r="XEU28" s="67"/>
      <c r="XEV28" s="67"/>
      <c r="XEW28" s="67"/>
      <c r="XEX28" s="67"/>
      <c r="XEY28" s="67"/>
      <c r="XEZ28" s="67"/>
      <c r="XFA28" s="67"/>
      <c r="XFB28" s="67"/>
      <c r="XFC28" s="70"/>
      <c r="XFD28" s="70"/>
    </row>
    <row r="29" ht="17.25" customHeight="1" spans="1:2">
      <c r="A29" s="20" t="s">
        <v>2300</v>
      </c>
      <c r="B29" s="19"/>
    </row>
    <row r="30" s="65" customFormat="1" ht="17.25" customHeight="1" spans="1:16384">
      <c r="A30" s="17" t="s">
        <v>2301</v>
      </c>
      <c r="B30" s="18">
        <v>0</v>
      </c>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c r="IU30" s="67"/>
      <c r="IV30" s="67"/>
      <c r="IW30" s="67"/>
      <c r="IX30" s="67"/>
      <c r="IY30" s="67"/>
      <c r="IZ30" s="67"/>
      <c r="JA30" s="67"/>
      <c r="JB30" s="67"/>
      <c r="JC30" s="67"/>
      <c r="JD30" s="67"/>
      <c r="JE30" s="67"/>
      <c r="JF30" s="67"/>
      <c r="JG30" s="67"/>
      <c r="JH30" s="67"/>
      <c r="JI30" s="67"/>
      <c r="JJ30" s="67"/>
      <c r="JK30" s="67"/>
      <c r="JL30" s="67"/>
      <c r="JM30" s="67"/>
      <c r="JN30" s="67"/>
      <c r="JO30" s="67"/>
      <c r="JP30" s="67"/>
      <c r="JQ30" s="67"/>
      <c r="JR30" s="67"/>
      <c r="JS30" s="67"/>
      <c r="JT30" s="67"/>
      <c r="JU30" s="67"/>
      <c r="JV30" s="67"/>
      <c r="JW30" s="67"/>
      <c r="JX30" s="67"/>
      <c r="JY30" s="67"/>
      <c r="JZ30" s="67"/>
      <c r="KA30" s="67"/>
      <c r="KB30" s="67"/>
      <c r="KC30" s="67"/>
      <c r="KD30" s="67"/>
      <c r="KE30" s="67"/>
      <c r="KF30" s="67"/>
      <c r="KG30" s="67"/>
      <c r="KH30" s="67"/>
      <c r="KI30" s="67"/>
      <c r="KJ30" s="67"/>
      <c r="KK30" s="67"/>
      <c r="KL30" s="67"/>
      <c r="KM30" s="67"/>
      <c r="KN30" s="67"/>
      <c r="KO30" s="67"/>
      <c r="KP30" s="67"/>
      <c r="KQ30" s="67"/>
      <c r="KR30" s="67"/>
      <c r="KS30" s="67"/>
      <c r="KT30" s="67"/>
      <c r="KU30" s="67"/>
      <c r="KV30" s="67"/>
      <c r="KW30" s="67"/>
      <c r="KX30" s="67"/>
      <c r="KY30" s="67"/>
      <c r="KZ30" s="67"/>
      <c r="LA30" s="67"/>
      <c r="LB30" s="67"/>
      <c r="LC30" s="67"/>
      <c r="LD30" s="67"/>
      <c r="LE30" s="67"/>
      <c r="LF30" s="67"/>
      <c r="LG30" s="67"/>
      <c r="LH30" s="67"/>
      <c r="LI30" s="67"/>
      <c r="LJ30" s="67"/>
      <c r="LK30" s="67"/>
      <c r="LL30" s="67"/>
      <c r="LM30" s="67"/>
      <c r="LN30" s="67"/>
      <c r="LO30" s="67"/>
      <c r="LP30" s="67"/>
      <c r="LQ30" s="67"/>
      <c r="LR30" s="67"/>
      <c r="LS30" s="67"/>
      <c r="LT30" s="67"/>
      <c r="LU30" s="67"/>
      <c r="LV30" s="67"/>
      <c r="LW30" s="67"/>
      <c r="LX30" s="67"/>
      <c r="LY30" s="67"/>
      <c r="LZ30" s="67"/>
      <c r="MA30" s="67"/>
      <c r="MB30" s="67"/>
      <c r="MC30" s="67"/>
      <c r="MD30" s="67"/>
      <c r="ME30" s="67"/>
      <c r="MF30" s="67"/>
      <c r="MG30" s="67"/>
      <c r="MH30" s="67"/>
      <c r="MI30" s="67"/>
      <c r="MJ30" s="67"/>
      <c r="MK30" s="67"/>
      <c r="ML30" s="67"/>
      <c r="MM30" s="67"/>
      <c r="MN30" s="67"/>
      <c r="MO30" s="67"/>
      <c r="MP30" s="67"/>
      <c r="MQ30" s="67"/>
      <c r="MR30" s="67"/>
      <c r="MS30" s="67"/>
      <c r="MT30" s="67"/>
      <c r="MU30" s="67"/>
      <c r="MV30" s="67"/>
      <c r="MW30" s="67"/>
      <c r="MX30" s="67"/>
      <c r="MY30" s="67"/>
      <c r="MZ30" s="67"/>
      <c r="NA30" s="67"/>
      <c r="NB30" s="67"/>
      <c r="NC30" s="67"/>
      <c r="ND30" s="67"/>
      <c r="NE30" s="67"/>
      <c r="NF30" s="67"/>
      <c r="NG30" s="67"/>
      <c r="NH30" s="67"/>
      <c r="NI30" s="67"/>
      <c r="NJ30" s="67"/>
      <c r="NK30" s="67"/>
      <c r="NL30" s="67"/>
      <c r="NM30" s="67"/>
      <c r="NN30" s="67"/>
      <c r="NO30" s="67"/>
      <c r="NP30" s="67"/>
      <c r="NQ30" s="67"/>
      <c r="NR30" s="67"/>
      <c r="NS30" s="67"/>
      <c r="NT30" s="67"/>
      <c r="NU30" s="67"/>
      <c r="NV30" s="67"/>
      <c r="NW30" s="67"/>
      <c r="NX30" s="67"/>
      <c r="NY30" s="67"/>
      <c r="NZ30" s="67"/>
      <c r="OA30" s="67"/>
      <c r="OB30" s="67"/>
      <c r="OC30" s="67"/>
      <c r="OD30" s="67"/>
      <c r="OE30" s="67"/>
      <c r="OF30" s="67"/>
      <c r="OG30" s="67"/>
      <c r="OH30" s="67"/>
      <c r="OI30" s="67"/>
      <c r="OJ30" s="67"/>
      <c r="OK30" s="67"/>
      <c r="OL30" s="67"/>
      <c r="OM30" s="67"/>
      <c r="ON30" s="67"/>
      <c r="OO30" s="67"/>
      <c r="OP30" s="67"/>
      <c r="OQ30" s="67"/>
      <c r="OR30" s="67"/>
      <c r="OS30" s="67"/>
      <c r="OT30" s="67"/>
      <c r="OU30" s="67"/>
      <c r="OV30" s="67"/>
      <c r="OW30" s="67"/>
      <c r="OX30" s="67"/>
      <c r="OY30" s="67"/>
      <c r="OZ30" s="67"/>
      <c r="PA30" s="67"/>
      <c r="PB30" s="67"/>
      <c r="PC30" s="67"/>
      <c r="PD30" s="67"/>
      <c r="PE30" s="67"/>
      <c r="PF30" s="67"/>
      <c r="PG30" s="67"/>
      <c r="PH30" s="67"/>
      <c r="PI30" s="67"/>
      <c r="PJ30" s="67"/>
      <c r="PK30" s="67"/>
      <c r="PL30" s="67"/>
      <c r="PM30" s="67"/>
      <c r="PN30" s="67"/>
      <c r="PO30" s="67"/>
      <c r="PP30" s="67"/>
      <c r="PQ30" s="67"/>
      <c r="PR30" s="67"/>
      <c r="PS30" s="67"/>
      <c r="PT30" s="67"/>
      <c r="PU30" s="67"/>
      <c r="PV30" s="67"/>
      <c r="PW30" s="67"/>
      <c r="PX30" s="67"/>
      <c r="PY30" s="67"/>
      <c r="PZ30" s="67"/>
      <c r="QA30" s="67"/>
      <c r="QB30" s="67"/>
      <c r="QC30" s="67"/>
      <c r="QD30" s="67"/>
      <c r="QE30" s="67"/>
      <c r="QF30" s="67"/>
      <c r="QG30" s="67"/>
      <c r="QH30" s="67"/>
      <c r="QI30" s="67"/>
      <c r="QJ30" s="67"/>
      <c r="QK30" s="67"/>
      <c r="QL30" s="67"/>
      <c r="QM30" s="67"/>
      <c r="QN30" s="67"/>
      <c r="QO30" s="67"/>
      <c r="QP30" s="67"/>
      <c r="QQ30" s="67"/>
      <c r="QR30" s="67"/>
      <c r="QS30" s="67"/>
      <c r="QT30" s="67"/>
      <c r="QU30" s="67"/>
      <c r="QV30" s="67"/>
      <c r="QW30" s="67"/>
      <c r="QX30" s="67"/>
      <c r="QY30" s="67"/>
      <c r="QZ30" s="67"/>
      <c r="RA30" s="67"/>
      <c r="RB30" s="67"/>
      <c r="RC30" s="67"/>
      <c r="RD30" s="67"/>
      <c r="RE30" s="67"/>
      <c r="RF30" s="67"/>
      <c r="RG30" s="67"/>
      <c r="RH30" s="67"/>
      <c r="RI30" s="67"/>
      <c r="RJ30" s="67"/>
      <c r="RK30" s="67"/>
      <c r="RL30" s="67"/>
      <c r="RM30" s="67"/>
      <c r="RN30" s="67"/>
      <c r="RO30" s="67"/>
      <c r="RP30" s="67"/>
      <c r="RQ30" s="67"/>
      <c r="RR30" s="67"/>
      <c r="RS30" s="67"/>
      <c r="RT30" s="67"/>
      <c r="RU30" s="67"/>
      <c r="RV30" s="67"/>
      <c r="RW30" s="67"/>
      <c r="RX30" s="67"/>
      <c r="RY30" s="67"/>
      <c r="RZ30" s="67"/>
      <c r="SA30" s="67"/>
      <c r="SB30" s="67"/>
      <c r="SC30" s="67"/>
      <c r="SD30" s="67"/>
      <c r="SE30" s="67"/>
      <c r="SF30" s="67"/>
      <c r="SG30" s="67"/>
      <c r="SH30" s="67"/>
      <c r="SI30" s="67"/>
      <c r="SJ30" s="67"/>
      <c r="SK30" s="67"/>
      <c r="SL30" s="67"/>
      <c r="SM30" s="67"/>
      <c r="SN30" s="67"/>
      <c r="SO30" s="67"/>
      <c r="SP30" s="67"/>
      <c r="SQ30" s="67"/>
      <c r="SR30" s="67"/>
      <c r="SS30" s="67"/>
      <c r="ST30" s="67"/>
      <c r="SU30" s="67"/>
      <c r="SV30" s="67"/>
      <c r="SW30" s="67"/>
      <c r="SX30" s="67"/>
      <c r="SY30" s="67"/>
      <c r="SZ30" s="67"/>
      <c r="TA30" s="67"/>
      <c r="TB30" s="67"/>
      <c r="TC30" s="67"/>
      <c r="TD30" s="67"/>
      <c r="TE30" s="67"/>
      <c r="TF30" s="67"/>
      <c r="TG30" s="67"/>
      <c r="TH30" s="67"/>
      <c r="TI30" s="67"/>
      <c r="TJ30" s="67"/>
      <c r="TK30" s="67"/>
      <c r="TL30" s="67"/>
      <c r="TM30" s="67"/>
      <c r="TN30" s="67"/>
      <c r="TO30" s="67"/>
      <c r="TP30" s="67"/>
      <c r="TQ30" s="67"/>
      <c r="TR30" s="67"/>
      <c r="TS30" s="67"/>
      <c r="TT30" s="67"/>
      <c r="TU30" s="67"/>
      <c r="TV30" s="67"/>
      <c r="TW30" s="67"/>
      <c r="TX30" s="67"/>
      <c r="TY30" s="67"/>
      <c r="TZ30" s="67"/>
      <c r="UA30" s="67"/>
      <c r="UB30" s="67"/>
      <c r="UC30" s="67"/>
      <c r="UD30" s="67"/>
      <c r="UE30" s="67"/>
      <c r="UF30" s="67"/>
      <c r="UG30" s="67"/>
      <c r="UH30" s="67"/>
      <c r="UI30" s="67"/>
      <c r="UJ30" s="67"/>
      <c r="UK30" s="67"/>
      <c r="UL30" s="67"/>
      <c r="UM30" s="67"/>
      <c r="UN30" s="67"/>
      <c r="UO30" s="67"/>
      <c r="UP30" s="67"/>
      <c r="UQ30" s="67"/>
      <c r="UR30" s="67"/>
      <c r="US30" s="67"/>
      <c r="UT30" s="67"/>
      <c r="UU30" s="67"/>
      <c r="UV30" s="67"/>
      <c r="UW30" s="67"/>
      <c r="UX30" s="67"/>
      <c r="UY30" s="67"/>
      <c r="UZ30" s="67"/>
      <c r="VA30" s="67"/>
      <c r="VB30" s="67"/>
      <c r="VC30" s="67"/>
      <c r="VD30" s="67"/>
      <c r="VE30" s="67"/>
      <c r="VF30" s="67"/>
      <c r="VG30" s="67"/>
      <c r="VH30" s="67"/>
      <c r="VI30" s="67"/>
      <c r="VJ30" s="67"/>
      <c r="VK30" s="67"/>
      <c r="VL30" s="67"/>
      <c r="VM30" s="67"/>
      <c r="VN30" s="67"/>
      <c r="VO30" s="67"/>
      <c r="VP30" s="67"/>
      <c r="VQ30" s="67"/>
      <c r="VR30" s="67"/>
      <c r="VS30" s="67"/>
      <c r="VT30" s="67"/>
      <c r="VU30" s="67"/>
      <c r="VV30" s="67"/>
      <c r="VW30" s="67"/>
      <c r="VX30" s="67"/>
      <c r="VY30" s="67"/>
      <c r="VZ30" s="67"/>
      <c r="WA30" s="67"/>
      <c r="WB30" s="67"/>
      <c r="WC30" s="67"/>
      <c r="WD30" s="67"/>
      <c r="WE30" s="67"/>
      <c r="WF30" s="67"/>
      <c r="WG30" s="67"/>
      <c r="WH30" s="67"/>
      <c r="WI30" s="67"/>
      <c r="WJ30" s="67"/>
      <c r="WK30" s="67"/>
      <c r="WL30" s="67"/>
      <c r="WM30" s="67"/>
      <c r="WN30" s="67"/>
      <c r="WO30" s="67"/>
      <c r="WP30" s="67"/>
      <c r="WQ30" s="67"/>
      <c r="WR30" s="67"/>
      <c r="WS30" s="67"/>
      <c r="WT30" s="67"/>
      <c r="WU30" s="67"/>
      <c r="WV30" s="67"/>
      <c r="WW30" s="67"/>
      <c r="WX30" s="67"/>
      <c r="WY30" s="67"/>
      <c r="WZ30" s="67"/>
      <c r="XA30" s="67"/>
      <c r="XB30" s="67"/>
      <c r="XC30" s="67"/>
      <c r="XD30" s="67"/>
      <c r="XE30" s="67"/>
      <c r="XF30" s="67"/>
      <c r="XG30" s="67"/>
      <c r="XH30" s="67"/>
      <c r="XI30" s="67"/>
      <c r="XJ30" s="67"/>
      <c r="XK30" s="67"/>
      <c r="XL30" s="67"/>
      <c r="XM30" s="67"/>
      <c r="XN30" s="67"/>
      <c r="XO30" s="67"/>
      <c r="XP30" s="67"/>
      <c r="XQ30" s="67"/>
      <c r="XR30" s="67"/>
      <c r="XS30" s="67"/>
      <c r="XT30" s="67"/>
      <c r="XU30" s="67"/>
      <c r="XV30" s="67"/>
      <c r="XW30" s="67"/>
      <c r="XX30" s="67"/>
      <c r="XY30" s="67"/>
      <c r="XZ30" s="67"/>
      <c r="YA30" s="67"/>
      <c r="YB30" s="67"/>
      <c r="YC30" s="67"/>
      <c r="YD30" s="67"/>
      <c r="YE30" s="67"/>
      <c r="YF30" s="67"/>
      <c r="YG30" s="67"/>
      <c r="YH30" s="67"/>
      <c r="YI30" s="67"/>
      <c r="YJ30" s="67"/>
      <c r="YK30" s="67"/>
      <c r="YL30" s="67"/>
      <c r="YM30" s="67"/>
      <c r="YN30" s="67"/>
      <c r="YO30" s="67"/>
      <c r="YP30" s="67"/>
      <c r="YQ30" s="67"/>
      <c r="YR30" s="67"/>
      <c r="YS30" s="67"/>
      <c r="YT30" s="67"/>
      <c r="YU30" s="67"/>
      <c r="YV30" s="67"/>
      <c r="YW30" s="67"/>
      <c r="YX30" s="67"/>
      <c r="YY30" s="67"/>
      <c r="YZ30" s="67"/>
      <c r="ZA30" s="67"/>
      <c r="ZB30" s="67"/>
      <c r="ZC30" s="67"/>
      <c r="ZD30" s="67"/>
      <c r="ZE30" s="67"/>
      <c r="ZF30" s="67"/>
      <c r="ZG30" s="67"/>
      <c r="ZH30" s="67"/>
      <c r="ZI30" s="67"/>
      <c r="ZJ30" s="67"/>
      <c r="ZK30" s="67"/>
      <c r="ZL30" s="67"/>
      <c r="ZM30" s="67"/>
      <c r="ZN30" s="67"/>
      <c r="ZO30" s="67"/>
      <c r="ZP30" s="67"/>
      <c r="ZQ30" s="67"/>
      <c r="ZR30" s="67"/>
      <c r="ZS30" s="67"/>
      <c r="ZT30" s="67"/>
      <c r="ZU30" s="67"/>
      <c r="ZV30" s="67"/>
      <c r="ZW30" s="67"/>
      <c r="ZX30" s="67"/>
      <c r="ZY30" s="67"/>
      <c r="ZZ30" s="67"/>
      <c r="AAA30" s="67"/>
      <c r="AAB30" s="67"/>
      <c r="AAC30" s="67"/>
      <c r="AAD30" s="67"/>
      <c r="AAE30" s="67"/>
      <c r="AAF30" s="67"/>
      <c r="AAG30" s="67"/>
      <c r="AAH30" s="67"/>
      <c r="AAI30" s="67"/>
      <c r="AAJ30" s="67"/>
      <c r="AAK30" s="67"/>
      <c r="AAL30" s="67"/>
      <c r="AAM30" s="67"/>
      <c r="AAN30" s="67"/>
      <c r="AAO30" s="67"/>
      <c r="AAP30" s="67"/>
      <c r="AAQ30" s="67"/>
      <c r="AAR30" s="67"/>
      <c r="AAS30" s="67"/>
      <c r="AAT30" s="67"/>
      <c r="AAU30" s="67"/>
      <c r="AAV30" s="67"/>
      <c r="AAW30" s="67"/>
      <c r="AAX30" s="67"/>
      <c r="AAY30" s="67"/>
      <c r="AAZ30" s="67"/>
      <c r="ABA30" s="67"/>
      <c r="ABB30" s="67"/>
      <c r="ABC30" s="67"/>
      <c r="ABD30" s="67"/>
      <c r="ABE30" s="67"/>
      <c r="ABF30" s="67"/>
      <c r="ABG30" s="67"/>
      <c r="ABH30" s="67"/>
      <c r="ABI30" s="67"/>
      <c r="ABJ30" s="67"/>
      <c r="ABK30" s="67"/>
      <c r="ABL30" s="67"/>
      <c r="ABM30" s="67"/>
      <c r="ABN30" s="67"/>
      <c r="ABO30" s="67"/>
      <c r="ABP30" s="67"/>
      <c r="ABQ30" s="67"/>
      <c r="ABR30" s="67"/>
      <c r="ABS30" s="67"/>
      <c r="ABT30" s="67"/>
      <c r="ABU30" s="67"/>
      <c r="ABV30" s="67"/>
      <c r="ABW30" s="67"/>
      <c r="ABX30" s="67"/>
      <c r="ABY30" s="67"/>
      <c r="ABZ30" s="67"/>
      <c r="ACA30" s="67"/>
      <c r="ACB30" s="67"/>
      <c r="ACC30" s="67"/>
      <c r="ACD30" s="67"/>
      <c r="ACE30" s="67"/>
      <c r="ACF30" s="67"/>
      <c r="ACG30" s="67"/>
      <c r="ACH30" s="67"/>
      <c r="ACI30" s="67"/>
      <c r="ACJ30" s="67"/>
      <c r="ACK30" s="67"/>
      <c r="ACL30" s="67"/>
      <c r="ACM30" s="67"/>
      <c r="ACN30" s="67"/>
      <c r="ACO30" s="67"/>
      <c r="ACP30" s="67"/>
      <c r="ACQ30" s="67"/>
      <c r="ACR30" s="67"/>
      <c r="ACS30" s="67"/>
      <c r="ACT30" s="67"/>
      <c r="ACU30" s="67"/>
      <c r="ACV30" s="67"/>
      <c r="ACW30" s="67"/>
      <c r="ACX30" s="67"/>
      <c r="ACY30" s="67"/>
      <c r="ACZ30" s="67"/>
      <c r="ADA30" s="67"/>
      <c r="ADB30" s="67"/>
      <c r="ADC30" s="67"/>
      <c r="ADD30" s="67"/>
      <c r="ADE30" s="67"/>
      <c r="ADF30" s="67"/>
      <c r="ADG30" s="67"/>
      <c r="ADH30" s="67"/>
      <c r="ADI30" s="67"/>
      <c r="ADJ30" s="67"/>
      <c r="ADK30" s="67"/>
      <c r="ADL30" s="67"/>
      <c r="ADM30" s="67"/>
      <c r="ADN30" s="67"/>
      <c r="ADO30" s="67"/>
      <c r="ADP30" s="67"/>
      <c r="ADQ30" s="67"/>
      <c r="ADR30" s="67"/>
      <c r="ADS30" s="67"/>
      <c r="ADT30" s="67"/>
      <c r="ADU30" s="67"/>
      <c r="ADV30" s="67"/>
      <c r="ADW30" s="67"/>
      <c r="ADX30" s="67"/>
      <c r="ADY30" s="67"/>
      <c r="ADZ30" s="67"/>
      <c r="AEA30" s="67"/>
      <c r="AEB30" s="67"/>
      <c r="AEC30" s="67"/>
      <c r="AED30" s="67"/>
      <c r="AEE30" s="67"/>
      <c r="AEF30" s="67"/>
      <c r="AEG30" s="67"/>
      <c r="AEH30" s="67"/>
      <c r="AEI30" s="67"/>
      <c r="AEJ30" s="67"/>
      <c r="AEK30" s="67"/>
      <c r="AEL30" s="67"/>
      <c r="AEM30" s="67"/>
      <c r="AEN30" s="67"/>
      <c r="AEO30" s="67"/>
      <c r="AEP30" s="67"/>
      <c r="AEQ30" s="67"/>
      <c r="AER30" s="67"/>
      <c r="AES30" s="67"/>
      <c r="AET30" s="67"/>
      <c r="AEU30" s="67"/>
      <c r="AEV30" s="67"/>
      <c r="AEW30" s="67"/>
      <c r="AEX30" s="67"/>
      <c r="AEY30" s="67"/>
      <c r="AEZ30" s="67"/>
      <c r="AFA30" s="67"/>
      <c r="AFB30" s="67"/>
      <c r="AFC30" s="67"/>
      <c r="AFD30" s="67"/>
      <c r="AFE30" s="67"/>
      <c r="AFF30" s="67"/>
      <c r="AFG30" s="67"/>
      <c r="AFH30" s="67"/>
      <c r="AFI30" s="67"/>
      <c r="AFJ30" s="67"/>
      <c r="AFK30" s="67"/>
      <c r="AFL30" s="67"/>
      <c r="AFM30" s="67"/>
      <c r="AFN30" s="67"/>
      <c r="AFO30" s="67"/>
      <c r="AFP30" s="67"/>
      <c r="AFQ30" s="67"/>
      <c r="AFR30" s="67"/>
      <c r="AFS30" s="67"/>
      <c r="AFT30" s="67"/>
      <c r="AFU30" s="67"/>
      <c r="AFV30" s="67"/>
      <c r="AFW30" s="67"/>
      <c r="AFX30" s="67"/>
      <c r="AFY30" s="67"/>
      <c r="AFZ30" s="67"/>
      <c r="AGA30" s="67"/>
      <c r="AGB30" s="67"/>
      <c r="AGC30" s="67"/>
      <c r="AGD30" s="67"/>
      <c r="AGE30" s="67"/>
      <c r="AGF30" s="67"/>
      <c r="AGG30" s="67"/>
      <c r="AGH30" s="67"/>
      <c r="AGI30" s="67"/>
      <c r="AGJ30" s="67"/>
      <c r="AGK30" s="67"/>
      <c r="AGL30" s="67"/>
      <c r="AGM30" s="67"/>
      <c r="AGN30" s="67"/>
      <c r="AGO30" s="67"/>
      <c r="AGP30" s="67"/>
      <c r="AGQ30" s="67"/>
      <c r="AGR30" s="67"/>
      <c r="AGS30" s="67"/>
      <c r="AGT30" s="67"/>
      <c r="AGU30" s="67"/>
      <c r="AGV30" s="67"/>
      <c r="AGW30" s="67"/>
      <c r="AGX30" s="67"/>
      <c r="AGY30" s="67"/>
      <c r="AGZ30" s="67"/>
      <c r="AHA30" s="67"/>
      <c r="AHB30" s="67"/>
      <c r="AHC30" s="67"/>
      <c r="AHD30" s="67"/>
      <c r="AHE30" s="67"/>
      <c r="AHF30" s="67"/>
      <c r="AHG30" s="67"/>
      <c r="AHH30" s="67"/>
      <c r="AHI30" s="67"/>
      <c r="AHJ30" s="67"/>
      <c r="AHK30" s="67"/>
      <c r="AHL30" s="67"/>
      <c r="AHM30" s="67"/>
      <c r="AHN30" s="67"/>
      <c r="AHO30" s="67"/>
      <c r="AHP30" s="67"/>
      <c r="AHQ30" s="67"/>
      <c r="AHR30" s="67"/>
      <c r="AHS30" s="67"/>
      <c r="AHT30" s="67"/>
      <c r="AHU30" s="67"/>
      <c r="AHV30" s="67"/>
      <c r="AHW30" s="67"/>
      <c r="AHX30" s="67"/>
      <c r="AHY30" s="67"/>
      <c r="AHZ30" s="67"/>
      <c r="AIA30" s="67"/>
      <c r="AIB30" s="67"/>
      <c r="AIC30" s="67"/>
      <c r="AID30" s="67"/>
      <c r="AIE30" s="67"/>
      <c r="AIF30" s="67"/>
      <c r="AIG30" s="67"/>
      <c r="AIH30" s="67"/>
      <c r="AII30" s="67"/>
      <c r="AIJ30" s="67"/>
      <c r="AIK30" s="67"/>
      <c r="AIL30" s="67"/>
      <c r="AIM30" s="67"/>
      <c r="AIN30" s="67"/>
      <c r="AIO30" s="67"/>
      <c r="AIP30" s="67"/>
      <c r="AIQ30" s="67"/>
      <c r="AIR30" s="67"/>
      <c r="AIS30" s="67"/>
      <c r="AIT30" s="67"/>
      <c r="AIU30" s="67"/>
      <c r="AIV30" s="67"/>
      <c r="AIW30" s="67"/>
      <c r="AIX30" s="67"/>
      <c r="AIY30" s="67"/>
      <c r="AIZ30" s="67"/>
      <c r="AJA30" s="67"/>
      <c r="AJB30" s="67"/>
      <c r="AJC30" s="67"/>
      <c r="AJD30" s="67"/>
      <c r="AJE30" s="67"/>
      <c r="AJF30" s="67"/>
      <c r="AJG30" s="67"/>
      <c r="AJH30" s="67"/>
      <c r="AJI30" s="67"/>
      <c r="AJJ30" s="67"/>
      <c r="AJK30" s="67"/>
      <c r="AJL30" s="67"/>
      <c r="AJM30" s="67"/>
      <c r="AJN30" s="67"/>
      <c r="AJO30" s="67"/>
      <c r="AJP30" s="67"/>
      <c r="AJQ30" s="67"/>
      <c r="AJR30" s="67"/>
      <c r="AJS30" s="67"/>
      <c r="AJT30" s="67"/>
      <c r="AJU30" s="67"/>
      <c r="AJV30" s="67"/>
      <c r="AJW30" s="67"/>
      <c r="AJX30" s="67"/>
      <c r="AJY30" s="67"/>
      <c r="AJZ30" s="67"/>
      <c r="AKA30" s="67"/>
      <c r="AKB30" s="67"/>
      <c r="AKC30" s="67"/>
      <c r="AKD30" s="67"/>
      <c r="AKE30" s="67"/>
      <c r="AKF30" s="67"/>
      <c r="AKG30" s="67"/>
      <c r="AKH30" s="67"/>
      <c r="AKI30" s="67"/>
      <c r="AKJ30" s="67"/>
      <c r="AKK30" s="67"/>
      <c r="AKL30" s="67"/>
      <c r="AKM30" s="67"/>
      <c r="AKN30" s="67"/>
      <c r="AKO30" s="67"/>
      <c r="AKP30" s="67"/>
      <c r="AKQ30" s="67"/>
      <c r="AKR30" s="67"/>
      <c r="AKS30" s="67"/>
      <c r="AKT30" s="67"/>
      <c r="AKU30" s="67"/>
      <c r="AKV30" s="67"/>
      <c r="AKW30" s="67"/>
      <c r="AKX30" s="67"/>
      <c r="AKY30" s="67"/>
      <c r="AKZ30" s="67"/>
      <c r="ALA30" s="67"/>
      <c r="ALB30" s="67"/>
      <c r="ALC30" s="67"/>
      <c r="ALD30" s="67"/>
      <c r="ALE30" s="67"/>
      <c r="ALF30" s="67"/>
      <c r="ALG30" s="67"/>
      <c r="ALH30" s="67"/>
      <c r="ALI30" s="67"/>
      <c r="ALJ30" s="67"/>
      <c r="ALK30" s="67"/>
      <c r="ALL30" s="67"/>
      <c r="ALM30" s="67"/>
      <c r="ALN30" s="67"/>
      <c r="ALO30" s="67"/>
      <c r="ALP30" s="67"/>
      <c r="ALQ30" s="67"/>
      <c r="ALR30" s="67"/>
      <c r="ALS30" s="67"/>
      <c r="ALT30" s="67"/>
      <c r="ALU30" s="67"/>
      <c r="ALV30" s="67"/>
      <c r="ALW30" s="67"/>
      <c r="ALX30" s="67"/>
      <c r="ALY30" s="67"/>
      <c r="ALZ30" s="67"/>
      <c r="AMA30" s="67"/>
      <c r="AMB30" s="67"/>
      <c r="AMC30" s="67"/>
      <c r="AMD30" s="67"/>
      <c r="AME30" s="67"/>
      <c r="AMF30" s="67"/>
      <c r="AMG30" s="67"/>
      <c r="AMH30" s="67"/>
      <c r="AMI30" s="67"/>
      <c r="AMJ30" s="67"/>
      <c r="AMK30" s="67"/>
      <c r="AML30" s="67"/>
      <c r="AMM30" s="67"/>
      <c r="AMN30" s="67"/>
      <c r="AMO30" s="67"/>
      <c r="AMP30" s="67"/>
      <c r="AMQ30" s="67"/>
      <c r="AMR30" s="67"/>
      <c r="AMS30" s="67"/>
      <c r="AMT30" s="67"/>
      <c r="AMU30" s="67"/>
      <c r="AMV30" s="67"/>
      <c r="AMW30" s="67"/>
      <c r="AMX30" s="67"/>
      <c r="AMY30" s="67"/>
      <c r="AMZ30" s="67"/>
      <c r="ANA30" s="67"/>
      <c r="ANB30" s="67"/>
      <c r="ANC30" s="67"/>
      <c r="AND30" s="67"/>
      <c r="ANE30" s="67"/>
      <c r="ANF30" s="67"/>
      <c r="ANG30" s="67"/>
      <c r="ANH30" s="67"/>
      <c r="ANI30" s="67"/>
      <c r="ANJ30" s="67"/>
      <c r="ANK30" s="67"/>
      <c r="ANL30" s="67"/>
      <c r="ANM30" s="67"/>
      <c r="ANN30" s="67"/>
      <c r="ANO30" s="67"/>
      <c r="ANP30" s="67"/>
      <c r="ANQ30" s="67"/>
      <c r="ANR30" s="67"/>
      <c r="ANS30" s="67"/>
      <c r="ANT30" s="67"/>
      <c r="ANU30" s="67"/>
      <c r="ANV30" s="67"/>
      <c r="ANW30" s="67"/>
      <c r="ANX30" s="67"/>
      <c r="ANY30" s="67"/>
      <c r="ANZ30" s="67"/>
      <c r="AOA30" s="67"/>
      <c r="AOB30" s="67"/>
      <c r="AOC30" s="67"/>
      <c r="AOD30" s="67"/>
      <c r="AOE30" s="67"/>
      <c r="AOF30" s="67"/>
      <c r="AOG30" s="67"/>
      <c r="AOH30" s="67"/>
      <c r="AOI30" s="67"/>
      <c r="AOJ30" s="67"/>
      <c r="AOK30" s="67"/>
      <c r="AOL30" s="67"/>
      <c r="AOM30" s="67"/>
      <c r="AON30" s="67"/>
      <c r="AOO30" s="67"/>
      <c r="AOP30" s="67"/>
      <c r="AOQ30" s="67"/>
      <c r="AOR30" s="67"/>
      <c r="AOS30" s="67"/>
      <c r="AOT30" s="67"/>
      <c r="AOU30" s="67"/>
      <c r="AOV30" s="67"/>
      <c r="AOW30" s="67"/>
      <c r="AOX30" s="67"/>
      <c r="AOY30" s="67"/>
      <c r="AOZ30" s="67"/>
      <c r="APA30" s="67"/>
      <c r="APB30" s="67"/>
      <c r="APC30" s="67"/>
      <c r="APD30" s="67"/>
      <c r="APE30" s="67"/>
      <c r="APF30" s="67"/>
      <c r="APG30" s="67"/>
      <c r="APH30" s="67"/>
      <c r="API30" s="67"/>
      <c r="APJ30" s="67"/>
      <c r="APK30" s="67"/>
      <c r="APL30" s="67"/>
      <c r="APM30" s="67"/>
      <c r="APN30" s="67"/>
      <c r="APO30" s="67"/>
      <c r="APP30" s="67"/>
      <c r="APQ30" s="67"/>
      <c r="APR30" s="67"/>
      <c r="APS30" s="67"/>
      <c r="APT30" s="67"/>
      <c r="APU30" s="67"/>
      <c r="APV30" s="67"/>
      <c r="APW30" s="67"/>
      <c r="APX30" s="67"/>
      <c r="APY30" s="67"/>
      <c r="APZ30" s="67"/>
      <c r="AQA30" s="67"/>
      <c r="AQB30" s="67"/>
      <c r="AQC30" s="67"/>
      <c r="AQD30" s="67"/>
      <c r="AQE30" s="67"/>
      <c r="AQF30" s="67"/>
      <c r="AQG30" s="67"/>
      <c r="AQH30" s="67"/>
      <c r="AQI30" s="67"/>
      <c r="AQJ30" s="67"/>
      <c r="AQK30" s="67"/>
      <c r="AQL30" s="67"/>
      <c r="AQM30" s="67"/>
      <c r="AQN30" s="67"/>
      <c r="AQO30" s="67"/>
      <c r="AQP30" s="67"/>
      <c r="AQQ30" s="67"/>
      <c r="AQR30" s="67"/>
      <c r="AQS30" s="67"/>
      <c r="AQT30" s="67"/>
      <c r="AQU30" s="67"/>
      <c r="AQV30" s="67"/>
      <c r="AQW30" s="67"/>
      <c r="AQX30" s="67"/>
      <c r="AQY30" s="67"/>
      <c r="AQZ30" s="67"/>
      <c r="ARA30" s="67"/>
      <c r="ARB30" s="67"/>
      <c r="ARC30" s="67"/>
      <c r="ARD30" s="67"/>
      <c r="ARE30" s="67"/>
      <c r="ARF30" s="67"/>
      <c r="ARG30" s="67"/>
      <c r="ARH30" s="67"/>
      <c r="ARI30" s="67"/>
      <c r="ARJ30" s="67"/>
      <c r="ARK30" s="67"/>
      <c r="ARL30" s="67"/>
      <c r="ARM30" s="67"/>
      <c r="ARN30" s="67"/>
      <c r="ARO30" s="67"/>
      <c r="ARP30" s="67"/>
      <c r="ARQ30" s="67"/>
      <c r="ARR30" s="67"/>
      <c r="ARS30" s="67"/>
      <c r="ART30" s="67"/>
      <c r="ARU30" s="67"/>
      <c r="ARV30" s="67"/>
      <c r="ARW30" s="67"/>
      <c r="ARX30" s="67"/>
      <c r="ARY30" s="67"/>
      <c r="ARZ30" s="67"/>
      <c r="ASA30" s="67"/>
      <c r="ASB30" s="67"/>
      <c r="ASC30" s="67"/>
      <c r="ASD30" s="67"/>
      <c r="ASE30" s="67"/>
      <c r="ASF30" s="67"/>
      <c r="ASG30" s="67"/>
      <c r="ASH30" s="67"/>
      <c r="ASI30" s="67"/>
      <c r="ASJ30" s="67"/>
      <c r="ASK30" s="67"/>
      <c r="ASL30" s="67"/>
      <c r="ASM30" s="67"/>
      <c r="ASN30" s="67"/>
      <c r="ASO30" s="67"/>
      <c r="ASP30" s="67"/>
      <c r="ASQ30" s="67"/>
      <c r="ASR30" s="67"/>
      <c r="ASS30" s="67"/>
      <c r="AST30" s="67"/>
      <c r="ASU30" s="67"/>
      <c r="ASV30" s="67"/>
      <c r="ASW30" s="67"/>
      <c r="ASX30" s="67"/>
      <c r="ASY30" s="67"/>
      <c r="ASZ30" s="67"/>
      <c r="ATA30" s="67"/>
      <c r="ATB30" s="67"/>
      <c r="ATC30" s="67"/>
      <c r="ATD30" s="67"/>
      <c r="ATE30" s="67"/>
      <c r="ATF30" s="67"/>
      <c r="ATG30" s="67"/>
      <c r="ATH30" s="67"/>
      <c r="ATI30" s="67"/>
      <c r="ATJ30" s="67"/>
      <c r="ATK30" s="67"/>
      <c r="ATL30" s="67"/>
      <c r="ATM30" s="67"/>
      <c r="ATN30" s="67"/>
      <c r="ATO30" s="67"/>
      <c r="ATP30" s="67"/>
      <c r="ATQ30" s="67"/>
      <c r="ATR30" s="67"/>
      <c r="ATS30" s="67"/>
      <c r="ATT30" s="67"/>
      <c r="ATU30" s="67"/>
      <c r="ATV30" s="67"/>
      <c r="ATW30" s="67"/>
      <c r="ATX30" s="67"/>
      <c r="ATY30" s="67"/>
      <c r="ATZ30" s="67"/>
      <c r="AUA30" s="67"/>
      <c r="AUB30" s="67"/>
      <c r="AUC30" s="67"/>
      <c r="AUD30" s="67"/>
      <c r="AUE30" s="67"/>
      <c r="AUF30" s="67"/>
      <c r="AUG30" s="67"/>
      <c r="AUH30" s="67"/>
      <c r="AUI30" s="67"/>
      <c r="AUJ30" s="67"/>
      <c r="AUK30" s="67"/>
      <c r="AUL30" s="67"/>
      <c r="AUM30" s="67"/>
      <c r="AUN30" s="67"/>
      <c r="AUO30" s="67"/>
      <c r="AUP30" s="67"/>
      <c r="AUQ30" s="67"/>
      <c r="AUR30" s="67"/>
      <c r="AUS30" s="67"/>
      <c r="AUT30" s="67"/>
      <c r="AUU30" s="67"/>
      <c r="AUV30" s="67"/>
      <c r="AUW30" s="67"/>
      <c r="AUX30" s="67"/>
      <c r="AUY30" s="67"/>
      <c r="AUZ30" s="67"/>
      <c r="AVA30" s="67"/>
      <c r="AVB30" s="67"/>
      <c r="AVC30" s="67"/>
      <c r="AVD30" s="67"/>
      <c r="AVE30" s="67"/>
      <c r="AVF30" s="67"/>
      <c r="AVG30" s="67"/>
      <c r="AVH30" s="67"/>
      <c r="AVI30" s="67"/>
      <c r="AVJ30" s="67"/>
      <c r="AVK30" s="67"/>
      <c r="AVL30" s="67"/>
      <c r="AVM30" s="67"/>
      <c r="AVN30" s="67"/>
      <c r="AVO30" s="67"/>
      <c r="AVP30" s="67"/>
      <c r="AVQ30" s="67"/>
      <c r="AVR30" s="67"/>
      <c r="AVS30" s="67"/>
      <c r="AVT30" s="67"/>
      <c r="AVU30" s="67"/>
      <c r="AVV30" s="67"/>
      <c r="AVW30" s="67"/>
      <c r="AVX30" s="67"/>
      <c r="AVY30" s="67"/>
      <c r="AVZ30" s="67"/>
      <c r="AWA30" s="67"/>
      <c r="AWB30" s="67"/>
      <c r="AWC30" s="67"/>
      <c r="AWD30" s="67"/>
      <c r="AWE30" s="67"/>
      <c r="AWF30" s="67"/>
      <c r="AWG30" s="67"/>
      <c r="AWH30" s="67"/>
      <c r="AWI30" s="67"/>
      <c r="AWJ30" s="67"/>
      <c r="AWK30" s="67"/>
      <c r="AWL30" s="67"/>
      <c r="AWM30" s="67"/>
      <c r="AWN30" s="67"/>
      <c r="AWO30" s="67"/>
      <c r="AWP30" s="67"/>
      <c r="AWQ30" s="67"/>
      <c r="AWR30" s="67"/>
      <c r="AWS30" s="67"/>
      <c r="AWT30" s="67"/>
      <c r="AWU30" s="67"/>
      <c r="AWV30" s="67"/>
      <c r="AWW30" s="67"/>
      <c r="AWX30" s="67"/>
      <c r="AWY30" s="67"/>
      <c r="AWZ30" s="67"/>
      <c r="AXA30" s="67"/>
      <c r="AXB30" s="67"/>
      <c r="AXC30" s="67"/>
      <c r="AXD30" s="67"/>
      <c r="AXE30" s="67"/>
      <c r="AXF30" s="67"/>
      <c r="AXG30" s="67"/>
      <c r="AXH30" s="67"/>
      <c r="AXI30" s="67"/>
      <c r="AXJ30" s="67"/>
      <c r="AXK30" s="67"/>
      <c r="AXL30" s="67"/>
      <c r="AXM30" s="67"/>
      <c r="AXN30" s="67"/>
      <c r="AXO30" s="67"/>
      <c r="AXP30" s="67"/>
      <c r="AXQ30" s="67"/>
      <c r="AXR30" s="67"/>
      <c r="AXS30" s="67"/>
      <c r="AXT30" s="67"/>
      <c r="AXU30" s="67"/>
      <c r="AXV30" s="67"/>
      <c r="AXW30" s="67"/>
      <c r="AXX30" s="67"/>
      <c r="AXY30" s="67"/>
      <c r="AXZ30" s="67"/>
      <c r="AYA30" s="67"/>
      <c r="AYB30" s="67"/>
      <c r="AYC30" s="67"/>
      <c r="AYD30" s="67"/>
      <c r="AYE30" s="67"/>
      <c r="AYF30" s="67"/>
      <c r="AYG30" s="67"/>
      <c r="AYH30" s="67"/>
      <c r="AYI30" s="67"/>
      <c r="AYJ30" s="67"/>
      <c r="AYK30" s="67"/>
      <c r="AYL30" s="67"/>
      <c r="AYM30" s="67"/>
      <c r="AYN30" s="67"/>
      <c r="AYO30" s="67"/>
      <c r="AYP30" s="67"/>
      <c r="AYQ30" s="67"/>
      <c r="AYR30" s="67"/>
      <c r="AYS30" s="67"/>
      <c r="AYT30" s="67"/>
      <c r="AYU30" s="67"/>
      <c r="AYV30" s="67"/>
      <c r="AYW30" s="67"/>
      <c r="AYX30" s="67"/>
      <c r="AYY30" s="67"/>
      <c r="AYZ30" s="67"/>
      <c r="AZA30" s="67"/>
      <c r="AZB30" s="67"/>
      <c r="AZC30" s="67"/>
      <c r="AZD30" s="67"/>
      <c r="AZE30" s="67"/>
      <c r="AZF30" s="67"/>
      <c r="AZG30" s="67"/>
      <c r="AZH30" s="67"/>
      <c r="AZI30" s="67"/>
      <c r="AZJ30" s="67"/>
      <c r="AZK30" s="67"/>
      <c r="AZL30" s="67"/>
      <c r="AZM30" s="67"/>
      <c r="AZN30" s="67"/>
      <c r="AZO30" s="67"/>
      <c r="AZP30" s="67"/>
      <c r="AZQ30" s="67"/>
      <c r="AZR30" s="67"/>
      <c r="AZS30" s="67"/>
      <c r="AZT30" s="67"/>
      <c r="AZU30" s="67"/>
      <c r="AZV30" s="67"/>
      <c r="AZW30" s="67"/>
      <c r="AZX30" s="67"/>
      <c r="AZY30" s="67"/>
      <c r="AZZ30" s="67"/>
      <c r="BAA30" s="67"/>
      <c r="BAB30" s="67"/>
      <c r="BAC30" s="67"/>
      <c r="BAD30" s="67"/>
      <c r="BAE30" s="67"/>
      <c r="BAF30" s="67"/>
      <c r="BAG30" s="67"/>
      <c r="BAH30" s="67"/>
      <c r="BAI30" s="67"/>
      <c r="BAJ30" s="67"/>
      <c r="BAK30" s="67"/>
      <c r="BAL30" s="67"/>
      <c r="BAM30" s="67"/>
      <c r="BAN30" s="67"/>
      <c r="BAO30" s="67"/>
      <c r="BAP30" s="67"/>
      <c r="BAQ30" s="67"/>
      <c r="BAR30" s="67"/>
      <c r="BAS30" s="67"/>
      <c r="BAT30" s="67"/>
      <c r="BAU30" s="67"/>
      <c r="BAV30" s="67"/>
      <c r="BAW30" s="67"/>
      <c r="BAX30" s="67"/>
      <c r="BAY30" s="67"/>
      <c r="BAZ30" s="67"/>
      <c r="BBA30" s="67"/>
      <c r="BBB30" s="67"/>
      <c r="BBC30" s="67"/>
      <c r="BBD30" s="67"/>
      <c r="BBE30" s="67"/>
      <c r="BBF30" s="67"/>
      <c r="BBG30" s="67"/>
      <c r="BBH30" s="67"/>
      <c r="BBI30" s="67"/>
      <c r="BBJ30" s="67"/>
      <c r="BBK30" s="67"/>
      <c r="BBL30" s="67"/>
      <c r="BBM30" s="67"/>
      <c r="BBN30" s="67"/>
      <c r="BBO30" s="67"/>
      <c r="BBP30" s="67"/>
      <c r="BBQ30" s="67"/>
      <c r="BBR30" s="67"/>
      <c r="BBS30" s="67"/>
      <c r="BBT30" s="67"/>
      <c r="BBU30" s="67"/>
      <c r="BBV30" s="67"/>
      <c r="BBW30" s="67"/>
      <c r="BBX30" s="67"/>
      <c r="BBY30" s="67"/>
      <c r="BBZ30" s="67"/>
      <c r="BCA30" s="67"/>
      <c r="BCB30" s="67"/>
      <c r="BCC30" s="67"/>
      <c r="BCD30" s="67"/>
      <c r="BCE30" s="67"/>
      <c r="BCF30" s="67"/>
      <c r="BCG30" s="67"/>
      <c r="BCH30" s="67"/>
      <c r="BCI30" s="67"/>
      <c r="BCJ30" s="67"/>
      <c r="BCK30" s="67"/>
      <c r="BCL30" s="67"/>
      <c r="BCM30" s="67"/>
      <c r="BCN30" s="67"/>
      <c r="BCO30" s="67"/>
      <c r="BCP30" s="67"/>
      <c r="BCQ30" s="67"/>
      <c r="BCR30" s="67"/>
      <c r="BCS30" s="67"/>
      <c r="BCT30" s="67"/>
      <c r="BCU30" s="67"/>
      <c r="BCV30" s="67"/>
      <c r="BCW30" s="67"/>
      <c r="BCX30" s="67"/>
      <c r="BCY30" s="67"/>
      <c r="BCZ30" s="67"/>
      <c r="BDA30" s="67"/>
      <c r="BDB30" s="67"/>
      <c r="BDC30" s="67"/>
      <c r="BDD30" s="67"/>
      <c r="BDE30" s="67"/>
      <c r="BDF30" s="67"/>
      <c r="BDG30" s="67"/>
      <c r="BDH30" s="67"/>
      <c r="BDI30" s="67"/>
      <c r="BDJ30" s="67"/>
      <c r="BDK30" s="67"/>
      <c r="BDL30" s="67"/>
      <c r="BDM30" s="67"/>
      <c r="BDN30" s="67"/>
      <c r="BDO30" s="67"/>
      <c r="BDP30" s="67"/>
      <c r="BDQ30" s="67"/>
      <c r="BDR30" s="67"/>
      <c r="BDS30" s="67"/>
      <c r="BDT30" s="67"/>
      <c r="BDU30" s="67"/>
      <c r="BDV30" s="67"/>
      <c r="BDW30" s="67"/>
      <c r="BDX30" s="67"/>
      <c r="BDY30" s="67"/>
      <c r="BDZ30" s="67"/>
      <c r="BEA30" s="67"/>
      <c r="BEB30" s="67"/>
      <c r="BEC30" s="67"/>
      <c r="BED30" s="67"/>
      <c r="BEE30" s="67"/>
      <c r="BEF30" s="67"/>
      <c r="BEG30" s="67"/>
      <c r="BEH30" s="67"/>
      <c r="BEI30" s="67"/>
      <c r="BEJ30" s="67"/>
      <c r="BEK30" s="67"/>
      <c r="BEL30" s="67"/>
      <c r="BEM30" s="67"/>
      <c r="BEN30" s="67"/>
      <c r="BEO30" s="67"/>
      <c r="BEP30" s="67"/>
      <c r="BEQ30" s="67"/>
      <c r="BER30" s="67"/>
      <c r="BES30" s="67"/>
      <c r="BET30" s="67"/>
      <c r="BEU30" s="67"/>
      <c r="BEV30" s="67"/>
      <c r="BEW30" s="67"/>
      <c r="BEX30" s="67"/>
      <c r="BEY30" s="67"/>
      <c r="BEZ30" s="67"/>
      <c r="BFA30" s="67"/>
      <c r="BFB30" s="67"/>
      <c r="BFC30" s="67"/>
      <c r="BFD30" s="67"/>
      <c r="BFE30" s="67"/>
      <c r="BFF30" s="67"/>
      <c r="BFG30" s="67"/>
      <c r="BFH30" s="67"/>
      <c r="BFI30" s="67"/>
      <c r="BFJ30" s="67"/>
      <c r="BFK30" s="67"/>
      <c r="BFL30" s="67"/>
      <c r="BFM30" s="67"/>
      <c r="BFN30" s="67"/>
      <c r="BFO30" s="67"/>
      <c r="BFP30" s="67"/>
      <c r="BFQ30" s="67"/>
      <c r="BFR30" s="67"/>
      <c r="BFS30" s="67"/>
      <c r="BFT30" s="67"/>
      <c r="BFU30" s="67"/>
      <c r="BFV30" s="67"/>
      <c r="BFW30" s="67"/>
      <c r="BFX30" s="67"/>
      <c r="BFY30" s="67"/>
      <c r="BFZ30" s="67"/>
      <c r="BGA30" s="67"/>
      <c r="BGB30" s="67"/>
      <c r="BGC30" s="67"/>
      <c r="BGD30" s="67"/>
      <c r="BGE30" s="67"/>
      <c r="BGF30" s="67"/>
      <c r="BGG30" s="67"/>
      <c r="BGH30" s="67"/>
      <c r="BGI30" s="67"/>
      <c r="BGJ30" s="67"/>
      <c r="BGK30" s="67"/>
      <c r="BGL30" s="67"/>
      <c r="BGM30" s="67"/>
      <c r="BGN30" s="67"/>
      <c r="BGO30" s="67"/>
      <c r="BGP30" s="67"/>
      <c r="BGQ30" s="67"/>
      <c r="BGR30" s="67"/>
      <c r="BGS30" s="67"/>
      <c r="BGT30" s="67"/>
      <c r="BGU30" s="67"/>
      <c r="BGV30" s="67"/>
      <c r="BGW30" s="67"/>
      <c r="BGX30" s="67"/>
      <c r="BGY30" s="67"/>
      <c r="BGZ30" s="67"/>
      <c r="BHA30" s="67"/>
      <c r="BHB30" s="67"/>
      <c r="BHC30" s="67"/>
      <c r="BHD30" s="67"/>
      <c r="BHE30" s="67"/>
      <c r="BHF30" s="67"/>
      <c r="BHG30" s="67"/>
      <c r="BHH30" s="67"/>
      <c r="BHI30" s="67"/>
      <c r="BHJ30" s="67"/>
      <c r="BHK30" s="67"/>
      <c r="BHL30" s="67"/>
      <c r="BHM30" s="67"/>
      <c r="BHN30" s="67"/>
      <c r="BHO30" s="67"/>
      <c r="BHP30" s="67"/>
      <c r="BHQ30" s="67"/>
      <c r="BHR30" s="67"/>
      <c r="BHS30" s="67"/>
      <c r="BHT30" s="67"/>
      <c r="BHU30" s="67"/>
      <c r="BHV30" s="67"/>
      <c r="BHW30" s="67"/>
      <c r="BHX30" s="67"/>
      <c r="BHY30" s="67"/>
      <c r="BHZ30" s="67"/>
      <c r="BIA30" s="67"/>
      <c r="BIB30" s="67"/>
      <c r="BIC30" s="67"/>
      <c r="BID30" s="67"/>
      <c r="BIE30" s="67"/>
      <c r="BIF30" s="67"/>
      <c r="BIG30" s="67"/>
      <c r="BIH30" s="67"/>
      <c r="BII30" s="67"/>
      <c r="BIJ30" s="67"/>
      <c r="BIK30" s="67"/>
      <c r="BIL30" s="67"/>
      <c r="BIM30" s="67"/>
      <c r="BIN30" s="67"/>
      <c r="BIO30" s="67"/>
      <c r="BIP30" s="67"/>
      <c r="BIQ30" s="67"/>
      <c r="BIR30" s="67"/>
      <c r="BIS30" s="67"/>
      <c r="BIT30" s="67"/>
      <c r="BIU30" s="67"/>
      <c r="BIV30" s="67"/>
      <c r="BIW30" s="67"/>
      <c r="BIX30" s="67"/>
      <c r="BIY30" s="67"/>
      <c r="BIZ30" s="67"/>
      <c r="BJA30" s="67"/>
      <c r="BJB30" s="67"/>
      <c r="BJC30" s="67"/>
      <c r="BJD30" s="67"/>
      <c r="BJE30" s="67"/>
      <c r="BJF30" s="67"/>
      <c r="BJG30" s="67"/>
      <c r="BJH30" s="67"/>
      <c r="BJI30" s="67"/>
      <c r="BJJ30" s="67"/>
      <c r="BJK30" s="67"/>
      <c r="BJL30" s="67"/>
      <c r="BJM30" s="67"/>
      <c r="BJN30" s="67"/>
      <c r="BJO30" s="67"/>
      <c r="BJP30" s="67"/>
      <c r="BJQ30" s="67"/>
      <c r="BJR30" s="67"/>
      <c r="BJS30" s="67"/>
      <c r="BJT30" s="67"/>
      <c r="BJU30" s="67"/>
      <c r="BJV30" s="67"/>
      <c r="BJW30" s="67"/>
      <c r="BJX30" s="67"/>
      <c r="BJY30" s="67"/>
      <c r="BJZ30" s="67"/>
      <c r="BKA30" s="67"/>
      <c r="BKB30" s="67"/>
      <c r="BKC30" s="67"/>
      <c r="BKD30" s="67"/>
      <c r="BKE30" s="67"/>
      <c r="BKF30" s="67"/>
      <c r="BKG30" s="67"/>
      <c r="BKH30" s="67"/>
      <c r="BKI30" s="67"/>
      <c r="BKJ30" s="67"/>
      <c r="BKK30" s="67"/>
      <c r="BKL30" s="67"/>
      <c r="BKM30" s="67"/>
      <c r="BKN30" s="67"/>
      <c r="BKO30" s="67"/>
      <c r="BKP30" s="67"/>
      <c r="BKQ30" s="67"/>
      <c r="BKR30" s="67"/>
      <c r="BKS30" s="67"/>
      <c r="BKT30" s="67"/>
      <c r="BKU30" s="67"/>
      <c r="BKV30" s="67"/>
      <c r="BKW30" s="67"/>
      <c r="BKX30" s="67"/>
      <c r="BKY30" s="67"/>
      <c r="BKZ30" s="67"/>
      <c r="BLA30" s="67"/>
      <c r="BLB30" s="67"/>
      <c r="BLC30" s="67"/>
      <c r="BLD30" s="67"/>
      <c r="BLE30" s="67"/>
      <c r="BLF30" s="67"/>
      <c r="BLG30" s="67"/>
      <c r="BLH30" s="67"/>
      <c r="BLI30" s="67"/>
      <c r="BLJ30" s="67"/>
      <c r="BLK30" s="67"/>
      <c r="BLL30" s="67"/>
      <c r="BLM30" s="67"/>
      <c r="BLN30" s="67"/>
      <c r="BLO30" s="67"/>
      <c r="BLP30" s="67"/>
      <c r="BLQ30" s="67"/>
      <c r="BLR30" s="67"/>
      <c r="BLS30" s="67"/>
      <c r="BLT30" s="67"/>
      <c r="BLU30" s="67"/>
      <c r="BLV30" s="67"/>
      <c r="BLW30" s="67"/>
      <c r="BLX30" s="67"/>
      <c r="BLY30" s="67"/>
      <c r="BLZ30" s="67"/>
      <c r="BMA30" s="67"/>
      <c r="BMB30" s="67"/>
      <c r="BMC30" s="67"/>
      <c r="BMD30" s="67"/>
      <c r="BME30" s="67"/>
      <c r="BMF30" s="67"/>
      <c r="BMG30" s="67"/>
      <c r="BMH30" s="67"/>
      <c r="BMI30" s="67"/>
      <c r="BMJ30" s="67"/>
      <c r="BMK30" s="67"/>
      <c r="BML30" s="67"/>
      <c r="BMM30" s="67"/>
      <c r="BMN30" s="67"/>
      <c r="BMO30" s="67"/>
      <c r="BMP30" s="67"/>
      <c r="BMQ30" s="67"/>
      <c r="BMR30" s="67"/>
      <c r="BMS30" s="67"/>
      <c r="BMT30" s="67"/>
      <c r="BMU30" s="67"/>
      <c r="BMV30" s="67"/>
      <c r="BMW30" s="67"/>
      <c r="BMX30" s="67"/>
      <c r="BMY30" s="67"/>
      <c r="BMZ30" s="67"/>
      <c r="BNA30" s="67"/>
      <c r="BNB30" s="67"/>
      <c r="BNC30" s="67"/>
      <c r="BND30" s="67"/>
      <c r="BNE30" s="67"/>
      <c r="BNF30" s="67"/>
      <c r="BNG30" s="67"/>
      <c r="BNH30" s="67"/>
      <c r="BNI30" s="67"/>
      <c r="BNJ30" s="67"/>
      <c r="BNK30" s="67"/>
      <c r="BNL30" s="67"/>
      <c r="BNM30" s="67"/>
      <c r="BNN30" s="67"/>
      <c r="BNO30" s="67"/>
      <c r="BNP30" s="67"/>
      <c r="BNQ30" s="67"/>
      <c r="BNR30" s="67"/>
      <c r="BNS30" s="67"/>
      <c r="BNT30" s="67"/>
      <c r="BNU30" s="67"/>
      <c r="BNV30" s="67"/>
      <c r="BNW30" s="67"/>
      <c r="BNX30" s="67"/>
      <c r="BNY30" s="67"/>
      <c r="BNZ30" s="67"/>
      <c r="BOA30" s="67"/>
      <c r="BOB30" s="67"/>
      <c r="BOC30" s="67"/>
      <c r="BOD30" s="67"/>
      <c r="BOE30" s="67"/>
      <c r="BOF30" s="67"/>
      <c r="BOG30" s="67"/>
      <c r="BOH30" s="67"/>
      <c r="BOI30" s="67"/>
      <c r="BOJ30" s="67"/>
      <c r="BOK30" s="67"/>
      <c r="BOL30" s="67"/>
      <c r="BOM30" s="67"/>
      <c r="BON30" s="67"/>
      <c r="BOO30" s="67"/>
      <c r="BOP30" s="67"/>
      <c r="BOQ30" s="67"/>
      <c r="BOR30" s="67"/>
      <c r="BOS30" s="67"/>
      <c r="BOT30" s="67"/>
      <c r="BOU30" s="67"/>
      <c r="BOV30" s="67"/>
      <c r="BOW30" s="67"/>
      <c r="BOX30" s="67"/>
      <c r="BOY30" s="67"/>
      <c r="BOZ30" s="67"/>
      <c r="BPA30" s="67"/>
      <c r="BPB30" s="67"/>
      <c r="BPC30" s="67"/>
      <c r="BPD30" s="67"/>
      <c r="BPE30" s="67"/>
      <c r="BPF30" s="67"/>
      <c r="BPG30" s="67"/>
      <c r="BPH30" s="67"/>
      <c r="BPI30" s="67"/>
      <c r="BPJ30" s="67"/>
      <c r="BPK30" s="67"/>
      <c r="BPL30" s="67"/>
      <c r="BPM30" s="67"/>
      <c r="BPN30" s="67"/>
      <c r="BPO30" s="67"/>
      <c r="BPP30" s="67"/>
      <c r="BPQ30" s="67"/>
      <c r="BPR30" s="67"/>
      <c r="BPS30" s="67"/>
      <c r="BPT30" s="67"/>
      <c r="BPU30" s="67"/>
      <c r="BPV30" s="67"/>
      <c r="BPW30" s="67"/>
      <c r="BPX30" s="67"/>
      <c r="BPY30" s="67"/>
      <c r="BPZ30" s="67"/>
      <c r="BQA30" s="67"/>
      <c r="BQB30" s="67"/>
      <c r="BQC30" s="67"/>
      <c r="BQD30" s="67"/>
      <c r="BQE30" s="67"/>
      <c r="BQF30" s="67"/>
      <c r="BQG30" s="67"/>
      <c r="BQH30" s="67"/>
      <c r="BQI30" s="67"/>
      <c r="BQJ30" s="67"/>
      <c r="BQK30" s="67"/>
      <c r="BQL30" s="67"/>
      <c r="BQM30" s="67"/>
      <c r="BQN30" s="67"/>
      <c r="BQO30" s="67"/>
      <c r="BQP30" s="67"/>
      <c r="BQQ30" s="67"/>
      <c r="BQR30" s="67"/>
      <c r="BQS30" s="67"/>
      <c r="BQT30" s="67"/>
      <c r="BQU30" s="67"/>
      <c r="BQV30" s="67"/>
      <c r="BQW30" s="67"/>
      <c r="BQX30" s="67"/>
      <c r="BQY30" s="67"/>
      <c r="BQZ30" s="67"/>
      <c r="BRA30" s="67"/>
      <c r="BRB30" s="67"/>
      <c r="BRC30" s="67"/>
      <c r="BRD30" s="67"/>
      <c r="BRE30" s="67"/>
      <c r="BRF30" s="67"/>
      <c r="BRG30" s="67"/>
      <c r="BRH30" s="67"/>
      <c r="BRI30" s="67"/>
      <c r="BRJ30" s="67"/>
      <c r="BRK30" s="67"/>
      <c r="BRL30" s="67"/>
      <c r="BRM30" s="67"/>
      <c r="BRN30" s="67"/>
      <c r="BRO30" s="67"/>
      <c r="BRP30" s="67"/>
      <c r="BRQ30" s="67"/>
      <c r="BRR30" s="67"/>
      <c r="BRS30" s="67"/>
      <c r="BRT30" s="67"/>
      <c r="BRU30" s="67"/>
      <c r="BRV30" s="67"/>
      <c r="BRW30" s="67"/>
      <c r="BRX30" s="67"/>
      <c r="BRY30" s="67"/>
      <c r="BRZ30" s="67"/>
      <c r="BSA30" s="67"/>
      <c r="BSB30" s="67"/>
      <c r="BSC30" s="67"/>
      <c r="BSD30" s="67"/>
      <c r="BSE30" s="67"/>
      <c r="BSF30" s="67"/>
      <c r="BSG30" s="67"/>
      <c r="BSH30" s="67"/>
      <c r="BSI30" s="67"/>
      <c r="BSJ30" s="67"/>
      <c r="BSK30" s="67"/>
      <c r="BSL30" s="67"/>
      <c r="BSM30" s="67"/>
      <c r="BSN30" s="67"/>
      <c r="BSO30" s="67"/>
      <c r="BSP30" s="67"/>
      <c r="BSQ30" s="67"/>
      <c r="BSR30" s="67"/>
      <c r="BSS30" s="67"/>
      <c r="BST30" s="67"/>
      <c r="BSU30" s="67"/>
      <c r="BSV30" s="67"/>
      <c r="BSW30" s="67"/>
      <c r="BSX30" s="67"/>
      <c r="BSY30" s="67"/>
      <c r="BSZ30" s="67"/>
      <c r="BTA30" s="67"/>
      <c r="BTB30" s="67"/>
      <c r="BTC30" s="67"/>
      <c r="BTD30" s="67"/>
      <c r="BTE30" s="67"/>
      <c r="BTF30" s="67"/>
      <c r="BTG30" s="67"/>
      <c r="BTH30" s="67"/>
      <c r="BTI30" s="67"/>
      <c r="BTJ30" s="67"/>
      <c r="BTK30" s="67"/>
      <c r="BTL30" s="67"/>
      <c r="BTM30" s="67"/>
      <c r="BTN30" s="67"/>
      <c r="BTO30" s="67"/>
      <c r="BTP30" s="67"/>
      <c r="BTQ30" s="67"/>
      <c r="BTR30" s="67"/>
      <c r="BTS30" s="67"/>
      <c r="BTT30" s="67"/>
      <c r="BTU30" s="67"/>
      <c r="BTV30" s="67"/>
      <c r="BTW30" s="67"/>
      <c r="BTX30" s="67"/>
      <c r="BTY30" s="67"/>
      <c r="BTZ30" s="67"/>
      <c r="BUA30" s="67"/>
      <c r="BUB30" s="67"/>
      <c r="BUC30" s="67"/>
      <c r="BUD30" s="67"/>
      <c r="BUE30" s="67"/>
      <c r="BUF30" s="67"/>
      <c r="BUG30" s="67"/>
      <c r="BUH30" s="67"/>
      <c r="BUI30" s="67"/>
      <c r="BUJ30" s="67"/>
      <c r="BUK30" s="67"/>
      <c r="BUL30" s="67"/>
      <c r="BUM30" s="67"/>
      <c r="BUN30" s="67"/>
      <c r="BUO30" s="67"/>
      <c r="BUP30" s="67"/>
      <c r="BUQ30" s="67"/>
      <c r="BUR30" s="67"/>
      <c r="BUS30" s="67"/>
      <c r="BUT30" s="67"/>
      <c r="BUU30" s="67"/>
      <c r="BUV30" s="67"/>
      <c r="BUW30" s="67"/>
      <c r="BUX30" s="67"/>
      <c r="BUY30" s="67"/>
      <c r="BUZ30" s="67"/>
      <c r="BVA30" s="67"/>
      <c r="BVB30" s="67"/>
      <c r="BVC30" s="67"/>
      <c r="BVD30" s="67"/>
      <c r="BVE30" s="67"/>
      <c r="BVF30" s="67"/>
      <c r="BVG30" s="67"/>
      <c r="BVH30" s="67"/>
      <c r="BVI30" s="67"/>
      <c r="BVJ30" s="67"/>
      <c r="BVK30" s="67"/>
      <c r="BVL30" s="67"/>
      <c r="BVM30" s="67"/>
      <c r="BVN30" s="67"/>
      <c r="BVO30" s="67"/>
      <c r="BVP30" s="67"/>
      <c r="BVQ30" s="67"/>
      <c r="BVR30" s="67"/>
      <c r="BVS30" s="67"/>
      <c r="BVT30" s="67"/>
      <c r="BVU30" s="67"/>
      <c r="BVV30" s="67"/>
      <c r="BVW30" s="67"/>
      <c r="BVX30" s="67"/>
      <c r="BVY30" s="67"/>
      <c r="BVZ30" s="67"/>
      <c r="BWA30" s="67"/>
      <c r="BWB30" s="67"/>
      <c r="BWC30" s="67"/>
      <c r="BWD30" s="67"/>
      <c r="BWE30" s="67"/>
      <c r="BWF30" s="67"/>
      <c r="BWG30" s="67"/>
      <c r="BWH30" s="67"/>
      <c r="BWI30" s="67"/>
      <c r="BWJ30" s="67"/>
      <c r="BWK30" s="67"/>
      <c r="BWL30" s="67"/>
      <c r="BWM30" s="67"/>
      <c r="BWN30" s="67"/>
      <c r="BWO30" s="67"/>
      <c r="BWP30" s="67"/>
      <c r="BWQ30" s="67"/>
      <c r="BWR30" s="67"/>
      <c r="BWS30" s="67"/>
      <c r="BWT30" s="67"/>
      <c r="BWU30" s="67"/>
      <c r="BWV30" s="67"/>
      <c r="BWW30" s="67"/>
      <c r="BWX30" s="67"/>
      <c r="BWY30" s="67"/>
      <c r="BWZ30" s="67"/>
      <c r="BXA30" s="67"/>
      <c r="BXB30" s="67"/>
      <c r="BXC30" s="67"/>
      <c r="BXD30" s="67"/>
      <c r="BXE30" s="67"/>
      <c r="BXF30" s="67"/>
      <c r="BXG30" s="67"/>
      <c r="BXH30" s="67"/>
      <c r="BXI30" s="67"/>
      <c r="BXJ30" s="67"/>
      <c r="BXK30" s="67"/>
      <c r="BXL30" s="67"/>
      <c r="BXM30" s="67"/>
      <c r="BXN30" s="67"/>
      <c r="BXO30" s="67"/>
      <c r="BXP30" s="67"/>
      <c r="BXQ30" s="67"/>
      <c r="BXR30" s="67"/>
      <c r="BXS30" s="67"/>
      <c r="BXT30" s="67"/>
      <c r="BXU30" s="67"/>
      <c r="BXV30" s="67"/>
      <c r="BXW30" s="67"/>
      <c r="BXX30" s="67"/>
      <c r="BXY30" s="67"/>
      <c r="BXZ30" s="67"/>
      <c r="BYA30" s="67"/>
      <c r="BYB30" s="67"/>
      <c r="BYC30" s="67"/>
      <c r="BYD30" s="67"/>
      <c r="BYE30" s="67"/>
      <c r="BYF30" s="67"/>
      <c r="BYG30" s="67"/>
      <c r="BYH30" s="67"/>
      <c r="BYI30" s="67"/>
      <c r="BYJ30" s="67"/>
      <c r="BYK30" s="67"/>
      <c r="BYL30" s="67"/>
      <c r="BYM30" s="67"/>
      <c r="BYN30" s="67"/>
      <c r="BYO30" s="67"/>
      <c r="BYP30" s="67"/>
      <c r="BYQ30" s="67"/>
      <c r="BYR30" s="67"/>
      <c r="BYS30" s="67"/>
      <c r="BYT30" s="67"/>
      <c r="BYU30" s="67"/>
      <c r="BYV30" s="67"/>
      <c r="BYW30" s="67"/>
      <c r="BYX30" s="67"/>
      <c r="BYY30" s="67"/>
      <c r="BYZ30" s="67"/>
      <c r="BZA30" s="67"/>
      <c r="BZB30" s="67"/>
      <c r="BZC30" s="67"/>
      <c r="BZD30" s="67"/>
      <c r="BZE30" s="67"/>
      <c r="BZF30" s="67"/>
      <c r="BZG30" s="67"/>
      <c r="BZH30" s="67"/>
      <c r="BZI30" s="67"/>
      <c r="BZJ30" s="67"/>
      <c r="BZK30" s="67"/>
      <c r="BZL30" s="67"/>
      <c r="BZM30" s="67"/>
      <c r="BZN30" s="67"/>
      <c r="BZO30" s="67"/>
      <c r="BZP30" s="67"/>
      <c r="BZQ30" s="67"/>
      <c r="BZR30" s="67"/>
      <c r="BZS30" s="67"/>
      <c r="BZT30" s="67"/>
      <c r="BZU30" s="67"/>
      <c r="BZV30" s="67"/>
      <c r="BZW30" s="67"/>
      <c r="BZX30" s="67"/>
      <c r="BZY30" s="67"/>
      <c r="BZZ30" s="67"/>
      <c r="CAA30" s="67"/>
      <c r="CAB30" s="67"/>
      <c r="CAC30" s="67"/>
      <c r="CAD30" s="67"/>
      <c r="CAE30" s="67"/>
      <c r="CAF30" s="67"/>
      <c r="CAG30" s="67"/>
      <c r="CAH30" s="67"/>
      <c r="CAI30" s="67"/>
      <c r="CAJ30" s="67"/>
      <c r="CAK30" s="67"/>
      <c r="CAL30" s="67"/>
      <c r="CAM30" s="67"/>
      <c r="CAN30" s="67"/>
      <c r="CAO30" s="67"/>
      <c r="CAP30" s="67"/>
      <c r="CAQ30" s="67"/>
      <c r="CAR30" s="67"/>
      <c r="CAS30" s="67"/>
      <c r="CAT30" s="67"/>
      <c r="CAU30" s="67"/>
      <c r="CAV30" s="67"/>
      <c r="CAW30" s="67"/>
      <c r="CAX30" s="67"/>
      <c r="CAY30" s="67"/>
      <c r="CAZ30" s="67"/>
      <c r="CBA30" s="67"/>
      <c r="CBB30" s="67"/>
      <c r="CBC30" s="67"/>
      <c r="CBD30" s="67"/>
      <c r="CBE30" s="67"/>
      <c r="CBF30" s="67"/>
      <c r="CBG30" s="67"/>
      <c r="CBH30" s="67"/>
      <c r="CBI30" s="67"/>
      <c r="CBJ30" s="67"/>
      <c r="CBK30" s="67"/>
      <c r="CBL30" s="67"/>
      <c r="CBM30" s="67"/>
      <c r="CBN30" s="67"/>
      <c r="CBO30" s="67"/>
      <c r="CBP30" s="67"/>
      <c r="CBQ30" s="67"/>
      <c r="CBR30" s="67"/>
      <c r="CBS30" s="67"/>
      <c r="CBT30" s="67"/>
      <c r="CBU30" s="67"/>
      <c r="CBV30" s="67"/>
      <c r="CBW30" s="67"/>
      <c r="CBX30" s="67"/>
      <c r="CBY30" s="67"/>
      <c r="CBZ30" s="67"/>
      <c r="CCA30" s="67"/>
      <c r="CCB30" s="67"/>
      <c r="CCC30" s="67"/>
      <c r="CCD30" s="67"/>
      <c r="CCE30" s="67"/>
      <c r="CCF30" s="67"/>
      <c r="CCG30" s="67"/>
      <c r="CCH30" s="67"/>
      <c r="CCI30" s="67"/>
      <c r="CCJ30" s="67"/>
      <c r="CCK30" s="67"/>
      <c r="CCL30" s="67"/>
      <c r="CCM30" s="67"/>
      <c r="CCN30" s="67"/>
      <c r="CCO30" s="67"/>
      <c r="CCP30" s="67"/>
      <c r="CCQ30" s="67"/>
      <c r="CCR30" s="67"/>
      <c r="CCS30" s="67"/>
      <c r="CCT30" s="67"/>
      <c r="CCU30" s="67"/>
      <c r="CCV30" s="67"/>
      <c r="CCW30" s="67"/>
      <c r="CCX30" s="67"/>
      <c r="CCY30" s="67"/>
      <c r="CCZ30" s="67"/>
      <c r="CDA30" s="67"/>
      <c r="CDB30" s="67"/>
      <c r="CDC30" s="67"/>
      <c r="CDD30" s="67"/>
      <c r="CDE30" s="67"/>
      <c r="CDF30" s="67"/>
      <c r="CDG30" s="67"/>
      <c r="CDH30" s="67"/>
      <c r="CDI30" s="67"/>
      <c r="CDJ30" s="67"/>
      <c r="CDK30" s="67"/>
      <c r="CDL30" s="67"/>
      <c r="CDM30" s="67"/>
      <c r="CDN30" s="67"/>
      <c r="CDO30" s="67"/>
      <c r="CDP30" s="67"/>
      <c r="CDQ30" s="67"/>
      <c r="CDR30" s="67"/>
      <c r="CDS30" s="67"/>
      <c r="CDT30" s="67"/>
      <c r="CDU30" s="67"/>
      <c r="CDV30" s="67"/>
      <c r="CDW30" s="67"/>
      <c r="CDX30" s="67"/>
      <c r="CDY30" s="67"/>
      <c r="CDZ30" s="67"/>
      <c r="CEA30" s="67"/>
      <c r="CEB30" s="67"/>
      <c r="CEC30" s="67"/>
      <c r="CED30" s="67"/>
      <c r="CEE30" s="67"/>
      <c r="CEF30" s="67"/>
      <c r="CEG30" s="67"/>
      <c r="CEH30" s="67"/>
      <c r="CEI30" s="67"/>
      <c r="CEJ30" s="67"/>
      <c r="CEK30" s="67"/>
      <c r="CEL30" s="67"/>
      <c r="CEM30" s="67"/>
      <c r="CEN30" s="67"/>
      <c r="CEO30" s="67"/>
      <c r="CEP30" s="67"/>
      <c r="CEQ30" s="67"/>
      <c r="CER30" s="67"/>
      <c r="CES30" s="67"/>
      <c r="CET30" s="67"/>
      <c r="CEU30" s="67"/>
      <c r="CEV30" s="67"/>
      <c r="CEW30" s="67"/>
      <c r="CEX30" s="67"/>
      <c r="CEY30" s="67"/>
      <c r="CEZ30" s="67"/>
      <c r="CFA30" s="67"/>
      <c r="CFB30" s="67"/>
      <c r="CFC30" s="67"/>
      <c r="CFD30" s="67"/>
      <c r="CFE30" s="67"/>
      <c r="CFF30" s="67"/>
      <c r="CFG30" s="67"/>
      <c r="CFH30" s="67"/>
      <c r="CFI30" s="67"/>
      <c r="CFJ30" s="67"/>
      <c r="CFK30" s="67"/>
      <c r="CFL30" s="67"/>
      <c r="CFM30" s="67"/>
      <c r="CFN30" s="67"/>
      <c r="CFO30" s="67"/>
      <c r="CFP30" s="67"/>
      <c r="CFQ30" s="67"/>
      <c r="CFR30" s="67"/>
      <c r="CFS30" s="67"/>
      <c r="CFT30" s="67"/>
      <c r="CFU30" s="67"/>
      <c r="CFV30" s="67"/>
      <c r="CFW30" s="67"/>
      <c r="CFX30" s="67"/>
      <c r="CFY30" s="67"/>
      <c r="CFZ30" s="67"/>
      <c r="CGA30" s="67"/>
      <c r="CGB30" s="67"/>
      <c r="CGC30" s="67"/>
      <c r="CGD30" s="67"/>
      <c r="CGE30" s="67"/>
      <c r="CGF30" s="67"/>
      <c r="CGG30" s="67"/>
      <c r="CGH30" s="67"/>
      <c r="CGI30" s="67"/>
      <c r="CGJ30" s="67"/>
      <c r="CGK30" s="67"/>
      <c r="CGL30" s="67"/>
      <c r="CGM30" s="67"/>
      <c r="CGN30" s="67"/>
      <c r="CGO30" s="67"/>
      <c r="CGP30" s="67"/>
      <c r="CGQ30" s="67"/>
      <c r="CGR30" s="67"/>
      <c r="CGS30" s="67"/>
      <c r="CGT30" s="67"/>
      <c r="CGU30" s="67"/>
      <c r="CGV30" s="67"/>
      <c r="CGW30" s="67"/>
      <c r="CGX30" s="67"/>
      <c r="CGY30" s="67"/>
      <c r="CGZ30" s="67"/>
      <c r="CHA30" s="67"/>
      <c r="CHB30" s="67"/>
      <c r="CHC30" s="67"/>
      <c r="CHD30" s="67"/>
      <c r="CHE30" s="67"/>
      <c r="CHF30" s="67"/>
      <c r="CHG30" s="67"/>
      <c r="CHH30" s="67"/>
      <c r="CHI30" s="67"/>
      <c r="CHJ30" s="67"/>
      <c r="CHK30" s="67"/>
      <c r="CHL30" s="67"/>
      <c r="CHM30" s="67"/>
      <c r="CHN30" s="67"/>
      <c r="CHO30" s="67"/>
      <c r="CHP30" s="67"/>
      <c r="CHQ30" s="67"/>
      <c r="CHR30" s="67"/>
      <c r="CHS30" s="67"/>
      <c r="CHT30" s="67"/>
      <c r="CHU30" s="67"/>
      <c r="CHV30" s="67"/>
      <c r="CHW30" s="67"/>
      <c r="CHX30" s="67"/>
      <c r="CHY30" s="67"/>
      <c r="CHZ30" s="67"/>
      <c r="CIA30" s="67"/>
      <c r="CIB30" s="67"/>
      <c r="CIC30" s="67"/>
      <c r="CID30" s="67"/>
      <c r="CIE30" s="67"/>
      <c r="CIF30" s="67"/>
      <c r="CIG30" s="67"/>
      <c r="CIH30" s="67"/>
      <c r="CII30" s="67"/>
      <c r="CIJ30" s="67"/>
      <c r="CIK30" s="67"/>
      <c r="CIL30" s="67"/>
      <c r="CIM30" s="67"/>
      <c r="CIN30" s="67"/>
      <c r="CIO30" s="67"/>
      <c r="CIP30" s="67"/>
      <c r="CIQ30" s="67"/>
      <c r="CIR30" s="67"/>
      <c r="CIS30" s="67"/>
      <c r="CIT30" s="67"/>
      <c r="CIU30" s="67"/>
      <c r="CIV30" s="67"/>
      <c r="CIW30" s="67"/>
      <c r="CIX30" s="67"/>
      <c r="CIY30" s="67"/>
      <c r="CIZ30" s="67"/>
      <c r="CJA30" s="67"/>
      <c r="CJB30" s="67"/>
      <c r="CJC30" s="67"/>
      <c r="CJD30" s="67"/>
      <c r="CJE30" s="67"/>
      <c r="CJF30" s="67"/>
      <c r="CJG30" s="67"/>
      <c r="CJH30" s="67"/>
      <c r="CJI30" s="67"/>
      <c r="CJJ30" s="67"/>
      <c r="CJK30" s="67"/>
      <c r="CJL30" s="67"/>
      <c r="CJM30" s="67"/>
      <c r="CJN30" s="67"/>
      <c r="CJO30" s="67"/>
      <c r="CJP30" s="67"/>
      <c r="CJQ30" s="67"/>
      <c r="CJR30" s="67"/>
      <c r="CJS30" s="67"/>
      <c r="CJT30" s="67"/>
      <c r="CJU30" s="67"/>
      <c r="CJV30" s="67"/>
      <c r="CJW30" s="67"/>
      <c r="CJX30" s="67"/>
      <c r="CJY30" s="67"/>
      <c r="CJZ30" s="67"/>
      <c r="CKA30" s="67"/>
      <c r="CKB30" s="67"/>
      <c r="CKC30" s="67"/>
      <c r="CKD30" s="67"/>
      <c r="CKE30" s="67"/>
      <c r="CKF30" s="67"/>
      <c r="CKG30" s="67"/>
      <c r="CKH30" s="67"/>
      <c r="CKI30" s="67"/>
      <c r="CKJ30" s="67"/>
      <c r="CKK30" s="67"/>
      <c r="CKL30" s="67"/>
      <c r="CKM30" s="67"/>
      <c r="CKN30" s="67"/>
      <c r="CKO30" s="67"/>
      <c r="CKP30" s="67"/>
      <c r="CKQ30" s="67"/>
      <c r="CKR30" s="67"/>
      <c r="CKS30" s="67"/>
      <c r="CKT30" s="67"/>
      <c r="CKU30" s="67"/>
      <c r="CKV30" s="67"/>
      <c r="CKW30" s="67"/>
      <c r="CKX30" s="67"/>
      <c r="CKY30" s="67"/>
      <c r="CKZ30" s="67"/>
      <c r="CLA30" s="67"/>
      <c r="CLB30" s="67"/>
      <c r="CLC30" s="67"/>
      <c r="CLD30" s="67"/>
      <c r="CLE30" s="67"/>
      <c r="CLF30" s="67"/>
      <c r="CLG30" s="67"/>
      <c r="CLH30" s="67"/>
      <c r="CLI30" s="67"/>
      <c r="CLJ30" s="67"/>
      <c r="CLK30" s="67"/>
      <c r="CLL30" s="67"/>
      <c r="CLM30" s="67"/>
      <c r="CLN30" s="67"/>
      <c r="CLO30" s="67"/>
      <c r="CLP30" s="67"/>
      <c r="CLQ30" s="67"/>
      <c r="CLR30" s="67"/>
      <c r="CLS30" s="67"/>
      <c r="CLT30" s="67"/>
      <c r="CLU30" s="67"/>
      <c r="CLV30" s="67"/>
      <c r="CLW30" s="67"/>
      <c r="CLX30" s="67"/>
      <c r="CLY30" s="67"/>
      <c r="CLZ30" s="67"/>
      <c r="CMA30" s="67"/>
      <c r="CMB30" s="67"/>
      <c r="CMC30" s="67"/>
      <c r="CMD30" s="67"/>
      <c r="CME30" s="67"/>
      <c r="CMF30" s="67"/>
      <c r="CMG30" s="67"/>
      <c r="CMH30" s="67"/>
      <c r="CMI30" s="67"/>
      <c r="CMJ30" s="67"/>
      <c r="CMK30" s="67"/>
      <c r="CML30" s="67"/>
      <c r="CMM30" s="67"/>
      <c r="CMN30" s="67"/>
      <c r="CMO30" s="67"/>
      <c r="CMP30" s="67"/>
      <c r="CMQ30" s="67"/>
      <c r="CMR30" s="67"/>
      <c r="CMS30" s="67"/>
      <c r="CMT30" s="67"/>
      <c r="CMU30" s="67"/>
      <c r="CMV30" s="67"/>
      <c r="CMW30" s="67"/>
      <c r="CMX30" s="67"/>
      <c r="CMY30" s="67"/>
      <c r="CMZ30" s="67"/>
      <c r="CNA30" s="67"/>
      <c r="CNB30" s="67"/>
      <c r="CNC30" s="67"/>
      <c r="CND30" s="67"/>
      <c r="CNE30" s="67"/>
      <c r="CNF30" s="67"/>
      <c r="CNG30" s="67"/>
      <c r="CNH30" s="67"/>
      <c r="CNI30" s="67"/>
      <c r="CNJ30" s="67"/>
      <c r="CNK30" s="67"/>
      <c r="CNL30" s="67"/>
      <c r="CNM30" s="67"/>
      <c r="CNN30" s="67"/>
      <c r="CNO30" s="67"/>
      <c r="CNP30" s="67"/>
      <c r="CNQ30" s="67"/>
      <c r="CNR30" s="67"/>
      <c r="CNS30" s="67"/>
      <c r="CNT30" s="67"/>
      <c r="CNU30" s="67"/>
      <c r="CNV30" s="67"/>
      <c r="CNW30" s="67"/>
      <c r="CNX30" s="67"/>
      <c r="CNY30" s="67"/>
      <c r="CNZ30" s="67"/>
      <c r="COA30" s="67"/>
      <c r="COB30" s="67"/>
      <c r="COC30" s="67"/>
      <c r="COD30" s="67"/>
      <c r="COE30" s="67"/>
      <c r="COF30" s="67"/>
      <c r="COG30" s="67"/>
      <c r="COH30" s="67"/>
      <c r="COI30" s="67"/>
      <c r="COJ30" s="67"/>
      <c r="COK30" s="67"/>
      <c r="COL30" s="67"/>
      <c r="COM30" s="67"/>
      <c r="CON30" s="67"/>
      <c r="COO30" s="67"/>
      <c r="COP30" s="67"/>
      <c r="COQ30" s="67"/>
      <c r="COR30" s="67"/>
      <c r="COS30" s="67"/>
      <c r="COT30" s="67"/>
      <c r="COU30" s="67"/>
      <c r="COV30" s="67"/>
      <c r="COW30" s="67"/>
      <c r="COX30" s="67"/>
      <c r="COY30" s="67"/>
      <c r="COZ30" s="67"/>
      <c r="CPA30" s="67"/>
      <c r="CPB30" s="67"/>
      <c r="CPC30" s="67"/>
      <c r="CPD30" s="67"/>
      <c r="CPE30" s="67"/>
      <c r="CPF30" s="67"/>
      <c r="CPG30" s="67"/>
      <c r="CPH30" s="67"/>
      <c r="CPI30" s="67"/>
      <c r="CPJ30" s="67"/>
      <c r="CPK30" s="67"/>
      <c r="CPL30" s="67"/>
      <c r="CPM30" s="67"/>
      <c r="CPN30" s="67"/>
      <c r="CPO30" s="67"/>
      <c r="CPP30" s="67"/>
      <c r="CPQ30" s="67"/>
      <c r="CPR30" s="67"/>
      <c r="CPS30" s="67"/>
      <c r="CPT30" s="67"/>
      <c r="CPU30" s="67"/>
      <c r="CPV30" s="67"/>
      <c r="CPW30" s="67"/>
      <c r="CPX30" s="67"/>
      <c r="CPY30" s="67"/>
      <c r="CPZ30" s="67"/>
      <c r="CQA30" s="67"/>
      <c r="CQB30" s="67"/>
      <c r="CQC30" s="67"/>
      <c r="CQD30" s="67"/>
      <c r="CQE30" s="67"/>
      <c r="CQF30" s="67"/>
      <c r="CQG30" s="67"/>
      <c r="CQH30" s="67"/>
      <c r="CQI30" s="67"/>
      <c r="CQJ30" s="67"/>
      <c r="CQK30" s="67"/>
      <c r="CQL30" s="67"/>
      <c r="CQM30" s="67"/>
      <c r="CQN30" s="67"/>
      <c r="CQO30" s="67"/>
      <c r="CQP30" s="67"/>
      <c r="CQQ30" s="67"/>
      <c r="CQR30" s="67"/>
      <c r="CQS30" s="67"/>
      <c r="CQT30" s="67"/>
      <c r="CQU30" s="67"/>
      <c r="CQV30" s="67"/>
      <c r="CQW30" s="67"/>
      <c r="CQX30" s="67"/>
      <c r="CQY30" s="67"/>
      <c r="CQZ30" s="67"/>
      <c r="CRA30" s="67"/>
      <c r="CRB30" s="67"/>
      <c r="CRC30" s="67"/>
      <c r="CRD30" s="67"/>
      <c r="CRE30" s="67"/>
      <c r="CRF30" s="67"/>
      <c r="CRG30" s="67"/>
      <c r="CRH30" s="67"/>
      <c r="CRI30" s="67"/>
      <c r="CRJ30" s="67"/>
      <c r="CRK30" s="67"/>
      <c r="CRL30" s="67"/>
      <c r="CRM30" s="67"/>
      <c r="CRN30" s="67"/>
      <c r="CRO30" s="67"/>
      <c r="CRP30" s="67"/>
      <c r="CRQ30" s="67"/>
      <c r="CRR30" s="67"/>
      <c r="CRS30" s="67"/>
      <c r="CRT30" s="67"/>
      <c r="CRU30" s="67"/>
      <c r="CRV30" s="67"/>
      <c r="CRW30" s="67"/>
      <c r="CRX30" s="67"/>
      <c r="CRY30" s="67"/>
      <c r="CRZ30" s="67"/>
      <c r="CSA30" s="67"/>
      <c r="CSB30" s="67"/>
      <c r="CSC30" s="67"/>
      <c r="CSD30" s="67"/>
      <c r="CSE30" s="67"/>
      <c r="CSF30" s="67"/>
      <c r="CSG30" s="67"/>
      <c r="CSH30" s="67"/>
      <c r="CSI30" s="67"/>
      <c r="CSJ30" s="67"/>
      <c r="CSK30" s="67"/>
      <c r="CSL30" s="67"/>
      <c r="CSM30" s="67"/>
      <c r="CSN30" s="67"/>
      <c r="CSO30" s="67"/>
      <c r="CSP30" s="67"/>
      <c r="CSQ30" s="67"/>
      <c r="CSR30" s="67"/>
      <c r="CSS30" s="67"/>
      <c r="CST30" s="67"/>
      <c r="CSU30" s="67"/>
      <c r="CSV30" s="67"/>
      <c r="CSW30" s="67"/>
      <c r="CSX30" s="67"/>
      <c r="CSY30" s="67"/>
      <c r="CSZ30" s="67"/>
      <c r="CTA30" s="67"/>
      <c r="CTB30" s="67"/>
      <c r="CTC30" s="67"/>
      <c r="CTD30" s="67"/>
      <c r="CTE30" s="67"/>
      <c r="CTF30" s="67"/>
      <c r="CTG30" s="67"/>
      <c r="CTH30" s="67"/>
      <c r="CTI30" s="67"/>
      <c r="CTJ30" s="67"/>
      <c r="CTK30" s="67"/>
      <c r="CTL30" s="67"/>
      <c r="CTM30" s="67"/>
      <c r="CTN30" s="67"/>
      <c r="CTO30" s="67"/>
      <c r="CTP30" s="67"/>
      <c r="CTQ30" s="67"/>
      <c r="CTR30" s="67"/>
      <c r="CTS30" s="67"/>
      <c r="CTT30" s="67"/>
      <c r="CTU30" s="67"/>
      <c r="CTV30" s="67"/>
      <c r="CTW30" s="67"/>
      <c r="CTX30" s="67"/>
      <c r="CTY30" s="67"/>
      <c r="CTZ30" s="67"/>
      <c r="CUA30" s="67"/>
      <c r="CUB30" s="67"/>
      <c r="CUC30" s="67"/>
      <c r="CUD30" s="67"/>
      <c r="CUE30" s="67"/>
      <c r="CUF30" s="67"/>
      <c r="CUG30" s="67"/>
      <c r="CUH30" s="67"/>
      <c r="CUI30" s="67"/>
      <c r="CUJ30" s="67"/>
      <c r="CUK30" s="67"/>
      <c r="CUL30" s="67"/>
      <c r="CUM30" s="67"/>
      <c r="CUN30" s="67"/>
      <c r="CUO30" s="67"/>
      <c r="CUP30" s="67"/>
      <c r="CUQ30" s="67"/>
      <c r="CUR30" s="67"/>
      <c r="CUS30" s="67"/>
      <c r="CUT30" s="67"/>
      <c r="CUU30" s="67"/>
      <c r="CUV30" s="67"/>
      <c r="CUW30" s="67"/>
      <c r="CUX30" s="67"/>
      <c r="CUY30" s="67"/>
      <c r="CUZ30" s="67"/>
      <c r="CVA30" s="67"/>
      <c r="CVB30" s="67"/>
      <c r="CVC30" s="67"/>
      <c r="CVD30" s="67"/>
      <c r="CVE30" s="67"/>
      <c r="CVF30" s="67"/>
      <c r="CVG30" s="67"/>
      <c r="CVH30" s="67"/>
      <c r="CVI30" s="67"/>
      <c r="CVJ30" s="67"/>
      <c r="CVK30" s="67"/>
      <c r="CVL30" s="67"/>
      <c r="CVM30" s="67"/>
      <c r="CVN30" s="67"/>
      <c r="CVO30" s="67"/>
      <c r="CVP30" s="67"/>
      <c r="CVQ30" s="67"/>
      <c r="CVR30" s="67"/>
      <c r="CVS30" s="67"/>
      <c r="CVT30" s="67"/>
      <c r="CVU30" s="67"/>
      <c r="CVV30" s="67"/>
      <c r="CVW30" s="67"/>
      <c r="CVX30" s="67"/>
      <c r="CVY30" s="67"/>
      <c r="CVZ30" s="67"/>
      <c r="CWA30" s="67"/>
      <c r="CWB30" s="67"/>
      <c r="CWC30" s="67"/>
      <c r="CWD30" s="67"/>
      <c r="CWE30" s="67"/>
      <c r="CWF30" s="67"/>
      <c r="CWG30" s="67"/>
      <c r="CWH30" s="67"/>
      <c r="CWI30" s="67"/>
      <c r="CWJ30" s="67"/>
      <c r="CWK30" s="67"/>
      <c r="CWL30" s="67"/>
      <c r="CWM30" s="67"/>
      <c r="CWN30" s="67"/>
      <c r="CWO30" s="67"/>
      <c r="CWP30" s="67"/>
      <c r="CWQ30" s="67"/>
      <c r="CWR30" s="67"/>
      <c r="CWS30" s="67"/>
      <c r="CWT30" s="67"/>
      <c r="CWU30" s="67"/>
      <c r="CWV30" s="67"/>
      <c r="CWW30" s="67"/>
      <c r="CWX30" s="67"/>
      <c r="CWY30" s="67"/>
      <c r="CWZ30" s="67"/>
      <c r="CXA30" s="67"/>
      <c r="CXB30" s="67"/>
      <c r="CXC30" s="67"/>
      <c r="CXD30" s="67"/>
      <c r="CXE30" s="67"/>
      <c r="CXF30" s="67"/>
      <c r="CXG30" s="67"/>
      <c r="CXH30" s="67"/>
      <c r="CXI30" s="67"/>
      <c r="CXJ30" s="67"/>
      <c r="CXK30" s="67"/>
      <c r="CXL30" s="67"/>
      <c r="CXM30" s="67"/>
      <c r="CXN30" s="67"/>
      <c r="CXO30" s="67"/>
      <c r="CXP30" s="67"/>
      <c r="CXQ30" s="67"/>
      <c r="CXR30" s="67"/>
      <c r="CXS30" s="67"/>
      <c r="CXT30" s="67"/>
      <c r="CXU30" s="67"/>
      <c r="CXV30" s="67"/>
      <c r="CXW30" s="67"/>
      <c r="CXX30" s="67"/>
      <c r="CXY30" s="67"/>
      <c r="CXZ30" s="67"/>
      <c r="CYA30" s="67"/>
      <c r="CYB30" s="67"/>
      <c r="CYC30" s="67"/>
      <c r="CYD30" s="67"/>
      <c r="CYE30" s="67"/>
      <c r="CYF30" s="67"/>
      <c r="CYG30" s="67"/>
      <c r="CYH30" s="67"/>
      <c r="CYI30" s="67"/>
      <c r="CYJ30" s="67"/>
      <c r="CYK30" s="67"/>
      <c r="CYL30" s="67"/>
      <c r="CYM30" s="67"/>
      <c r="CYN30" s="67"/>
      <c r="CYO30" s="67"/>
      <c r="CYP30" s="67"/>
      <c r="CYQ30" s="67"/>
      <c r="CYR30" s="67"/>
      <c r="CYS30" s="67"/>
      <c r="CYT30" s="67"/>
      <c r="CYU30" s="67"/>
      <c r="CYV30" s="67"/>
      <c r="CYW30" s="67"/>
      <c r="CYX30" s="67"/>
      <c r="CYY30" s="67"/>
      <c r="CYZ30" s="67"/>
      <c r="CZA30" s="67"/>
      <c r="CZB30" s="67"/>
      <c r="CZC30" s="67"/>
      <c r="CZD30" s="67"/>
      <c r="CZE30" s="67"/>
      <c r="CZF30" s="67"/>
      <c r="CZG30" s="67"/>
      <c r="CZH30" s="67"/>
      <c r="CZI30" s="67"/>
      <c r="CZJ30" s="67"/>
      <c r="CZK30" s="67"/>
      <c r="CZL30" s="67"/>
      <c r="CZM30" s="67"/>
      <c r="CZN30" s="67"/>
      <c r="CZO30" s="67"/>
      <c r="CZP30" s="67"/>
      <c r="CZQ30" s="67"/>
      <c r="CZR30" s="67"/>
      <c r="CZS30" s="67"/>
      <c r="CZT30" s="67"/>
      <c r="CZU30" s="67"/>
      <c r="CZV30" s="67"/>
      <c r="CZW30" s="67"/>
      <c r="CZX30" s="67"/>
      <c r="CZY30" s="67"/>
      <c r="CZZ30" s="67"/>
      <c r="DAA30" s="67"/>
      <c r="DAB30" s="67"/>
      <c r="DAC30" s="67"/>
      <c r="DAD30" s="67"/>
      <c r="DAE30" s="67"/>
      <c r="DAF30" s="67"/>
      <c r="DAG30" s="67"/>
      <c r="DAH30" s="67"/>
      <c r="DAI30" s="67"/>
      <c r="DAJ30" s="67"/>
      <c r="DAK30" s="67"/>
      <c r="DAL30" s="67"/>
      <c r="DAM30" s="67"/>
      <c r="DAN30" s="67"/>
      <c r="DAO30" s="67"/>
      <c r="DAP30" s="67"/>
      <c r="DAQ30" s="67"/>
      <c r="DAR30" s="67"/>
      <c r="DAS30" s="67"/>
      <c r="DAT30" s="67"/>
      <c r="DAU30" s="67"/>
      <c r="DAV30" s="67"/>
      <c r="DAW30" s="67"/>
      <c r="DAX30" s="67"/>
      <c r="DAY30" s="67"/>
      <c r="DAZ30" s="67"/>
      <c r="DBA30" s="67"/>
      <c r="DBB30" s="67"/>
      <c r="DBC30" s="67"/>
      <c r="DBD30" s="67"/>
      <c r="DBE30" s="67"/>
      <c r="DBF30" s="67"/>
      <c r="DBG30" s="67"/>
      <c r="DBH30" s="67"/>
      <c r="DBI30" s="67"/>
      <c r="DBJ30" s="67"/>
      <c r="DBK30" s="67"/>
      <c r="DBL30" s="67"/>
      <c r="DBM30" s="67"/>
      <c r="DBN30" s="67"/>
      <c r="DBO30" s="67"/>
      <c r="DBP30" s="67"/>
      <c r="DBQ30" s="67"/>
      <c r="DBR30" s="67"/>
      <c r="DBS30" s="67"/>
      <c r="DBT30" s="67"/>
      <c r="DBU30" s="67"/>
      <c r="DBV30" s="67"/>
      <c r="DBW30" s="67"/>
      <c r="DBX30" s="67"/>
      <c r="DBY30" s="67"/>
      <c r="DBZ30" s="67"/>
      <c r="DCA30" s="67"/>
      <c r="DCB30" s="67"/>
      <c r="DCC30" s="67"/>
      <c r="DCD30" s="67"/>
      <c r="DCE30" s="67"/>
      <c r="DCF30" s="67"/>
      <c r="DCG30" s="67"/>
      <c r="DCH30" s="67"/>
      <c r="DCI30" s="67"/>
      <c r="DCJ30" s="67"/>
      <c r="DCK30" s="67"/>
      <c r="DCL30" s="67"/>
      <c r="DCM30" s="67"/>
      <c r="DCN30" s="67"/>
      <c r="DCO30" s="67"/>
      <c r="DCP30" s="67"/>
      <c r="DCQ30" s="67"/>
      <c r="DCR30" s="67"/>
      <c r="DCS30" s="67"/>
      <c r="DCT30" s="67"/>
      <c r="DCU30" s="67"/>
      <c r="DCV30" s="67"/>
      <c r="DCW30" s="67"/>
      <c r="DCX30" s="67"/>
      <c r="DCY30" s="67"/>
      <c r="DCZ30" s="67"/>
      <c r="DDA30" s="67"/>
      <c r="DDB30" s="67"/>
      <c r="DDC30" s="67"/>
      <c r="DDD30" s="67"/>
      <c r="DDE30" s="67"/>
      <c r="DDF30" s="67"/>
      <c r="DDG30" s="67"/>
      <c r="DDH30" s="67"/>
      <c r="DDI30" s="67"/>
      <c r="DDJ30" s="67"/>
      <c r="DDK30" s="67"/>
      <c r="DDL30" s="67"/>
      <c r="DDM30" s="67"/>
      <c r="DDN30" s="67"/>
      <c r="DDO30" s="67"/>
      <c r="DDP30" s="67"/>
      <c r="DDQ30" s="67"/>
      <c r="DDR30" s="67"/>
      <c r="DDS30" s="67"/>
      <c r="DDT30" s="67"/>
      <c r="DDU30" s="67"/>
      <c r="DDV30" s="67"/>
      <c r="DDW30" s="67"/>
      <c r="DDX30" s="67"/>
      <c r="DDY30" s="67"/>
      <c r="DDZ30" s="67"/>
      <c r="DEA30" s="67"/>
      <c r="DEB30" s="67"/>
      <c r="DEC30" s="67"/>
      <c r="DED30" s="67"/>
      <c r="DEE30" s="67"/>
      <c r="DEF30" s="67"/>
      <c r="DEG30" s="67"/>
      <c r="DEH30" s="67"/>
      <c r="DEI30" s="67"/>
      <c r="DEJ30" s="67"/>
      <c r="DEK30" s="67"/>
      <c r="DEL30" s="67"/>
      <c r="DEM30" s="67"/>
      <c r="DEN30" s="67"/>
      <c r="DEO30" s="67"/>
      <c r="DEP30" s="67"/>
      <c r="DEQ30" s="67"/>
      <c r="DER30" s="67"/>
      <c r="DES30" s="67"/>
      <c r="DET30" s="67"/>
      <c r="DEU30" s="67"/>
      <c r="DEV30" s="67"/>
      <c r="DEW30" s="67"/>
      <c r="DEX30" s="67"/>
      <c r="DEY30" s="67"/>
      <c r="DEZ30" s="67"/>
      <c r="DFA30" s="67"/>
      <c r="DFB30" s="67"/>
      <c r="DFC30" s="67"/>
      <c r="DFD30" s="67"/>
      <c r="DFE30" s="67"/>
      <c r="DFF30" s="67"/>
      <c r="DFG30" s="67"/>
      <c r="DFH30" s="67"/>
      <c r="DFI30" s="67"/>
      <c r="DFJ30" s="67"/>
      <c r="DFK30" s="67"/>
      <c r="DFL30" s="67"/>
      <c r="DFM30" s="67"/>
      <c r="DFN30" s="67"/>
      <c r="DFO30" s="67"/>
      <c r="DFP30" s="67"/>
      <c r="DFQ30" s="67"/>
      <c r="DFR30" s="67"/>
      <c r="DFS30" s="67"/>
      <c r="DFT30" s="67"/>
      <c r="DFU30" s="67"/>
      <c r="DFV30" s="67"/>
      <c r="DFW30" s="67"/>
      <c r="DFX30" s="67"/>
      <c r="DFY30" s="67"/>
      <c r="DFZ30" s="67"/>
      <c r="DGA30" s="67"/>
      <c r="DGB30" s="67"/>
      <c r="DGC30" s="67"/>
      <c r="DGD30" s="67"/>
      <c r="DGE30" s="67"/>
      <c r="DGF30" s="67"/>
      <c r="DGG30" s="67"/>
      <c r="DGH30" s="67"/>
      <c r="DGI30" s="67"/>
      <c r="DGJ30" s="67"/>
      <c r="DGK30" s="67"/>
      <c r="DGL30" s="67"/>
      <c r="DGM30" s="67"/>
      <c r="DGN30" s="67"/>
      <c r="DGO30" s="67"/>
      <c r="DGP30" s="67"/>
      <c r="DGQ30" s="67"/>
      <c r="DGR30" s="67"/>
      <c r="DGS30" s="67"/>
      <c r="DGT30" s="67"/>
      <c r="DGU30" s="67"/>
      <c r="DGV30" s="67"/>
      <c r="DGW30" s="67"/>
      <c r="DGX30" s="67"/>
      <c r="DGY30" s="67"/>
      <c r="DGZ30" s="67"/>
      <c r="DHA30" s="67"/>
      <c r="DHB30" s="67"/>
      <c r="DHC30" s="67"/>
      <c r="DHD30" s="67"/>
      <c r="DHE30" s="67"/>
      <c r="DHF30" s="67"/>
      <c r="DHG30" s="67"/>
      <c r="DHH30" s="67"/>
      <c r="DHI30" s="67"/>
      <c r="DHJ30" s="67"/>
      <c r="DHK30" s="67"/>
      <c r="DHL30" s="67"/>
      <c r="DHM30" s="67"/>
      <c r="DHN30" s="67"/>
      <c r="DHO30" s="67"/>
      <c r="DHP30" s="67"/>
      <c r="DHQ30" s="67"/>
      <c r="DHR30" s="67"/>
      <c r="DHS30" s="67"/>
      <c r="DHT30" s="67"/>
      <c r="DHU30" s="67"/>
      <c r="DHV30" s="67"/>
      <c r="DHW30" s="67"/>
      <c r="DHX30" s="67"/>
      <c r="DHY30" s="67"/>
      <c r="DHZ30" s="67"/>
      <c r="DIA30" s="67"/>
      <c r="DIB30" s="67"/>
      <c r="DIC30" s="67"/>
      <c r="DID30" s="67"/>
      <c r="DIE30" s="67"/>
      <c r="DIF30" s="67"/>
      <c r="DIG30" s="67"/>
      <c r="DIH30" s="67"/>
      <c r="DII30" s="67"/>
      <c r="DIJ30" s="67"/>
      <c r="DIK30" s="67"/>
      <c r="DIL30" s="67"/>
      <c r="DIM30" s="67"/>
      <c r="DIN30" s="67"/>
      <c r="DIO30" s="67"/>
      <c r="DIP30" s="67"/>
      <c r="DIQ30" s="67"/>
      <c r="DIR30" s="67"/>
      <c r="DIS30" s="67"/>
      <c r="DIT30" s="67"/>
      <c r="DIU30" s="67"/>
      <c r="DIV30" s="67"/>
      <c r="DIW30" s="67"/>
      <c r="DIX30" s="67"/>
      <c r="DIY30" s="67"/>
      <c r="DIZ30" s="67"/>
      <c r="DJA30" s="67"/>
      <c r="DJB30" s="67"/>
      <c r="DJC30" s="67"/>
      <c r="DJD30" s="67"/>
      <c r="DJE30" s="67"/>
      <c r="DJF30" s="67"/>
      <c r="DJG30" s="67"/>
      <c r="DJH30" s="67"/>
      <c r="DJI30" s="67"/>
      <c r="DJJ30" s="67"/>
      <c r="DJK30" s="67"/>
      <c r="DJL30" s="67"/>
      <c r="DJM30" s="67"/>
      <c r="DJN30" s="67"/>
      <c r="DJO30" s="67"/>
      <c r="DJP30" s="67"/>
      <c r="DJQ30" s="67"/>
      <c r="DJR30" s="67"/>
      <c r="DJS30" s="67"/>
      <c r="DJT30" s="67"/>
      <c r="DJU30" s="67"/>
      <c r="DJV30" s="67"/>
      <c r="DJW30" s="67"/>
      <c r="DJX30" s="67"/>
      <c r="DJY30" s="67"/>
      <c r="DJZ30" s="67"/>
      <c r="DKA30" s="67"/>
      <c r="DKB30" s="67"/>
      <c r="DKC30" s="67"/>
      <c r="DKD30" s="67"/>
      <c r="DKE30" s="67"/>
      <c r="DKF30" s="67"/>
      <c r="DKG30" s="67"/>
      <c r="DKH30" s="67"/>
      <c r="DKI30" s="67"/>
      <c r="DKJ30" s="67"/>
      <c r="DKK30" s="67"/>
      <c r="DKL30" s="67"/>
      <c r="DKM30" s="67"/>
      <c r="DKN30" s="67"/>
      <c r="DKO30" s="67"/>
      <c r="DKP30" s="67"/>
      <c r="DKQ30" s="67"/>
      <c r="DKR30" s="67"/>
      <c r="DKS30" s="67"/>
      <c r="DKT30" s="67"/>
      <c r="DKU30" s="67"/>
      <c r="DKV30" s="67"/>
      <c r="DKW30" s="67"/>
      <c r="DKX30" s="67"/>
      <c r="DKY30" s="67"/>
      <c r="DKZ30" s="67"/>
      <c r="DLA30" s="67"/>
      <c r="DLB30" s="67"/>
      <c r="DLC30" s="67"/>
      <c r="DLD30" s="67"/>
      <c r="DLE30" s="67"/>
      <c r="DLF30" s="67"/>
      <c r="DLG30" s="67"/>
      <c r="DLH30" s="67"/>
      <c r="DLI30" s="67"/>
      <c r="DLJ30" s="67"/>
      <c r="DLK30" s="67"/>
      <c r="DLL30" s="67"/>
      <c r="DLM30" s="67"/>
      <c r="DLN30" s="67"/>
      <c r="DLO30" s="67"/>
      <c r="DLP30" s="67"/>
      <c r="DLQ30" s="67"/>
      <c r="DLR30" s="67"/>
      <c r="DLS30" s="67"/>
      <c r="DLT30" s="67"/>
      <c r="DLU30" s="67"/>
      <c r="DLV30" s="67"/>
      <c r="DLW30" s="67"/>
      <c r="DLX30" s="67"/>
      <c r="DLY30" s="67"/>
      <c r="DLZ30" s="67"/>
      <c r="DMA30" s="67"/>
      <c r="DMB30" s="67"/>
      <c r="DMC30" s="67"/>
      <c r="DMD30" s="67"/>
      <c r="DME30" s="67"/>
      <c r="DMF30" s="67"/>
      <c r="DMG30" s="67"/>
      <c r="DMH30" s="67"/>
      <c r="DMI30" s="67"/>
      <c r="DMJ30" s="67"/>
      <c r="DMK30" s="67"/>
      <c r="DML30" s="67"/>
      <c r="DMM30" s="67"/>
      <c r="DMN30" s="67"/>
      <c r="DMO30" s="67"/>
      <c r="DMP30" s="67"/>
      <c r="DMQ30" s="67"/>
      <c r="DMR30" s="67"/>
      <c r="DMS30" s="67"/>
      <c r="DMT30" s="67"/>
      <c r="DMU30" s="67"/>
      <c r="DMV30" s="67"/>
      <c r="DMW30" s="67"/>
      <c r="DMX30" s="67"/>
      <c r="DMY30" s="67"/>
      <c r="DMZ30" s="67"/>
      <c r="DNA30" s="67"/>
      <c r="DNB30" s="67"/>
      <c r="DNC30" s="67"/>
      <c r="DND30" s="67"/>
      <c r="DNE30" s="67"/>
      <c r="DNF30" s="67"/>
      <c r="DNG30" s="67"/>
      <c r="DNH30" s="67"/>
      <c r="DNI30" s="67"/>
      <c r="DNJ30" s="67"/>
      <c r="DNK30" s="67"/>
      <c r="DNL30" s="67"/>
      <c r="DNM30" s="67"/>
      <c r="DNN30" s="67"/>
      <c r="DNO30" s="67"/>
      <c r="DNP30" s="67"/>
      <c r="DNQ30" s="67"/>
      <c r="DNR30" s="67"/>
      <c r="DNS30" s="67"/>
      <c r="DNT30" s="67"/>
      <c r="DNU30" s="67"/>
      <c r="DNV30" s="67"/>
      <c r="DNW30" s="67"/>
      <c r="DNX30" s="67"/>
      <c r="DNY30" s="67"/>
      <c r="DNZ30" s="67"/>
      <c r="DOA30" s="67"/>
      <c r="DOB30" s="67"/>
      <c r="DOC30" s="67"/>
      <c r="DOD30" s="67"/>
      <c r="DOE30" s="67"/>
      <c r="DOF30" s="67"/>
      <c r="DOG30" s="67"/>
      <c r="DOH30" s="67"/>
      <c r="DOI30" s="67"/>
      <c r="DOJ30" s="67"/>
      <c r="DOK30" s="67"/>
      <c r="DOL30" s="67"/>
      <c r="DOM30" s="67"/>
      <c r="DON30" s="67"/>
      <c r="DOO30" s="67"/>
      <c r="DOP30" s="67"/>
      <c r="DOQ30" s="67"/>
      <c r="DOR30" s="67"/>
      <c r="DOS30" s="67"/>
      <c r="DOT30" s="67"/>
      <c r="DOU30" s="67"/>
      <c r="DOV30" s="67"/>
      <c r="DOW30" s="67"/>
      <c r="DOX30" s="67"/>
      <c r="DOY30" s="67"/>
      <c r="DOZ30" s="67"/>
      <c r="DPA30" s="67"/>
      <c r="DPB30" s="67"/>
      <c r="DPC30" s="67"/>
      <c r="DPD30" s="67"/>
      <c r="DPE30" s="67"/>
      <c r="DPF30" s="67"/>
      <c r="DPG30" s="67"/>
      <c r="DPH30" s="67"/>
      <c r="DPI30" s="67"/>
      <c r="DPJ30" s="67"/>
      <c r="DPK30" s="67"/>
      <c r="DPL30" s="67"/>
      <c r="DPM30" s="67"/>
      <c r="DPN30" s="67"/>
      <c r="DPO30" s="67"/>
      <c r="DPP30" s="67"/>
      <c r="DPQ30" s="67"/>
      <c r="DPR30" s="67"/>
      <c r="DPS30" s="67"/>
      <c r="DPT30" s="67"/>
      <c r="DPU30" s="67"/>
      <c r="DPV30" s="67"/>
      <c r="DPW30" s="67"/>
      <c r="DPX30" s="67"/>
      <c r="DPY30" s="67"/>
      <c r="DPZ30" s="67"/>
      <c r="DQA30" s="67"/>
      <c r="DQB30" s="67"/>
      <c r="DQC30" s="67"/>
      <c r="DQD30" s="67"/>
      <c r="DQE30" s="67"/>
      <c r="DQF30" s="67"/>
      <c r="DQG30" s="67"/>
      <c r="DQH30" s="67"/>
      <c r="DQI30" s="67"/>
      <c r="DQJ30" s="67"/>
      <c r="DQK30" s="67"/>
      <c r="DQL30" s="67"/>
      <c r="DQM30" s="67"/>
      <c r="DQN30" s="67"/>
      <c r="DQO30" s="67"/>
      <c r="DQP30" s="67"/>
      <c r="DQQ30" s="67"/>
      <c r="DQR30" s="67"/>
      <c r="DQS30" s="67"/>
      <c r="DQT30" s="67"/>
      <c r="DQU30" s="67"/>
      <c r="DQV30" s="67"/>
      <c r="DQW30" s="67"/>
      <c r="DQX30" s="67"/>
      <c r="DQY30" s="67"/>
      <c r="DQZ30" s="67"/>
      <c r="DRA30" s="67"/>
      <c r="DRB30" s="67"/>
      <c r="DRC30" s="67"/>
      <c r="DRD30" s="67"/>
      <c r="DRE30" s="67"/>
      <c r="DRF30" s="67"/>
      <c r="DRG30" s="67"/>
      <c r="DRH30" s="67"/>
      <c r="DRI30" s="67"/>
      <c r="DRJ30" s="67"/>
      <c r="DRK30" s="67"/>
      <c r="DRL30" s="67"/>
      <c r="DRM30" s="67"/>
      <c r="DRN30" s="67"/>
      <c r="DRO30" s="67"/>
      <c r="DRP30" s="67"/>
      <c r="DRQ30" s="67"/>
      <c r="DRR30" s="67"/>
      <c r="DRS30" s="67"/>
      <c r="DRT30" s="67"/>
      <c r="DRU30" s="67"/>
      <c r="DRV30" s="67"/>
      <c r="DRW30" s="67"/>
      <c r="DRX30" s="67"/>
      <c r="DRY30" s="67"/>
      <c r="DRZ30" s="67"/>
      <c r="DSA30" s="67"/>
      <c r="DSB30" s="67"/>
      <c r="DSC30" s="67"/>
      <c r="DSD30" s="67"/>
      <c r="DSE30" s="67"/>
      <c r="DSF30" s="67"/>
      <c r="DSG30" s="67"/>
      <c r="DSH30" s="67"/>
      <c r="DSI30" s="67"/>
      <c r="DSJ30" s="67"/>
      <c r="DSK30" s="67"/>
      <c r="DSL30" s="67"/>
      <c r="DSM30" s="67"/>
      <c r="DSN30" s="67"/>
      <c r="DSO30" s="67"/>
      <c r="DSP30" s="67"/>
      <c r="DSQ30" s="67"/>
      <c r="DSR30" s="67"/>
      <c r="DSS30" s="67"/>
      <c r="DST30" s="67"/>
      <c r="DSU30" s="67"/>
      <c r="DSV30" s="67"/>
      <c r="DSW30" s="67"/>
      <c r="DSX30" s="67"/>
      <c r="DSY30" s="67"/>
      <c r="DSZ30" s="67"/>
      <c r="DTA30" s="67"/>
      <c r="DTB30" s="67"/>
      <c r="DTC30" s="67"/>
      <c r="DTD30" s="67"/>
      <c r="DTE30" s="67"/>
      <c r="DTF30" s="67"/>
      <c r="DTG30" s="67"/>
      <c r="DTH30" s="67"/>
      <c r="DTI30" s="67"/>
      <c r="DTJ30" s="67"/>
      <c r="DTK30" s="67"/>
      <c r="DTL30" s="67"/>
      <c r="DTM30" s="67"/>
      <c r="DTN30" s="67"/>
      <c r="DTO30" s="67"/>
      <c r="DTP30" s="67"/>
      <c r="DTQ30" s="67"/>
      <c r="DTR30" s="67"/>
      <c r="DTS30" s="67"/>
      <c r="DTT30" s="67"/>
      <c r="DTU30" s="67"/>
      <c r="DTV30" s="67"/>
      <c r="DTW30" s="67"/>
      <c r="DTX30" s="67"/>
      <c r="DTY30" s="67"/>
      <c r="DTZ30" s="67"/>
      <c r="DUA30" s="67"/>
      <c r="DUB30" s="67"/>
      <c r="DUC30" s="67"/>
      <c r="DUD30" s="67"/>
      <c r="DUE30" s="67"/>
      <c r="DUF30" s="67"/>
      <c r="DUG30" s="67"/>
      <c r="DUH30" s="67"/>
      <c r="DUI30" s="67"/>
      <c r="DUJ30" s="67"/>
      <c r="DUK30" s="67"/>
      <c r="DUL30" s="67"/>
      <c r="DUM30" s="67"/>
      <c r="DUN30" s="67"/>
      <c r="DUO30" s="67"/>
      <c r="DUP30" s="67"/>
      <c r="DUQ30" s="67"/>
      <c r="DUR30" s="67"/>
      <c r="DUS30" s="67"/>
      <c r="DUT30" s="67"/>
      <c r="DUU30" s="67"/>
      <c r="DUV30" s="67"/>
      <c r="DUW30" s="67"/>
      <c r="DUX30" s="67"/>
      <c r="DUY30" s="67"/>
      <c r="DUZ30" s="67"/>
      <c r="DVA30" s="67"/>
      <c r="DVB30" s="67"/>
      <c r="DVC30" s="67"/>
      <c r="DVD30" s="67"/>
      <c r="DVE30" s="67"/>
      <c r="DVF30" s="67"/>
      <c r="DVG30" s="67"/>
      <c r="DVH30" s="67"/>
      <c r="DVI30" s="67"/>
      <c r="DVJ30" s="67"/>
      <c r="DVK30" s="67"/>
      <c r="DVL30" s="67"/>
      <c r="DVM30" s="67"/>
      <c r="DVN30" s="67"/>
      <c r="DVO30" s="67"/>
      <c r="DVP30" s="67"/>
      <c r="DVQ30" s="67"/>
      <c r="DVR30" s="67"/>
      <c r="DVS30" s="67"/>
      <c r="DVT30" s="67"/>
      <c r="DVU30" s="67"/>
      <c r="DVV30" s="67"/>
      <c r="DVW30" s="67"/>
      <c r="DVX30" s="67"/>
      <c r="DVY30" s="67"/>
      <c r="DVZ30" s="67"/>
      <c r="DWA30" s="67"/>
      <c r="DWB30" s="67"/>
      <c r="DWC30" s="67"/>
      <c r="DWD30" s="67"/>
      <c r="DWE30" s="67"/>
      <c r="DWF30" s="67"/>
      <c r="DWG30" s="67"/>
      <c r="DWH30" s="67"/>
      <c r="DWI30" s="67"/>
      <c r="DWJ30" s="67"/>
      <c r="DWK30" s="67"/>
      <c r="DWL30" s="67"/>
      <c r="DWM30" s="67"/>
      <c r="DWN30" s="67"/>
      <c r="DWO30" s="67"/>
      <c r="DWP30" s="67"/>
      <c r="DWQ30" s="67"/>
      <c r="DWR30" s="67"/>
      <c r="DWS30" s="67"/>
      <c r="DWT30" s="67"/>
      <c r="DWU30" s="67"/>
      <c r="DWV30" s="67"/>
      <c r="DWW30" s="67"/>
      <c r="DWX30" s="67"/>
      <c r="DWY30" s="67"/>
      <c r="DWZ30" s="67"/>
      <c r="DXA30" s="67"/>
      <c r="DXB30" s="67"/>
      <c r="DXC30" s="67"/>
      <c r="DXD30" s="67"/>
      <c r="DXE30" s="67"/>
      <c r="DXF30" s="67"/>
      <c r="DXG30" s="67"/>
      <c r="DXH30" s="67"/>
      <c r="DXI30" s="67"/>
      <c r="DXJ30" s="67"/>
      <c r="DXK30" s="67"/>
      <c r="DXL30" s="67"/>
      <c r="DXM30" s="67"/>
      <c r="DXN30" s="67"/>
      <c r="DXO30" s="67"/>
      <c r="DXP30" s="67"/>
      <c r="DXQ30" s="67"/>
      <c r="DXR30" s="67"/>
      <c r="DXS30" s="67"/>
      <c r="DXT30" s="67"/>
      <c r="DXU30" s="67"/>
      <c r="DXV30" s="67"/>
      <c r="DXW30" s="67"/>
      <c r="DXX30" s="67"/>
      <c r="DXY30" s="67"/>
      <c r="DXZ30" s="67"/>
      <c r="DYA30" s="67"/>
      <c r="DYB30" s="67"/>
      <c r="DYC30" s="67"/>
      <c r="DYD30" s="67"/>
      <c r="DYE30" s="67"/>
      <c r="DYF30" s="67"/>
      <c r="DYG30" s="67"/>
      <c r="DYH30" s="67"/>
      <c r="DYI30" s="67"/>
      <c r="DYJ30" s="67"/>
      <c r="DYK30" s="67"/>
      <c r="DYL30" s="67"/>
      <c r="DYM30" s="67"/>
      <c r="DYN30" s="67"/>
      <c r="DYO30" s="67"/>
      <c r="DYP30" s="67"/>
      <c r="DYQ30" s="67"/>
      <c r="DYR30" s="67"/>
      <c r="DYS30" s="67"/>
      <c r="DYT30" s="67"/>
      <c r="DYU30" s="67"/>
      <c r="DYV30" s="67"/>
      <c r="DYW30" s="67"/>
      <c r="DYX30" s="67"/>
      <c r="DYY30" s="67"/>
      <c r="DYZ30" s="67"/>
      <c r="DZA30" s="67"/>
      <c r="DZB30" s="67"/>
      <c r="DZC30" s="67"/>
      <c r="DZD30" s="67"/>
      <c r="DZE30" s="67"/>
      <c r="DZF30" s="67"/>
      <c r="DZG30" s="67"/>
      <c r="DZH30" s="67"/>
      <c r="DZI30" s="67"/>
      <c r="DZJ30" s="67"/>
      <c r="DZK30" s="67"/>
      <c r="DZL30" s="67"/>
      <c r="DZM30" s="67"/>
      <c r="DZN30" s="67"/>
      <c r="DZO30" s="67"/>
      <c r="DZP30" s="67"/>
      <c r="DZQ30" s="67"/>
      <c r="DZR30" s="67"/>
      <c r="DZS30" s="67"/>
      <c r="DZT30" s="67"/>
      <c r="DZU30" s="67"/>
      <c r="DZV30" s="67"/>
      <c r="DZW30" s="67"/>
      <c r="DZX30" s="67"/>
      <c r="DZY30" s="67"/>
      <c r="DZZ30" s="67"/>
      <c r="EAA30" s="67"/>
      <c r="EAB30" s="67"/>
      <c r="EAC30" s="67"/>
      <c r="EAD30" s="67"/>
      <c r="EAE30" s="67"/>
      <c r="EAF30" s="67"/>
      <c r="EAG30" s="67"/>
      <c r="EAH30" s="67"/>
      <c r="EAI30" s="67"/>
      <c r="EAJ30" s="67"/>
      <c r="EAK30" s="67"/>
      <c r="EAL30" s="67"/>
      <c r="EAM30" s="67"/>
      <c r="EAN30" s="67"/>
      <c r="EAO30" s="67"/>
      <c r="EAP30" s="67"/>
      <c r="EAQ30" s="67"/>
      <c r="EAR30" s="67"/>
      <c r="EAS30" s="67"/>
      <c r="EAT30" s="67"/>
      <c r="EAU30" s="67"/>
      <c r="EAV30" s="67"/>
      <c r="EAW30" s="67"/>
      <c r="EAX30" s="67"/>
      <c r="EAY30" s="67"/>
      <c r="EAZ30" s="67"/>
      <c r="EBA30" s="67"/>
      <c r="EBB30" s="67"/>
      <c r="EBC30" s="67"/>
      <c r="EBD30" s="67"/>
      <c r="EBE30" s="67"/>
      <c r="EBF30" s="67"/>
      <c r="EBG30" s="67"/>
      <c r="EBH30" s="67"/>
      <c r="EBI30" s="67"/>
      <c r="EBJ30" s="67"/>
      <c r="EBK30" s="67"/>
      <c r="EBL30" s="67"/>
      <c r="EBM30" s="67"/>
      <c r="EBN30" s="67"/>
      <c r="EBO30" s="67"/>
      <c r="EBP30" s="67"/>
      <c r="EBQ30" s="67"/>
      <c r="EBR30" s="67"/>
      <c r="EBS30" s="67"/>
      <c r="EBT30" s="67"/>
      <c r="EBU30" s="67"/>
      <c r="EBV30" s="67"/>
      <c r="EBW30" s="67"/>
      <c r="EBX30" s="67"/>
      <c r="EBY30" s="67"/>
      <c r="EBZ30" s="67"/>
      <c r="ECA30" s="67"/>
      <c r="ECB30" s="67"/>
      <c r="ECC30" s="67"/>
      <c r="ECD30" s="67"/>
      <c r="ECE30" s="67"/>
      <c r="ECF30" s="67"/>
      <c r="ECG30" s="67"/>
      <c r="ECH30" s="67"/>
      <c r="ECI30" s="67"/>
      <c r="ECJ30" s="67"/>
      <c r="ECK30" s="67"/>
      <c r="ECL30" s="67"/>
      <c r="ECM30" s="67"/>
      <c r="ECN30" s="67"/>
      <c r="ECO30" s="67"/>
      <c r="ECP30" s="67"/>
      <c r="ECQ30" s="67"/>
      <c r="ECR30" s="67"/>
      <c r="ECS30" s="67"/>
      <c r="ECT30" s="67"/>
      <c r="ECU30" s="67"/>
      <c r="ECV30" s="67"/>
      <c r="ECW30" s="67"/>
      <c r="ECX30" s="67"/>
      <c r="ECY30" s="67"/>
      <c r="ECZ30" s="67"/>
      <c r="EDA30" s="67"/>
      <c r="EDB30" s="67"/>
      <c r="EDC30" s="67"/>
      <c r="EDD30" s="67"/>
      <c r="EDE30" s="67"/>
      <c r="EDF30" s="67"/>
      <c r="EDG30" s="67"/>
      <c r="EDH30" s="67"/>
      <c r="EDI30" s="67"/>
      <c r="EDJ30" s="67"/>
      <c r="EDK30" s="67"/>
      <c r="EDL30" s="67"/>
      <c r="EDM30" s="67"/>
      <c r="EDN30" s="67"/>
      <c r="EDO30" s="67"/>
      <c r="EDP30" s="67"/>
      <c r="EDQ30" s="67"/>
      <c r="EDR30" s="67"/>
      <c r="EDS30" s="67"/>
      <c r="EDT30" s="67"/>
      <c r="EDU30" s="67"/>
      <c r="EDV30" s="67"/>
      <c r="EDW30" s="67"/>
      <c r="EDX30" s="67"/>
      <c r="EDY30" s="67"/>
      <c r="EDZ30" s="67"/>
      <c r="EEA30" s="67"/>
      <c r="EEB30" s="67"/>
      <c r="EEC30" s="67"/>
      <c r="EED30" s="67"/>
      <c r="EEE30" s="67"/>
      <c r="EEF30" s="67"/>
      <c r="EEG30" s="67"/>
      <c r="EEH30" s="67"/>
      <c r="EEI30" s="67"/>
      <c r="EEJ30" s="67"/>
      <c r="EEK30" s="67"/>
      <c r="EEL30" s="67"/>
      <c r="EEM30" s="67"/>
      <c r="EEN30" s="67"/>
      <c r="EEO30" s="67"/>
      <c r="EEP30" s="67"/>
      <c r="EEQ30" s="67"/>
      <c r="EER30" s="67"/>
      <c r="EES30" s="67"/>
      <c r="EET30" s="67"/>
      <c r="EEU30" s="67"/>
      <c r="EEV30" s="67"/>
      <c r="EEW30" s="67"/>
      <c r="EEX30" s="67"/>
      <c r="EEY30" s="67"/>
      <c r="EEZ30" s="67"/>
      <c r="EFA30" s="67"/>
      <c r="EFB30" s="67"/>
      <c r="EFC30" s="67"/>
      <c r="EFD30" s="67"/>
      <c r="EFE30" s="67"/>
      <c r="EFF30" s="67"/>
      <c r="EFG30" s="67"/>
      <c r="EFH30" s="67"/>
      <c r="EFI30" s="67"/>
      <c r="EFJ30" s="67"/>
      <c r="EFK30" s="67"/>
      <c r="EFL30" s="67"/>
      <c r="EFM30" s="67"/>
      <c r="EFN30" s="67"/>
      <c r="EFO30" s="67"/>
      <c r="EFP30" s="67"/>
      <c r="EFQ30" s="67"/>
      <c r="EFR30" s="67"/>
      <c r="EFS30" s="67"/>
      <c r="EFT30" s="67"/>
      <c r="EFU30" s="67"/>
      <c r="EFV30" s="67"/>
      <c r="EFW30" s="67"/>
      <c r="EFX30" s="67"/>
      <c r="EFY30" s="67"/>
      <c r="EFZ30" s="67"/>
      <c r="EGA30" s="67"/>
      <c r="EGB30" s="67"/>
      <c r="EGC30" s="67"/>
      <c r="EGD30" s="67"/>
      <c r="EGE30" s="67"/>
      <c r="EGF30" s="67"/>
      <c r="EGG30" s="67"/>
      <c r="EGH30" s="67"/>
      <c r="EGI30" s="67"/>
      <c r="EGJ30" s="67"/>
      <c r="EGK30" s="67"/>
      <c r="EGL30" s="67"/>
      <c r="EGM30" s="67"/>
      <c r="EGN30" s="67"/>
      <c r="EGO30" s="67"/>
      <c r="EGP30" s="67"/>
      <c r="EGQ30" s="67"/>
      <c r="EGR30" s="67"/>
      <c r="EGS30" s="67"/>
      <c r="EGT30" s="67"/>
      <c r="EGU30" s="67"/>
      <c r="EGV30" s="67"/>
      <c r="EGW30" s="67"/>
      <c r="EGX30" s="67"/>
      <c r="EGY30" s="67"/>
      <c r="EGZ30" s="67"/>
      <c r="EHA30" s="67"/>
      <c r="EHB30" s="67"/>
      <c r="EHC30" s="67"/>
      <c r="EHD30" s="67"/>
      <c r="EHE30" s="67"/>
      <c r="EHF30" s="67"/>
      <c r="EHG30" s="67"/>
      <c r="EHH30" s="67"/>
      <c r="EHI30" s="67"/>
      <c r="EHJ30" s="67"/>
      <c r="EHK30" s="67"/>
      <c r="EHL30" s="67"/>
      <c r="EHM30" s="67"/>
      <c r="EHN30" s="67"/>
      <c r="EHO30" s="67"/>
      <c r="EHP30" s="67"/>
      <c r="EHQ30" s="67"/>
      <c r="EHR30" s="67"/>
      <c r="EHS30" s="67"/>
      <c r="EHT30" s="67"/>
      <c r="EHU30" s="67"/>
      <c r="EHV30" s="67"/>
      <c r="EHW30" s="67"/>
      <c r="EHX30" s="67"/>
      <c r="EHY30" s="67"/>
      <c r="EHZ30" s="67"/>
      <c r="EIA30" s="67"/>
      <c r="EIB30" s="67"/>
      <c r="EIC30" s="67"/>
      <c r="EID30" s="67"/>
      <c r="EIE30" s="67"/>
      <c r="EIF30" s="67"/>
      <c r="EIG30" s="67"/>
      <c r="EIH30" s="67"/>
      <c r="EII30" s="67"/>
      <c r="EIJ30" s="67"/>
      <c r="EIK30" s="67"/>
      <c r="EIL30" s="67"/>
      <c r="EIM30" s="67"/>
      <c r="EIN30" s="67"/>
      <c r="EIO30" s="67"/>
      <c r="EIP30" s="67"/>
      <c r="EIQ30" s="67"/>
      <c r="EIR30" s="67"/>
      <c r="EIS30" s="67"/>
      <c r="EIT30" s="67"/>
      <c r="EIU30" s="67"/>
      <c r="EIV30" s="67"/>
      <c r="EIW30" s="67"/>
      <c r="EIX30" s="67"/>
      <c r="EIY30" s="67"/>
      <c r="EIZ30" s="67"/>
      <c r="EJA30" s="67"/>
      <c r="EJB30" s="67"/>
      <c r="EJC30" s="67"/>
      <c r="EJD30" s="67"/>
      <c r="EJE30" s="67"/>
      <c r="EJF30" s="67"/>
      <c r="EJG30" s="67"/>
      <c r="EJH30" s="67"/>
      <c r="EJI30" s="67"/>
      <c r="EJJ30" s="67"/>
      <c r="EJK30" s="67"/>
      <c r="EJL30" s="67"/>
      <c r="EJM30" s="67"/>
      <c r="EJN30" s="67"/>
      <c r="EJO30" s="67"/>
      <c r="EJP30" s="67"/>
      <c r="EJQ30" s="67"/>
      <c r="EJR30" s="67"/>
      <c r="EJS30" s="67"/>
      <c r="EJT30" s="67"/>
      <c r="EJU30" s="67"/>
      <c r="EJV30" s="67"/>
      <c r="EJW30" s="67"/>
      <c r="EJX30" s="67"/>
      <c r="EJY30" s="67"/>
      <c r="EJZ30" s="67"/>
      <c r="EKA30" s="67"/>
      <c r="EKB30" s="67"/>
      <c r="EKC30" s="67"/>
      <c r="EKD30" s="67"/>
      <c r="EKE30" s="67"/>
      <c r="EKF30" s="67"/>
      <c r="EKG30" s="67"/>
      <c r="EKH30" s="67"/>
      <c r="EKI30" s="67"/>
      <c r="EKJ30" s="67"/>
      <c r="EKK30" s="67"/>
      <c r="EKL30" s="67"/>
      <c r="EKM30" s="67"/>
      <c r="EKN30" s="67"/>
      <c r="EKO30" s="67"/>
      <c r="EKP30" s="67"/>
      <c r="EKQ30" s="67"/>
      <c r="EKR30" s="67"/>
      <c r="EKS30" s="67"/>
      <c r="EKT30" s="67"/>
      <c r="EKU30" s="67"/>
      <c r="EKV30" s="67"/>
      <c r="EKW30" s="67"/>
      <c r="EKX30" s="67"/>
      <c r="EKY30" s="67"/>
      <c r="EKZ30" s="67"/>
      <c r="ELA30" s="67"/>
      <c r="ELB30" s="67"/>
      <c r="ELC30" s="67"/>
      <c r="ELD30" s="67"/>
      <c r="ELE30" s="67"/>
      <c r="ELF30" s="67"/>
      <c r="ELG30" s="67"/>
      <c r="ELH30" s="67"/>
      <c r="ELI30" s="67"/>
      <c r="ELJ30" s="67"/>
      <c r="ELK30" s="67"/>
      <c r="ELL30" s="67"/>
      <c r="ELM30" s="67"/>
      <c r="ELN30" s="67"/>
      <c r="ELO30" s="67"/>
      <c r="ELP30" s="67"/>
      <c r="ELQ30" s="67"/>
      <c r="ELR30" s="67"/>
      <c r="ELS30" s="67"/>
      <c r="ELT30" s="67"/>
      <c r="ELU30" s="67"/>
      <c r="ELV30" s="67"/>
      <c r="ELW30" s="67"/>
      <c r="ELX30" s="67"/>
      <c r="ELY30" s="67"/>
      <c r="ELZ30" s="67"/>
      <c r="EMA30" s="67"/>
      <c r="EMB30" s="67"/>
      <c r="EMC30" s="67"/>
      <c r="EMD30" s="67"/>
      <c r="EME30" s="67"/>
      <c r="EMF30" s="67"/>
      <c r="EMG30" s="67"/>
      <c r="EMH30" s="67"/>
      <c r="EMI30" s="67"/>
      <c r="EMJ30" s="67"/>
      <c r="EMK30" s="67"/>
      <c r="EML30" s="67"/>
      <c r="EMM30" s="67"/>
      <c r="EMN30" s="67"/>
      <c r="EMO30" s="67"/>
      <c r="EMP30" s="67"/>
      <c r="EMQ30" s="67"/>
      <c r="EMR30" s="67"/>
      <c r="EMS30" s="67"/>
      <c r="EMT30" s="67"/>
      <c r="EMU30" s="67"/>
      <c r="EMV30" s="67"/>
      <c r="EMW30" s="67"/>
      <c r="EMX30" s="67"/>
      <c r="EMY30" s="67"/>
      <c r="EMZ30" s="67"/>
      <c r="ENA30" s="67"/>
      <c r="ENB30" s="67"/>
      <c r="ENC30" s="67"/>
      <c r="END30" s="67"/>
      <c r="ENE30" s="67"/>
      <c r="ENF30" s="67"/>
      <c r="ENG30" s="67"/>
      <c r="ENH30" s="67"/>
      <c r="ENI30" s="67"/>
      <c r="ENJ30" s="67"/>
      <c r="ENK30" s="67"/>
      <c r="ENL30" s="67"/>
      <c r="ENM30" s="67"/>
      <c r="ENN30" s="67"/>
      <c r="ENO30" s="67"/>
      <c r="ENP30" s="67"/>
      <c r="ENQ30" s="67"/>
      <c r="ENR30" s="67"/>
      <c r="ENS30" s="67"/>
      <c r="ENT30" s="67"/>
      <c r="ENU30" s="67"/>
      <c r="ENV30" s="67"/>
      <c r="ENW30" s="67"/>
      <c r="ENX30" s="67"/>
      <c r="ENY30" s="67"/>
      <c r="ENZ30" s="67"/>
      <c r="EOA30" s="67"/>
      <c r="EOB30" s="67"/>
      <c r="EOC30" s="67"/>
      <c r="EOD30" s="67"/>
      <c r="EOE30" s="67"/>
      <c r="EOF30" s="67"/>
      <c r="EOG30" s="67"/>
      <c r="EOH30" s="67"/>
      <c r="EOI30" s="67"/>
      <c r="EOJ30" s="67"/>
      <c r="EOK30" s="67"/>
      <c r="EOL30" s="67"/>
      <c r="EOM30" s="67"/>
      <c r="EON30" s="67"/>
      <c r="EOO30" s="67"/>
      <c r="EOP30" s="67"/>
      <c r="EOQ30" s="67"/>
      <c r="EOR30" s="67"/>
      <c r="EOS30" s="67"/>
      <c r="EOT30" s="67"/>
      <c r="EOU30" s="67"/>
      <c r="EOV30" s="67"/>
      <c r="EOW30" s="67"/>
      <c r="EOX30" s="67"/>
      <c r="EOY30" s="67"/>
      <c r="EOZ30" s="67"/>
      <c r="EPA30" s="67"/>
      <c r="EPB30" s="67"/>
      <c r="EPC30" s="67"/>
      <c r="EPD30" s="67"/>
      <c r="EPE30" s="67"/>
      <c r="EPF30" s="67"/>
      <c r="EPG30" s="67"/>
      <c r="EPH30" s="67"/>
      <c r="EPI30" s="67"/>
      <c r="EPJ30" s="67"/>
      <c r="EPK30" s="67"/>
      <c r="EPL30" s="67"/>
      <c r="EPM30" s="67"/>
      <c r="EPN30" s="67"/>
      <c r="EPO30" s="67"/>
      <c r="EPP30" s="67"/>
      <c r="EPQ30" s="67"/>
      <c r="EPR30" s="67"/>
      <c r="EPS30" s="67"/>
      <c r="EPT30" s="67"/>
      <c r="EPU30" s="67"/>
      <c r="EPV30" s="67"/>
      <c r="EPW30" s="67"/>
      <c r="EPX30" s="67"/>
      <c r="EPY30" s="67"/>
      <c r="EPZ30" s="67"/>
      <c r="EQA30" s="67"/>
      <c r="EQB30" s="67"/>
      <c r="EQC30" s="67"/>
      <c r="EQD30" s="67"/>
      <c r="EQE30" s="67"/>
      <c r="EQF30" s="67"/>
      <c r="EQG30" s="67"/>
      <c r="EQH30" s="67"/>
      <c r="EQI30" s="67"/>
      <c r="EQJ30" s="67"/>
      <c r="EQK30" s="67"/>
      <c r="EQL30" s="67"/>
      <c r="EQM30" s="67"/>
      <c r="EQN30" s="67"/>
      <c r="EQO30" s="67"/>
      <c r="EQP30" s="67"/>
      <c r="EQQ30" s="67"/>
      <c r="EQR30" s="67"/>
      <c r="EQS30" s="67"/>
      <c r="EQT30" s="67"/>
      <c r="EQU30" s="67"/>
      <c r="EQV30" s="67"/>
      <c r="EQW30" s="67"/>
      <c r="EQX30" s="67"/>
      <c r="EQY30" s="67"/>
      <c r="EQZ30" s="67"/>
      <c r="ERA30" s="67"/>
      <c r="ERB30" s="67"/>
      <c r="ERC30" s="67"/>
      <c r="ERD30" s="67"/>
      <c r="ERE30" s="67"/>
      <c r="ERF30" s="67"/>
      <c r="ERG30" s="67"/>
      <c r="ERH30" s="67"/>
      <c r="ERI30" s="67"/>
      <c r="ERJ30" s="67"/>
      <c r="ERK30" s="67"/>
      <c r="ERL30" s="67"/>
      <c r="ERM30" s="67"/>
      <c r="ERN30" s="67"/>
      <c r="ERO30" s="67"/>
      <c r="ERP30" s="67"/>
      <c r="ERQ30" s="67"/>
      <c r="ERR30" s="67"/>
      <c r="ERS30" s="67"/>
      <c r="ERT30" s="67"/>
      <c r="ERU30" s="67"/>
      <c r="ERV30" s="67"/>
      <c r="ERW30" s="67"/>
      <c r="ERX30" s="67"/>
      <c r="ERY30" s="67"/>
      <c r="ERZ30" s="67"/>
      <c r="ESA30" s="67"/>
      <c r="ESB30" s="67"/>
      <c r="ESC30" s="67"/>
      <c r="ESD30" s="67"/>
      <c r="ESE30" s="67"/>
      <c r="ESF30" s="67"/>
      <c r="ESG30" s="67"/>
      <c r="ESH30" s="67"/>
      <c r="ESI30" s="67"/>
      <c r="ESJ30" s="67"/>
      <c r="ESK30" s="67"/>
      <c r="ESL30" s="67"/>
      <c r="ESM30" s="67"/>
      <c r="ESN30" s="67"/>
      <c r="ESO30" s="67"/>
      <c r="ESP30" s="67"/>
      <c r="ESQ30" s="67"/>
      <c r="ESR30" s="67"/>
      <c r="ESS30" s="67"/>
      <c r="EST30" s="67"/>
      <c r="ESU30" s="67"/>
      <c r="ESV30" s="67"/>
      <c r="ESW30" s="67"/>
      <c r="ESX30" s="67"/>
      <c r="ESY30" s="67"/>
      <c r="ESZ30" s="67"/>
      <c r="ETA30" s="67"/>
      <c r="ETB30" s="67"/>
      <c r="ETC30" s="67"/>
      <c r="ETD30" s="67"/>
      <c r="ETE30" s="67"/>
      <c r="ETF30" s="67"/>
      <c r="ETG30" s="67"/>
      <c r="ETH30" s="67"/>
      <c r="ETI30" s="67"/>
      <c r="ETJ30" s="67"/>
      <c r="ETK30" s="67"/>
      <c r="ETL30" s="67"/>
      <c r="ETM30" s="67"/>
      <c r="ETN30" s="67"/>
      <c r="ETO30" s="67"/>
      <c r="ETP30" s="67"/>
      <c r="ETQ30" s="67"/>
      <c r="ETR30" s="67"/>
      <c r="ETS30" s="67"/>
      <c r="ETT30" s="67"/>
      <c r="ETU30" s="67"/>
      <c r="ETV30" s="67"/>
      <c r="ETW30" s="67"/>
      <c r="ETX30" s="67"/>
      <c r="ETY30" s="67"/>
      <c r="ETZ30" s="67"/>
      <c r="EUA30" s="67"/>
      <c r="EUB30" s="67"/>
      <c r="EUC30" s="67"/>
      <c r="EUD30" s="67"/>
      <c r="EUE30" s="67"/>
      <c r="EUF30" s="67"/>
      <c r="EUG30" s="67"/>
      <c r="EUH30" s="67"/>
      <c r="EUI30" s="67"/>
      <c r="EUJ30" s="67"/>
      <c r="EUK30" s="67"/>
      <c r="EUL30" s="67"/>
      <c r="EUM30" s="67"/>
      <c r="EUN30" s="67"/>
      <c r="EUO30" s="67"/>
      <c r="EUP30" s="67"/>
      <c r="EUQ30" s="67"/>
      <c r="EUR30" s="67"/>
      <c r="EUS30" s="67"/>
      <c r="EUT30" s="67"/>
      <c r="EUU30" s="67"/>
      <c r="EUV30" s="67"/>
      <c r="EUW30" s="67"/>
      <c r="EUX30" s="67"/>
      <c r="EUY30" s="67"/>
      <c r="EUZ30" s="67"/>
      <c r="EVA30" s="67"/>
      <c r="EVB30" s="67"/>
      <c r="EVC30" s="67"/>
      <c r="EVD30" s="67"/>
      <c r="EVE30" s="67"/>
      <c r="EVF30" s="67"/>
      <c r="EVG30" s="67"/>
      <c r="EVH30" s="67"/>
      <c r="EVI30" s="67"/>
      <c r="EVJ30" s="67"/>
      <c r="EVK30" s="67"/>
      <c r="EVL30" s="67"/>
      <c r="EVM30" s="67"/>
      <c r="EVN30" s="67"/>
      <c r="EVO30" s="67"/>
      <c r="EVP30" s="67"/>
      <c r="EVQ30" s="67"/>
      <c r="EVR30" s="67"/>
      <c r="EVS30" s="67"/>
      <c r="EVT30" s="67"/>
      <c r="EVU30" s="67"/>
      <c r="EVV30" s="67"/>
      <c r="EVW30" s="67"/>
      <c r="EVX30" s="67"/>
      <c r="EVY30" s="67"/>
      <c r="EVZ30" s="67"/>
      <c r="EWA30" s="67"/>
      <c r="EWB30" s="67"/>
      <c r="EWC30" s="67"/>
      <c r="EWD30" s="67"/>
      <c r="EWE30" s="67"/>
      <c r="EWF30" s="67"/>
      <c r="EWG30" s="67"/>
      <c r="EWH30" s="67"/>
      <c r="EWI30" s="67"/>
      <c r="EWJ30" s="67"/>
      <c r="EWK30" s="67"/>
      <c r="EWL30" s="67"/>
      <c r="EWM30" s="67"/>
      <c r="EWN30" s="67"/>
      <c r="EWO30" s="67"/>
      <c r="EWP30" s="67"/>
      <c r="EWQ30" s="67"/>
      <c r="EWR30" s="67"/>
      <c r="EWS30" s="67"/>
      <c r="EWT30" s="67"/>
      <c r="EWU30" s="67"/>
      <c r="EWV30" s="67"/>
      <c r="EWW30" s="67"/>
      <c r="EWX30" s="67"/>
      <c r="EWY30" s="67"/>
      <c r="EWZ30" s="67"/>
      <c r="EXA30" s="67"/>
      <c r="EXB30" s="67"/>
      <c r="EXC30" s="67"/>
      <c r="EXD30" s="67"/>
      <c r="EXE30" s="67"/>
      <c r="EXF30" s="67"/>
      <c r="EXG30" s="67"/>
      <c r="EXH30" s="67"/>
      <c r="EXI30" s="67"/>
      <c r="EXJ30" s="67"/>
      <c r="EXK30" s="67"/>
      <c r="EXL30" s="67"/>
      <c r="EXM30" s="67"/>
      <c r="EXN30" s="67"/>
      <c r="EXO30" s="67"/>
      <c r="EXP30" s="67"/>
      <c r="EXQ30" s="67"/>
      <c r="EXR30" s="67"/>
      <c r="EXS30" s="67"/>
      <c r="EXT30" s="67"/>
      <c r="EXU30" s="67"/>
      <c r="EXV30" s="67"/>
      <c r="EXW30" s="67"/>
      <c r="EXX30" s="67"/>
      <c r="EXY30" s="67"/>
      <c r="EXZ30" s="67"/>
      <c r="EYA30" s="67"/>
      <c r="EYB30" s="67"/>
      <c r="EYC30" s="67"/>
      <c r="EYD30" s="67"/>
      <c r="EYE30" s="67"/>
      <c r="EYF30" s="67"/>
      <c r="EYG30" s="67"/>
      <c r="EYH30" s="67"/>
      <c r="EYI30" s="67"/>
      <c r="EYJ30" s="67"/>
      <c r="EYK30" s="67"/>
      <c r="EYL30" s="67"/>
      <c r="EYM30" s="67"/>
      <c r="EYN30" s="67"/>
      <c r="EYO30" s="67"/>
      <c r="EYP30" s="67"/>
      <c r="EYQ30" s="67"/>
      <c r="EYR30" s="67"/>
      <c r="EYS30" s="67"/>
      <c r="EYT30" s="67"/>
      <c r="EYU30" s="67"/>
      <c r="EYV30" s="67"/>
      <c r="EYW30" s="67"/>
      <c r="EYX30" s="67"/>
      <c r="EYY30" s="67"/>
      <c r="EYZ30" s="67"/>
      <c r="EZA30" s="67"/>
      <c r="EZB30" s="67"/>
      <c r="EZC30" s="67"/>
      <c r="EZD30" s="67"/>
      <c r="EZE30" s="67"/>
      <c r="EZF30" s="67"/>
      <c r="EZG30" s="67"/>
      <c r="EZH30" s="67"/>
      <c r="EZI30" s="67"/>
      <c r="EZJ30" s="67"/>
      <c r="EZK30" s="67"/>
      <c r="EZL30" s="67"/>
      <c r="EZM30" s="67"/>
      <c r="EZN30" s="67"/>
      <c r="EZO30" s="67"/>
      <c r="EZP30" s="67"/>
      <c r="EZQ30" s="67"/>
      <c r="EZR30" s="67"/>
      <c r="EZS30" s="67"/>
      <c r="EZT30" s="67"/>
      <c r="EZU30" s="67"/>
      <c r="EZV30" s="67"/>
      <c r="EZW30" s="67"/>
      <c r="EZX30" s="67"/>
      <c r="EZY30" s="67"/>
      <c r="EZZ30" s="67"/>
      <c r="FAA30" s="67"/>
      <c r="FAB30" s="67"/>
      <c r="FAC30" s="67"/>
      <c r="FAD30" s="67"/>
      <c r="FAE30" s="67"/>
      <c r="FAF30" s="67"/>
      <c r="FAG30" s="67"/>
      <c r="FAH30" s="67"/>
      <c r="FAI30" s="67"/>
      <c r="FAJ30" s="67"/>
      <c r="FAK30" s="67"/>
      <c r="FAL30" s="67"/>
      <c r="FAM30" s="67"/>
      <c r="FAN30" s="67"/>
      <c r="FAO30" s="67"/>
      <c r="FAP30" s="67"/>
      <c r="FAQ30" s="67"/>
      <c r="FAR30" s="67"/>
      <c r="FAS30" s="67"/>
      <c r="FAT30" s="67"/>
      <c r="FAU30" s="67"/>
      <c r="FAV30" s="67"/>
      <c r="FAW30" s="67"/>
      <c r="FAX30" s="67"/>
      <c r="FAY30" s="67"/>
      <c r="FAZ30" s="67"/>
      <c r="FBA30" s="67"/>
      <c r="FBB30" s="67"/>
      <c r="FBC30" s="67"/>
      <c r="FBD30" s="67"/>
      <c r="FBE30" s="67"/>
      <c r="FBF30" s="67"/>
      <c r="FBG30" s="67"/>
      <c r="FBH30" s="67"/>
      <c r="FBI30" s="67"/>
      <c r="FBJ30" s="67"/>
      <c r="FBK30" s="67"/>
      <c r="FBL30" s="67"/>
      <c r="FBM30" s="67"/>
      <c r="FBN30" s="67"/>
      <c r="FBO30" s="67"/>
      <c r="FBP30" s="67"/>
      <c r="FBQ30" s="67"/>
      <c r="FBR30" s="67"/>
      <c r="FBS30" s="67"/>
      <c r="FBT30" s="67"/>
      <c r="FBU30" s="67"/>
      <c r="FBV30" s="67"/>
      <c r="FBW30" s="67"/>
      <c r="FBX30" s="67"/>
      <c r="FBY30" s="67"/>
      <c r="FBZ30" s="67"/>
      <c r="FCA30" s="67"/>
      <c r="FCB30" s="67"/>
      <c r="FCC30" s="67"/>
      <c r="FCD30" s="67"/>
      <c r="FCE30" s="67"/>
      <c r="FCF30" s="67"/>
      <c r="FCG30" s="67"/>
      <c r="FCH30" s="67"/>
      <c r="FCI30" s="67"/>
      <c r="FCJ30" s="67"/>
      <c r="FCK30" s="67"/>
      <c r="FCL30" s="67"/>
      <c r="FCM30" s="67"/>
      <c r="FCN30" s="67"/>
      <c r="FCO30" s="67"/>
      <c r="FCP30" s="67"/>
      <c r="FCQ30" s="67"/>
      <c r="FCR30" s="67"/>
      <c r="FCS30" s="67"/>
      <c r="FCT30" s="67"/>
      <c r="FCU30" s="67"/>
      <c r="FCV30" s="67"/>
      <c r="FCW30" s="67"/>
      <c r="FCX30" s="67"/>
      <c r="FCY30" s="67"/>
      <c r="FCZ30" s="67"/>
      <c r="FDA30" s="67"/>
      <c r="FDB30" s="67"/>
      <c r="FDC30" s="67"/>
      <c r="FDD30" s="67"/>
      <c r="FDE30" s="67"/>
      <c r="FDF30" s="67"/>
      <c r="FDG30" s="67"/>
      <c r="FDH30" s="67"/>
      <c r="FDI30" s="67"/>
      <c r="FDJ30" s="67"/>
      <c r="FDK30" s="67"/>
      <c r="FDL30" s="67"/>
      <c r="FDM30" s="67"/>
      <c r="FDN30" s="67"/>
      <c r="FDO30" s="67"/>
      <c r="FDP30" s="67"/>
      <c r="FDQ30" s="67"/>
      <c r="FDR30" s="67"/>
      <c r="FDS30" s="67"/>
      <c r="FDT30" s="67"/>
      <c r="FDU30" s="67"/>
      <c r="FDV30" s="67"/>
      <c r="FDW30" s="67"/>
      <c r="FDX30" s="67"/>
      <c r="FDY30" s="67"/>
      <c r="FDZ30" s="67"/>
      <c r="FEA30" s="67"/>
      <c r="FEB30" s="67"/>
      <c r="FEC30" s="67"/>
      <c r="FED30" s="67"/>
      <c r="FEE30" s="67"/>
      <c r="FEF30" s="67"/>
      <c r="FEG30" s="67"/>
      <c r="FEH30" s="67"/>
      <c r="FEI30" s="67"/>
      <c r="FEJ30" s="67"/>
      <c r="FEK30" s="67"/>
      <c r="FEL30" s="67"/>
      <c r="FEM30" s="67"/>
      <c r="FEN30" s="67"/>
      <c r="FEO30" s="67"/>
      <c r="FEP30" s="67"/>
      <c r="FEQ30" s="67"/>
      <c r="FER30" s="67"/>
      <c r="FES30" s="67"/>
      <c r="FET30" s="67"/>
      <c r="FEU30" s="67"/>
      <c r="FEV30" s="67"/>
      <c r="FEW30" s="67"/>
      <c r="FEX30" s="67"/>
      <c r="FEY30" s="67"/>
      <c r="FEZ30" s="67"/>
      <c r="FFA30" s="67"/>
      <c r="FFB30" s="67"/>
      <c r="FFC30" s="67"/>
      <c r="FFD30" s="67"/>
      <c r="FFE30" s="67"/>
      <c r="FFF30" s="67"/>
      <c r="FFG30" s="67"/>
      <c r="FFH30" s="67"/>
      <c r="FFI30" s="67"/>
      <c r="FFJ30" s="67"/>
      <c r="FFK30" s="67"/>
      <c r="FFL30" s="67"/>
      <c r="FFM30" s="67"/>
      <c r="FFN30" s="67"/>
      <c r="FFO30" s="67"/>
      <c r="FFP30" s="67"/>
      <c r="FFQ30" s="67"/>
      <c r="FFR30" s="67"/>
      <c r="FFS30" s="67"/>
      <c r="FFT30" s="67"/>
      <c r="FFU30" s="67"/>
      <c r="FFV30" s="67"/>
      <c r="FFW30" s="67"/>
      <c r="FFX30" s="67"/>
      <c r="FFY30" s="67"/>
      <c r="FFZ30" s="67"/>
      <c r="FGA30" s="67"/>
      <c r="FGB30" s="67"/>
      <c r="FGC30" s="67"/>
      <c r="FGD30" s="67"/>
      <c r="FGE30" s="67"/>
      <c r="FGF30" s="67"/>
      <c r="FGG30" s="67"/>
      <c r="FGH30" s="67"/>
      <c r="FGI30" s="67"/>
      <c r="FGJ30" s="67"/>
      <c r="FGK30" s="67"/>
      <c r="FGL30" s="67"/>
      <c r="FGM30" s="67"/>
      <c r="FGN30" s="67"/>
      <c r="FGO30" s="67"/>
      <c r="FGP30" s="67"/>
      <c r="FGQ30" s="67"/>
      <c r="FGR30" s="67"/>
      <c r="FGS30" s="67"/>
      <c r="FGT30" s="67"/>
      <c r="FGU30" s="67"/>
      <c r="FGV30" s="67"/>
      <c r="FGW30" s="67"/>
      <c r="FGX30" s="67"/>
      <c r="FGY30" s="67"/>
      <c r="FGZ30" s="67"/>
      <c r="FHA30" s="67"/>
      <c r="FHB30" s="67"/>
      <c r="FHC30" s="67"/>
      <c r="FHD30" s="67"/>
      <c r="FHE30" s="67"/>
      <c r="FHF30" s="67"/>
      <c r="FHG30" s="67"/>
      <c r="FHH30" s="67"/>
      <c r="FHI30" s="67"/>
      <c r="FHJ30" s="67"/>
      <c r="FHK30" s="67"/>
      <c r="FHL30" s="67"/>
      <c r="FHM30" s="67"/>
      <c r="FHN30" s="67"/>
      <c r="FHO30" s="67"/>
      <c r="FHP30" s="67"/>
      <c r="FHQ30" s="67"/>
      <c r="FHR30" s="67"/>
      <c r="FHS30" s="67"/>
      <c r="FHT30" s="67"/>
      <c r="FHU30" s="67"/>
      <c r="FHV30" s="67"/>
      <c r="FHW30" s="67"/>
      <c r="FHX30" s="67"/>
      <c r="FHY30" s="67"/>
      <c r="FHZ30" s="67"/>
      <c r="FIA30" s="67"/>
      <c r="FIB30" s="67"/>
      <c r="FIC30" s="67"/>
      <c r="FID30" s="67"/>
      <c r="FIE30" s="67"/>
      <c r="FIF30" s="67"/>
      <c r="FIG30" s="67"/>
      <c r="FIH30" s="67"/>
      <c r="FII30" s="67"/>
      <c r="FIJ30" s="67"/>
      <c r="FIK30" s="67"/>
      <c r="FIL30" s="67"/>
      <c r="FIM30" s="67"/>
      <c r="FIN30" s="67"/>
      <c r="FIO30" s="67"/>
      <c r="FIP30" s="67"/>
      <c r="FIQ30" s="67"/>
      <c r="FIR30" s="67"/>
      <c r="FIS30" s="67"/>
      <c r="FIT30" s="67"/>
      <c r="FIU30" s="67"/>
      <c r="FIV30" s="67"/>
      <c r="FIW30" s="67"/>
      <c r="FIX30" s="67"/>
      <c r="FIY30" s="67"/>
      <c r="FIZ30" s="67"/>
      <c r="FJA30" s="67"/>
      <c r="FJB30" s="67"/>
      <c r="FJC30" s="67"/>
      <c r="FJD30" s="67"/>
      <c r="FJE30" s="67"/>
      <c r="FJF30" s="67"/>
      <c r="FJG30" s="67"/>
      <c r="FJH30" s="67"/>
      <c r="FJI30" s="67"/>
      <c r="FJJ30" s="67"/>
      <c r="FJK30" s="67"/>
      <c r="FJL30" s="67"/>
      <c r="FJM30" s="67"/>
      <c r="FJN30" s="67"/>
      <c r="FJO30" s="67"/>
      <c r="FJP30" s="67"/>
      <c r="FJQ30" s="67"/>
      <c r="FJR30" s="67"/>
      <c r="FJS30" s="67"/>
      <c r="FJT30" s="67"/>
      <c r="FJU30" s="67"/>
      <c r="FJV30" s="67"/>
      <c r="FJW30" s="67"/>
      <c r="FJX30" s="67"/>
      <c r="FJY30" s="67"/>
      <c r="FJZ30" s="67"/>
      <c r="FKA30" s="67"/>
      <c r="FKB30" s="67"/>
      <c r="FKC30" s="67"/>
      <c r="FKD30" s="67"/>
      <c r="FKE30" s="67"/>
      <c r="FKF30" s="67"/>
      <c r="FKG30" s="67"/>
      <c r="FKH30" s="67"/>
      <c r="FKI30" s="67"/>
      <c r="FKJ30" s="67"/>
      <c r="FKK30" s="67"/>
      <c r="FKL30" s="67"/>
      <c r="FKM30" s="67"/>
      <c r="FKN30" s="67"/>
      <c r="FKO30" s="67"/>
      <c r="FKP30" s="67"/>
      <c r="FKQ30" s="67"/>
      <c r="FKR30" s="67"/>
      <c r="FKS30" s="67"/>
      <c r="FKT30" s="67"/>
      <c r="FKU30" s="67"/>
      <c r="FKV30" s="67"/>
      <c r="FKW30" s="67"/>
      <c r="FKX30" s="67"/>
      <c r="FKY30" s="67"/>
      <c r="FKZ30" s="67"/>
      <c r="FLA30" s="67"/>
      <c r="FLB30" s="67"/>
      <c r="FLC30" s="67"/>
      <c r="FLD30" s="67"/>
      <c r="FLE30" s="67"/>
      <c r="FLF30" s="67"/>
      <c r="FLG30" s="67"/>
      <c r="FLH30" s="67"/>
      <c r="FLI30" s="67"/>
      <c r="FLJ30" s="67"/>
      <c r="FLK30" s="67"/>
      <c r="FLL30" s="67"/>
      <c r="FLM30" s="67"/>
      <c r="FLN30" s="67"/>
      <c r="FLO30" s="67"/>
      <c r="FLP30" s="67"/>
      <c r="FLQ30" s="67"/>
      <c r="FLR30" s="67"/>
      <c r="FLS30" s="67"/>
      <c r="FLT30" s="67"/>
      <c r="FLU30" s="67"/>
      <c r="FLV30" s="67"/>
      <c r="FLW30" s="67"/>
      <c r="FLX30" s="67"/>
      <c r="FLY30" s="67"/>
      <c r="FLZ30" s="67"/>
      <c r="FMA30" s="67"/>
      <c r="FMB30" s="67"/>
      <c r="FMC30" s="67"/>
      <c r="FMD30" s="67"/>
      <c r="FME30" s="67"/>
      <c r="FMF30" s="67"/>
      <c r="FMG30" s="67"/>
      <c r="FMH30" s="67"/>
      <c r="FMI30" s="67"/>
      <c r="FMJ30" s="67"/>
      <c r="FMK30" s="67"/>
      <c r="FML30" s="67"/>
      <c r="FMM30" s="67"/>
      <c r="FMN30" s="67"/>
      <c r="FMO30" s="67"/>
      <c r="FMP30" s="67"/>
      <c r="FMQ30" s="67"/>
      <c r="FMR30" s="67"/>
      <c r="FMS30" s="67"/>
      <c r="FMT30" s="67"/>
      <c r="FMU30" s="67"/>
      <c r="FMV30" s="67"/>
      <c r="FMW30" s="67"/>
      <c r="FMX30" s="67"/>
      <c r="FMY30" s="67"/>
      <c r="FMZ30" s="67"/>
      <c r="FNA30" s="67"/>
      <c r="FNB30" s="67"/>
      <c r="FNC30" s="67"/>
      <c r="FND30" s="67"/>
      <c r="FNE30" s="67"/>
      <c r="FNF30" s="67"/>
      <c r="FNG30" s="67"/>
      <c r="FNH30" s="67"/>
      <c r="FNI30" s="67"/>
      <c r="FNJ30" s="67"/>
      <c r="FNK30" s="67"/>
      <c r="FNL30" s="67"/>
      <c r="FNM30" s="67"/>
      <c r="FNN30" s="67"/>
      <c r="FNO30" s="67"/>
      <c r="FNP30" s="67"/>
      <c r="FNQ30" s="67"/>
      <c r="FNR30" s="67"/>
      <c r="FNS30" s="67"/>
      <c r="FNT30" s="67"/>
      <c r="FNU30" s="67"/>
      <c r="FNV30" s="67"/>
      <c r="FNW30" s="67"/>
      <c r="FNX30" s="67"/>
      <c r="FNY30" s="67"/>
      <c r="FNZ30" s="67"/>
      <c r="FOA30" s="67"/>
      <c r="FOB30" s="67"/>
      <c r="FOC30" s="67"/>
      <c r="FOD30" s="67"/>
      <c r="FOE30" s="67"/>
      <c r="FOF30" s="67"/>
      <c r="FOG30" s="67"/>
      <c r="FOH30" s="67"/>
      <c r="FOI30" s="67"/>
      <c r="FOJ30" s="67"/>
      <c r="FOK30" s="67"/>
      <c r="FOL30" s="67"/>
      <c r="FOM30" s="67"/>
      <c r="FON30" s="67"/>
      <c r="FOO30" s="67"/>
      <c r="FOP30" s="67"/>
      <c r="FOQ30" s="67"/>
      <c r="FOR30" s="67"/>
      <c r="FOS30" s="67"/>
      <c r="FOT30" s="67"/>
      <c r="FOU30" s="67"/>
      <c r="FOV30" s="67"/>
      <c r="FOW30" s="67"/>
      <c r="FOX30" s="67"/>
      <c r="FOY30" s="67"/>
      <c r="FOZ30" s="67"/>
      <c r="FPA30" s="67"/>
      <c r="FPB30" s="67"/>
      <c r="FPC30" s="67"/>
      <c r="FPD30" s="67"/>
      <c r="FPE30" s="67"/>
      <c r="FPF30" s="67"/>
      <c r="FPG30" s="67"/>
      <c r="FPH30" s="67"/>
      <c r="FPI30" s="67"/>
      <c r="FPJ30" s="67"/>
      <c r="FPK30" s="67"/>
      <c r="FPL30" s="67"/>
      <c r="FPM30" s="67"/>
      <c r="FPN30" s="67"/>
      <c r="FPO30" s="67"/>
      <c r="FPP30" s="67"/>
      <c r="FPQ30" s="67"/>
      <c r="FPR30" s="67"/>
      <c r="FPS30" s="67"/>
      <c r="FPT30" s="67"/>
      <c r="FPU30" s="67"/>
      <c r="FPV30" s="67"/>
      <c r="FPW30" s="67"/>
      <c r="FPX30" s="67"/>
      <c r="FPY30" s="67"/>
      <c r="FPZ30" s="67"/>
      <c r="FQA30" s="67"/>
      <c r="FQB30" s="67"/>
      <c r="FQC30" s="67"/>
      <c r="FQD30" s="67"/>
      <c r="FQE30" s="67"/>
      <c r="FQF30" s="67"/>
      <c r="FQG30" s="67"/>
      <c r="FQH30" s="67"/>
      <c r="FQI30" s="67"/>
      <c r="FQJ30" s="67"/>
      <c r="FQK30" s="67"/>
      <c r="FQL30" s="67"/>
      <c r="FQM30" s="67"/>
      <c r="FQN30" s="67"/>
      <c r="FQO30" s="67"/>
      <c r="FQP30" s="67"/>
      <c r="FQQ30" s="67"/>
      <c r="FQR30" s="67"/>
      <c r="FQS30" s="67"/>
      <c r="FQT30" s="67"/>
      <c r="FQU30" s="67"/>
      <c r="FQV30" s="67"/>
      <c r="FQW30" s="67"/>
      <c r="FQX30" s="67"/>
      <c r="FQY30" s="67"/>
      <c r="FQZ30" s="67"/>
      <c r="FRA30" s="67"/>
      <c r="FRB30" s="67"/>
      <c r="FRC30" s="67"/>
      <c r="FRD30" s="67"/>
      <c r="FRE30" s="67"/>
      <c r="FRF30" s="67"/>
      <c r="FRG30" s="67"/>
      <c r="FRH30" s="67"/>
      <c r="FRI30" s="67"/>
      <c r="FRJ30" s="67"/>
      <c r="FRK30" s="67"/>
      <c r="FRL30" s="67"/>
      <c r="FRM30" s="67"/>
      <c r="FRN30" s="67"/>
      <c r="FRO30" s="67"/>
      <c r="FRP30" s="67"/>
      <c r="FRQ30" s="67"/>
      <c r="FRR30" s="67"/>
      <c r="FRS30" s="67"/>
      <c r="FRT30" s="67"/>
      <c r="FRU30" s="67"/>
      <c r="FRV30" s="67"/>
      <c r="FRW30" s="67"/>
      <c r="FRX30" s="67"/>
      <c r="FRY30" s="67"/>
      <c r="FRZ30" s="67"/>
      <c r="FSA30" s="67"/>
      <c r="FSB30" s="67"/>
      <c r="FSC30" s="67"/>
      <c r="FSD30" s="67"/>
      <c r="FSE30" s="67"/>
      <c r="FSF30" s="67"/>
      <c r="FSG30" s="67"/>
      <c r="FSH30" s="67"/>
      <c r="FSI30" s="67"/>
      <c r="FSJ30" s="67"/>
      <c r="FSK30" s="67"/>
      <c r="FSL30" s="67"/>
      <c r="FSM30" s="67"/>
      <c r="FSN30" s="67"/>
      <c r="FSO30" s="67"/>
      <c r="FSP30" s="67"/>
      <c r="FSQ30" s="67"/>
      <c r="FSR30" s="67"/>
      <c r="FSS30" s="67"/>
      <c r="FST30" s="67"/>
      <c r="FSU30" s="67"/>
      <c r="FSV30" s="67"/>
      <c r="FSW30" s="67"/>
      <c r="FSX30" s="67"/>
      <c r="FSY30" s="67"/>
      <c r="FSZ30" s="67"/>
      <c r="FTA30" s="67"/>
      <c r="FTB30" s="67"/>
      <c r="FTC30" s="67"/>
      <c r="FTD30" s="67"/>
      <c r="FTE30" s="67"/>
      <c r="FTF30" s="67"/>
      <c r="FTG30" s="67"/>
      <c r="FTH30" s="67"/>
      <c r="FTI30" s="67"/>
      <c r="FTJ30" s="67"/>
      <c r="FTK30" s="67"/>
      <c r="FTL30" s="67"/>
      <c r="FTM30" s="67"/>
      <c r="FTN30" s="67"/>
      <c r="FTO30" s="67"/>
      <c r="FTP30" s="67"/>
      <c r="FTQ30" s="67"/>
      <c r="FTR30" s="67"/>
      <c r="FTS30" s="67"/>
      <c r="FTT30" s="67"/>
      <c r="FTU30" s="67"/>
      <c r="FTV30" s="67"/>
      <c r="FTW30" s="67"/>
      <c r="FTX30" s="67"/>
      <c r="FTY30" s="67"/>
      <c r="FTZ30" s="67"/>
      <c r="FUA30" s="67"/>
      <c r="FUB30" s="67"/>
      <c r="FUC30" s="67"/>
      <c r="FUD30" s="67"/>
      <c r="FUE30" s="67"/>
      <c r="FUF30" s="67"/>
      <c r="FUG30" s="67"/>
      <c r="FUH30" s="67"/>
      <c r="FUI30" s="67"/>
      <c r="FUJ30" s="67"/>
      <c r="FUK30" s="67"/>
      <c r="FUL30" s="67"/>
      <c r="FUM30" s="67"/>
      <c r="FUN30" s="67"/>
      <c r="FUO30" s="67"/>
      <c r="FUP30" s="67"/>
      <c r="FUQ30" s="67"/>
      <c r="FUR30" s="67"/>
      <c r="FUS30" s="67"/>
      <c r="FUT30" s="67"/>
      <c r="FUU30" s="67"/>
      <c r="FUV30" s="67"/>
      <c r="FUW30" s="67"/>
      <c r="FUX30" s="67"/>
      <c r="FUY30" s="67"/>
      <c r="FUZ30" s="67"/>
      <c r="FVA30" s="67"/>
      <c r="FVB30" s="67"/>
      <c r="FVC30" s="67"/>
      <c r="FVD30" s="67"/>
      <c r="FVE30" s="67"/>
      <c r="FVF30" s="67"/>
      <c r="FVG30" s="67"/>
      <c r="FVH30" s="67"/>
      <c r="FVI30" s="67"/>
      <c r="FVJ30" s="67"/>
      <c r="FVK30" s="67"/>
      <c r="FVL30" s="67"/>
      <c r="FVM30" s="67"/>
      <c r="FVN30" s="67"/>
      <c r="FVO30" s="67"/>
      <c r="FVP30" s="67"/>
      <c r="FVQ30" s="67"/>
      <c r="FVR30" s="67"/>
      <c r="FVS30" s="67"/>
      <c r="FVT30" s="67"/>
      <c r="FVU30" s="67"/>
      <c r="FVV30" s="67"/>
      <c r="FVW30" s="67"/>
      <c r="FVX30" s="67"/>
      <c r="FVY30" s="67"/>
      <c r="FVZ30" s="67"/>
      <c r="FWA30" s="67"/>
      <c r="FWB30" s="67"/>
      <c r="FWC30" s="67"/>
      <c r="FWD30" s="67"/>
      <c r="FWE30" s="67"/>
      <c r="FWF30" s="67"/>
      <c r="FWG30" s="67"/>
      <c r="FWH30" s="67"/>
      <c r="FWI30" s="67"/>
      <c r="FWJ30" s="67"/>
      <c r="FWK30" s="67"/>
      <c r="FWL30" s="67"/>
      <c r="FWM30" s="67"/>
      <c r="FWN30" s="67"/>
      <c r="FWO30" s="67"/>
      <c r="FWP30" s="67"/>
      <c r="FWQ30" s="67"/>
      <c r="FWR30" s="67"/>
      <c r="FWS30" s="67"/>
      <c r="FWT30" s="67"/>
      <c r="FWU30" s="67"/>
      <c r="FWV30" s="67"/>
      <c r="FWW30" s="67"/>
      <c r="FWX30" s="67"/>
      <c r="FWY30" s="67"/>
      <c r="FWZ30" s="67"/>
      <c r="FXA30" s="67"/>
      <c r="FXB30" s="67"/>
      <c r="FXC30" s="67"/>
      <c r="FXD30" s="67"/>
      <c r="FXE30" s="67"/>
      <c r="FXF30" s="67"/>
      <c r="FXG30" s="67"/>
      <c r="FXH30" s="67"/>
      <c r="FXI30" s="67"/>
      <c r="FXJ30" s="67"/>
      <c r="FXK30" s="67"/>
      <c r="FXL30" s="67"/>
      <c r="FXM30" s="67"/>
      <c r="FXN30" s="67"/>
      <c r="FXO30" s="67"/>
      <c r="FXP30" s="67"/>
      <c r="FXQ30" s="67"/>
      <c r="FXR30" s="67"/>
      <c r="FXS30" s="67"/>
      <c r="FXT30" s="67"/>
      <c r="FXU30" s="67"/>
      <c r="FXV30" s="67"/>
      <c r="FXW30" s="67"/>
      <c r="FXX30" s="67"/>
      <c r="FXY30" s="67"/>
      <c r="FXZ30" s="67"/>
      <c r="FYA30" s="67"/>
      <c r="FYB30" s="67"/>
      <c r="FYC30" s="67"/>
      <c r="FYD30" s="67"/>
      <c r="FYE30" s="67"/>
      <c r="FYF30" s="67"/>
      <c r="FYG30" s="67"/>
      <c r="FYH30" s="67"/>
      <c r="FYI30" s="67"/>
      <c r="FYJ30" s="67"/>
      <c r="FYK30" s="67"/>
      <c r="FYL30" s="67"/>
      <c r="FYM30" s="67"/>
      <c r="FYN30" s="67"/>
      <c r="FYO30" s="67"/>
      <c r="FYP30" s="67"/>
      <c r="FYQ30" s="67"/>
      <c r="FYR30" s="67"/>
      <c r="FYS30" s="67"/>
      <c r="FYT30" s="67"/>
      <c r="FYU30" s="67"/>
      <c r="FYV30" s="67"/>
      <c r="FYW30" s="67"/>
      <c r="FYX30" s="67"/>
      <c r="FYY30" s="67"/>
      <c r="FYZ30" s="67"/>
      <c r="FZA30" s="67"/>
      <c r="FZB30" s="67"/>
      <c r="FZC30" s="67"/>
      <c r="FZD30" s="67"/>
      <c r="FZE30" s="67"/>
      <c r="FZF30" s="67"/>
      <c r="FZG30" s="67"/>
      <c r="FZH30" s="67"/>
      <c r="FZI30" s="67"/>
      <c r="FZJ30" s="67"/>
      <c r="FZK30" s="67"/>
      <c r="FZL30" s="67"/>
      <c r="FZM30" s="67"/>
      <c r="FZN30" s="67"/>
      <c r="FZO30" s="67"/>
      <c r="FZP30" s="67"/>
      <c r="FZQ30" s="67"/>
      <c r="FZR30" s="67"/>
      <c r="FZS30" s="67"/>
      <c r="FZT30" s="67"/>
      <c r="FZU30" s="67"/>
      <c r="FZV30" s="67"/>
      <c r="FZW30" s="67"/>
      <c r="FZX30" s="67"/>
      <c r="FZY30" s="67"/>
      <c r="FZZ30" s="67"/>
      <c r="GAA30" s="67"/>
      <c r="GAB30" s="67"/>
      <c r="GAC30" s="67"/>
      <c r="GAD30" s="67"/>
      <c r="GAE30" s="67"/>
      <c r="GAF30" s="67"/>
      <c r="GAG30" s="67"/>
      <c r="GAH30" s="67"/>
      <c r="GAI30" s="67"/>
      <c r="GAJ30" s="67"/>
      <c r="GAK30" s="67"/>
      <c r="GAL30" s="67"/>
      <c r="GAM30" s="67"/>
      <c r="GAN30" s="67"/>
      <c r="GAO30" s="67"/>
      <c r="GAP30" s="67"/>
      <c r="GAQ30" s="67"/>
      <c r="GAR30" s="67"/>
      <c r="GAS30" s="67"/>
      <c r="GAT30" s="67"/>
      <c r="GAU30" s="67"/>
      <c r="GAV30" s="67"/>
      <c r="GAW30" s="67"/>
      <c r="GAX30" s="67"/>
      <c r="GAY30" s="67"/>
      <c r="GAZ30" s="67"/>
      <c r="GBA30" s="67"/>
      <c r="GBB30" s="67"/>
      <c r="GBC30" s="67"/>
      <c r="GBD30" s="67"/>
      <c r="GBE30" s="67"/>
      <c r="GBF30" s="67"/>
      <c r="GBG30" s="67"/>
      <c r="GBH30" s="67"/>
      <c r="GBI30" s="67"/>
      <c r="GBJ30" s="67"/>
      <c r="GBK30" s="67"/>
      <c r="GBL30" s="67"/>
      <c r="GBM30" s="67"/>
      <c r="GBN30" s="67"/>
      <c r="GBO30" s="67"/>
      <c r="GBP30" s="67"/>
      <c r="GBQ30" s="67"/>
      <c r="GBR30" s="67"/>
      <c r="GBS30" s="67"/>
      <c r="GBT30" s="67"/>
      <c r="GBU30" s="67"/>
      <c r="GBV30" s="67"/>
      <c r="GBW30" s="67"/>
      <c r="GBX30" s="67"/>
      <c r="GBY30" s="67"/>
      <c r="GBZ30" s="67"/>
      <c r="GCA30" s="67"/>
      <c r="GCB30" s="67"/>
      <c r="GCC30" s="67"/>
      <c r="GCD30" s="67"/>
      <c r="GCE30" s="67"/>
      <c r="GCF30" s="67"/>
      <c r="GCG30" s="67"/>
      <c r="GCH30" s="67"/>
      <c r="GCI30" s="67"/>
      <c r="GCJ30" s="67"/>
      <c r="GCK30" s="67"/>
      <c r="GCL30" s="67"/>
      <c r="GCM30" s="67"/>
      <c r="GCN30" s="67"/>
      <c r="GCO30" s="67"/>
      <c r="GCP30" s="67"/>
      <c r="GCQ30" s="67"/>
      <c r="GCR30" s="67"/>
      <c r="GCS30" s="67"/>
      <c r="GCT30" s="67"/>
      <c r="GCU30" s="67"/>
      <c r="GCV30" s="67"/>
      <c r="GCW30" s="67"/>
      <c r="GCX30" s="67"/>
      <c r="GCY30" s="67"/>
      <c r="GCZ30" s="67"/>
      <c r="GDA30" s="67"/>
      <c r="GDB30" s="67"/>
      <c r="GDC30" s="67"/>
      <c r="GDD30" s="67"/>
      <c r="GDE30" s="67"/>
      <c r="GDF30" s="67"/>
      <c r="GDG30" s="67"/>
      <c r="GDH30" s="67"/>
      <c r="GDI30" s="67"/>
      <c r="GDJ30" s="67"/>
      <c r="GDK30" s="67"/>
      <c r="GDL30" s="67"/>
      <c r="GDM30" s="67"/>
      <c r="GDN30" s="67"/>
      <c r="GDO30" s="67"/>
      <c r="GDP30" s="67"/>
      <c r="GDQ30" s="67"/>
      <c r="GDR30" s="67"/>
      <c r="GDS30" s="67"/>
      <c r="GDT30" s="67"/>
      <c r="GDU30" s="67"/>
      <c r="GDV30" s="67"/>
      <c r="GDW30" s="67"/>
      <c r="GDX30" s="67"/>
      <c r="GDY30" s="67"/>
      <c r="GDZ30" s="67"/>
      <c r="GEA30" s="67"/>
      <c r="GEB30" s="67"/>
      <c r="GEC30" s="67"/>
      <c r="GED30" s="67"/>
      <c r="GEE30" s="67"/>
      <c r="GEF30" s="67"/>
      <c r="GEG30" s="67"/>
      <c r="GEH30" s="67"/>
      <c r="GEI30" s="67"/>
      <c r="GEJ30" s="67"/>
      <c r="GEK30" s="67"/>
      <c r="GEL30" s="67"/>
      <c r="GEM30" s="67"/>
      <c r="GEN30" s="67"/>
      <c r="GEO30" s="67"/>
      <c r="GEP30" s="67"/>
      <c r="GEQ30" s="67"/>
      <c r="GER30" s="67"/>
      <c r="GES30" s="67"/>
      <c r="GET30" s="67"/>
      <c r="GEU30" s="67"/>
      <c r="GEV30" s="67"/>
      <c r="GEW30" s="67"/>
      <c r="GEX30" s="67"/>
      <c r="GEY30" s="67"/>
      <c r="GEZ30" s="67"/>
      <c r="GFA30" s="67"/>
      <c r="GFB30" s="67"/>
      <c r="GFC30" s="67"/>
      <c r="GFD30" s="67"/>
      <c r="GFE30" s="67"/>
      <c r="GFF30" s="67"/>
      <c r="GFG30" s="67"/>
      <c r="GFH30" s="67"/>
      <c r="GFI30" s="67"/>
      <c r="GFJ30" s="67"/>
      <c r="GFK30" s="67"/>
      <c r="GFL30" s="67"/>
      <c r="GFM30" s="67"/>
      <c r="GFN30" s="67"/>
      <c r="GFO30" s="67"/>
      <c r="GFP30" s="67"/>
      <c r="GFQ30" s="67"/>
      <c r="GFR30" s="67"/>
      <c r="GFS30" s="67"/>
      <c r="GFT30" s="67"/>
      <c r="GFU30" s="67"/>
      <c r="GFV30" s="67"/>
      <c r="GFW30" s="67"/>
      <c r="GFX30" s="67"/>
      <c r="GFY30" s="67"/>
      <c r="GFZ30" s="67"/>
      <c r="GGA30" s="67"/>
      <c r="GGB30" s="67"/>
      <c r="GGC30" s="67"/>
      <c r="GGD30" s="67"/>
      <c r="GGE30" s="67"/>
      <c r="GGF30" s="67"/>
      <c r="GGG30" s="67"/>
      <c r="GGH30" s="67"/>
      <c r="GGI30" s="67"/>
      <c r="GGJ30" s="67"/>
      <c r="GGK30" s="67"/>
      <c r="GGL30" s="67"/>
      <c r="GGM30" s="67"/>
      <c r="GGN30" s="67"/>
      <c r="GGO30" s="67"/>
      <c r="GGP30" s="67"/>
      <c r="GGQ30" s="67"/>
      <c r="GGR30" s="67"/>
      <c r="GGS30" s="67"/>
      <c r="GGT30" s="67"/>
      <c r="GGU30" s="67"/>
      <c r="GGV30" s="67"/>
      <c r="GGW30" s="67"/>
      <c r="GGX30" s="67"/>
      <c r="GGY30" s="67"/>
      <c r="GGZ30" s="67"/>
      <c r="GHA30" s="67"/>
      <c r="GHB30" s="67"/>
      <c r="GHC30" s="67"/>
      <c r="GHD30" s="67"/>
      <c r="GHE30" s="67"/>
      <c r="GHF30" s="67"/>
      <c r="GHG30" s="67"/>
      <c r="GHH30" s="67"/>
      <c r="GHI30" s="67"/>
      <c r="GHJ30" s="67"/>
      <c r="GHK30" s="67"/>
      <c r="GHL30" s="67"/>
      <c r="GHM30" s="67"/>
      <c r="GHN30" s="67"/>
      <c r="GHO30" s="67"/>
      <c r="GHP30" s="67"/>
      <c r="GHQ30" s="67"/>
      <c r="GHR30" s="67"/>
      <c r="GHS30" s="67"/>
      <c r="GHT30" s="67"/>
      <c r="GHU30" s="67"/>
      <c r="GHV30" s="67"/>
      <c r="GHW30" s="67"/>
      <c r="GHX30" s="67"/>
      <c r="GHY30" s="67"/>
      <c r="GHZ30" s="67"/>
      <c r="GIA30" s="67"/>
      <c r="GIB30" s="67"/>
      <c r="GIC30" s="67"/>
      <c r="GID30" s="67"/>
      <c r="GIE30" s="67"/>
      <c r="GIF30" s="67"/>
      <c r="GIG30" s="67"/>
      <c r="GIH30" s="67"/>
      <c r="GII30" s="67"/>
      <c r="GIJ30" s="67"/>
      <c r="GIK30" s="67"/>
      <c r="GIL30" s="67"/>
      <c r="GIM30" s="67"/>
      <c r="GIN30" s="67"/>
      <c r="GIO30" s="67"/>
      <c r="GIP30" s="67"/>
      <c r="GIQ30" s="67"/>
      <c r="GIR30" s="67"/>
      <c r="GIS30" s="67"/>
      <c r="GIT30" s="67"/>
      <c r="GIU30" s="67"/>
      <c r="GIV30" s="67"/>
      <c r="GIW30" s="67"/>
      <c r="GIX30" s="67"/>
      <c r="GIY30" s="67"/>
      <c r="GIZ30" s="67"/>
      <c r="GJA30" s="67"/>
      <c r="GJB30" s="67"/>
      <c r="GJC30" s="67"/>
      <c r="GJD30" s="67"/>
      <c r="GJE30" s="67"/>
      <c r="GJF30" s="67"/>
      <c r="GJG30" s="67"/>
      <c r="GJH30" s="67"/>
      <c r="GJI30" s="67"/>
      <c r="GJJ30" s="67"/>
      <c r="GJK30" s="67"/>
      <c r="GJL30" s="67"/>
      <c r="GJM30" s="67"/>
      <c r="GJN30" s="67"/>
      <c r="GJO30" s="67"/>
      <c r="GJP30" s="67"/>
      <c r="GJQ30" s="67"/>
      <c r="GJR30" s="67"/>
      <c r="GJS30" s="67"/>
      <c r="GJT30" s="67"/>
      <c r="GJU30" s="67"/>
      <c r="GJV30" s="67"/>
      <c r="GJW30" s="67"/>
      <c r="GJX30" s="67"/>
      <c r="GJY30" s="67"/>
      <c r="GJZ30" s="67"/>
      <c r="GKA30" s="67"/>
      <c r="GKB30" s="67"/>
      <c r="GKC30" s="67"/>
      <c r="GKD30" s="67"/>
      <c r="GKE30" s="67"/>
      <c r="GKF30" s="67"/>
      <c r="GKG30" s="67"/>
      <c r="GKH30" s="67"/>
      <c r="GKI30" s="67"/>
      <c r="GKJ30" s="67"/>
      <c r="GKK30" s="67"/>
      <c r="GKL30" s="67"/>
      <c r="GKM30" s="67"/>
      <c r="GKN30" s="67"/>
      <c r="GKO30" s="67"/>
      <c r="GKP30" s="67"/>
      <c r="GKQ30" s="67"/>
      <c r="GKR30" s="67"/>
      <c r="GKS30" s="67"/>
      <c r="GKT30" s="67"/>
      <c r="GKU30" s="67"/>
      <c r="GKV30" s="67"/>
      <c r="GKW30" s="67"/>
      <c r="GKX30" s="67"/>
      <c r="GKY30" s="67"/>
      <c r="GKZ30" s="67"/>
      <c r="GLA30" s="67"/>
      <c r="GLB30" s="67"/>
      <c r="GLC30" s="67"/>
      <c r="GLD30" s="67"/>
      <c r="GLE30" s="67"/>
      <c r="GLF30" s="67"/>
      <c r="GLG30" s="67"/>
      <c r="GLH30" s="67"/>
      <c r="GLI30" s="67"/>
      <c r="GLJ30" s="67"/>
      <c r="GLK30" s="67"/>
      <c r="GLL30" s="67"/>
      <c r="GLM30" s="67"/>
      <c r="GLN30" s="67"/>
      <c r="GLO30" s="67"/>
      <c r="GLP30" s="67"/>
      <c r="GLQ30" s="67"/>
      <c r="GLR30" s="67"/>
      <c r="GLS30" s="67"/>
      <c r="GLT30" s="67"/>
      <c r="GLU30" s="67"/>
      <c r="GLV30" s="67"/>
      <c r="GLW30" s="67"/>
      <c r="GLX30" s="67"/>
      <c r="GLY30" s="67"/>
      <c r="GLZ30" s="67"/>
      <c r="GMA30" s="67"/>
      <c r="GMB30" s="67"/>
      <c r="GMC30" s="67"/>
      <c r="GMD30" s="67"/>
      <c r="GME30" s="67"/>
      <c r="GMF30" s="67"/>
      <c r="GMG30" s="67"/>
      <c r="GMH30" s="67"/>
      <c r="GMI30" s="67"/>
      <c r="GMJ30" s="67"/>
      <c r="GMK30" s="67"/>
      <c r="GML30" s="67"/>
      <c r="GMM30" s="67"/>
      <c r="GMN30" s="67"/>
      <c r="GMO30" s="67"/>
      <c r="GMP30" s="67"/>
      <c r="GMQ30" s="67"/>
      <c r="GMR30" s="67"/>
      <c r="GMS30" s="67"/>
      <c r="GMT30" s="67"/>
      <c r="GMU30" s="67"/>
      <c r="GMV30" s="67"/>
      <c r="GMW30" s="67"/>
      <c r="GMX30" s="67"/>
      <c r="GMY30" s="67"/>
      <c r="GMZ30" s="67"/>
      <c r="GNA30" s="67"/>
      <c r="GNB30" s="67"/>
      <c r="GNC30" s="67"/>
      <c r="GND30" s="67"/>
      <c r="GNE30" s="67"/>
      <c r="GNF30" s="67"/>
      <c r="GNG30" s="67"/>
      <c r="GNH30" s="67"/>
      <c r="GNI30" s="67"/>
      <c r="GNJ30" s="67"/>
      <c r="GNK30" s="67"/>
      <c r="GNL30" s="67"/>
      <c r="GNM30" s="67"/>
      <c r="GNN30" s="67"/>
      <c r="GNO30" s="67"/>
      <c r="GNP30" s="67"/>
      <c r="GNQ30" s="67"/>
      <c r="GNR30" s="67"/>
      <c r="GNS30" s="67"/>
      <c r="GNT30" s="67"/>
      <c r="GNU30" s="67"/>
      <c r="GNV30" s="67"/>
      <c r="GNW30" s="67"/>
      <c r="GNX30" s="67"/>
      <c r="GNY30" s="67"/>
      <c r="GNZ30" s="67"/>
      <c r="GOA30" s="67"/>
      <c r="GOB30" s="67"/>
      <c r="GOC30" s="67"/>
      <c r="GOD30" s="67"/>
      <c r="GOE30" s="67"/>
      <c r="GOF30" s="67"/>
      <c r="GOG30" s="67"/>
      <c r="GOH30" s="67"/>
      <c r="GOI30" s="67"/>
      <c r="GOJ30" s="67"/>
      <c r="GOK30" s="67"/>
      <c r="GOL30" s="67"/>
      <c r="GOM30" s="67"/>
      <c r="GON30" s="67"/>
      <c r="GOO30" s="67"/>
      <c r="GOP30" s="67"/>
      <c r="GOQ30" s="67"/>
      <c r="GOR30" s="67"/>
      <c r="GOS30" s="67"/>
      <c r="GOT30" s="67"/>
      <c r="GOU30" s="67"/>
      <c r="GOV30" s="67"/>
      <c r="GOW30" s="67"/>
      <c r="GOX30" s="67"/>
      <c r="GOY30" s="67"/>
      <c r="GOZ30" s="67"/>
      <c r="GPA30" s="67"/>
      <c r="GPB30" s="67"/>
      <c r="GPC30" s="67"/>
      <c r="GPD30" s="67"/>
      <c r="GPE30" s="67"/>
      <c r="GPF30" s="67"/>
      <c r="GPG30" s="67"/>
      <c r="GPH30" s="67"/>
      <c r="GPI30" s="67"/>
      <c r="GPJ30" s="67"/>
      <c r="GPK30" s="67"/>
      <c r="GPL30" s="67"/>
      <c r="GPM30" s="67"/>
      <c r="GPN30" s="67"/>
      <c r="GPO30" s="67"/>
      <c r="GPP30" s="67"/>
      <c r="GPQ30" s="67"/>
      <c r="GPR30" s="67"/>
      <c r="GPS30" s="67"/>
      <c r="GPT30" s="67"/>
      <c r="GPU30" s="67"/>
      <c r="GPV30" s="67"/>
      <c r="GPW30" s="67"/>
      <c r="GPX30" s="67"/>
      <c r="GPY30" s="67"/>
      <c r="GPZ30" s="67"/>
      <c r="GQA30" s="67"/>
      <c r="GQB30" s="67"/>
      <c r="GQC30" s="67"/>
      <c r="GQD30" s="67"/>
      <c r="GQE30" s="67"/>
      <c r="GQF30" s="67"/>
      <c r="GQG30" s="67"/>
      <c r="GQH30" s="67"/>
      <c r="GQI30" s="67"/>
      <c r="GQJ30" s="67"/>
      <c r="GQK30" s="67"/>
      <c r="GQL30" s="67"/>
      <c r="GQM30" s="67"/>
      <c r="GQN30" s="67"/>
      <c r="GQO30" s="67"/>
      <c r="GQP30" s="67"/>
      <c r="GQQ30" s="67"/>
      <c r="GQR30" s="67"/>
      <c r="GQS30" s="67"/>
      <c r="GQT30" s="67"/>
      <c r="GQU30" s="67"/>
      <c r="GQV30" s="67"/>
      <c r="GQW30" s="67"/>
      <c r="GQX30" s="67"/>
      <c r="GQY30" s="67"/>
      <c r="GQZ30" s="67"/>
      <c r="GRA30" s="67"/>
      <c r="GRB30" s="67"/>
      <c r="GRC30" s="67"/>
      <c r="GRD30" s="67"/>
      <c r="GRE30" s="67"/>
      <c r="GRF30" s="67"/>
      <c r="GRG30" s="67"/>
      <c r="GRH30" s="67"/>
      <c r="GRI30" s="67"/>
      <c r="GRJ30" s="67"/>
      <c r="GRK30" s="67"/>
      <c r="GRL30" s="67"/>
      <c r="GRM30" s="67"/>
      <c r="GRN30" s="67"/>
      <c r="GRO30" s="67"/>
      <c r="GRP30" s="67"/>
      <c r="GRQ30" s="67"/>
      <c r="GRR30" s="67"/>
      <c r="GRS30" s="67"/>
      <c r="GRT30" s="67"/>
      <c r="GRU30" s="67"/>
      <c r="GRV30" s="67"/>
      <c r="GRW30" s="67"/>
      <c r="GRX30" s="67"/>
      <c r="GRY30" s="67"/>
      <c r="GRZ30" s="67"/>
      <c r="GSA30" s="67"/>
      <c r="GSB30" s="67"/>
      <c r="GSC30" s="67"/>
      <c r="GSD30" s="67"/>
      <c r="GSE30" s="67"/>
      <c r="GSF30" s="67"/>
      <c r="GSG30" s="67"/>
      <c r="GSH30" s="67"/>
      <c r="GSI30" s="67"/>
      <c r="GSJ30" s="67"/>
      <c r="GSK30" s="67"/>
      <c r="GSL30" s="67"/>
      <c r="GSM30" s="67"/>
      <c r="GSN30" s="67"/>
      <c r="GSO30" s="67"/>
      <c r="GSP30" s="67"/>
      <c r="GSQ30" s="67"/>
      <c r="GSR30" s="67"/>
      <c r="GSS30" s="67"/>
      <c r="GST30" s="67"/>
      <c r="GSU30" s="67"/>
      <c r="GSV30" s="67"/>
      <c r="GSW30" s="67"/>
      <c r="GSX30" s="67"/>
      <c r="GSY30" s="67"/>
      <c r="GSZ30" s="67"/>
      <c r="GTA30" s="67"/>
      <c r="GTB30" s="67"/>
      <c r="GTC30" s="67"/>
      <c r="GTD30" s="67"/>
      <c r="GTE30" s="67"/>
      <c r="GTF30" s="67"/>
      <c r="GTG30" s="67"/>
      <c r="GTH30" s="67"/>
      <c r="GTI30" s="67"/>
      <c r="GTJ30" s="67"/>
      <c r="GTK30" s="67"/>
      <c r="GTL30" s="67"/>
      <c r="GTM30" s="67"/>
      <c r="GTN30" s="67"/>
      <c r="GTO30" s="67"/>
      <c r="GTP30" s="67"/>
      <c r="GTQ30" s="67"/>
      <c r="GTR30" s="67"/>
      <c r="GTS30" s="67"/>
      <c r="GTT30" s="67"/>
      <c r="GTU30" s="67"/>
      <c r="GTV30" s="67"/>
      <c r="GTW30" s="67"/>
      <c r="GTX30" s="67"/>
      <c r="GTY30" s="67"/>
      <c r="GTZ30" s="67"/>
      <c r="GUA30" s="67"/>
      <c r="GUB30" s="67"/>
      <c r="GUC30" s="67"/>
      <c r="GUD30" s="67"/>
      <c r="GUE30" s="67"/>
      <c r="GUF30" s="67"/>
      <c r="GUG30" s="67"/>
      <c r="GUH30" s="67"/>
      <c r="GUI30" s="67"/>
      <c r="GUJ30" s="67"/>
      <c r="GUK30" s="67"/>
      <c r="GUL30" s="67"/>
      <c r="GUM30" s="67"/>
      <c r="GUN30" s="67"/>
      <c r="GUO30" s="67"/>
      <c r="GUP30" s="67"/>
      <c r="GUQ30" s="67"/>
      <c r="GUR30" s="67"/>
      <c r="GUS30" s="67"/>
      <c r="GUT30" s="67"/>
      <c r="GUU30" s="67"/>
      <c r="GUV30" s="67"/>
      <c r="GUW30" s="67"/>
      <c r="GUX30" s="67"/>
      <c r="GUY30" s="67"/>
      <c r="GUZ30" s="67"/>
      <c r="GVA30" s="67"/>
      <c r="GVB30" s="67"/>
      <c r="GVC30" s="67"/>
      <c r="GVD30" s="67"/>
      <c r="GVE30" s="67"/>
      <c r="GVF30" s="67"/>
      <c r="GVG30" s="67"/>
      <c r="GVH30" s="67"/>
      <c r="GVI30" s="67"/>
      <c r="GVJ30" s="67"/>
      <c r="GVK30" s="67"/>
      <c r="GVL30" s="67"/>
      <c r="GVM30" s="67"/>
      <c r="GVN30" s="67"/>
      <c r="GVO30" s="67"/>
      <c r="GVP30" s="67"/>
      <c r="GVQ30" s="67"/>
      <c r="GVR30" s="67"/>
      <c r="GVS30" s="67"/>
      <c r="GVT30" s="67"/>
      <c r="GVU30" s="67"/>
      <c r="GVV30" s="67"/>
      <c r="GVW30" s="67"/>
      <c r="GVX30" s="67"/>
      <c r="GVY30" s="67"/>
      <c r="GVZ30" s="67"/>
      <c r="GWA30" s="67"/>
      <c r="GWB30" s="67"/>
      <c r="GWC30" s="67"/>
      <c r="GWD30" s="67"/>
      <c r="GWE30" s="67"/>
      <c r="GWF30" s="67"/>
      <c r="GWG30" s="67"/>
      <c r="GWH30" s="67"/>
      <c r="GWI30" s="67"/>
      <c r="GWJ30" s="67"/>
      <c r="GWK30" s="67"/>
      <c r="GWL30" s="67"/>
      <c r="GWM30" s="67"/>
      <c r="GWN30" s="67"/>
      <c r="GWO30" s="67"/>
      <c r="GWP30" s="67"/>
      <c r="GWQ30" s="67"/>
      <c r="GWR30" s="67"/>
      <c r="GWS30" s="67"/>
      <c r="GWT30" s="67"/>
      <c r="GWU30" s="67"/>
      <c r="GWV30" s="67"/>
      <c r="GWW30" s="67"/>
      <c r="GWX30" s="67"/>
      <c r="GWY30" s="67"/>
      <c r="GWZ30" s="67"/>
      <c r="GXA30" s="67"/>
      <c r="GXB30" s="67"/>
      <c r="GXC30" s="67"/>
      <c r="GXD30" s="67"/>
      <c r="GXE30" s="67"/>
      <c r="GXF30" s="67"/>
      <c r="GXG30" s="67"/>
      <c r="GXH30" s="67"/>
      <c r="GXI30" s="67"/>
      <c r="GXJ30" s="67"/>
      <c r="GXK30" s="67"/>
      <c r="GXL30" s="67"/>
      <c r="GXM30" s="67"/>
      <c r="GXN30" s="67"/>
      <c r="GXO30" s="67"/>
      <c r="GXP30" s="67"/>
      <c r="GXQ30" s="67"/>
      <c r="GXR30" s="67"/>
      <c r="GXS30" s="67"/>
      <c r="GXT30" s="67"/>
      <c r="GXU30" s="67"/>
      <c r="GXV30" s="67"/>
      <c r="GXW30" s="67"/>
      <c r="GXX30" s="67"/>
      <c r="GXY30" s="67"/>
      <c r="GXZ30" s="67"/>
      <c r="GYA30" s="67"/>
      <c r="GYB30" s="67"/>
      <c r="GYC30" s="67"/>
      <c r="GYD30" s="67"/>
      <c r="GYE30" s="67"/>
      <c r="GYF30" s="67"/>
      <c r="GYG30" s="67"/>
      <c r="GYH30" s="67"/>
      <c r="GYI30" s="67"/>
      <c r="GYJ30" s="67"/>
      <c r="GYK30" s="67"/>
      <c r="GYL30" s="67"/>
      <c r="GYM30" s="67"/>
      <c r="GYN30" s="67"/>
      <c r="GYO30" s="67"/>
      <c r="GYP30" s="67"/>
      <c r="GYQ30" s="67"/>
      <c r="GYR30" s="67"/>
      <c r="GYS30" s="67"/>
      <c r="GYT30" s="67"/>
      <c r="GYU30" s="67"/>
      <c r="GYV30" s="67"/>
      <c r="GYW30" s="67"/>
      <c r="GYX30" s="67"/>
      <c r="GYY30" s="67"/>
      <c r="GYZ30" s="67"/>
      <c r="GZA30" s="67"/>
      <c r="GZB30" s="67"/>
      <c r="GZC30" s="67"/>
      <c r="GZD30" s="67"/>
      <c r="GZE30" s="67"/>
      <c r="GZF30" s="67"/>
      <c r="GZG30" s="67"/>
      <c r="GZH30" s="67"/>
      <c r="GZI30" s="67"/>
      <c r="GZJ30" s="67"/>
      <c r="GZK30" s="67"/>
      <c r="GZL30" s="67"/>
      <c r="GZM30" s="67"/>
      <c r="GZN30" s="67"/>
      <c r="GZO30" s="67"/>
      <c r="GZP30" s="67"/>
      <c r="GZQ30" s="67"/>
      <c r="GZR30" s="67"/>
      <c r="GZS30" s="67"/>
      <c r="GZT30" s="67"/>
      <c r="GZU30" s="67"/>
      <c r="GZV30" s="67"/>
      <c r="GZW30" s="67"/>
      <c r="GZX30" s="67"/>
      <c r="GZY30" s="67"/>
      <c r="GZZ30" s="67"/>
      <c r="HAA30" s="67"/>
      <c r="HAB30" s="67"/>
      <c r="HAC30" s="67"/>
      <c r="HAD30" s="67"/>
      <c r="HAE30" s="67"/>
      <c r="HAF30" s="67"/>
      <c r="HAG30" s="67"/>
      <c r="HAH30" s="67"/>
      <c r="HAI30" s="67"/>
      <c r="HAJ30" s="67"/>
      <c r="HAK30" s="67"/>
      <c r="HAL30" s="67"/>
      <c r="HAM30" s="67"/>
      <c r="HAN30" s="67"/>
      <c r="HAO30" s="67"/>
      <c r="HAP30" s="67"/>
      <c r="HAQ30" s="67"/>
      <c r="HAR30" s="67"/>
      <c r="HAS30" s="67"/>
      <c r="HAT30" s="67"/>
      <c r="HAU30" s="67"/>
      <c r="HAV30" s="67"/>
      <c r="HAW30" s="67"/>
      <c r="HAX30" s="67"/>
      <c r="HAY30" s="67"/>
      <c r="HAZ30" s="67"/>
      <c r="HBA30" s="67"/>
      <c r="HBB30" s="67"/>
      <c r="HBC30" s="67"/>
      <c r="HBD30" s="67"/>
      <c r="HBE30" s="67"/>
      <c r="HBF30" s="67"/>
      <c r="HBG30" s="67"/>
      <c r="HBH30" s="67"/>
      <c r="HBI30" s="67"/>
      <c r="HBJ30" s="67"/>
      <c r="HBK30" s="67"/>
      <c r="HBL30" s="67"/>
      <c r="HBM30" s="67"/>
      <c r="HBN30" s="67"/>
      <c r="HBO30" s="67"/>
      <c r="HBP30" s="67"/>
      <c r="HBQ30" s="67"/>
      <c r="HBR30" s="67"/>
      <c r="HBS30" s="67"/>
      <c r="HBT30" s="67"/>
      <c r="HBU30" s="67"/>
      <c r="HBV30" s="67"/>
      <c r="HBW30" s="67"/>
      <c r="HBX30" s="67"/>
      <c r="HBY30" s="67"/>
      <c r="HBZ30" s="67"/>
      <c r="HCA30" s="67"/>
      <c r="HCB30" s="67"/>
      <c r="HCC30" s="67"/>
      <c r="HCD30" s="67"/>
      <c r="HCE30" s="67"/>
      <c r="HCF30" s="67"/>
      <c r="HCG30" s="67"/>
      <c r="HCH30" s="67"/>
      <c r="HCI30" s="67"/>
      <c r="HCJ30" s="67"/>
      <c r="HCK30" s="67"/>
      <c r="HCL30" s="67"/>
      <c r="HCM30" s="67"/>
      <c r="HCN30" s="67"/>
      <c r="HCO30" s="67"/>
      <c r="HCP30" s="67"/>
      <c r="HCQ30" s="67"/>
      <c r="HCR30" s="67"/>
      <c r="HCS30" s="67"/>
      <c r="HCT30" s="67"/>
      <c r="HCU30" s="67"/>
      <c r="HCV30" s="67"/>
      <c r="HCW30" s="67"/>
      <c r="HCX30" s="67"/>
      <c r="HCY30" s="67"/>
      <c r="HCZ30" s="67"/>
      <c r="HDA30" s="67"/>
      <c r="HDB30" s="67"/>
      <c r="HDC30" s="67"/>
      <c r="HDD30" s="67"/>
      <c r="HDE30" s="67"/>
      <c r="HDF30" s="67"/>
      <c r="HDG30" s="67"/>
      <c r="HDH30" s="67"/>
      <c r="HDI30" s="67"/>
      <c r="HDJ30" s="67"/>
      <c r="HDK30" s="67"/>
      <c r="HDL30" s="67"/>
      <c r="HDM30" s="67"/>
      <c r="HDN30" s="67"/>
      <c r="HDO30" s="67"/>
      <c r="HDP30" s="67"/>
      <c r="HDQ30" s="67"/>
      <c r="HDR30" s="67"/>
      <c r="HDS30" s="67"/>
      <c r="HDT30" s="67"/>
      <c r="HDU30" s="67"/>
      <c r="HDV30" s="67"/>
      <c r="HDW30" s="67"/>
      <c r="HDX30" s="67"/>
      <c r="HDY30" s="67"/>
      <c r="HDZ30" s="67"/>
      <c r="HEA30" s="67"/>
      <c r="HEB30" s="67"/>
      <c r="HEC30" s="67"/>
      <c r="HED30" s="67"/>
      <c r="HEE30" s="67"/>
      <c r="HEF30" s="67"/>
      <c r="HEG30" s="67"/>
      <c r="HEH30" s="67"/>
      <c r="HEI30" s="67"/>
      <c r="HEJ30" s="67"/>
      <c r="HEK30" s="67"/>
      <c r="HEL30" s="67"/>
      <c r="HEM30" s="67"/>
      <c r="HEN30" s="67"/>
      <c r="HEO30" s="67"/>
      <c r="HEP30" s="67"/>
      <c r="HEQ30" s="67"/>
      <c r="HER30" s="67"/>
      <c r="HES30" s="67"/>
      <c r="HET30" s="67"/>
      <c r="HEU30" s="67"/>
      <c r="HEV30" s="67"/>
      <c r="HEW30" s="67"/>
      <c r="HEX30" s="67"/>
      <c r="HEY30" s="67"/>
      <c r="HEZ30" s="67"/>
      <c r="HFA30" s="67"/>
      <c r="HFB30" s="67"/>
      <c r="HFC30" s="67"/>
      <c r="HFD30" s="67"/>
      <c r="HFE30" s="67"/>
      <c r="HFF30" s="67"/>
      <c r="HFG30" s="67"/>
      <c r="HFH30" s="67"/>
      <c r="HFI30" s="67"/>
      <c r="HFJ30" s="67"/>
      <c r="HFK30" s="67"/>
      <c r="HFL30" s="67"/>
      <c r="HFM30" s="67"/>
      <c r="HFN30" s="67"/>
      <c r="HFO30" s="67"/>
      <c r="HFP30" s="67"/>
      <c r="HFQ30" s="67"/>
      <c r="HFR30" s="67"/>
      <c r="HFS30" s="67"/>
      <c r="HFT30" s="67"/>
      <c r="HFU30" s="67"/>
      <c r="HFV30" s="67"/>
      <c r="HFW30" s="67"/>
      <c r="HFX30" s="67"/>
      <c r="HFY30" s="67"/>
      <c r="HFZ30" s="67"/>
      <c r="HGA30" s="67"/>
      <c r="HGB30" s="67"/>
      <c r="HGC30" s="67"/>
      <c r="HGD30" s="67"/>
      <c r="HGE30" s="67"/>
      <c r="HGF30" s="67"/>
      <c r="HGG30" s="67"/>
      <c r="HGH30" s="67"/>
      <c r="HGI30" s="67"/>
      <c r="HGJ30" s="67"/>
      <c r="HGK30" s="67"/>
      <c r="HGL30" s="67"/>
      <c r="HGM30" s="67"/>
      <c r="HGN30" s="67"/>
      <c r="HGO30" s="67"/>
      <c r="HGP30" s="67"/>
      <c r="HGQ30" s="67"/>
      <c r="HGR30" s="67"/>
      <c r="HGS30" s="67"/>
      <c r="HGT30" s="67"/>
      <c r="HGU30" s="67"/>
      <c r="HGV30" s="67"/>
      <c r="HGW30" s="67"/>
      <c r="HGX30" s="67"/>
      <c r="HGY30" s="67"/>
      <c r="HGZ30" s="67"/>
      <c r="HHA30" s="67"/>
      <c r="HHB30" s="67"/>
      <c r="HHC30" s="67"/>
      <c r="HHD30" s="67"/>
      <c r="HHE30" s="67"/>
      <c r="HHF30" s="67"/>
      <c r="HHG30" s="67"/>
      <c r="HHH30" s="67"/>
      <c r="HHI30" s="67"/>
      <c r="HHJ30" s="67"/>
      <c r="HHK30" s="67"/>
      <c r="HHL30" s="67"/>
      <c r="HHM30" s="67"/>
      <c r="HHN30" s="67"/>
      <c r="HHO30" s="67"/>
      <c r="HHP30" s="67"/>
      <c r="HHQ30" s="67"/>
      <c r="HHR30" s="67"/>
      <c r="HHS30" s="67"/>
      <c r="HHT30" s="67"/>
      <c r="HHU30" s="67"/>
      <c r="HHV30" s="67"/>
      <c r="HHW30" s="67"/>
      <c r="HHX30" s="67"/>
      <c r="HHY30" s="67"/>
      <c r="HHZ30" s="67"/>
      <c r="HIA30" s="67"/>
      <c r="HIB30" s="67"/>
      <c r="HIC30" s="67"/>
      <c r="HID30" s="67"/>
      <c r="HIE30" s="67"/>
      <c r="HIF30" s="67"/>
      <c r="HIG30" s="67"/>
      <c r="HIH30" s="67"/>
      <c r="HII30" s="67"/>
      <c r="HIJ30" s="67"/>
      <c r="HIK30" s="67"/>
      <c r="HIL30" s="67"/>
      <c r="HIM30" s="67"/>
      <c r="HIN30" s="67"/>
      <c r="HIO30" s="67"/>
      <c r="HIP30" s="67"/>
      <c r="HIQ30" s="67"/>
      <c r="HIR30" s="67"/>
      <c r="HIS30" s="67"/>
      <c r="HIT30" s="67"/>
      <c r="HIU30" s="67"/>
      <c r="HIV30" s="67"/>
      <c r="HIW30" s="67"/>
      <c r="HIX30" s="67"/>
      <c r="HIY30" s="67"/>
      <c r="HIZ30" s="67"/>
      <c r="HJA30" s="67"/>
      <c r="HJB30" s="67"/>
      <c r="HJC30" s="67"/>
      <c r="HJD30" s="67"/>
      <c r="HJE30" s="67"/>
      <c r="HJF30" s="67"/>
      <c r="HJG30" s="67"/>
      <c r="HJH30" s="67"/>
      <c r="HJI30" s="67"/>
      <c r="HJJ30" s="67"/>
      <c r="HJK30" s="67"/>
      <c r="HJL30" s="67"/>
      <c r="HJM30" s="67"/>
      <c r="HJN30" s="67"/>
      <c r="HJO30" s="67"/>
      <c r="HJP30" s="67"/>
      <c r="HJQ30" s="67"/>
      <c r="HJR30" s="67"/>
      <c r="HJS30" s="67"/>
      <c r="HJT30" s="67"/>
      <c r="HJU30" s="67"/>
      <c r="HJV30" s="67"/>
      <c r="HJW30" s="67"/>
      <c r="HJX30" s="67"/>
      <c r="HJY30" s="67"/>
      <c r="HJZ30" s="67"/>
      <c r="HKA30" s="67"/>
      <c r="HKB30" s="67"/>
      <c r="HKC30" s="67"/>
      <c r="HKD30" s="67"/>
      <c r="HKE30" s="67"/>
      <c r="HKF30" s="67"/>
      <c r="HKG30" s="67"/>
      <c r="HKH30" s="67"/>
      <c r="HKI30" s="67"/>
      <c r="HKJ30" s="67"/>
      <c r="HKK30" s="67"/>
      <c r="HKL30" s="67"/>
      <c r="HKM30" s="67"/>
      <c r="HKN30" s="67"/>
      <c r="HKO30" s="67"/>
      <c r="HKP30" s="67"/>
      <c r="HKQ30" s="67"/>
      <c r="HKR30" s="67"/>
      <c r="HKS30" s="67"/>
      <c r="HKT30" s="67"/>
      <c r="HKU30" s="67"/>
      <c r="HKV30" s="67"/>
      <c r="HKW30" s="67"/>
      <c r="HKX30" s="67"/>
      <c r="HKY30" s="67"/>
      <c r="HKZ30" s="67"/>
      <c r="HLA30" s="67"/>
      <c r="HLB30" s="67"/>
      <c r="HLC30" s="67"/>
      <c r="HLD30" s="67"/>
      <c r="HLE30" s="67"/>
      <c r="HLF30" s="67"/>
      <c r="HLG30" s="67"/>
      <c r="HLH30" s="67"/>
      <c r="HLI30" s="67"/>
      <c r="HLJ30" s="67"/>
      <c r="HLK30" s="67"/>
      <c r="HLL30" s="67"/>
      <c r="HLM30" s="67"/>
      <c r="HLN30" s="67"/>
      <c r="HLO30" s="67"/>
      <c r="HLP30" s="67"/>
      <c r="HLQ30" s="67"/>
      <c r="HLR30" s="67"/>
      <c r="HLS30" s="67"/>
      <c r="HLT30" s="67"/>
      <c r="HLU30" s="67"/>
      <c r="HLV30" s="67"/>
      <c r="HLW30" s="67"/>
      <c r="HLX30" s="67"/>
      <c r="HLY30" s="67"/>
      <c r="HLZ30" s="67"/>
      <c r="HMA30" s="67"/>
      <c r="HMB30" s="67"/>
      <c r="HMC30" s="67"/>
      <c r="HMD30" s="67"/>
      <c r="HME30" s="67"/>
      <c r="HMF30" s="67"/>
      <c r="HMG30" s="67"/>
      <c r="HMH30" s="67"/>
      <c r="HMI30" s="67"/>
      <c r="HMJ30" s="67"/>
      <c r="HMK30" s="67"/>
      <c r="HML30" s="67"/>
      <c r="HMM30" s="67"/>
      <c r="HMN30" s="67"/>
      <c r="HMO30" s="67"/>
      <c r="HMP30" s="67"/>
      <c r="HMQ30" s="67"/>
      <c r="HMR30" s="67"/>
      <c r="HMS30" s="67"/>
      <c r="HMT30" s="67"/>
      <c r="HMU30" s="67"/>
      <c r="HMV30" s="67"/>
      <c r="HMW30" s="67"/>
      <c r="HMX30" s="67"/>
      <c r="HMY30" s="67"/>
      <c r="HMZ30" s="67"/>
      <c r="HNA30" s="67"/>
      <c r="HNB30" s="67"/>
      <c r="HNC30" s="67"/>
      <c r="HND30" s="67"/>
      <c r="HNE30" s="67"/>
      <c r="HNF30" s="67"/>
      <c r="HNG30" s="67"/>
      <c r="HNH30" s="67"/>
      <c r="HNI30" s="67"/>
      <c r="HNJ30" s="67"/>
      <c r="HNK30" s="67"/>
      <c r="HNL30" s="67"/>
      <c r="HNM30" s="67"/>
      <c r="HNN30" s="67"/>
      <c r="HNO30" s="67"/>
      <c r="HNP30" s="67"/>
      <c r="HNQ30" s="67"/>
      <c r="HNR30" s="67"/>
      <c r="HNS30" s="67"/>
      <c r="HNT30" s="67"/>
      <c r="HNU30" s="67"/>
      <c r="HNV30" s="67"/>
      <c r="HNW30" s="67"/>
      <c r="HNX30" s="67"/>
      <c r="HNY30" s="67"/>
      <c r="HNZ30" s="67"/>
      <c r="HOA30" s="67"/>
      <c r="HOB30" s="67"/>
      <c r="HOC30" s="67"/>
      <c r="HOD30" s="67"/>
      <c r="HOE30" s="67"/>
      <c r="HOF30" s="67"/>
      <c r="HOG30" s="67"/>
      <c r="HOH30" s="67"/>
      <c r="HOI30" s="67"/>
      <c r="HOJ30" s="67"/>
      <c r="HOK30" s="67"/>
      <c r="HOL30" s="67"/>
      <c r="HOM30" s="67"/>
      <c r="HON30" s="67"/>
      <c r="HOO30" s="67"/>
      <c r="HOP30" s="67"/>
      <c r="HOQ30" s="67"/>
      <c r="HOR30" s="67"/>
      <c r="HOS30" s="67"/>
      <c r="HOT30" s="67"/>
      <c r="HOU30" s="67"/>
      <c r="HOV30" s="67"/>
      <c r="HOW30" s="67"/>
      <c r="HOX30" s="67"/>
      <c r="HOY30" s="67"/>
      <c r="HOZ30" s="67"/>
      <c r="HPA30" s="67"/>
      <c r="HPB30" s="67"/>
      <c r="HPC30" s="67"/>
      <c r="HPD30" s="67"/>
      <c r="HPE30" s="67"/>
      <c r="HPF30" s="67"/>
      <c r="HPG30" s="67"/>
      <c r="HPH30" s="67"/>
      <c r="HPI30" s="67"/>
      <c r="HPJ30" s="67"/>
      <c r="HPK30" s="67"/>
      <c r="HPL30" s="67"/>
      <c r="HPM30" s="67"/>
      <c r="HPN30" s="67"/>
      <c r="HPO30" s="67"/>
      <c r="HPP30" s="67"/>
      <c r="HPQ30" s="67"/>
      <c r="HPR30" s="67"/>
      <c r="HPS30" s="67"/>
      <c r="HPT30" s="67"/>
      <c r="HPU30" s="67"/>
      <c r="HPV30" s="67"/>
      <c r="HPW30" s="67"/>
      <c r="HPX30" s="67"/>
      <c r="HPY30" s="67"/>
      <c r="HPZ30" s="67"/>
      <c r="HQA30" s="67"/>
      <c r="HQB30" s="67"/>
      <c r="HQC30" s="67"/>
      <c r="HQD30" s="67"/>
      <c r="HQE30" s="67"/>
      <c r="HQF30" s="67"/>
      <c r="HQG30" s="67"/>
      <c r="HQH30" s="67"/>
      <c r="HQI30" s="67"/>
      <c r="HQJ30" s="67"/>
      <c r="HQK30" s="67"/>
      <c r="HQL30" s="67"/>
      <c r="HQM30" s="67"/>
      <c r="HQN30" s="67"/>
      <c r="HQO30" s="67"/>
      <c r="HQP30" s="67"/>
      <c r="HQQ30" s="67"/>
      <c r="HQR30" s="67"/>
      <c r="HQS30" s="67"/>
      <c r="HQT30" s="67"/>
      <c r="HQU30" s="67"/>
      <c r="HQV30" s="67"/>
      <c r="HQW30" s="67"/>
      <c r="HQX30" s="67"/>
      <c r="HQY30" s="67"/>
      <c r="HQZ30" s="67"/>
      <c r="HRA30" s="67"/>
      <c r="HRB30" s="67"/>
      <c r="HRC30" s="67"/>
      <c r="HRD30" s="67"/>
      <c r="HRE30" s="67"/>
      <c r="HRF30" s="67"/>
      <c r="HRG30" s="67"/>
      <c r="HRH30" s="67"/>
      <c r="HRI30" s="67"/>
      <c r="HRJ30" s="67"/>
      <c r="HRK30" s="67"/>
      <c r="HRL30" s="67"/>
      <c r="HRM30" s="67"/>
      <c r="HRN30" s="67"/>
      <c r="HRO30" s="67"/>
      <c r="HRP30" s="67"/>
      <c r="HRQ30" s="67"/>
      <c r="HRR30" s="67"/>
      <c r="HRS30" s="67"/>
      <c r="HRT30" s="67"/>
      <c r="HRU30" s="67"/>
      <c r="HRV30" s="67"/>
      <c r="HRW30" s="67"/>
      <c r="HRX30" s="67"/>
      <c r="HRY30" s="67"/>
      <c r="HRZ30" s="67"/>
      <c r="HSA30" s="67"/>
      <c r="HSB30" s="67"/>
      <c r="HSC30" s="67"/>
      <c r="HSD30" s="67"/>
      <c r="HSE30" s="67"/>
      <c r="HSF30" s="67"/>
      <c r="HSG30" s="67"/>
      <c r="HSH30" s="67"/>
      <c r="HSI30" s="67"/>
      <c r="HSJ30" s="67"/>
      <c r="HSK30" s="67"/>
      <c r="HSL30" s="67"/>
      <c r="HSM30" s="67"/>
      <c r="HSN30" s="67"/>
      <c r="HSO30" s="67"/>
      <c r="HSP30" s="67"/>
      <c r="HSQ30" s="67"/>
      <c r="HSR30" s="67"/>
      <c r="HSS30" s="67"/>
      <c r="HST30" s="67"/>
      <c r="HSU30" s="67"/>
      <c r="HSV30" s="67"/>
      <c r="HSW30" s="67"/>
      <c r="HSX30" s="67"/>
      <c r="HSY30" s="67"/>
      <c r="HSZ30" s="67"/>
      <c r="HTA30" s="67"/>
      <c r="HTB30" s="67"/>
      <c r="HTC30" s="67"/>
      <c r="HTD30" s="67"/>
      <c r="HTE30" s="67"/>
      <c r="HTF30" s="67"/>
      <c r="HTG30" s="67"/>
      <c r="HTH30" s="67"/>
      <c r="HTI30" s="67"/>
      <c r="HTJ30" s="67"/>
      <c r="HTK30" s="67"/>
      <c r="HTL30" s="67"/>
      <c r="HTM30" s="67"/>
      <c r="HTN30" s="67"/>
      <c r="HTO30" s="67"/>
      <c r="HTP30" s="67"/>
      <c r="HTQ30" s="67"/>
      <c r="HTR30" s="67"/>
      <c r="HTS30" s="67"/>
      <c r="HTT30" s="67"/>
      <c r="HTU30" s="67"/>
      <c r="HTV30" s="67"/>
      <c r="HTW30" s="67"/>
      <c r="HTX30" s="67"/>
      <c r="HTY30" s="67"/>
      <c r="HTZ30" s="67"/>
      <c r="HUA30" s="67"/>
      <c r="HUB30" s="67"/>
      <c r="HUC30" s="67"/>
      <c r="HUD30" s="67"/>
      <c r="HUE30" s="67"/>
      <c r="HUF30" s="67"/>
      <c r="HUG30" s="67"/>
      <c r="HUH30" s="67"/>
      <c r="HUI30" s="67"/>
      <c r="HUJ30" s="67"/>
      <c r="HUK30" s="67"/>
      <c r="HUL30" s="67"/>
      <c r="HUM30" s="67"/>
      <c r="HUN30" s="67"/>
      <c r="HUO30" s="67"/>
      <c r="HUP30" s="67"/>
      <c r="HUQ30" s="67"/>
      <c r="HUR30" s="67"/>
      <c r="HUS30" s="67"/>
      <c r="HUT30" s="67"/>
      <c r="HUU30" s="67"/>
      <c r="HUV30" s="67"/>
      <c r="HUW30" s="67"/>
      <c r="HUX30" s="67"/>
      <c r="HUY30" s="67"/>
      <c r="HUZ30" s="67"/>
      <c r="HVA30" s="67"/>
      <c r="HVB30" s="67"/>
      <c r="HVC30" s="67"/>
      <c r="HVD30" s="67"/>
      <c r="HVE30" s="67"/>
      <c r="HVF30" s="67"/>
      <c r="HVG30" s="67"/>
      <c r="HVH30" s="67"/>
      <c r="HVI30" s="67"/>
      <c r="HVJ30" s="67"/>
      <c r="HVK30" s="67"/>
      <c r="HVL30" s="67"/>
      <c r="HVM30" s="67"/>
      <c r="HVN30" s="67"/>
      <c r="HVO30" s="67"/>
      <c r="HVP30" s="67"/>
      <c r="HVQ30" s="67"/>
      <c r="HVR30" s="67"/>
      <c r="HVS30" s="67"/>
      <c r="HVT30" s="67"/>
      <c r="HVU30" s="67"/>
      <c r="HVV30" s="67"/>
      <c r="HVW30" s="67"/>
      <c r="HVX30" s="67"/>
      <c r="HVY30" s="67"/>
      <c r="HVZ30" s="67"/>
      <c r="HWA30" s="67"/>
      <c r="HWB30" s="67"/>
      <c r="HWC30" s="67"/>
      <c r="HWD30" s="67"/>
      <c r="HWE30" s="67"/>
      <c r="HWF30" s="67"/>
      <c r="HWG30" s="67"/>
      <c r="HWH30" s="67"/>
      <c r="HWI30" s="67"/>
      <c r="HWJ30" s="67"/>
      <c r="HWK30" s="67"/>
      <c r="HWL30" s="67"/>
      <c r="HWM30" s="67"/>
      <c r="HWN30" s="67"/>
      <c r="HWO30" s="67"/>
      <c r="HWP30" s="67"/>
      <c r="HWQ30" s="67"/>
      <c r="HWR30" s="67"/>
      <c r="HWS30" s="67"/>
      <c r="HWT30" s="67"/>
      <c r="HWU30" s="67"/>
      <c r="HWV30" s="67"/>
      <c r="HWW30" s="67"/>
      <c r="HWX30" s="67"/>
      <c r="HWY30" s="67"/>
      <c r="HWZ30" s="67"/>
      <c r="HXA30" s="67"/>
      <c r="HXB30" s="67"/>
      <c r="HXC30" s="67"/>
      <c r="HXD30" s="67"/>
      <c r="HXE30" s="67"/>
      <c r="HXF30" s="67"/>
      <c r="HXG30" s="67"/>
      <c r="HXH30" s="67"/>
      <c r="HXI30" s="67"/>
      <c r="HXJ30" s="67"/>
      <c r="HXK30" s="67"/>
      <c r="HXL30" s="67"/>
      <c r="HXM30" s="67"/>
      <c r="HXN30" s="67"/>
      <c r="HXO30" s="67"/>
      <c r="HXP30" s="67"/>
      <c r="HXQ30" s="67"/>
      <c r="HXR30" s="67"/>
      <c r="HXS30" s="67"/>
      <c r="HXT30" s="67"/>
      <c r="HXU30" s="67"/>
      <c r="HXV30" s="67"/>
      <c r="HXW30" s="67"/>
      <c r="HXX30" s="67"/>
      <c r="HXY30" s="67"/>
      <c r="HXZ30" s="67"/>
      <c r="HYA30" s="67"/>
      <c r="HYB30" s="67"/>
      <c r="HYC30" s="67"/>
      <c r="HYD30" s="67"/>
      <c r="HYE30" s="67"/>
      <c r="HYF30" s="67"/>
      <c r="HYG30" s="67"/>
      <c r="HYH30" s="67"/>
      <c r="HYI30" s="67"/>
      <c r="HYJ30" s="67"/>
      <c r="HYK30" s="67"/>
      <c r="HYL30" s="67"/>
      <c r="HYM30" s="67"/>
      <c r="HYN30" s="67"/>
      <c r="HYO30" s="67"/>
      <c r="HYP30" s="67"/>
      <c r="HYQ30" s="67"/>
      <c r="HYR30" s="67"/>
      <c r="HYS30" s="67"/>
      <c r="HYT30" s="67"/>
      <c r="HYU30" s="67"/>
      <c r="HYV30" s="67"/>
      <c r="HYW30" s="67"/>
      <c r="HYX30" s="67"/>
      <c r="HYY30" s="67"/>
      <c r="HYZ30" s="67"/>
      <c r="HZA30" s="67"/>
      <c r="HZB30" s="67"/>
      <c r="HZC30" s="67"/>
      <c r="HZD30" s="67"/>
      <c r="HZE30" s="67"/>
      <c r="HZF30" s="67"/>
      <c r="HZG30" s="67"/>
      <c r="HZH30" s="67"/>
      <c r="HZI30" s="67"/>
      <c r="HZJ30" s="67"/>
      <c r="HZK30" s="67"/>
      <c r="HZL30" s="67"/>
      <c r="HZM30" s="67"/>
      <c r="HZN30" s="67"/>
      <c r="HZO30" s="67"/>
      <c r="HZP30" s="67"/>
      <c r="HZQ30" s="67"/>
      <c r="HZR30" s="67"/>
      <c r="HZS30" s="67"/>
      <c r="HZT30" s="67"/>
      <c r="HZU30" s="67"/>
      <c r="HZV30" s="67"/>
      <c r="HZW30" s="67"/>
      <c r="HZX30" s="67"/>
      <c r="HZY30" s="67"/>
      <c r="HZZ30" s="67"/>
      <c r="IAA30" s="67"/>
      <c r="IAB30" s="67"/>
      <c r="IAC30" s="67"/>
      <c r="IAD30" s="67"/>
      <c r="IAE30" s="67"/>
      <c r="IAF30" s="67"/>
      <c r="IAG30" s="67"/>
      <c r="IAH30" s="67"/>
      <c r="IAI30" s="67"/>
      <c r="IAJ30" s="67"/>
      <c r="IAK30" s="67"/>
      <c r="IAL30" s="67"/>
      <c r="IAM30" s="67"/>
      <c r="IAN30" s="67"/>
      <c r="IAO30" s="67"/>
      <c r="IAP30" s="67"/>
      <c r="IAQ30" s="67"/>
      <c r="IAR30" s="67"/>
      <c r="IAS30" s="67"/>
      <c r="IAT30" s="67"/>
      <c r="IAU30" s="67"/>
      <c r="IAV30" s="67"/>
      <c r="IAW30" s="67"/>
      <c r="IAX30" s="67"/>
      <c r="IAY30" s="67"/>
      <c r="IAZ30" s="67"/>
      <c r="IBA30" s="67"/>
      <c r="IBB30" s="67"/>
      <c r="IBC30" s="67"/>
      <c r="IBD30" s="67"/>
      <c r="IBE30" s="67"/>
      <c r="IBF30" s="67"/>
      <c r="IBG30" s="67"/>
      <c r="IBH30" s="67"/>
      <c r="IBI30" s="67"/>
      <c r="IBJ30" s="67"/>
      <c r="IBK30" s="67"/>
      <c r="IBL30" s="67"/>
      <c r="IBM30" s="67"/>
      <c r="IBN30" s="67"/>
      <c r="IBO30" s="67"/>
      <c r="IBP30" s="67"/>
      <c r="IBQ30" s="67"/>
      <c r="IBR30" s="67"/>
      <c r="IBS30" s="67"/>
      <c r="IBT30" s="67"/>
      <c r="IBU30" s="67"/>
      <c r="IBV30" s="67"/>
      <c r="IBW30" s="67"/>
      <c r="IBX30" s="67"/>
      <c r="IBY30" s="67"/>
      <c r="IBZ30" s="67"/>
      <c r="ICA30" s="67"/>
      <c r="ICB30" s="67"/>
      <c r="ICC30" s="67"/>
      <c r="ICD30" s="67"/>
      <c r="ICE30" s="67"/>
      <c r="ICF30" s="67"/>
      <c r="ICG30" s="67"/>
      <c r="ICH30" s="67"/>
      <c r="ICI30" s="67"/>
      <c r="ICJ30" s="67"/>
      <c r="ICK30" s="67"/>
      <c r="ICL30" s="67"/>
      <c r="ICM30" s="67"/>
      <c r="ICN30" s="67"/>
      <c r="ICO30" s="67"/>
      <c r="ICP30" s="67"/>
      <c r="ICQ30" s="67"/>
      <c r="ICR30" s="67"/>
      <c r="ICS30" s="67"/>
      <c r="ICT30" s="67"/>
      <c r="ICU30" s="67"/>
      <c r="ICV30" s="67"/>
      <c r="ICW30" s="67"/>
      <c r="ICX30" s="67"/>
      <c r="ICY30" s="67"/>
      <c r="ICZ30" s="67"/>
      <c r="IDA30" s="67"/>
      <c r="IDB30" s="67"/>
      <c r="IDC30" s="67"/>
      <c r="IDD30" s="67"/>
      <c r="IDE30" s="67"/>
      <c r="IDF30" s="67"/>
      <c r="IDG30" s="67"/>
      <c r="IDH30" s="67"/>
      <c r="IDI30" s="67"/>
      <c r="IDJ30" s="67"/>
      <c r="IDK30" s="67"/>
      <c r="IDL30" s="67"/>
      <c r="IDM30" s="67"/>
      <c r="IDN30" s="67"/>
      <c r="IDO30" s="67"/>
      <c r="IDP30" s="67"/>
      <c r="IDQ30" s="67"/>
      <c r="IDR30" s="67"/>
      <c r="IDS30" s="67"/>
      <c r="IDT30" s="67"/>
      <c r="IDU30" s="67"/>
      <c r="IDV30" s="67"/>
      <c r="IDW30" s="67"/>
      <c r="IDX30" s="67"/>
      <c r="IDY30" s="67"/>
      <c r="IDZ30" s="67"/>
      <c r="IEA30" s="67"/>
      <c r="IEB30" s="67"/>
      <c r="IEC30" s="67"/>
      <c r="IED30" s="67"/>
      <c r="IEE30" s="67"/>
      <c r="IEF30" s="67"/>
      <c r="IEG30" s="67"/>
      <c r="IEH30" s="67"/>
      <c r="IEI30" s="67"/>
      <c r="IEJ30" s="67"/>
      <c r="IEK30" s="67"/>
      <c r="IEL30" s="67"/>
      <c r="IEM30" s="67"/>
      <c r="IEN30" s="67"/>
      <c r="IEO30" s="67"/>
      <c r="IEP30" s="67"/>
      <c r="IEQ30" s="67"/>
      <c r="IER30" s="67"/>
      <c r="IES30" s="67"/>
      <c r="IET30" s="67"/>
      <c r="IEU30" s="67"/>
      <c r="IEV30" s="67"/>
      <c r="IEW30" s="67"/>
      <c r="IEX30" s="67"/>
      <c r="IEY30" s="67"/>
      <c r="IEZ30" s="67"/>
      <c r="IFA30" s="67"/>
      <c r="IFB30" s="67"/>
      <c r="IFC30" s="67"/>
      <c r="IFD30" s="67"/>
      <c r="IFE30" s="67"/>
      <c r="IFF30" s="67"/>
      <c r="IFG30" s="67"/>
      <c r="IFH30" s="67"/>
      <c r="IFI30" s="67"/>
      <c r="IFJ30" s="67"/>
      <c r="IFK30" s="67"/>
      <c r="IFL30" s="67"/>
      <c r="IFM30" s="67"/>
      <c r="IFN30" s="67"/>
      <c r="IFO30" s="67"/>
      <c r="IFP30" s="67"/>
      <c r="IFQ30" s="67"/>
      <c r="IFR30" s="67"/>
      <c r="IFS30" s="67"/>
      <c r="IFT30" s="67"/>
      <c r="IFU30" s="67"/>
      <c r="IFV30" s="67"/>
      <c r="IFW30" s="67"/>
      <c r="IFX30" s="67"/>
      <c r="IFY30" s="67"/>
      <c r="IFZ30" s="67"/>
      <c r="IGA30" s="67"/>
      <c r="IGB30" s="67"/>
      <c r="IGC30" s="67"/>
      <c r="IGD30" s="67"/>
      <c r="IGE30" s="67"/>
      <c r="IGF30" s="67"/>
      <c r="IGG30" s="67"/>
      <c r="IGH30" s="67"/>
      <c r="IGI30" s="67"/>
      <c r="IGJ30" s="67"/>
      <c r="IGK30" s="67"/>
      <c r="IGL30" s="67"/>
      <c r="IGM30" s="67"/>
      <c r="IGN30" s="67"/>
      <c r="IGO30" s="67"/>
      <c r="IGP30" s="67"/>
      <c r="IGQ30" s="67"/>
      <c r="IGR30" s="67"/>
      <c r="IGS30" s="67"/>
      <c r="IGT30" s="67"/>
      <c r="IGU30" s="67"/>
      <c r="IGV30" s="67"/>
      <c r="IGW30" s="67"/>
      <c r="IGX30" s="67"/>
      <c r="IGY30" s="67"/>
      <c r="IGZ30" s="67"/>
      <c r="IHA30" s="67"/>
      <c r="IHB30" s="67"/>
      <c r="IHC30" s="67"/>
      <c r="IHD30" s="67"/>
      <c r="IHE30" s="67"/>
      <c r="IHF30" s="67"/>
      <c r="IHG30" s="67"/>
      <c r="IHH30" s="67"/>
      <c r="IHI30" s="67"/>
      <c r="IHJ30" s="67"/>
      <c r="IHK30" s="67"/>
      <c r="IHL30" s="67"/>
      <c r="IHM30" s="67"/>
      <c r="IHN30" s="67"/>
      <c r="IHO30" s="67"/>
      <c r="IHP30" s="67"/>
      <c r="IHQ30" s="67"/>
      <c r="IHR30" s="67"/>
      <c r="IHS30" s="67"/>
      <c r="IHT30" s="67"/>
      <c r="IHU30" s="67"/>
      <c r="IHV30" s="67"/>
      <c r="IHW30" s="67"/>
      <c r="IHX30" s="67"/>
      <c r="IHY30" s="67"/>
      <c r="IHZ30" s="67"/>
      <c r="IIA30" s="67"/>
      <c r="IIB30" s="67"/>
      <c r="IIC30" s="67"/>
      <c r="IID30" s="67"/>
      <c r="IIE30" s="67"/>
      <c r="IIF30" s="67"/>
      <c r="IIG30" s="67"/>
      <c r="IIH30" s="67"/>
      <c r="III30" s="67"/>
      <c r="IIJ30" s="67"/>
      <c r="IIK30" s="67"/>
      <c r="IIL30" s="67"/>
      <c r="IIM30" s="67"/>
      <c r="IIN30" s="67"/>
      <c r="IIO30" s="67"/>
      <c r="IIP30" s="67"/>
      <c r="IIQ30" s="67"/>
      <c r="IIR30" s="67"/>
      <c r="IIS30" s="67"/>
      <c r="IIT30" s="67"/>
      <c r="IIU30" s="67"/>
      <c r="IIV30" s="67"/>
      <c r="IIW30" s="67"/>
      <c r="IIX30" s="67"/>
      <c r="IIY30" s="67"/>
      <c r="IIZ30" s="67"/>
      <c r="IJA30" s="67"/>
      <c r="IJB30" s="67"/>
      <c r="IJC30" s="67"/>
      <c r="IJD30" s="67"/>
      <c r="IJE30" s="67"/>
      <c r="IJF30" s="67"/>
      <c r="IJG30" s="67"/>
      <c r="IJH30" s="67"/>
      <c r="IJI30" s="67"/>
      <c r="IJJ30" s="67"/>
      <c r="IJK30" s="67"/>
      <c r="IJL30" s="67"/>
      <c r="IJM30" s="67"/>
      <c r="IJN30" s="67"/>
      <c r="IJO30" s="67"/>
      <c r="IJP30" s="67"/>
      <c r="IJQ30" s="67"/>
      <c r="IJR30" s="67"/>
      <c r="IJS30" s="67"/>
      <c r="IJT30" s="67"/>
      <c r="IJU30" s="67"/>
      <c r="IJV30" s="67"/>
      <c r="IJW30" s="67"/>
      <c r="IJX30" s="67"/>
      <c r="IJY30" s="67"/>
      <c r="IJZ30" s="67"/>
      <c r="IKA30" s="67"/>
      <c r="IKB30" s="67"/>
      <c r="IKC30" s="67"/>
      <c r="IKD30" s="67"/>
      <c r="IKE30" s="67"/>
      <c r="IKF30" s="67"/>
      <c r="IKG30" s="67"/>
      <c r="IKH30" s="67"/>
      <c r="IKI30" s="67"/>
      <c r="IKJ30" s="67"/>
      <c r="IKK30" s="67"/>
      <c r="IKL30" s="67"/>
      <c r="IKM30" s="67"/>
      <c r="IKN30" s="67"/>
      <c r="IKO30" s="67"/>
      <c r="IKP30" s="67"/>
      <c r="IKQ30" s="67"/>
      <c r="IKR30" s="67"/>
      <c r="IKS30" s="67"/>
      <c r="IKT30" s="67"/>
      <c r="IKU30" s="67"/>
      <c r="IKV30" s="67"/>
      <c r="IKW30" s="67"/>
      <c r="IKX30" s="67"/>
      <c r="IKY30" s="67"/>
      <c r="IKZ30" s="67"/>
      <c r="ILA30" s="67"/>
      <c r="ILB30" s="67"/>
      <c r="ILC30" s="67"/>
      <c r="ILD30" s="67"/>
      <c r="ILE30" s="67"/>
      <c r="ILF30" s="67"/>
      <c r="ILG30" s="67"/>
      <c r="ILH30" s="67"/>
      <c r="ILI30" s="67"/>
      <c r="ILJ30" s="67"/>
      <c r="ILK30" s="67"/>
      <c r="ILL30" s="67"/>
      <c r="ILM30" s="67"/>
      <c r="ILN30" s="67"/>
      <c r="ILO30" s="67"/>
      <c r="ILP30" s="67"/>
      <c r="ILQ30" s="67"/>
      <c r="ILR30" s="67"/>
      <c r="ILS30" s="67"/>
      <c r="ILT30" s="67"/>
      <c r="ILU30" s="67"/>
      <c r="ILV30" s="67"/>
      <c r="ILW30" s="67"/>
      <c r="ILX30" s="67"/>
      <c r="ILY30" s="67"/>
      <c r="ILZ30" s="67"/>
      <c r="IMA30" s="67"/>
      <c r="IMB30" s="67"/>
      <c r="IMC30" s="67"/>
      <c r="IMD30" s="67"/>
      <c r="IME30" s="67"/>
      <c r="IMF30" s="67"/>
      <c r="IMG30" s="67"/>
      <c r="IMH30" s="67"/>
      <c r="IMI30" s="67"/>
      <c r="IMJ30" s="67"/>
      <c r="IMK30" s="67"/>
      <c r="IML30" s="67"/>
      <c r="IMM30" s="67"/>
      <c r="IMN30" s="67"/>
      <c r="IMO30" s="67"/>
      <c r="IMP30" s="67"/>
      <c r="IMQ30" s="67"/>
      <c r="IMR30" s="67"/>
      <c r="IMS30" s="67"/>
      <c r="IMT30" s="67"/>
      <c r="IMU30" s="67"/>
      <c r="IMV30" s="67"/>
      <c r="IMW30" s="67"/>
      <c r="IMX30" s="67"/>
      <c r="IMY30" s="67"/>
      <c r="IMZ30" s="67"/>
      <c r="INA30" s="67"/>
      <c r="INB30" s="67"/>
      <c r="INC30" s="67"/>
      <c r="IND30" s="67"/>
      <c r="INE30" s="67"/>
      <c r="INF30" s="67"/>
      <c r="ING30" s="67"/>
      <c r="INH30" s="67"/>
      <c r="INI30" s="67"/>
      <c r="INJ30" s="67"/>
      <c r="INK30" s="67"/>
      <c r="INL30" s="67"/>
      <c r="INM30" s="67"/>
      <c r="INN30" s="67"/>
      <c r="INO30" s="67"/>
      <c r="INP30" s="67"/>
      <c r="INQ30" s="67"/>
      <c r="INR30" s="67"/>
      <c r="INS30" s="67"/>
      <c r="INT30" s="67"/>
      <c r="INU30" s="67"/>
      <c r="INV30" s="67"/>
      <c r="INW30" s="67"/>
      <c r="INX30" s="67"/>
      <c r="INY30" s="67"/>
      <c r="INZ30" s="67"/>
      <c r="IOA30" s="67"/>
      <c r="IOB30" s="67"/>
      <c r="IOC30" s="67"/>
      <c r="IOD30" s="67"/>
      <c r="IOE30" s="67"/>
      <c r="IOF30" s="67"/>
      <c r="IOG30" s="67"/>
      <c r="IOH30" s="67"/>
      <c r="IOI30" s="67"/>
      <c r="IOJ30" s="67"/>
      <c r="IOK30" s="67"/>
      <c r="IOL30" s="67"/>
      <c r="IOM30" s="67"/>
      <c r="ION30" s="67"/>
      <c r="IOO30" s="67"/>
      <c r="IOP30" s="67"/>
      <c r="IOQ30" s="67"/>
      <c r="IOR30" s="67"/>
      <c r="IOS30" s="67"/>
      <c r="IOT30" s="67"/>
      <c r="IOU30" s="67"/>
      <c r="IOV30" s="67"/>
      <c r="IOW30" s="67"/>
      <c r="IOX30" s="67"/>
      <c r="IOY30" s="67"/>
      <c r="IOZ30" s="67"/>
      <c r="IPA30" s="67"/>
      <c r="IPB30" s="67"/>
      <c r="IPC30" s="67"/>
      <c r="IPD30" s="67"/>
      <c r="IPE30" s="67"/>
      <c r="IPF30" s="67"/>
      <c r="IPG30" s="67"/>
      <c r="IPH30" s="67"/>
      <c r="IPI30" s="67"/>
      <c r="IPJ30" s="67"/>
      <c r="IPK30" s="67"/>
      <c r="IPL30" s="67"/>
      <c r="IPM30" s="67"/>
      <c r="IPN30" s="67"/>
      <c r="IPO30" s="67"/>
      <c r="IPP30" s="67"/>
      <c r="IPQ30" s="67"/>
      <c r="IPR30" s="67"/>
      <c r="IPS30" s="67"/>
      <c r="IPT30" s="67"/>
      <c r="IPU30" s="67"/>
      <c r="IPV30" s="67"/>
      <c r="IPW30" s="67"/>
      <c r="IPX30" s="67"/>
      <c r="IPY30" s="67"/>
      <c r="IPZ30" s="67"/>
      <c r="IQA30" s="67"/>
      <c r="IQB30" s="67"/>
      <c r="IQC30" s="67"/>
      <c r="IQD30" s="67"/>
      <c r="IQE30" s="67"/>
      <c r="IQF30" s="67"/>
      <c r="IQG30" s="67"/>
      <c r="IQH30" s="67"/>
      <c r="IQI30" s="67"/>
      <c r="IQJ30" s="67"/>
      <c r="IQK30" s="67"/>
      <c r="IQL30" s="67"/>
      <c r="IQM30" s="67"/>
      <c r="IQN30" s="67"/>
      <c r="IQO30" s="67"/>
      <c r="IQP30" s="67"/>
      <c r="IQQ30" s="67"/>
      <c r="IQR30" s="67"/>
      <c r="IQS30" s="67"/>
      <c r="IQT30" s="67"/>
      <c r="IQU30" s="67"/>
      <c r="IQV30" s="67"/>
      <c r="IQW30" s="67"/>
      <c r="IQX30" s="67"/>
      <c r="IQY30" s="67"/>
      <c r="IQZ30" s="67"/>
      <c r="IRA30" s="67"/>
      <c r="IRB30" s="67"/>
      <c r="IRC30" s="67"/>
      <c r="IRD30" s="67"/>
      <c r="IRE30" s="67"/>
      <c r="IRF30" s="67"/>
      <c r="IRG30" s="67"/>
      <c r="IRH30" s="67"/>
      <c r="IRI30" s="67"/>
      <c r="IRJ30" s="67"/>
      <c r="IRK30" s="67"/>
      <c r="IRL30" s="67"/>
      <c r="IRM30" s="67"/>
      <c r="IRN30" s="67"/>
      <c r="IRO30" s="67"/>
      <c r="IRP30" s="67"/>
      <c r="IRQ30" s="67"/>
      <c r="IRR30" s="67"/>
      <c r="IRS30" s="67"/>
      <c r="IRT30" s="67"/>
      <c r="IRU30" s="67"/>
      <c r="IRV30" s="67"/>
      <c r="IRW30" s="67"/>
      <c r="IRX30" s="67"/>
      <c r="IRY30" s="67"/>
      <c r="IRZ30" s="67"/>
      <c r="ISA30" s="67"/>
      <c r="ISB30" s="67"/>
      <c r="ISC30" s="67"/>
      <c r="ISD30" s="67"/>
      <c r="ISE30" s="67"/>
      <c r="ISF30" s="67"/>
      <c r="ISG30" s="67"/>
      <c r="ISH30" s="67"/>
      <c r="ISI30" s="67"/>
      <c r="ISJ30" s="67"/>
      <c r="ISK30" s="67"/>
      <c r="ISL30" s="67"/>
      <c r="ISM30" s="67"/>
      <c r="ISN30" s="67"/>
      <c r="ISO30" s="67"/>
      <c r="ISP30" s="67"/>
      <c r="ISQ30" s="67"/>
      <c r="ISR30" s="67"/>
      <c r="ISS30" s="67"/>
      <c r="IST30" s="67"/>
      <c r="ISU30" s="67"/>
      <c r="ISV30" s="67"/>
      <c r="ISW30" s="67"/>
      <c r="ISX30" s="67"/>
      <c r="ISY30" s="67"/>
      <c r="ISZ30" s="67"/>
      <c r="ITA30" s="67"/>
      <c r="ITB30" s="67"/>
      <c r="ITC30" s="67"/>
      <c r="ITD30" s="67"/>
      <c r="ITE30" s="67"/>
      <c r="ITF30" s="67"/>
      <c r="ITG30" s="67"/>
      <c r="ITH30" s="67"/>
      <c r="ITI30" s="67"/>
      <c r="ITJ30" s="67"/>
      <c r="ITK30" s="67"/>
      <c r="ITL30" s="67"/>
      <c r="ITM30" s="67"/>
      <c r="ITN30" s="67"/>
      <c r="ITO30" s="67"/>
      <c r="ITP30" s="67"/>
      <c r="ITQ30" s="67"/>
      <c r="ITR30" s="67"/>
      <c r="ITS30" s="67"/>
      <c r="ITT30" s="67"/>
      <c r="ITU30" s="67"/>
      <c r="ITV30" s="67"/>
      <c r="ITW30" s="67"/>
      <c r="ITX30" s="67"/>
      <c r="ITY30" s="67"/>
      <c r="ITZ30" s="67"/>
      <c r="IUA30" s="67"/>
      <c r="IUB30" s="67"/>
      <c r="IUC30" s="67"/>
      <c r="IUD30" s="67"/>
      <c r="IUE30" s="67"/>
      <c r="IUF30" s="67"/>
      <c r="IUG30" s="67"/>
      <c r="IUH30" s="67"/>
      <c r="IUI30" s="67"/>
      <c r="IUJ30" s="67"/>
      <c r="IUK30" s="67"/>
      <c r="IUL30" s="67"/>
      <c r="IUM30" s="67"/>
      <c r="IUN30" s="67"/>
      <c r="IUO30" s="67"/>
      <c r="IUP30" s="67"/>
      <c r="IUQ30" s="67"/>
      <c r="IUR30" s="67"/>
      <c r="IUS30" s="67"/>
      <c r="IUT30" s="67"/>
      <c r="IUU30" s="67"/>
      <c r="IUV30" s="67"/>
      <c r="IUW30" s="67"/>
      <c r="IUX30" s="67"/>
      <c r="IUY30" s="67"/>
      <c r="IUZ30" s="67"/>
      <c r="IVA30" s="67"/>
      <c r="IVB30" s="67"/>
      <c r="IVC30" s="67"/>
      <c r="IVD30" s="67"/>
      <c r="IVE30" s="67"/>
      <c r="IVF30" s="67"/>
      <c r="IVG30" s="67"/>
      <c r="IVH30" s="67"/>
      <c r="IVI30" s="67"/>
      <c r="IVJ30" s="67"/>
      <c r="IVK30" s="67"/>
      <c r="IVL30" s="67"/>
      <c r="IVM30" s="67"/>
      <c r="IVN30" s="67"/>
      <c r="IVO30" s="67"/>
      <c r="IVP30" s="67"/>
      <c r="IVQ30" s="67"/>
      <c r="IVR30" s="67"/>
      <c r="IVS30" s="67"/>
      <c r="IVT30" s="67"/>
      <c r="IVU30" s="67"/>
      <c r="IVV30" s="67"/>
      <c r="IVW30" s="67"/>
      <c r="IVX30" s="67"/>
      <c r="IVY30" s="67"/>
      <c r="IVZ30" s="67"/>
      <c r="IWA30" s="67"/>
      <c r="IWB30" s="67"/>
      <c r="IWC30" s="67"/>
      <c r="IWD30" s="67"/>
      <c r="IWE30" s="67"/>
      <c r="IWF30" s="67"/>
      <c r="IWG30" s="67"/>
      <c r="IWH30" s="67"/>
      <c r="IWI30" s="67"/>
      <c r="IWJ30" s="67"/>
      <c r="IWK30" s="67"/>
      <c r="IWL30" s="67"/>
      <c r="IWM30" s="67"/>
      <c r="IWN30" s="67"/>
      <c r="IWO30" s="67"/>
      <c r="IWP30" s="67"/>
      <c r="IWQ30" s="67"/>
      <c r="IWR30" s="67"/>
      <c r="IWS30" s="67"/>
      <c r="IWT30" s="67"/>
      <c r="IWU30" s="67"/>
      <c r="IWV30" s="67"/>
      <c r="IWW30" s="67"/>
      <c r="IWX30" s="67"/>
      <c r="IWY30" s="67"/>
      <c r="IWZ30" s="67"/>
      <c r="IXA30" s="67"/>
      <c r="IXB30" s="67"/>
      <c r="IXC30" s="67"/>
      <c r="IXD30" s="67"/>
      <c r="IXE30" s="67"/>
      <c r="IXF30" s="67"/>
      <c r="IXG30" s="67"/>
      <c r="IXH30" s="67"/>
      <c r="IXI30" s="67"/>
      <c r="IXJ30" s="67"/>
      <c r="IXK30" s="67"/>
      <c r="IXL30" s="67"/>
      <c r="IXM30" s="67"/>
      <c r="IXN30" s="67"/>
      <c r="IXO30" s="67"/>
      <c r="IXP30" s="67"/>
      <c r="IXQ30" s="67"/>
      <c r="IXR30" s="67"/>
      <c r="IXS30" s="67"/>
      <c r="IXT30" s="67"/>
      <c r="IXU30" s="67"/>
      <c r="IXV30" s="67"/>
      <c r="IXW30" s="67"/>
      <c r="IXX30" s="67"/>
      <c r="IXY30" s="67"/>
      <c r="IXZ30" s="67"/>
      <c r="IYA30" s="67"/>
      <c r="IYB30" s="67"/>
      <c r="IYC30" s="67"/>
      <c r="IYD30" s="67"/>
      <c r="IYE30" s="67"/>
      <c r="IYF30" s="67"/>
      <c r="IYG30" s="67"/>
      <c r="IYH30" s="67"/>
      <c r="IYI30" s="67"/>
      <c r="IYJ30" s="67"/>
      <c r="IYK30" s="67"/>
      <c r="IYL30" s="67"/>
      <c r="IYM30" s="67"/>
      <c r="IYN30" s="67"/>
      <c r="IYO30" s="67"/>
      <c r="IYP30" s="67"/>
      <c r="IYQ30" s="67"/>
      <c r="IYR30" s="67"/>
      <c r="IYS30" s="67"/>
      <c r="IYT30" s="67"/>
      <c r="IYU30" s="67"/>
      <c r="IYV30" s="67"/>
      <c r="IYW30" s="67"/>
      <c r="IYX30" s="67"/>
      <c r="IYY30" s="67"/>
      <c r="IYZ30" s="67"/>
      <c r="IZA30" s="67"/>
      <c r="IZB30" s="67"/>
      <c r="IZC30" s="67"/>
      <c r="IZD30" s="67"/>
      <c r="IZE30" s="67"/>
      <c r="IZF30" s="67"/>
      <c r="IZG30" s="67"/>
      <c r="IZH30" s="67"/>
      <c r="IZI30" s="67"/>
      <c r="IZJ30" s="67"/>
      <c r="IZK30" s="67"/>
      <c r="IZL30" s="67"/>
      <c r="IZM30" s="67"/>
      <c r="IZN30" s="67"/>
      <c r="IZO30" s="67"/>
      <c r="IZP30" s="67"/>
      <c r="IZQ30" s="67"/>
      <c r="IZR30" s="67"/>
      <c r="IZS30" s="67"/>
      <c r="IZT30" s="67"/>
      <c r="IZU30" s="67"/>
      <c r="IZV30" s="67"/>
      <c r="IZW30" s="67"/>
      <c r="IZX30" s="67"/>
      <c r="IZY30" s="67"/>
      <c r="IZZ30" s="67"/>
      <c r="JAA30" s="67"/>
      <c r="JAB30" s="67"/>
      <c r="JAC30" s="67"/>
      <c r="JAD30" s="67"/>
      <c r="JAE30" s="67"/>
      <c r="JAF30" s="67"/>
      <c r="JAG30" s="67"/>
      <c r="JAH30" s="67"/>
      <c r="JAI30" s="67"/>
      <c r="JAJ30" s="67"/>
      <c r="JAK30" s="67"/>
      <c r="JAL30" s="67"/>
      <c r="JAM30" s="67"/>
      <c r="JAN30" s="67"/>
      <c r="JAO30" s="67"/>
      <c r="JAP30" s="67"/>
      <c r="JAQ30" s="67"/>
      <c r="JAR30" s="67"/>
      <c r="JAS30" s="67"/>
      <c r="JAT30" s="67"/>
      <c r="JAU30" s="67"/>
      <c r="JAV30" s="67"/>
      <c r="JAW30" s="67"/>
      <c r="JAX30" s="67"/>
      <c r="JAY30" s="67"/>
      <c r="JAZ30" s="67"/>
      <c r="JBA30" s="67"/>
      <c r="JBB30" s="67"/>
      <c r="JBC30" s="67"/>
      <c r="JBD30" s="67"/>
      <c r="JBE30" s="67"/>
      <c r="JBF30" s="67"/>
      <c r="JBG30" s="67"/>
      <c r="JBH30" s="67"/>
      <c r="JBI30" s="67"/>
      <c r="JBJ30" s="67"/>
      <c r="JBK30" s="67"/>
      <c r="JBL30" s="67"/>
      <c r="JBM30" s="67"/>
      <c r="JBN30" s="67"/>
      <c r="JBO30" s="67"/>
      <c r="JBP30" s="67"/>
      <c r="JBQ30" s="67"/>
      <c r="JBR30" s="67"/>
      <c r="JBS30" s="67"/>
      <c r="JBT30" s="67"/>
      <c r="JBU30" s="67"/>
      <c r="JBV30" s="67"/>
      <c r="JBW30" s="67"/>
      <c r="JBX30" s="67"/>
      <c r="JBY30" s="67"/>
      <c r="JBZ30" s="67"/>
      <c r="JCA30" s="67"/>
      <c r="JCB30" s="67"/>
      <c r="JCC30" s="67"/>
      <c r="JCD30" s="67"/>
      <c r="JCE30" s="67"/>
      <c r="JCF30" s="67"/>
      <c r="JCG30" s="67"/>
      <c r="JCH30" s="67"/>
      <c r="JCI30" s="67"/>
      <c r="JCJ30" s="67"/>
      <c r="JCK30" s="67"/>
      <c r="JCL30" s="67"/>
      <c r="JCM30" s="67"/>
      <c r="JCN30" s="67"/>
      <c r="JCO30" s="67"/>
      <c r="JCP30" s="67"/>
      <c r="JCQ30" s="67"/>
      <c r="JCR30" s="67"/>
      <c r="JCS30" s="67"/>
      <c r="JCT30" s="67"/>
      <c r="JCU30" s="67"/>
      <c r="JCV30" s="67"/>
      <c r="JCW30" s="67"/>
      <c r="JCX30" s="67"/>
      <c r="JCY30" s="67"/>
      <c r="JCZ30" s="67"/>
      <c r="JDA30" s="67"/>
      <c r="JDB30" s="67"/>
      <c r="JDC30" s="67"/>
      <c r="JDD30" s="67"/>
      <c r="JDE30" s="67"/>
      <c r="JDF30" s="67"/>
      <c r="JDG30" s="67"/>
      <c r="JDH30" s="67"/>
      <c r="JDI30" s="67"/>
      <c r="JDJ30" s="67"/>
      <c r="JDK30" s="67"/>
      <c r="JDL30" s="67"/>
      <c r="JDM30" s="67"/>
      <c r="JDN30" s="67"/>
      <c r="JDO30" s="67"/>
      <c r="JDP30" s="67"/>
      <c r="JDQ30" s="67"/>
      <c r="JDR30" s="67"/>
      <c r="JDS30" s="67"/>
      <c r="JDT30" s="67"/>
      <c r="JDU30" s="67"/>
      <c r="JDV30" s="67"/>
      <c r="JDW30" s="67"/>
      <c r="JDX30" s="67"/>
      <c r="JDY30" s="67"/>
      <c r="JDZ30" s="67"/>
      <c r="JEA30" s="67"/>
      <c r="JEB30" s="67"/>
      <c r="JEC30" s="67"/>
      <c r="JED30" s="67"/>
      <c r="JEE30" s="67"/>
      <c r="JEF30" s="67"/>
      <c r="JEG30" s="67"/>
      <c r="JEH30" s="67"/>
      <c r="JEI30" s="67"/>
      <c r="JEJ30" s="67"/>
      <c r="JEK30" s="67"/>
      <c r="JEL30" s="67"/>
      <c r="JEM30" s="67"/>
      <c r="JEN30" s="67"/>
      <c r="JEO30" s="67"/>
      <c r="JEP30" s="67"/>
      <c r="JEQ30" s="67"/>
      <c r="JER30" s="67"/>
      <c r="JES30" s="67"/>
      <c r="JET30" s="67"/>
      <c r="JEU30" s="67"/>
      <c r="JEV30" s="67"/>
      <c r="JEW30" s="67"/>
      <c r="JEX30" s="67"/>
      <c r="JEY30" s="67"/>
      <c r="JEZ30" s="67"/>
      <c r="JFA30" s="67"/>
      <c r="JFB30" s="67"/>
      <c r="JFC30" s="67"/>
      <c r="JFD30" s="67"/>
      <c r="JFE30" s="67"/>
      <c r="JFF30" s="67"/>
      <c r="JFG30" s="67"/>
      <c r="JFH30" s="67"/>
      <c r="JFI30" s="67"/>
      <c r="JFJ30" s="67"/>
      <c r="JFK30" s="67"/>
      <c r="JFL30" s="67"/>
      <c r="JFM30" s="67"/>
      <c r="JFN30" s="67"/>
      <c r="JFO30" s="67"/>
      <c r="JFP30" s="67"/>
      <c r="JFQ30" s="67"/>
      <c r="JFR30" s="67"/>
      <c r="JFS30" s="67"/>
      <c r="JFT30" s="67"/>
      <c r="JFU30" s="67"/>
      <c r="JFV30" s="67"/>
      <c r="JFW30" s="67"/>
      <c r="JFX30" s="67"/>
      <c r="JFY30" s="67"/>
      <c r="JFZ30" s="67"/>
      <c r="JGA30" s="67"/>
      <c r="JGB30" s="67"/>
      <c r="JGC30" s="67"/>
      <c r="JGD30" s="67"/>
      <c r="JGE30" s="67"/>
      <c r="JGF30" s="67"/>
      <c r="JGG30" s="67"/>
      <c r="JGH30" s="67"/>
      <c r="JGI30" s="67"/>
      <c r="JGJ30" s="67"/>
      <c r="JGK30" s="67"/>
      <c r="JGL30" s="67"/>
      <c r="JGM30" s="67"/>
      <c r="JGN30" s="67"/>
      <c r="JGO30" s="67"/>
      <c r="JGP30" s="67"/>
      <c r="JGQ30" s="67"/>
      <c r="JGR30" s="67"/>
      <c r="JGS30" s="67"/>
      <c r="JGT30" s="67"/>
      <c r="JGU30" s="67"/>
      <c r="JGV30" s="67"/>
      <c r="JGW30" s="67"/>
      <c r="JGX30" s="67"/>
      <c r="JGY30" s="67"/>
      <c r="JGZ30" s="67"/>
      <c r="JHA30" s="67"/>
      <c r="JHB30" s="67"/>
      <c r="JHC30" s="67"/>
      <c r="JHD30" s="67"/>
      <c r="JHE30" s="67"/>
      <c r="JHF30" s="67"/>
      <c r="JHG30" s="67"/>
      <c r="JHH30" s="67"/>
      <c r="JHI30" s="67"/>
      <c r="JHJ30" s="67"/>
      <c r="JHK30" s="67"/>
      <c r="JHL30" s="67"/>
      <c r="JHM30" s="67"/>
      <c r="JHN30" s="67"/>
      <c r="JHO30" s="67"/>
      <c r="JHP30" s="67"/>
      <c r="JHQ30" s="67"/>
      <c r="JHR30" s="67"/>
      <c r="JHS30" s="67"/>
      <c r="JHT30" s="67"/>
      <c r="JHU30" s="67"/>
      <c r="JHV30" s="67"/>
      <c r="JHW30" s="67"/>
      <c r="JHX30" s="67"/>
      <c r="JHY30" s="67"/>
      <c r="JHZ30" s="67"/>
      <c r="JIA30" s="67"/>
      <c r="JIB30" s="67"/>
      <c r="JIC30" s="67"/>
      <c r="JID30" s="67"/>
      <c r="JIE30" s="67"/>
      <c r="JIF30" s="67"/>
      <c r="JIG30" s="67"/>
      <c r="JIH30" s="67"/>
      <c r="JII30" s="67"/>
      <c r="JIJ30" s="67"/>
      <c r="JIK30" s="67"/>
      <c r="JIL30" s="67"/>
      <c r="JIM30" s="67"/>
      <c r="JIN30" s="67"/>
      <c r="JIO30" s="67"/>
      <c r="JIP30" s="67"/>
      <c r="JIQ30" s="67"/>
      <c r="JIR30" s="67"/>
      <c r="JIS30" s="67"/>
      <c r="JIT30" s="67"/>
      <c r="JIU30" s="67"/>
      <c r="JIV30" s="67"/>
      <c r="JIW30" s="67"/>
      <c r="JIX30" s="67"/>
      <c r="JIY30" s="67"/>
      <c r="JIZ30" s="67"/>
      <c r="JJA30" s="67"/>
      <c r="JJB30" s="67"/>
      <c r="JJC30" s="67"/>
      <c r="JJD30" s="67"/>
      <c r="JJE30" s="67"/>
      <c r="JJF30" s="67"/>
      <c r="JJG30" s="67"/>
      <c r="JJH30" s="67"/>
      <c r="JJI30" s="67"/>
      <c r="JJJ30" s="67"/>
      <c r="JJK30" s="67"/>
      <c r="JJL30" s="67"/>
      <c r="JJM30" s="67"/>
      <c r="JJN30" s="67"/>
      <c r="JJO30" s="67"/>
      <c r="JJP30" s="67"/>
      <c r="JJQ30" s="67"/>
      <c r="JJR30" s="67"/>
      <c r="JJS30" s="67"/>
      <c r="JJT30" s="67"/>
      <c r="JJU30" s="67"/>
      <c r="JJV30" s="67"/>
      <c r="JJW30" s="67"/>
      <c r="JJX30" s="67"/>
      <c r="JJY30" s="67"/>
      <c r="JJZ30" s="67"/>
      <c r="JKA30" s="67"/>
      <c r="JKB30" s="67"/>
      <c r="JKC30" s="67"/>
      <c r="JKD30" s="67"/>
      <c r="JKE30" s="67"/>
      <c r="JKF30" s="67"/>
      <c r="JKG30" s="67"/>
      <c r="JKH30" s="67"/>
      <c r="JKI30" s="67"/>
      <c r="JKJ30" s="67"/>
      <c r="JKK30" s="67"/>
      <c r="JKL30" s="67"/>
      <c r="JKM30" s="67"/>
      <c r="JKN30" s="67"/>
      <c r="JKO30" s="67"/>
      <c r="JKP30" s="67"/>
      <c r="JKQ30" s="67"/>
      <c r="JKR30" s="67"/>
      <c r="JKS30" s="67"/>
      <c r="JKT30" s="67"/>
      <c r="JKU30" s="67"/>
      <c r="JKV30" s="67"/>
      <c r="JKW30" s="67"/>
      <c r="JKX30" s="67"/>
      <c r="JKY30" s="67"/>
      <c r="JKZ30" s="67"/>
      <c r="JLA30" s="67"/>
      <c r="JLB30" s="67"/>
      <c r="JLC30" s="67"/>
      <c r="JLD30" s="67"/>
      <c r="JLE30" s="67"/>
      <c r="JLF30" s="67"/>
      <c r="JLG30" s="67"/>
      <c r="JLH30" s="67"/>
      <c r="JLI30" s="67"/>
      <c r="JLJ30" s="67"/>
      <c r="JLK30" s="67"/>
      <c r="JLL30" s="67"/>
      <c r="JLM30" s="67"/>
      <c r="JLN30" s="67"/>
      <c r="JLO30" s="67"/>
      <c r="JLP30" s="67"/>
      <c r="JLQ30" s="67"/>
      <c r="JLR30" s="67"/>
      <c r="JLS30" s="67"/>
      <c r="JLT30" s="67"/>
      <c r="JLU30" s="67"/>
      <c r="JLV30" s="67"/>
      <c r="JLW30" s="67"/>
      <c r="JLX30" s="67"/>
      <c r="JLY30" s="67"/>
      <c r="JLZ30" s="67"/>
      <c r="JMA30" s="67"/>
      <c r="JMB30" s="67"/>
      <c r="JMC30" s="67"/>
      <c r="JMD30" s="67"/>
      <c r="JME30" s="67"/>
      <c r="JMF30" s="67"/>
      <c r="JMG30" s="67"/>
      <c r="JMH30" s="67"/>
      <c r="JMI30" s="67"/>
      <c r="JMJ30" s="67"/>
      <c r="JMK30" s="67"/>
      <c r="JML30" s="67"/>
      <c r="JMM30" s="67"/>
      <c r="JMN30" s="67"/>
      <c r="JMO30" s="67"/>
      <c r="JMP30" s="67"/>
      <c r="JMQ30" s="67"/>
      <c r="JMR30" s="67"/>
      <c r="JMS30" s="67"/>
      <c r="JMT30" s="67"/>
      <c r="JMU30" s="67"/>
      <c r="JMV30" s="67"/>
      <c r="JMW30" s="67"/>
      <c r="JMX30" s="67"/>
      <c r="JMY30" s="67"/>
      <c r="JMZ30" s="67"/>
      <c r="JNA30" s="67"/>
      <c r="JNB30" s="67"/>
      <c r="JNC30" s="67"/>
      <c r="JND30" s="67"/>
      <c r="JNE30" s="67"/>
      <c r="JNF30" s="67"/>
      <c r="JNG30" s="67"/>
      <c r="JNH30" s="67"/>
      <c r="JNI30" s="67"/>
      <c r="JNJ30" s="67"/>
      <c r="JNK30" s="67"/>
      <c r="JNL30" s="67"/>
      <c r="JNM30" s="67"/>
      <c r="JNN30" s="67"/>
      <c r="JNO30" s="67"/>
      <c r="JNP30" s="67"/>
      <c r="JNQ30" s="67"/>
      <c r="JNR30" s="67"/>
      <c r="JNS30" s="67"/>
      <c r="JNT30" s="67"/>
      <c r="JNU30" s="67"/>
      <c r="JNV30" s="67"/>
      <c r="JNW30" s="67"/>
      <c r="JNX30" s="67"/>
      <c r="JNY30" s="67"/>
      <c r="JNZ30" s="67"/>
      <c r="JOA30" s="67"/>
      <c r="JOB30" s="67"/>
      <c r="JOC30" s="67"/>
      <c r="JOD30" s="67"/>
      <c r="JOE30" s="67"/>
      <c r="JOF30" s="67"/>
      <c r="JOG30" s="67"/>
      <c r="JOH30" s="67"/>
      <c r="JOI30" s="67"/>
      <c r="JOJ30" s="67"/>
      <c r="JOK30" s="67"/>
      <c r="JOL30" s="67"/>
      <c r="JOM30" s="67"/>
      <c r="JON30" s="67"/>
      <c r="JOO30" s="67"/>
      <c r="JOP30" s="67"/>
      <c r="JOQ30" s="67"/>
      <c r="JOR30" s="67"/>
      <c r="JOS30" s="67"/>
      <c r="JOT30" s="67"/>
      <c r="JOU30" s="67"/>
      <c r="JOV30" s="67"/>
      <c r="JOW30" s="67"/>
      <c r="JOX30" s="67"/>
      <c r="JOY30" s="67"/>
      <c r="JOZ30" s="67"/>
      <c r="JPA30" s="67"/>
      <c r="JPB30" s="67"/>
      <c r="JPC30" s="67"/>
      <c r="JPD30" s="67"/>
      <c r="JPE30" s="67"/>
      <c r="JPF30" s="67"/>
      <c r="JPG30" s="67"/>
      <c r="JPH30" s="67"/>
      <c r="JPI30" s="67"/>
      <c r="JPJ30" s="67"/>
      <c r="JPK30" s="67"/>
      <c r="JPL30" s="67"/>
      <c r="JPM30" s="67"/>
      <c r="JPN30" s="67"/>
      <c r="JPO30" s="67"/>
      <c r="JPP30" s="67"/>
      <c r="JPQ30" s="67"/>
      <c r="JPR30" s="67"/>
      <c r="JPS30" s="67"/>
      <c r="JPT30" s="67"/>
      <c r="JPU30" s="67"/>
      <c r="JPV30" s="67"/>
      <c r="JPW30" s="67"/>
      <c r="JPX30" s="67"/>
      <c r="JPY30" s="67"/>
      <c r="JPZ30" s="67"/>
      <c r="JQA30" s="67"/>
      <c r="JQB30" s="67"/>
      <c r="JQC30" s="67"/>
      <c r="JQD30" s="67"/>
      <c r="JQE30" s="67"/>
      <c r="JQF30" s="67"/>
      <c r="JQG30" s="67"/>
      <c r="JQH30" s="67"/>
      <c r="JQI30" s="67"/>
      <c r="JQJ30" s="67"/>
      <c r="JQK30" s="67"/>
      <c r="JQL30" s="67"/>
      <c r="JQM30" s="67"/>
      <c r="JQN30" s="67"/>
      <c r="JQO30" s="67"/>
      <c r="JQP30" s="67"/>
      <c r="JQQ30" s="67"/>
      <c r="JQR30" s="67"/>
      <c r="JQS30" s="67"/>
      <c r="JQT30" s="67"/>
      <c r="JQU30" s="67"/>
      <c r="JQV30" s="67"/>
      <c r="JQW30" s="67"/>
      <c r="JQX30" s="67"/>
      <c r="JQY30" s="67"/>
      <c r="JQZ30" s="67"/>
      <c r="JRA30" s="67"/>
      <c r="JRB30" s="67"/>
      <c r="JRC30" s="67"/>
      <c r="JRD30" s="67"/>
      <c r="JRE30" s="67"/>
      <c r="JRF30" s="67"/>
      <c r="JRG30" s="67"/>
      <c r="JRH30" s="67"/>
      <c r="JRI30" s="67"/>
      <c r="JRJ30" s="67"/>
      <c r="JRK30" s="67"/>
      <c r="JRL30" s="67"/>
      <c r="JRM30" s="67"/>
      <c r="JRN30" s="67"/>
      <c r="JRO30" s="67"/>
      <c r="JRP30" s="67"/>
      <c r="JRQ30" s="67"/>
      <c r="JRR30" s="67"/>
      <c r="JRS30" s="67"/>
      <c r="JRT30" s="67"/>
      <c r="JRU30" s="67"/>
      <c r="JRV30" s="67"/>
      <c r="JRW30" s="67"/>
      <c r="JRX30" s="67"/>
      <c r="JRY30" s="67"/>
      <c r="JRZ30" s="67"/>
      <c r="JSA30" s="67"/>
      <c r="JSB30" s="67"/>
      <c r="JSC30" s="67"/>
      <c r="JSD30" s="67"/>
      <c r="JSE30" s="67"/>
      <c r="JSF30" s="67"/>
      <c r="JSG30" s="67"/>
      <c r="JSH30" s="67"/>
      <c r="JSI30" s="67"/>
      <c r="JSJ30" s="67"/>
      <c r="JSK30" s="67"/>
      <c r="JSL30" s="67"/>
      <c r="JSM30" s="67"/>
      <c r="JSN30" s="67"/>
      <c r="JSO30" s="67"/>
      <c r="JSP30" s="67"/>
      <c r="JSQ30" s="67"/>
      <c r="JSR30" s="67"/>
      <c r="JSS30" s="67"/>
      <c r="JST30" s="67"/>
      <c r="JSU30" s="67"/>
      <c r="JSV30" s="67"/>
      <c r="JSW30" s="67"/>
      <c r="JSX30" s="67"/>
      <c r="JSY30" s="67"/>
      <c r="JSZ30" s="67"/>
      <c r="JTA30" s="67"/>
      <c r="JTB30" s="67"/>
      <c r="JTC30" s="67"/>
      <c r="JTD30" s="67"/>
      <c r="JTE30" s="67"/>
      <c r="JTF30" s="67"/>
      <c r="JTG30" s="67"/>
      <c r="JTH30" s="67"/>
      <c r="JTI30" s="67"/>
      <c r="JTJ30" s="67"/>
      <c r="JTK30" s="67"/>
      <c r="JTL30" s="67"/>
      <c r="JTM30" s="67"/>
      <c r="JTN30" s="67"/>
      <c r="JTO30" s="67"/>
      <c r="JTP30" s="67"/>
      <c r="JTQ30" s="67"/>
      <c r="JTR30" s="67"/>
      <c r="JTS30" s="67"/>
      <c r="JTT30" s="67"/>
      <c r="JTU30" s="67"/>
      <c r="JTV30" s="67"/>
      <c r="JTW30" s="67"/>
      <c r="JTX30" s="67"/>
      <c r="JTY30" s="67"/>
      <c r="JTZ30" s="67"/>
      <c r="JUA30" s="67"/>
      <c r="JUB30" s="67"/>
      <c r="JUC30" s="67"/>
      <c r="JUD30" s="67"/>
      <c r="JUE30" s="67"/>
      <c r="JUF30" s="67"/>
      <c r="JUG30" s="67"/>
      <c r="JUH30" s="67"/>
      <c r="JUI30" s="67"/>
      <c r="JUJ30" s="67"/>
      <c r="JUK30" s="67"/>
      <c r="JUL30" s="67"/>
      <c r="JUM30" s="67"/>
      <c r="JUN30" s="67"/>
      <c r="JUO30" s="67"/>
      <c r="JUP30" s="67"/>
      <c r="JUQ30" s="67"/>
      <c r="JUR30" s="67"/>
      <c r="JUS30" s="67"/>
      <c r="JUT30" s="67"/>
      <c r="JUU30" s="67"/>
      <c r="JUV30" s="67"/>
      <c r="JUW30" s="67"/>
      <c r="JUX30" s="67"/>
      <c r="JUY30" s="67"/>
      <c r="JUZ30" s="67"/>
      <c r="JVA30" s="67"/>
      <c r="JVB30" s="67"/>
      <c r="JVC30" s="67"/>
      <c r="JVD30" s="67"/>
      <c r="JVE30" s="67"/>
      <c r="JVF30" s="67"/>
      <c r="JVG30" s="67"/>
      <c r="JVH30" s="67"/>
      <c r="JVI30" s="67"/>
      <c r="JVJ30" s="67"/>
      <c r="JVK30" s="67"/>
      <c r="JVL30" s="67"/>
      <c r="JVM30" s="67"/>
      <c r="JVN30" s="67"/>
      <c r="JVO30" s="67"/>
      <c r="JVP30" s="67"/>
      <c r="JVQ30" s="67"/>
      <c r="JVR30" s="67"/>
      <c r="JVS30" s="67"/>
      <c r="JVT30" s="67"/>
      <c r="JVU30" s="67"/>
      <c r="JVV30" s="67"/>
      <c r="JVW30" s="67"/>
      <c r="JVX30" s="67"/>
      <c r="JVY30" s="67"/>
      <c r="JVZ30" s="67"/>
      <c r="JWA30" s="67"/>
      <c r="JWB30" s="67"/>
      <c r="JWC30" s="67"/>
      <c r="JWD30" s="67"/>
      <c r="JWE30" s="67"/>
      <c r="JWF30" s="67"/>
      <c r="JWG30" s="67"/>
      <c r="JWH30" s="67"/>
      <c r="JWI30" s="67"/>
      <c r="JWJ30" s="67"/>
      <c r="JWK30" s="67"/>
      <c r="JWL30" s="67"/>
      <c r="JWM30" s="67"/>
      <c r="JWN30" s="67"/>
      <c r="JWO30" s="67"/>
      <c r="JWP30" s="67"/>
      <c r="JWQ30" s="67"/>
      <c r="JWR30" s="67"/>
      <c r="JWS30" s="67"/>
      <c r="JWT30" s="67"/>
      <c r="JWU30" s="67"/>
      <c r="JWV30" s="67"/>
      <c r="JWW30" s="67"/>
      <c r="JWX30" s="67"/>
      <c r="JWY30" s="67"/>
      <c r="JWZ30" s="67"/>
      <c r="JXA30" s="67"/>
      <c r="JXB30" s="67"/>
      <c r="JXC30" s="67"/>
      <c r="JXD30" s="67"/>
      <c r="JXE30" s="67"/>
      <c r="JXF30" s="67"/>
      <c r="JXG30" s="67"/>
      <c r="JXH30" s="67"/>
      <c r="JXI30" s="67"/>
      <c r="JXJ30" s="67"/>
      <c r="JXK30" s="67"/>
      <c r="JXL30" s="67"/>
      <c r="JXM30" s="67"/>
      <c r="JXN30" s="67"/>
      <c r="JXO30" s="67"/>
      <c r="JXP30" s="67"/>
      <c r="JXQ30" s="67"/>
      <c r="JXR30" s="67"/>
      <c r="JXS30" s="67"/>
      <c r="JXT30" s="67"/>
      <c r="JXU30" s="67"/>
      <c r="JXV30" s="67"/>
      <c r="JXW30" s="67"/>
      <c r="JXX30" s="67"/>
      <c r="JXY30" s="67"/>
      <c r="JXZ30" s="67"/>
      <c r="JYA30" s="67"/>
      <c r="JYB30" s="67"/>
      <c r="JYC30" s="67"/>
      <c r="JYD30" s="67"/>
      <c r="JYE30" s="67"/>
      <c r="JYF30" s="67"/>
      <c r="JYG30" s="67"/>
      <c r="JYH30" s="67"/>
      <c r="JYI30" s="67"/>
      <c r="JYJ30" s="67"/>
      <c r="JYK30" s="67"/>
      <c r="JYL30" s="67"/>
      <c r="JYM30" s="67"/>
      <c r="JYN30" s="67"/>
      <c r="JYO30" s="67"/>
      <c r="JYP30" s="67"/>
      <c r="JYQ30" s="67"/>
      <c r="JYR30" s="67"/>
      <c r="JYS30" s="67"/>
      <c r="JYT30" s="67"/>
      <c r="JYU30" s="67"/>
      <c r="JYV30" s="67"/>
      <c r="JYW30" s="67"/>
      <c r="JYX30" s="67"/>
      <c r="JYY30" s="67"/>
      <c r="JYZ30" s="67"/>
      <c r="JZA30" s="67"/>
      <c r="JZB30" s="67"/>
      <c r="JZC30" s="67"/>
      <c r="JZD30" s="67"/>
      <c r="JZE30" s="67"/>
      <c r="JZF30" s="67"/>
      <c r="JZG30" s="67"/>
      <c r="JZH30" s="67"/>
      <c r="JZI30" s="67"/>
      <c r="JZJ30" s="67"/>
      <c r="JZK30" s="67"/>
      <c r="JZL30" s="67"/>
      <c r="JZM30" s="67"/>
      <c r="JZN30" s="67"/>
      <c r="JZO30" s="67"/>
      <c r="JZP30" s="67"/>
      <c r="JZQ30" s="67"/>
      <c r="JZR30" s="67"/>
      <c r="JZS30" s="67"/>
      <c r="JZT30" s="67"/>
      <c r="JZU30" s="67"/>
      <c r="JZV30" s="67"/>
      <c r="JZW30" s="67"/>
      <c r="JZX30" s="67"/>
      <c r="JZY30" s="67"/>
      <c r="JZZ30" s="67"/>
      <c r="KAA30" s="67"/>
      <c r="KAB30" s="67"/>
      <c r="KAC30" s="67"/>
      <c r="KAD30" s="67"/>
      <c r="KAE30" s="67"/>
      <c r="KAF30" s="67"/>
      <c r="KAG30" s="67"/>
      <c r="KAH30" s="67"/>
      <c r="KAI30" s="67"/>
      <c r="KAJ30" s="67"/>
      <c r="KAK30" s="67"/>
      <c r="KAL30" s="67"/>
      <c r="KAM30" s="67"/>
      <c r="KAN30" s="67"/>
      <c r="KAO30" s="67"/>
      <c r="KAP30" s="67"/>
      <c r="KAQ30" s="67"/>
      <c r="KAR30" s="67"/>
      <c r="KAS30" s="67"/>
      <c r="KAT30" s="67"/>
      <c r="KAU30" s="67"/>
      <c r="KAV30" s="67"/>
      <c r="KAW30" s="67"/>
      <c r="KAX30" s="67"/>
      <c r="KAY30" s="67"/>
      <c r="KAZ30" s="67"/>
      <c r="KBA30" s="67"/>
      <c r="KBB30" s="67"/>
      <c r="KBC30" s="67"/>
      <c r="KBD30" s="67"/>
      <c r="KBE30" s="67"/>
      <c r="KBF30" s="67"/>
      <c r="KBG30" s="67"/>
      <c r="KBH30" s="67"/>
      <c r="KBI30" s="67"/>
      <c r="KBJ30" s="67"/>
      <c r="KBK30" s="67"/>
      <c r="KBL30" s="67"/>
      <c r="KBM30" s="67"/>
      <c r="KBN30" s="67"/>
      <c r="KBO30" s="67"/>
      <c r="KBP30" s="67"/>
      <c r="KBQ30" s="67"/>
      <c r="KBR30" s="67"/>
      <c r="KBS30" s="67"/>
      <c r="KBT30" s="67"/>
      <c r="KBU30" s="67"/>
      <c r="KBV30" s="67"/>
      <c r="KBW30" s="67"/>
      <c r="KBX30" s="67"/>
      <c r="KBY30" s="67"/>
      <c r="KBZ30" s="67"/>
      <c r="KCA30" s="67"/>
      <c r="KCB30" s="67"/>
      <c r="KCC30" s="67"/>
      <c r="KCD30" s="67"/>
      <c r="KCE30" s="67"/>
      <c r="KCF30" s="67"/>
      <c r="KCG30" s="67"/>
      <c r="KCH30" s="67"/>
      <c r="KCI30" s="67"/>
      <c r="KCJ30" s="67"/>
      <c r="KCK30" s="67"/>
      <c r="KCL30" s="67"/>
      <c r="KCM30" s="67"/>
      <c r="KCN30" s="67"/>
      <c r="KCO30" s="67"/>
      <c r="KCP30" s="67"/>
      <c r="KCQ30" s="67"/>
      <c r="KCR30" s="67"/>
      <c r="KCS30" s="67"/>
      <c r="KCT30" s="67"/>
      <c r="KCU30" s="67"/>
      <c r="KCV30" s="67"/>
      <c r="KCW30" s="67"/>
      <c r="KCX30" s="67"/>
      <c r="KCY30" s="67"/>
      <c r="KCZ30" s="67"/>
      <c r="KDA30" s="67"/>
      <c r="KDB30" s="67"/>
      <c r="KDC30" s="67"/>
      <c r="KDD30" s="67"/>
      <c r="KDE30" s="67"/>
      <c r="KDF30" s="67"/>
      <c r="KDG30" s="67"/>
      <c r="KDH30" s="67"/>
      <c r="KDI30" s="67"/>
      <c r="KDJ30" s="67"/>
      <c r="KDK30" s="67"/>
      <c r="KDL30" s="67"/>
      <c r="KDM30" s="67"/>
      <c r="KDN30" s="67"/>
      <c r="KDO30" s="67"/>
      <c r="KDP30" s="67"/>
      <c r="KDQ30" s="67"/>
      <c r="KDR30" s="67"/>
      <c r="KDS30" s="67"/>
      <c r="KDT30" s="67"/>
      <c r="KDU30" s="67"/>
      <c r="KDV30" s="67"/>
      <c r="KDW30" s="67"/>
      <c r="KDX30" s="67"/>
      <c r="KDY30" s="67"/>
      <c r="KDZ30" s="67"/>
      <c r="KEA30" s="67"/>
      <c r="KEB30" s="67"/>
      <c r="KEC30" s="67"/>
      <c r="KED30" s="67"/>
      <c r="KEE30" s="67"/>
      <c r="KEF30" s="67"/>
      <c r="KEG30" s="67"/>
      <c r="KEH30" s="67"/>
      <c r="KEI30" s="67"/>
      <c r="KEJ30" s="67"/>
      <c r="KEK30" s="67"/>
      <c r="KEL30" s="67"/>
      <c r="KEM30" s="67"/>
      <c r="KEN30" s="67"/>
      <c r="KEO30" s="67"/>
      <c r="KEP30" s="67"/>
      <c r="KEQ30" s="67"/>
      <c r="KER30" s="67"/>
      <c r="KES30" s="67"/>
      <c r="KET30" s="67"/>
      <c r="KEU30" s="67"/>
      <c r="KEV30" s="67"/>
      <c r="KEW30" s="67"/>
      <c r="KEX30" s="67"/>
      <c r="KEY30" s="67"/>
      <c r="KEZ30" s="67"/>
      <c r="KFA30" s="67"/>
      <c r="KFB30" s="67"/>
      <c r="KFC30" s="67"/>
      <c r="KFD30" s="67"/>
      <c r="KFE30" s="67"/>
      <c r="KFF30" s="67"/>
      <c r="KFG30" s="67"/>
      <c r="KFH30" s="67"/>
      <c r="KFI30" s="67"/>
      <c r="KFJ30" s="67"/>
      <c r="KFK30" s="67"/>
      <c r="KFL30" s="67"/>
      <c r="KFM30" s="67"/>
      <c r="KFN30" s="67"/>
      <c r="KFO30" s="67"/>
      <c r="KFP30" s="67"/>
      <c r="KFQ30" s="67"/>
      <c r="KFR30" s="67"/>
      <c r="KFS30" s="67"/>
      <c r="KFT30" s="67"/>
      <c r="KFU30" s="67"/>
      <c r="KFV30" s="67"/>
      <c r="KFW30" s="67"/>
      <c r="KFX30" s="67"/>
      <c r="KFY30" s="67"/>
      <c r="KFZ30" s="67"/>
      <c r="KGA30" s="67"/>
      <c r="KGB30" s="67"/>
      <c r="KGC30" s="67"/>
      <c r="KGD30" s="67"/>
      <c r="KGE30" s="67"/>
      <c r="KGF30" s="67"/>
      <c r="KGG30" s="67"/>
      <c r="KGH30" s="67"/>
      <c r="KGI30" s="67"/>
      <c r="KGJ30" s="67"/>
      <c r="KGK30" s="67"/>
      <c r="KGL30" s="67"/>
      <c r="KGM30" s="67"/>
      <c r="KGN30" s="67"/>
      <c r="KGO30" s="67"/>
      <c r="KGP30" s="67"/>
      <c r="KGQ30" s="67"/>
      <c r="KGR30" s="67"/>
      <c r="KGS30" s="67"/>
      <c r="KGT30" s="67"/>
      <c r="KGU30" s="67"/>
      <c r="KGV30" s="67"/>
      <c r="KGW30" s="67"/>
      <c r="KGX30" s="67"/>
      <c r="KGY30" s="67"/>
      <c r="KGZ30" s="67"/>
      <c r="KHA30" s="67"/>
      <c r="KHB30" s="67"/>
      <c r="KHC30" s="67"/>
      <c r="KHD30" s="67"/>
      <c r="KHE30" s="67"/>
      <c r="KHF30" s="67"/>
      <c r="KHG30" s="67"/>
      <c r="KHH30" s="67"/>
      <c r="KHI30" s="67"/>
      <c r="KHJ30" s="67"/>
      <c r="KHK30" s="67"/>
      <c r="KHL30" s="67"/>
      <c r="KHM30" s="67"/>
      <c r="KHN30" s="67"/>
      <c r="KHO30" s="67"/>
      <c r="KHP30" s="67"/>
      <c r="KHQ30" s="67"/>
      <c r="KHR30" s="67"/>
      <c r="KHS30" s="67"/>
      <c r="KHT30" s="67"/>
      <c r="KHU30" s="67"/>
      <c r="KHV30" s="67"/>
      <c r="KHW30" s="67"/>
      <c r="KHX30" s="67"/>
      <c r="KHY30" s="67"/>
      <c r="KHZ30" s="67"/>
      <c r="KIA30" s="67"/>
      <c r="KIB30" s="67"/>
      <c r="KIC30" s="67"/>
      <c r="KID30" s="67"/>
      <c r="KIE30" s="67"/>
      <c r="KIF30" s="67"/>
      <c r="KIG30" s="67"/>
      <c r="KIH30" s="67"/>
      <c r="KII30" s="67"/>
      <c r="KIJ30" s="67"/>
      <c r="KIK30" s="67"/>
      <c r="KIL30" s="67"/>
      <c r="KIM30" s="67"/>
      <c r="KIN30" s="67"/>
      <c r="KIO30" s="67"/>
      <c r="KIP30" s="67"/>
      <c r="KIQ30" s="67"/>
      <c r="KIR30" s="67"/>
      <c r="KIS30" s="67"/>
      <c r="KIT30" s="67"/>
      <c r="KIU30" s="67"/>
      <c r="KIV30" s="67"/>
      <c r="KIW30" s="67"/>
      <c r="KIX30" s="67"/>
      <c r="KIY30" s="67"/>
      <c r="KIZ30" s="67"/>
      <c r="KJA30" s="67"/>
      <c r="KJB30" s="67"/>
      <c r="KJC30" s="67"/>
      <c r="KJD30" s="67"/>
      <c r="KJE30" s="67"/>
      <c r="KJF30" s="67"/>
      <c r="KJG30" s="67"/>
      <c r="KJH30" s="67"/>
      <c r="KJI30" s="67"/>
      <c r="KJJ30" s="67"/>
      <c r="KJK30" s="67"/>
      <c r="KJL30" s="67"/>
      <c r="KJM30" s="67"/>
      <c r="KJN30" s="67"/>
      <c r="KJO30" s="67"/>
      <c r="KJP30" s="67"/>
      <c r="KJQ30" s="67"/>
      <c r="KJR30" s="67"/>
      <c r="KJS30" s="67"/>
      <c r="KJT30" s="67"/>
      <c r="KJU30" s="67"/>
      <c r="KJV30" s="67"/>
      <c r="KJW30" s="67"/>
      <c r="KJX30" s="67"/>
      <c r="KJY30" s="67"/>
      <c r="KJZ30" s="67"/>
      <c r="KKA30" s="67"/>
      <c r="KKB30" s="67"/>
      <c r="KKC30" s="67"/>
      <c r="KKD30" s="67"/>
      <c r="KKE30" s="67"/>
      <c r="KKF30" s="67"/>
      <c r="KKG30" s="67"/>
      <c r="KKH30" s="67"/>
      <c r="KKI30" s="67"/>
      <c r="KKJ30" s="67"/>
      <c r="KKK30" s="67"/>
      <c r="KKL30" s="67"/>
      <c r="KKM30" s="67"/>
      <c r="KKN30" s="67"/>
      <c r="KKO30" s="67"/>
      <c r="KKP30" s="67"/>
      <c r="KKQ30" s="67"/>
      <c r="KKR30" s="67"/>
      <c r="KKS30" s="67"/>
      <c r="KKT30" s="67"/>
      <c r="KKU30" s="67"/>
      <c r="KKV30" s="67"/>
      <c r="KKW30" s="67"/>
      <c r="KKX30" s="67"/>
      <c r="KKY30" s="67"/>
      <c r="KKZ30" s="67"/>
      <c r="KLA30" s="67"/>
      <c r="KLB30" s="67"/>
      <c r="KLC30" s="67"/>
      <c r="KLD30" s="67"/>
      <c r="KLE30" s="67"/>
      <c r="KLF30" s="67"/>
      <c r="KLG30" s="67"/>
      <c r="KLH30" s="67"/>
      <c r="KLI30" s="67"/>
      <c r="KLJ30" s="67"/>
      <c r="KLK30" s="67"/>
      <c r="KLL30" s="67"/>
      <c r="KLM30" s="67"/>
      <c r="KLN30" s="67"/>
      <c r="KLO30" s="67"/>
      <c r="KLP30" s="67"/>
      <c r="KLQ30" s="67"/>
      <c r="KLR30" s="67"/>
      <c r="KLS30" s="67"/>
      <c r="KLT30" s="67"/>
      <c r="KLU30" s="67"/>
      <c r="KLV30" s="67"/>
      <c r="KLW30" s="67"/>
      <c r="KLX30" s="67"/>
      <c r="KLY30" s="67"/>
      <c r="KLZ30" s="67"/>
      <c r="KMA30" s="67"/>
      <c r="KMB30" s="67"/>
      <c r="KMC30" s="67"/>
      <c r="KMD30" s="67"/>
      <c r="KME30" s="67"/>
      <c r="KMF30" s="67"/>
      <c r="KMG30" s="67"/>
      <c r="KMH30" s="67"/>
      <c r="KMI30" s="67"/>
      <c r="KMJ30" s="67"/>
      <c r="KMK30" s="67"/>
      <c r="KML30" s="67"/>
      <c r="KMM30" s="67"/>
      <c r="KMN30" s="67"/>
      <c r="KMO30" s="67"/>
      <c r="KMP30" s="67"/>
      <c r="KMQ30" s="67"/>
      <c r="KMR30" s="67"/>
      <c r="KMS30" s="67"/>
      <c r="KMT30" s="67"/>
      <c r="KMU30" s="67"/>
      <c r="KMV30" s="67"/>
      <c r="KMW30" s="67"/>
      <c r="KMX30" s="67"/>
      <c r="KMY30" s="67"/>
      <c r="KMZ30" s="67"/>
      <c r="KNA30" s="67"/>
      <c r="KNB30" s="67"/>
      <c r="KNC30" s="67"/>
      <c r="KND30" s="67"/>
      <c r="KNE30" s="67"/>
      <c r="KNF30" s="67"/>
      <c r="KNG30" s="67"/>
      <c r="KNH30" s="67"/>
      <c r="KNI30" s="67"/>
      <c r="KNJ30" s="67"/>
      <c r="KNK30" s="67"/>
      <c r="KNL30" s="67"/>
      <c r="KNM30" s="67"/>
      <c r="KNN30" s="67"/>
      <c r="KNO30" s="67"/>
      <c r="KNP30" s="67"/>
      <c r="KNQ30" s="67"/>
      <c r="KNR30" s="67"/>
      <c r="KNS30" s="67"/>
      <c r="KNT30" s="67"/>
      <c r="KNU30" s="67"/>
      <c r="KNV30" s="67"/>
      <c r="KNW30" s="67"/>
      <c r="KNX30" s="67"/>
      <c r="KNY30" s="67"/>
      <c r="KNZ30" s="67"/>
      <c r="KOA30" s="67"/>
      <c r="KOB30" s="67"/>
      <c r="KOC30" s="67"/>
      <c r="KOD30" s="67"/>
      <c r="KOE30" s="67"/>
      <c r="KOF30" s="67"/>
      <c r="KOG30" s="67"/>
      <c r="KOH30" s="67"/>
      <c r="KOI30" s="67"/>
      <c r="KOJ30" s="67"/>
      <c r="KOK30" s="67"/>
      <c r="KOL30" s="67"/>
      <c r="KOM30" s="67"/>
      <c r="KON30" s="67"/>
      <c r="KOO30" s="67"/>
      <c r="KOP30" s="67"/>
      <c r="KOQ30" s="67"/>
      <c r="KOR30" s="67"/>
      <c r="KOS30" s="67"/>
      <c r="KOT30" s="67"/>
      <c r="KOU30" s="67"/>
      <c r="KOV30" s="67"/>
      <c r="KOW30" s="67"/>
      <c r="KOX30" s="67"/>
      <c r="KOY30" s="67"/>
      <c r="KOZ30" s="67"/>
      <c r="KPA30" s="67"/>
      <c r="KPB30" s="67"/>
      <c r="KPC30" s="67"/>
      <c r="KPD30" s="67"/>
      <c r="KPE30" s="67"/>
      <c r="KPF30" s="67"/>
      <c r="KPG30" s="67"/>
      <c r="KPH30" s="67"/>
      <c r="KPI30" s="67"/>
      <c r="KPJ30" s="67"/>
      <c r="KPK30" s="67"/>
      <c r="KPL30" s="67"/>
      <c r="KPM30" s="67"/>
      <c r="KPN30" s="67"/>
      <c r="KPO30" s="67"/>
      <c r="KPP30" s="67"/>
      <c r="KPQ30" s="67"/>
      <c r="KPR30" s="67"/>
      <c r="KPS30" s="67"/>
      <c r="KPT30" s="67"/>
      <c r="KPU30" s="67"/>
      <c r="KPV30" s="67"/>
      <c r="KPW30" s="67"/>
      <c r="KPX30" s="67"/>
      <c r="KPY30" s="67"/>
      <c r="KPZ30" s="67"/>
      <c r="KQA30" s="67"/>
      <c r="KQB30" s="67"/>
      <c r="KQC30" s="67"/>
      <c r="KQD30" s="67"/>
      <c r="KQE30" s="67"/>
      <c r="KQF30" s="67"/>
      <c r="KQG30" s="67"/>
      <c r="KQH30" s="67"/>
      <c r="KQI30" s="67"/>
      <c r="KQJ30" s="67"/>
      <c r="KQK30" s="67"/>
      <c r="KQL30" s="67"/>
      <c r="KQM30" s="67"/>
      <c r="KQN30" s="67"/>
      <c r="KQO30" s="67"/>
      <c r="KQP30" s="67"/>
      <c r="KQQ30" s="67"/>
      <c r="KQR30" s="67"/>
      <c r="KQS30" s="67"/>
      <c r="KQT30" s="67"/>
      <c r="KQU30" s="67"/>
      <c r="KQV30" s="67"/>
      <c r="KQW30" s="67"/>
      <c r="KQX30" s="67"/>
      <c r="KQY30" s="67"/>
      <c r="KQZ30" s="67"/>
      <c r="KRA30" s="67"/>
      <c r="KRB30" s="67"/>
      <c r="KRC30" s="67"/>
      <c r="KRD30" s="67"/>
      <c r="KRE30" s="67"/>
      <c r="KRF30" s="67"/>
      <c r="KRG30" s="67"/>
      <c r="KRH30" s="67"/>
      <c r="KRI30" s="67"/>
      <c r="KRJ30" s="67"/>
      <c r="KRK30" s="67"/>
      <c r="KRL30" s="67"/>
      <c r="KRM30" s="67"/>
      <c r="KRN30" s="67"/>
      <c r="KRO30" s="67"/>
      <c r="KRP30" s="67"/>
      <c r="KRQ30" s="67"/>
      <c r="KRR30" s="67"/>
      <c r="KRS30" s="67"/>
      <c r="KRT30" s="67"/>
      <c r="KRU30" s="67"/>
      <c r="KRV30" s="67"/>
      <c r="KRW30" s="67"/>
      <c r="KRX30" s="67"/>
      <c r="KRY30" s="67"/>
      <c r="KRZ30" s="67"/>
      <c r="KSA30" s="67"/>
      <c r="KSB30" s="67"/>
      <c r="KSC30" s="67"/>
      <c r="KSD30" s="67"/>
      <c r="KSE30" s="67"/>
      <c r="KSF30" s="67"/>
      <c r="KSG30" s="67"/>
      <c r="KSH30" s="67"/>
      <c r="KSI30" s="67"/>
      <c r="KSJ30" s="67"/>
      <c r="KSK30" s="67"/>
      <c r="KSL30" s="67"/>
      <c r="KSM30" s="67"/>
      <c r="KSN30" s="67"/>
      <c r="KSO30" s="67"/>
      <c r="KSP30" s="67"/>
      <c r="KSQ30" s="67"/>
      <c r="KSR30" s="67"/>
      <c r="KSS30" s="67"/>
      <c r="KST30" s="67"/>
      <c r="KSU30" s="67"/>
      <c r="KSV30" s="67"/>
      <c r="KSW30" s="67"/>
      <c r="KSX30" s="67"/>
      <c r="KSY30" s="67"/>
      <c r="KSZ30" s="67"/>
      <c r="KTA30" s="67"/>
      <c r="KTB30" s="67"/>
      <c r="KTC30" s="67"/>
      <c r="KTD30" s="67"/>
      <c r="KTE30" s="67"/>
      <c r="KTF30" s="67"/>
      <c r="KTG30" s="67"/>
      <c r="KTH30" s="67"/>
      <c r="KTI30" s="67"/>
      <c r="KTJ30" s="67"/>
      <c r="KTK30" s="67"/>
      <c r="KTL30" s="67"/>
      <c r="KTM30" s="67"/>
      <c r="KTN30" s="67"/>
      <c r="KTO30" s="67"/>
      <c r="KTP30" s="67"/>
      <c r="KTQ30" s="67"/>
      <c r="KTR30" s="67"/>
      <c r="KTS30" s="67"/>
      <c r="KTT30" s="67"/>
      <c r="KTU30" s="67"/>
      <c r="KTV30" s="67"/>
      <c r="KTW30" s="67"/>
      <c r="KTX30" s="67"/>
      <c r="KTY30" s="67"/>
      <c r="KTZ30" s="67"/>
      <c r="KUA30" s="67"/>
      <c r="KUB30" s="67"/>
      <c r="KUC30" s="67"/>
      <c r="KUD30" s="67"/>
      <c r="KUE30" s="67"/>
      <c r="KUF30" s="67"/>
      <c r="KUG30" s="67"/>
      <c r="KUH30" s="67"/>
      <c r="KUI30" s="67"/>
      <c r="KUJ30" s="67"/>
      <c r="KUK30" s="67"/>
      <c r="KUL30" s="67"/>
      <c r="KUM30" s="67"/>
      <c r="KUN30" s="67"/>
      <c r="KUO30" s="67"/>
      <c r="KUP30" s="67"/>
      <c r="KUQ30" s="67"/>
      <c r="KUR30" s="67"/>
      <c r="KUS30" s="67"/>
      <c r="KUT30" s="67"/>
      <c r="KUU30" s="67"/>
      <c r="KUV30" s="67"/>
      <c r="KUW30" s="67"/>
      <c r="KUX30" s="67"/>
      <c r="KUY30" s="67"/>
      <c r="KUZ30" s="67"/>
      <c r="KVA30" s="67"/>
      <c r="KVB30" s="67"/>
      <c r="KVC30" s="67"/>
      <c r="KVD30" s="67"/>
      <c r="KVE30" s="67"/>
      <c r="KVF30" s="67"/>
      <c r="KVG30" s="67"/>
      <c r="KVH30" s="67"/>
      <c r="KVI30" s="67"/>
      <c r="KVJ30" s="67"/>
      <c r="KVK30" s="67"/>
      <c r="KVL30" s="67"/>
      <c r="KVM30" s="67"/>
      <c r="KVN30" s="67"/>
      <c r="KVO30" s="67"/>
      <c r="KVP30" s="67"/>
      <c r="KVQ30" s="67"/>
      <c r="KVR30" s="67"/>
      <c r="KVS30" s="67"/>
      <c r="KVT30" s="67"/>
      <c r="KVU30" s="67"/>
      <c r="KVV30" s="67"/>
      <c r="KVW30" s="67"/>
      <c r="KVX30" s="67"/>
      <c r="KVY30" s="67"/>
      <c r="KVZ30" s="67"/>
      <c r="KWA30" s="67"/>
      <c r="KWB30" s="67"/>
      <c r="KWC30" s="67"/>
      <c r="KWD30" s="67"/>
      <c r="KWE30" s="67"/>
      <c r="KWF30" s="67"/>
      <c r="KWG30" s="67"/>
      <c r="KWH30" s="67"/>
      <c r="KWI30" s="67"/>
      <c r="KWJ30" s="67"/>
      <c r="KWK30" s="67"/>
      <c r="KWL30" s="67"/>
      <c r="KWM30" s="67"/>
      <c r="KWN30" s="67"/>
      <c r="KWO30" s="67"/>
      <c r="KWP30" s="67"/>
      <c r="KWQ30" s="67"/>
      <c r="KWR30" s="67"/>
      <c r="KWS30" s="67"/>
      <c r="KWT30" s="67"/>
      <c r="KWU30" s="67"/>
      <c r="KWV30" s="67"/>
      <c r="KWW30" s="67"/>
      <c r="KWX30" s="67"/>
      <c r="KWY30" s="67"/>
      <c r="KWZ30" s="67"/>
      <c r="KXA30" s="67"/>
      <c r="KXB30" s="67"/>
      <c r="KXC30" s="67"/>
      <c r="KXD30" s="67"/>
      <c r="KXE30" s="67"/>
      <c r="KXF30" s="67"/>
      <c r="KXG30" s="67"/>
      <c r="KXH30" s="67"/>
      <c r="KXI30" s="67"/>
      <c r="KXJ30" s="67"/>
      <c r="KXK30" s="67"/>
      <c r="KXL30" s="67"/>
      <c r="KXM30" s="67"/>
      <c r="KXN30" s="67"/>
      <c r="KXO30" s="67"/>
      <c r="KXP30" s="67"/>
      <c r="KXQ30" s="67"/>
      <c r="KXR30" s="67"/>
      <c r="KXS30" s="67"/>
      <c r="KXT30" s="67"/>
      <c r="KXU30" s="67"/>
      <c r="KXV30" s="67"/>
      <c r="KXW30" s="67"/>
      <c r="KXX30" s="67"/>
      <c r="KXY30" s="67"/>
      <c r="KXZ30" s="67"/>
      <c r="KYA30" s="67"/>
      <c r="KYB30" s="67"/>
      <c r="KYC30" s="67"/>
      <c r="KYD30" s="67"/>
      <c r="KYE30" s="67"/>
      <c r="KYF30" s="67"/>
      <c r="KYG30" s="67"/>
      <c r="KYH30" s="67"/>
      <c r="KYI30" s="67"/>
      <c r="KYJ30" s="67"/>
      <c r="KYK30" s="67"/>
      <c r="KYL30" s="67"/>
      <c r="KYM30" s="67"/>
      <c r="KYN30" s="67"/>
      <c r="KYO30" s="67"/>
      <c r="KYP30" s="67"/>
      <c r="KYQ30" s="67"/>
      <c r="KYR30" s="67"/>
      <c r="KYS30" s="67"/>
      <c r="KYT30" s="67"/>
      <c r="KYU30" s="67"/>
      <c r="KYV30" s="67"/>
      <c r="KYW30" s="67"/>
      <c r="KYX30" s="67"/>
      <c r="KYY30" s="67"/>
      <c r="KYZ30" s="67"/>
      <c r="KZA30" s="67"/>
      <c r="KZB30" s="67"/>
      <c r="KZC30" s="67"/>
      <c r="KZD30" s="67"/>
      <c r="KZE30" s="67"/>
      <c r="KZF30" s="67"/>
      <c r="KZG30" s="67"/>
      <c r="KZH30" s="67"/>
      <c r="KZI30" s="67"/>
      <c r="KZJ30" s="67"/>
      <c r="KZK30" s="67"/>
      <c r="KZL30" s="67"/>
      <c r="KZM30" s="67"/>
      <c r="KZN30" s="67"/>
      <c r="KZO30" s="67"/>
      <c r="KZP30" s="67"/>
      <c r="KZQ30" s="67"/>
      <c r="KZR30" s="67"/>
      <c r="KZS30" s="67"/>
      <c r="KZT30" s="67"/>
      <c r="KZU30" s="67"/>
      <c r="KZV30" s="67"/>
      <c r="KZW30" s="67"/>
      <c r="KZX30" s="67"/>
      <c r="KZY30" s="67"/>
      <c r="KZZ30" s="67"/>
      <c r="LAA30" s="67"/>
      <c r="LAB30" s="67"/>
      <c r="LAC30" s="67"/>
      <c r="LAD30" s="67"/>
      <c r="LAE30" s="67"/>
      <c r="LAF30" s="67"/>
      <c r="LAG30" s="67"/>
      <c r="LAH30" s="67"/>
      <c r="LAI30" s="67"/>
      <c r="LAJ30" s="67"/>
      <c r="LAK30" s="67"/>
      <c r="LAL30" s="67"/>
      <c r="LAM30" s="67"/>
      <c r="LAN30" s="67"/>
      <c r="LAO30" s="67"/>
      <c r="LAP30" s="67"/>
      <c r="LAQ30" s="67"/>
      <c r="LAR30" s="67"/>
      <c r="LAS30" s="67"/>
      <c r="LAT30" s="67"/>
      <c r="LAU30" s="67"/>
      <c r="LAV30" s="67"/>
      <c r="LAW30" s="67"/>
      <c r="LAX30" s="67"/>
      <c r="LAY30" s="67"/>
      <c r="LAZ30" s="67"/>
      <c r="LBA30" s="67"/>
      <c r="LBB30" s="67"/>
      <c r="LBC30" s="67"/>
      <c r="LBD30" s="67"/>
      <c r="LBE30" s="67"/>
      <c r="LBF30" s="67"/>
      <c r="LBG30" s="67"/>
      <c r="LBH30" s="67"/>
      <c r="LBI30" s="67"/>
      <c r="LBJ30" s="67"/>
      <c r="LBK30" s="67"/>
      <c r="LBL30" s="67"/>
      <c r="LBM30" s="67"/>
      <c r="LBN30" s="67"/>
      <c r="LBO30" s="67"/>
      <c r="LBP30" s="67"/>
      <c r="LBQ30" s="67"/>
      <c r="LBR30" s="67"/>
      <c r="LBS30" s="67"/>
      <c r="LBT30" s="67"/>
      <c r="LBU30" s="67"/>
      <c r="LBV30" s="67"/>
      <c r="LBW30" s="67"/>
      <c r="LBX30" s="67"/>
      <c r="LBY30" s="67"/>
      <c r="LBZ30" s="67"/>
      <c r="LCA30" s="67"/>
      <c r="LCB30" s="67"/>
      <c r="LCC30" s="67"/>
      <c r="LCD30" s="67"/>
      <c r="LCE30" s="67"/>
      <c r="LCF30" s="67"/>
      <c r="LCG30" s="67"/>
      <c r="LCH30" s="67"/>
      <c r="LCI30" s="67"/>
      <c r="LCJ30" s="67"/>
      <c r="LCK30" s="67"/>
      <c r="LCL30" s="67"/>
      <c r="LCM30" s="67"/>
      <c r="LCN30" s="67"/>
      <c r="LCO30" s="67"/>
      <c r="LCP30" s="67"/>
      <c r="LCQ30" s="67"/>
      <c r="LCR30" s="67"/>
      <c r="LCS30" s="67"/>
      <c r="LCT30" s="67"/>
      <c r="LCU30" s="67"/>
      <c r="LCV30" s="67"/>
      <c r="LCW30" s="67"/>
      <c r="LCX30" s="67"/>
      <c r="LCY30" s="67"/>
      <c r="LCZ30" s="67"/>
      <c r="LDA30" s="67"/>
      <c r="LDB30" s="67"/>
      <c r="LDC30" s="67"/>
      <c r="LDD30" s="67"/>
      <c r="LDE30" s="67"/>
      <c r="LDF30" s="67"/>
      <c r="LDG30" s="67"/>
      <c r="LDH30" s="67"/>
      <c r="LDI30" s="67"/>
      <c r="LDJ30" s="67"/>
      <c r="LDK30" s="67"/>
      <c r="LDL30" s="67"/>
      <c r="LDM30" s="67"/>
      <c r="LDN30" s="67"/>
      <c r="LDO30" s="67"/>
      <c r="LDP30" s="67"/>
      <c r="LDQ30" s="67"/>
      <c r="LDR30" s="67"/>
      <c r="LDS30" s="67"/>
      <c r="LDT30" s="67"/>
      <c r="LDU30" s="67"/>
      <c r="LDV30" s="67"/>
      <c r="LDW30" s="67"/>
      <c r="LDX30" s="67"/>
      <c r="LDY30" s="67"/>
      <c r="LDZ30" s="67"/>
      <c r="LEA30" s="67"/>
      <c r="LEB30" s="67"/>
      <c r="LEC30" s="67"/>
      <c r="LED30" s="67"/>
      <c r="LEE30" s="67"/>
      <c r="LEF30" s="67"/>
      <c r="LEG30" s="67"/>
      <c r="LEH30" s="67"/>
      <c r="LEI30" s="67"/>
      <c r="LEJ30" s="67"/>
      <c r="LEK30" s="67"/>
      <c r="LEL30" s="67"/>
      <c r="LEM30" s="67"/>
      <c r="LEN30" s="67"/>
      <c r="LEO30" s="67"/>
      <c r="LEP30" s="67"/>
      <c r="LEQ30" s="67"/>
      <c r="LER30" s="67"/>
      <c r="LES30" s="67"/>
      <c r="LET30" s="67"/>
      <c r="LEU30" s="67"/>
      <c r="LEV30" s="67"/>
      <c r="LEW30" s="67"/>
      <c r="LEX30" s="67"/>
      <c r="LEY30" s="67"/>
      <c r="LEZ30" s="67"/>
      <c r="LFA30" s="67"/>
      <c r="LFB30" s="67"/>
      <c r="LFC30" s="67"/>
      <c r="LFD30" s="67"/>
      <c r="LFE30" s="67"/>
      <c r="LFF30" s="67"/>
      <c r="LFG30" s="67"/>
      <c r="LFH30" s="67"/>
      <c r="LFI30" s="67"/>
      <c r="LFJ30" s="67"/>
      <c r="LFK30" s="67"/>
      <c r="LFL30" s="67"/>
      <c r="LFM30" s="67"/>
      <c r="LFN30" s="67"/>
      <c r="LFO30" s="67"/>
      <c r="LFP30" s="67"/>
      <c r="LFQ30" s="67"/>
      <c r="LFR30" s="67"/>
      <c r="LFS30" s="67"/>
      <c r="LFT30" s="67"/>
      <c r="LFU30" s="67"/>
      <c r="LFV30" s="67"/>
      <c r="LFW30" s="67"/>
      <c r="LFX30" s="67"/>
      <c r="LFY30" s="67"/>
      <c r="LFZ30" s="67"/>
      <c r="LGA30" s="67"/>
      <c r="LGB30" s="67"/>
      <c r="LGC30" s="67"/>
      <c r="LGD30" s="67"/>
      <c r="LGE30" s="67"/>
      <c r="LGF30" s="67"/>
      <c r="LGG30" s="67"/>
      <c r="LGH30" s="67"/>
      <c r="LGI30" s="67"/>
      <c r="LGJ30" s="67"/>
      <c r="LGK30" s="67"/>
      <c r="LGL30" s="67"/>
      <c r="LGM30" s="67"/>
      <c r="LGN30" s="67"/>
      <c r="LGO30" s="67"/>
      <c r="LGP30" s="67"/>
      <c r="LGQ30" s="67"/>
      <c r="LGR30" s="67"/>
      <c r="LGS30" s="67"/>
      <c r="LGT30" s="67"/>
      <c r="LGU30" s="67"/>
      <c r="LGV30" s="67"/>
      <c r="LGW30" s="67"/>
      <c r="LGX30" s="67"/>
      <c r="LGY30" s="67"/>
      <c r="LGZ30" s="67"/>
      <c r="LHA30" s="67"/>
      <c r="LHB30" s="67"/>
      <c r="LHC30" s="67"/>
      <c r="LHD30" s="67"/>
      <c r="LHE30" s="67"/>
      <c r="LHF30" s="67"/>
      <c r="LHG30" s="67"/>
      <c r="LHH30" s="67"/>
      <c r="LHI30" s="67"/>
      <c r="LHJ30" s="67"/>
      <c r="LHK30" s="67"/>
      <c r="LHL30" s="67"/>
      <c r="LHM30" s="67"/>
      <c r="LHN30" s="67"/>
      <c r="LHO30" s="67"/>
      <c r="LHP30" s="67"/>
      <c r="LHQ30" s="67"/>
      <c r="LHR30" s="67"/>
      <c r="LHS30" s="67"/>
      <c r="LHT30" s="67"/>
      <c r="LHU30" s="67"/>
      <c r="LHV30" s="67"/>
      <c r="LHW30" s="67"/>
      <c r="LHX30" s="67"/>
      <c r="LHY30" s="67"/>
      <c r="LHZ30" s="67"/>
      <c r="LIA30" s="67"/>
      <c r="LIB30" s="67"/>
      <c r="LIC30" s="67"/>
      <c r="LID30" s="67"/>
      <c r="LIE30" s="67"/>
      <c r="LIF30" s="67"/>
      <c r="LIG30" s="67"/>
      <c r="LIH30" s="67"/>
      <c r="LII30" s="67"/>
      <c r="LIJ30" s="67"/>
      <c r="LIK30" s="67"/>
      <c r="LIL30" s="67"/>
      <c r="LIM30" s="67"/>
      <c r="LIN30" s="67"/>
      <c r="LIO30" s="67"/>
      <c r="LIP30" s="67"/>
      <c r="LIQ30" s="67"/>
      <c r="LIR30" s="67"/>
      <c r="LIS30" s="67"/>
      <c r="LIT30" s="67"/>
      <c r="LIU30" s="67"/>
      <c r="LIV30" s="67"/>
      <c r="LIW30" s="67"/>
      <c r="LIX30" s="67"/>
      <c r="LIY30" s="67"/>
      <c r="LIZ30" s="67"/>
      <c r="LJA30" s="67"/>
      <c r="LJB30" s="67"/>
      <c r="LJC30" s="67"/>
      <c r="LJD30" s="67"/>
      <c r="LJE30" s="67"/>
      <c r="LJF30" s="67"/>
      <c r="LJG30" s="67"/>
      <c r="LJH30" s="67"/>
      <c r="LJI30" s="67"/>
      <c r="LJJ30" s="67"/>
      <c r="LJK30" s="67"/>
      <c r="LJL30" s="67"/>
      <c r="LJM30" s="67"/>
      <c r="LJN30" s="67"/>
      <c r="LJO30" s="67"/>
      <c r="LJP30" s="67"/>
      <c r="LJQ30" s="67"/>
      <c r="LJR30" s="67"/>
      <c r="LJS30" s="67"/>
      <c r="LJT30" s="67"/>
      <c r="LJU30" s="67"/>
      <c r="LJV30" s="67"/>
      <c r="LJW30" s="67"/>
      <c r="LJX30" s="67"/>
      <c r="LJY30" s="67"/>
      <c r="LJZ30" s="67"/>
      <c r="LKA30" s="67"/>
      <c r="LKB30" s="67"/>
      <c r="LKC30" s="67"/>
      <c r="LKD30" s="67"/>
      <c r="LKE30" s="67"/>
      <c r="LKF30" s="67"/>
      <c r="LKG30" s="67"/>
      <c r="LKH30" s="67"/>
      <c r="LKI30" s="67"/>
      <c r="LKJ30" s="67"/>
      <c r="LKK30" s="67"/>
      <c r="LKL30" s="67"/>
      <c r="LKM30" s="67"/>
      <c r="LKN30" s="67"/>
      <c r="LKO30" s="67"/>
      <c r="LKP30" s="67"/>
      <c r="LKQ30" s="67"/>
      <c r="LKR30" s="67"/>
      <c r="LKS30" s="67"/>
      <c r="LKT30" s="67"/>
      <c r="LKU30" s="67"/>
      <c r="LKV30" s="67"/>
      <c r="LKW30" s="67"/>
      <c r="LKX30" s="67"/>
      <c r="LKY30" s="67"/>
      <c r="LKZ30" s="67"/>
      <c r="LLA30" s="67"/>
      <c r="LLB30" s="67"/>
      <c r="LLC30" s="67"/>
      <c r="LLD30" s="67"/>
      <c r="LLE30" s="67"/>
      <c r="LLF30" s="67"/>
      <c r="LLG30" s="67"/>
      <c r="LLH30" s="67"/>
      <c r="LLI30" s="67"/>
      <c r="LLJ30" s="67"/>
      <c r="LLK30" s="67"/>
      <c r="LLL30" s="67"/>
      <c r="LLM30" s="67"/>
      <c r="LLN30" s="67"/>
      <c r="LLO30" s="67"/>
      <c r="LLP30" s="67"/>
      <c r="LLQ30" s="67"/>
      <c r="LLR30" s="67"/>
      <c r="LLS30" s="67"/>
      <c r="LLT30" s="67"/>
      <c r="LLU30" s="67"/>
      <c r="LLV30" s="67"/>
      <c r="LLW30" s="67"/>
      <c r="LLX30" s="67"/>
      <c r="LLY30" s="67"/>
      <c r="LLZ30" s="67"/>
      <c r="LMA30" s="67"/>
      <c r="LMB30" s="67"/>
      <c r="LMC30" s="67"/>
      <c r="LMD30" s="67"/>
      <c r="LME30" s="67"/>
      <c r="LMF30" s="67"/>
      <c r="LMG30" s="67"/>
      <c r="LMH30" s="67"/>
      <c r="LMI30" s="67"/>
      <c r="LMJ30" s="67"/>
      <c r="LMK30" s="67"/>
      <c r="LML30" s="67"/>
      <c r="LMM30" s="67"/>
      <c r="LMN30" s="67"/>
      <c r="LMO30" s="67"/>
      <c r="LMP30" s="67"/>
      <c r="LMQ30" s="67"/>
      <c r="LMR30" s="67"/>
      <c r="LMS30" s="67"/>
      <c r="LMT30" s="67"/>
      <c r="LMU30" s="67"/>
      <c r="LMV30" s="67"/>
      <c r="LMW30" s="67"/>
      <c r="LMX30" s="67"/>
      <c r="LMY30" s="67"/>
      <c r="LMZ30" s="67"/>
      <c r="LNA30" s="67"/>
      <c r="LNB30" s="67"/>
      <c r="LNC30" s="67"/>
      <c r="LND30" s="67"/>
      <c r="LNE30" s="67"/>
      <c r="LNF30" s="67"/>
      <c r="LNG30" s="67"/>
      <c r="LNH30" s="67"/>
      <c r="LNI30" s="67"/>
      <c r="LNJ30" s="67"/>
      <c r="LNK30" s="67"/>
      <c r="LNL30" s="67"/>
      <c r="LNM30" s="67"/>
      <c r="LNN30" s="67"/>
      <c r="LNO30" s="67"/>
      <c r="LNP30" s="67"/>
      <c r="LNQ30" s="67"/>
      <c r="LNR30" s="67"/>
      <c r="LNS30" s="67"/>
      <c r="LNT30" s="67"/>
      <c r="LNU30" s="67"/>
      <c r="LNV30" s="67"/>
      <c r="LNW30" s="67"/>
      <c r="LNX30" s="67"/>
      <c r="LNY30" s="67"/>
      <c r="LNZ30" s="67"/>
      <c r="LOA30" s="67"/>
      <c r="LOB30" s="67"/>
      <c r="LOC30" s="67"/>
      <c r="LOD30" s="67"/>
      <c r="LOE30" s="67"/>
      <c r="LOF30" s="67"/>
      <c r="LOG30" s="67"/>
      <c r="LOH30" s="67"/>
      <c r="LOI30" s="67"/>
      <c r="LOJ30" s="67"/>
      <c r="LOK30" s="67"/>
      <c r="LOL30" s="67"/>
      <c r="LOM30" s="67"/>
      <c r="LON30" s="67"/>
      <c r="LOO30" s="67"/>
      <c r="LOP30" s="67"/>
      <c r="LOQ30" s="67"/>
      <c r="LOR30" s="67"/>
      <c r="LOS30" s="67"/>
      <c r="LOT30" s="67"/>
      <c r="LOU30" s="67"/>
      <c r="LOV30" s="67"/>
      <c r="LOW30" s="67"/>
      <c r="LOX30" s="67"/>
      <c r="LOY30" s="67"/>
      <c r="LOZ30" s="67"/>
      <c r="LPA30" s="67"/>
      <c r="LPB30" s="67"/>
      <c r="LPC30" s="67"/>
      <c r="LPD30" s="67"/>
      <c r="LPE30" s="67"/>
      <c r="LPF30" s="67"/>
      <c r="LPG30" s="67"/>
      <c r="LPH30" s="67"/>
      <c r="LPI30" s="67"/>
      <c r="LPJ30" s="67"/>
      <c r="LPK30" s="67"/>
      <c r="LPL30" s="67"/>
      <c r="LPM30" s="67"/>
      <c r="LPN30" s="67"/>
      <c r="LPO30" s="67"/>
      <c r="LPP30" s="67"/>
      <c r="LPQ30" s="67"/>
      <c r="LPR30" s="67"/>
      <c r="LPS30" s="67"/>
      <c r="LPT30" s="67"/>
      <c r="LPU30" s="67"/>
      <c r="LPV30" s="67"/>
      <c r="LPW30" s="67"/>
      <c r="LPX30" s="67"/>
      <c r="LPY30" s="67"/>
      <c r="LPZ30" s="67"/>
      <c r="LQA30" s="67"/>
      <c r="LQB30" s="67"/>
      <c r="LQC30" s="67"/>
      <c r="LQD30" s="67"/>
      <c r="LQE30" s="67"/>
      <c r="LQF30" s="67"/>
      <c r="LQG30" s="67"/>
      <c r="LQH30" s="67"/>
      <c r="LQI30" s="67"/>
      <c r="LQJ30" s="67"/>
      <c r="LQK30" s="67"/>
      <c r="LQL30" s="67"/>
      <c r="LQM30" s="67"/>
      <c r="LQN30" s="67"/>
      <c r="LQO30" s="67"/>
      <c r="LQP30" s="67"/>
      <c r="LQQ30" s="67"/>
      <c r="LQR30" s="67"/>
      <c r="LQS30" s="67"/>
      <c r="LQT30" s="67"/>
      <c r="LQU30" s="67"/>
      <c r="LQV30" s="67"/>
      <c r="LQW30" s="67"/>
      <c r="LQX30" s="67"/>
      <c r="LQY30" s="67"/>
      <c r="LQZ30" s="67"/>
      <c r="LRA30" s="67"/>
      <c r="LRB30" s="67"/>
      <c r="LRC30" s="67"/>
      <c r="LRD30" s="67"/>
      <c r="LRE30" s="67"/>
      <c r="LRF30" s="67"/>
      <c r="LRG30" s="67"/>
      <c r="LRH30" s="67"/>
      <c r="LRI30" s="67"/>
      <c r="LRJ30" s="67"/>
      <c r="LRK30" s="67"/>
      <c r="LRL30" s="67"/>
      <c r="LRM30" s="67"/>
      <c r="LRN30" s="67"/>
      <c r="LRO30" s="67"/>
      <c r="LRP30" s="67"/>
      <c r="LRQ30" s="67"/>
      <c r="LRR30" s="67"/>
      <c r="LRS30" s="67"/>
      <c r="LRT30" s="67"/>
      <c r="LRU30" s="67"/>
      <c r="LRV30" s="67"/>
      <c r="LRW30" s="67"/>
      <c r="LRX30" s="67"/>
      <c r="LRY30" s="67"/>
      <c r="LRZ30" s="67"/>
      <c r="LSA30" s="67"/>
      <c r="LSB30" s="67"/>
      <c r="LSC30" s="67"/>
      <c r="LSD30" s="67"/>
      <c r="LSE30" s="67"/>
      <c r="LSF30" s="67"/>
      <c r="LSG30" s="67"/>
      <c r="LSH30" s="67"/>
      <c r="LSI30" s="67"/>
      <c r="LSJ30" s="67"/>
      <c r="LSK30" s="67"/>
      <c r="LSL30" s="67"/>
      <c r="LSM30" s="67"/>
      <c r="LSN30" s="67"/>
      <c r="LSO30" s="67"/>
      <c r="LSP30" s="67"/>
      <c r="LSQ30" s="67"/>
      <c r="LSR30" s="67"/>
      <c r="LSS30" s="67"/>
      <c r="LST30" s="67"/>
      <c r="LSU30" s="67"/>
      <c r="LSV30" s="67"/>
      <c r="LSW30" s="67"/>
      <c r="LSX30" s="67"/>
      <c r="LSY30" s="67"/>
      <c r="LSZ30" s="67"/>
      <c r="LTA30" s="67"/>
      <c r="LTB30" s="67"/>
      <c r="LTC30" s="67"/>
      <c r="LTD30" s="67"/>
      <c r="LTE30" s="67"/>
      <c r="LTF30" s="67"/>
      <c r="LTG30" s="67"/>
      <c r="LTH30" s="67"/>
      <c r="LTI30" s="67"/>
      <c r="LTJ30" s="67"/>
      <c r="LTK30" s="67"/>
      <c r="LTL30" s="67"/>
      <c r="LTM30" s="67"/>
      <c r="LTN30" s="67"/>
      <c r="LTO30" s="67"/>
      <c r="LTP30" s="67"/>
      <c r="LTQ30" s="67"/>
      <c r="LTR30" s="67"/>
      <c r="LTS30" s="67"/>
      <c r="LTT30" s="67"/>
      <c r="LTU30" s="67"/>
      <c r="LTV30" s="67"/>
      <c r="LTW30" s="67"/>
      <c r="LTX30" s="67"/>
      <c r="LTY30" s="67"/>
      <c r="LTZ30" s="67"/>
      <c r="LUA30" s="67"/>
      <c r="LUB30" s="67"/>
      <c r="LUC30" s="67"/>
      <c r="LUD30" s="67"/>
      <c r="LUE30" s="67"/>
      <c r="LUF30" s="67"/>
      <c r="LUG30" s="67"/>
      <c r="LUH30" s="67"/>
      <c r="LUI30" s="67"/>
      <c r="LUJ30" s="67"/>
      <c r="LUK30" s="67"/>
      <c r="LUL30" s="67"/>
      <c r="LUM30" s="67"/>
      <c r="LUN30" s="67"/>
      <c r="LUO30" s="67"/>
      <c r="LUP30" s="67"/>
      <c r="LUQ30" s="67"/>
      <c r="LUR30" s="67"/>
      <c r="LUS30" s="67"/>
      <c r="LUT30" s="67"/>
      <c r="LUU30" s="67"/>
      <c r="LUV30" s="67"/>
      <c r="LUW30" s="67"/>
      <c r="LUX30" s="67"/>
      <c r="LUY30" s="67"/>
      <c r="LUZ30" s="67"/>
      <c r="LVA30" s="67"/>
      <c r="LVB30" s="67"/>
      <c r="LVC30" s="67"/>
      <c r="LVD30" s="67"/>
      <c r="LVE30" s="67"/>
      <c r="LVF30" s="67"/>
      <c r="LVG30" s="67"/>
      <c r="LVH30" s="67"/>
      <c r="LVI30" s="67"/>
      <c r="LVJ30" s="67"/>
      <c r="LVK30" s="67"/>
      <c r="LVL30" s="67"/>
      <c r="LVM30" s="67"/>
      <c r="LVN30" s="67"/>
      <c r="LVO30" s="67"/>
      <c r="LVP30" s="67"/>
      <c r="LVQ30" s="67"/>
      <c r="LVR30" s="67"/>
      <c r="LVS30" s="67"/>
      <c r="LVT30" s="67"/>
      <c r="LVU30" s="67"/>
      <c r="LVV30" s="67"/>
      <c r="LVW30" s="67"/>
      <c r="LVX30" s="67"/>
      <c r="LVY30" s="67"/>
      <c r="LVZ30" s="67"/>
      <c r="LWA30" s="67"/>
      <c r="LWB30" s="67"/>
      <c r="LWC30" s="67"/>
      <c r="LWD30" s="67"/>
      <c r="LWE30" s="67"/>
      <c r="LWF30" s="67"/>
      <c r="LWG30" s="67"/>
      <c r="LWH30" s="67"/>
      <c r="LWI30" s="67"/>
      <c r="LWJ30" s="67"/>
      <c r="LWK30" s="67"/>
      <c r="LWL30" s="67"/>
      <c r="LWM30" s="67"/>
      <c r="LWN30" s="67"/>
      <c r="LWO30" s="67"/>
      <c r="LWP30" s="67"/>
      <c r="LWQ30" s="67"/>
      <c r="LWR30" s="67"/>
      <c r="LWS30" s="67"/>
      <c r="LWT30" s="67"/>
      <c r="LWU30" s="67"/>
      <c r="LWV30" s="67"/>
      <c r="LWW30" s="67"/>
      <c r="LWX30" s="67"/>
      <c r="LWY30" s="67"/>
      <c r="LWZ30" s="67"/>
      <c r="LXA30" s="67"/>
      <c r="LXB30" s="67"/>
      <c r="LXC30" s="67"/>
      <c r="LXD30" s="67"/>
      <c r="LXE30" s="67"/>
      <c r="LXF30" s="67"/>
      <c r="LXG30" s="67"/>
      <c r="LXH30" s="67"/>
      <c r="LXI30" s="67"/>
      <c r="LXJ30" s="67"/>
      <c r="LXK30" s="67"/>
      <c r="LXL30" s="67"/>
      <c r="LXM30" s="67"/>
      <c r="LXN30" s="67"/>
      <c r="LXO30" s="67"/>
      <c r="LXP30" s="67"/>
      <c r="LXQ30" s="67"/>
      <c r="LXR30" s="67"/>
      <c r="LXS30" s="67"/>
      <c r="LXT30" s="67"/>
      <c r="LXU30" s="67"/>
      <c r="LXV30" s="67"/>
      <c r="LXW30" s="67"/>
      <c r="LXX30" s="67"/>
      <c r="LXY30" s="67"/>
      <c r="LXZ30" s="67"/>
      <c r="LYA30" s="67"/>
      <c r="LYB30" s="67"/>
      <c r="LYC30" s="67"/>
      <c r="LYD30" s="67"/>
      <c r="LYE30" s="67"/>
      <c r="LYF30" s="67"/>
      <c r="LYG30" s="67"/>
      <c r="LYH30" s="67"/>
      <c r="LYI30" s="67"/>
      <c r="LYJ30" s="67"/>
      <c r="LYK30" s="67"/>
      <c r="LYL30" s="67"/>
      <c r="LYM30" s="67"/>
      <c r="LYN30" s="67"/>
      <c r="LYO30" s="67"/>
      <c r="LYP30" s="67"/>
      <c r="LYQ30" s="67"/>
      <c r="LYR30" s="67"/>
      <c r="LYS30" s="67"/>
      <c r="LYT30" s="67"/>
      <c r="LYU30" s="67"/>
      <c r="LYV30" s="67"/>
      <c r="LYW30" s="67"/>
      <c r="LYX30" s="67"/>
      <c r="LYY30" s="67"/>
      <c r="LYZ30" s="67"/>
      <c r="LZA30" s="67"/>
      <c r="LZB30" s="67"/>
      <c r="LZC30" s="67"/>
      <c r="LZD30" s="67"/>
      <c r="LZE30" s="67"/>
      <c r="LZF30" s="67"/>
      <c r="LZG30" s="67"/>
      <c r="LZH30" s="67"/>
      <c r="LZI30" s="67"/>
      <c r="LZJ30" s="67"/>
      <c r="LZK30" s="67"/>
      <c r="LZL30" s="67"/>
      <c r="LZM30" s="67"/>
      <c r="LZN30" s="67"/>
      <c r="LZO30" s="67"/>
      <c r="LZP30" s="67"/>
      <c r="LZQ30" s="67"/>
      <c r="LZR30" s="67"/>
      <c r="LZS30" s="67"/>
      <c r="LZT30" s="67"/>
      <c r="LZU30" s="67"/>
      <c r="LZV30" s="67"/>
      <c r="LZW30" s="67"/>
      <c r="LZX30" s="67"/>
      <c r="LZY30" s="67"/>
      <c r="LZZ30" s="67"/>
      <c r="MAA30" s="67"/>
      <c r="MAB30" s="67"/>
      <c r="MAC30" s="67"/>
      <c r="MAD30" s="67"/>
      <c r="MAE30" s="67"/>
      <c r="MAF30" s="67"/>
      <c r="MAG30" s="67"/>
      <c r="MAH30" s="67"/>
      <c r="MAI30" s="67"/>
      <c r="MAJ30" s="67"/>
      <c r="MAK30" s="67"/>
      <c r="MAL30" s="67"/>
      <c r="MAM30" s="67"/>
      <c r="MAN30" s="67"/>
      <c r="MAO30" s="67"/>
      <c r="MAP30" s="67"/>
      <c r="MAQ30" s="67"/>
      <c r="MAR30" s="67"/>
      <c r="MAS30" s="67"/>
      <c r="MAT30" s="67"/>
      <c r="MAU30" s="67"/>
      <c r="MAV30" s="67"/>
      <c r="MAW30" s="67"/>
      <c r="MAX30" s="67"/>
      <c r="MAY30" s="67"/>
      <c r="MAZ30" s="67"/>
      <c r="MBA30" s="67"/>
      <c r="MBB30" s="67"/>
      <c r="MBC30" s="67"/>
      <c r="MBD30" s="67"/>
      <c r="MBE30" s="67"/>
      <c r="MBF30" s="67"/>
      <c r="MBG30" s="67"/>
      <c r="MBH30" s="67"/>
      <c r="MBI30" s="67"/>
      <c r="MBJ30" s="67"/>
      <c r="MBK30" s="67"/>
      <c r="MBL30" s="67"/>
      <c r="MBM30" s="67"/>
      <c r="MBN30" s="67"/>
      <c r="MBO30" s="67"/>
      <c r="MBP30" s="67"/>
      <c r="MBQ30" s="67"/>
      <c r="MBR30" s="67"/>
      <c r="MBS30" s="67"/>
      <c r="MBT30" s="67"/>
      <c r="MBU30" s="67"/>
      <c r="MBV30" s="67"/>
      <c r="MBW30" s="67"/>
      <c r="MBX30" s="67"/>
      <c r="MBY30" s="67"/>
      <c r="MBZ30" s="67"/>
      <c r="MCA30" s="67"/>
      <c r="MCB30" s="67"/>
      <c r="MCC30" s="67"/>
      <c r="MCD30" s="67"/>
      <c r="MCE30" s="67"/>
      <c r="MCF30" s="67"/>
      <c r="MCG30" s="67"/>
      <c r="MCH30" s="67"/>
      <c r="MCI30" s="67"/>
      <c r="MCJ30" s="67"/>
      <c r="MCK30" s="67"/>
      <c r="MCL30" s="67"/>
      <c r="MCM30" s="67"/>
      <c r="MCN30" s="67"/>
      <c r="MCO30" s="67"/>
      <c r="MCP30" s="67"/>
      <c r="MCQ30" s="67"/>
      <c r="MCR30" s="67"/>
      <c r="MCS30" s="67"/>
      <c r="MCT30" s="67"/>
      <c r="MCU30" s="67"/>
      <c r="MCV30" s="67"/>
      <c r="MCW30" s="67"/>
      <c r="MCX30" s="67"/>
      <c r="MCY30" s="67"/>
      <c r="MCZ30" s="67"/>
      <c r="MDA30" s="67"/>
      <c r="MDB30" s="67"/>
      <c r="MDC30" s="67"/>
      <c r="MDD30" s="67"/>
      <c r="MDE30" s="67"/>
      <c r="MDF30" s="67"/>
      <c r="MDG30" s="67"/>
      <c r="MDH30" s="67"/>
      <c r="MDI30" s="67"/>
      <c r="MDJ30" s="67"/>
      <c r="MDK30" s="67"/>
      <c r="MDL30" s="67"/>
      <c r="MDM30" s="67"/>
      <c r="MDN30" s="67"/>
      <c r="MDO30" s="67"/>
      <c r="MDP30" s="67"/>
      <c r="MDQ30" s="67"/>
      <c r="MDR30" s="67"/>
      <c r="MDS30" s="67"/>
      <c r="MDT30" s="67"/>
      <c r="MDU30" s="67"/>
      <c r="MDV30" s="67"/>
      <c r="MDW30" s="67"/>
      <c r="MDX30" s="67"/>
      <c r="MDY30" s="67"/>
      <c r="MDZ30" s="67"/>
      <c r="MEA30" s="67"/>
      <c r="MEB30" s="67"/>
      <c r="MEC30" s="67"/>
      <c r="MED30" s="67"/>
      <c r="MEE30" s="67"/>
      <c r="MEF30" s="67"/>
      <c r="MEG30" s="67"/>
      <c r="MEH30" s="67"/>
      <c r="MEI30" s="67"/>
      <c r="MEJ30" s="67"/>
      <c r="MEK30" s="67"/>
      <c r="MEL30" s="67"/>
      <c r="MEM30" s="67"/>
      <c r="MEN30" s="67"/>
      <c r="MEO30" s="67"/>
      <c r="MEP30" s="67"/>
      <c r="MEQ30" s="67"/>
      <c r="MER30" s="67"/>
      <c r="MES30" s="67"/>
      <c r="MET30" s="67"/>
      <c r="MEU30" s="67"/>
      <c r="MEV30" s="67"/>
      <c r="MEW30" s="67"/>
      <c r="MEX30" s="67"/>
      <c r="MEY30" s="67"/>
      <c r="MEZ30" s="67"/>
      <c r="MFA30" s="67"/>
      <c r="MFB30" s="67"/>
      <c r="MFC30" s="67"/>
      <c r="MFD30" s="67"/>
      <c r="MFE30" s="67"/>
      <c r="MFF30" s="67"/>
      <c r="MFG30" s="67"/>
      <c r="MFH30" s="67"/>
      <c r="MFI30" s="67"/>
      <c r="MFJ30" s="67"/>
      <c r="MFK30" s="67"/>
      <c r="MFL30" s="67"/>
      <c r="MFM30" s="67"/>
      <c r="MFN30" s="67"/>
      <c r="MFO30" s="67"/>
      <c r="MFP30" s="67"/>
      <c r="MFQ30" s="67"/>
      <c r="MFR30" s="67"/>
      <c r="MFS30" s="67"/>
      <c r="MFT30" s="67"/>
      <c r="MFU30" s="67"/>
      <c r="MFV30" s="67"/>
      <c r="MFW30" s="67"/>
      <c r="MFX30" s="67"/>
      <c r="MFY30" s="67"/>
      <c r="MFZ30" s="67"/>
      <c r="MGA30" s="67"/>
      <c r="MGB30" s="67"/>
      <c r="MGC30" s="67"/>
      <c r="MGD30" s="67"/>
      <c r="MGE30" s="67"/>
      <c r="MGF30" s="67"/>
      <c r="MGG30" s="67"/>
      <c r="MGH30" s="67"/>
      <c r="MGI30" s="67"/>
      <c r="MGJ30" s="67"/>
      <c r="MGK30" s="67"/>
      <c r="MGL30" s="67"/>
      <c r="MGM30" s="67"/>
      <c r="MGN30" s="67"/>
      <c r="MGO30" s="67"/>
      <c r="MGP30" s="67"/>
      <c r="MGQ30" s="67"/>
      <c r="MGR30" s="67"/>
      <c r="MGS30" s="67"/>
      <c r="MGT30" s="67"/>
      <c r="MGU30" s="67"/>
      <c r="MGV30" s="67"/>
      <c r="MGW30" s="67"/>
      <c r="MGX30" s="67"/>
      <c r="MGY30" s="67"/>
      <c r="MGZ30" s="67"/>
      <c r="MHA30" s="67"/>
      <c r="MHB30" s="67"/>
      <c r="MHC30" s="67"/>
      <c r="MHD30" s="67"/>
      <c r="MHE30" s="67"/>
      <c r="MHF30" s="67"/>
      <c r="MHG30" s="67"/>
      <c r="MHH30" s="67"/>
      <c r="MHI30" s="67"/>
      <c r="MHJ30" s="67"/>
      <c r="MHK30" s="67"/>
      <c r="MHL30" s="67"/>
      <c r="MHM30" s="67"/>
      <c r="MHN30" s="67"/>
      <c r="MHO30" s="67"/>
      <c r="MHP30" s="67"/>
      <c r="MHQ30" s="67"/>
      <c r="MHR30" s="67"/>
      <c r="MHS30" s="67"/>
      <c r="MHT30" s="67"/>
      <c r="MHU30" s="67"/>
      <c r="MHV30" s="67"/>
      <c r="MHW30" s="67"/>
      <c r="MHX30" s="67"/>
      <c r="MHY30" s="67"/>
      <c r="MHZ30" s="67"/>
      <c r="MIA30" s="67"/>
      <c r="MIB30" s="67"/>
      <c r="MIC30" s="67"/>
      <c r="MID30" s="67"/>
      <c r="MIE30" s="67"/>
      <c r="MIF30" s="67"/>
      <c r="MIG30" s="67"/>
      <c r="MIH30" s="67"/>
      <c r="MII30" s="67"/>
      <c r="MIJ30" s="67"/>
      <c r="MIK30" s="67"/>
      <c r="MIL30" s="67"/>
      <c r="MIM30" s="67"/>
      <c r="MIN30" s="67"/>
      <c r="MIO30" s="67"/>
      <c r="MIP30" s="67"/>
      <c r="MIQ30" s="67"/>
      <c r="MIR30" s="67"/>
      <c r="MIS30" s="67"/>
      <c r="MIT30" s="67"/>
      <c r="MIU30" s="67"/>
      <c r="MIV30" s="67"/>
      <c r="MIW30" s="67"/>
      <c r="MIX30" s="67"/>
      <c r="MIY30" s="67"/>
      <c r="MIZ30" s="67"/>
      <c r="MJA30" s="67"/>
      <c r="MJB30" s="67"/>
      <c r="MJC30" s="67"/>
      <c r="MJD30" s="67"/>
      <c r="MJE30" s="67"/>
      <c r="MJF30" s="67"/>
      <c r="MJG30" s="67"/>
      <c r="MJH30" s="67"/>
      <c r="MJI30" s="67"/>
      <c r="MJJ30" s="67"/>
      <c r="MJK30" s="67"/>
      <c r="MJL30" s="67"/>
      <c r="MJM30" s="67"/>
      <c r="MJN30" s="67"/>
      <c r="MJO30" s="67"/>
      <c r="MJP30" s="67"/>
      <c r="MJQ30" s="67"/>
      <c r="MJR30" s="67"/>
      <c r="MJS30" s="67"/>
      <c r="MJT30" s="67"/>
      <c r="MJU30" s="67"/>
      <c r="MJV30" s="67"/>
      <c r="MJW30" s="67"/>
      <c r="MJX30" s="67"/>
      <c r="MJY30" s="67"/>
      <c r="MJZ30" s="67"/>
      <c r="MKA30" s="67"/>
      <c r="MKB30" s="67"/>
      <c r="MKC30" s="67"/>
      <c r="MKD30" s="67"/>
      <c r="MKE30" s="67"/>
      <c r="MKF30" s="67"/>
      <c r="MKG30" s="67"/>
      <c r="MKH30" s="67"/>
      <c r="MKI30" s="67"/>
      <c r="MKJ30" s="67"/>
      <c r="MKK30" s="67"/>
      <c r="MKL30" s="67"/>
      <c r="MKM30" s="67"/>
      <c r="MKN30" s="67"/>
      <c r="MKO30" s="67"/>
      <c r="MKP30" s="67"/>
      <c r="MKQ30" s="67"/>
      <c r="MKR30" s="67"/>
      <c r="MKS30" s="67"/>
      <c r="MKT30" s="67"/>
      <c r="MKU30" s="67"/>
      <c r="MKV30" s="67"/>
      <c r="MKW30" s="67"/>
      <c r="MKX30" s="67"/>
      <c r="MKY30" s="67"/>
      <c r="MKZ30" s="67"/>
      <c r="MLA30" s="67"/>
      <c r="MLB30" s="67"/>
      <c r="MLC30" s="67"/>
      <c r="MLD30" s="67"/>
      <c r="MLE30" s="67"/>
      <c r="MLF30" s="67"/>
      <c r="MLG30" s="67"/>
      <c r="MLH30" s="67"/>
      <c r="MLI30" s="67"/>
      <c r="MLJ30" s="67"/>
      <c r="MLK30" s="67"/>
      <c r="MLL30" s="67"/>
      <c r="MLM30" s="67"/>
      <c r="MLN30" s="67"/>
      <c r="MLO30" s="67"/>
      <c r="MLP30" s="67"/>
      <c r="MLQ30" s="67"/>
      <c r="MLR30" s="67"/>
      <c r="MLS30" s="67"/>
      <c r="MLT30" s="67"/>
      <c r="MLU30" s="67"/>
      <c r="MLV30" s="67"/>
      <c r="MLW30" s="67"/>
      <c r="MLX30" s="67"/>
      <c r="MLY30" s="67"/>
      <c r="MLZ30" s="67"/>
      <c r="MMA30" s="67"/>
      <c r="MMB30" s="67"/>
      <c r="MMC30" s="67"/>
      <c r="MMD30" s="67"/>
      <c r="MME30" s="67"/>
      <c r="MMF30" s="67"/>
      <c r="MMG30" s="67"/>
      <c r="MMH30" s="67"/>
      <c r="MMI30" s="67"/>
      <c r="MMJ30" s="67"/>
      <c r="MMK30" s="67"/>
      <c r="MML30" s="67"/>
      <c r="MMM30" s="67"/>
      <c r="MMN30" s="67"/>
      <c r="MMO30" s="67"/>
      <c r="MMP30" s="67"/>
      <c r="MMQ30" s="67"/>
      <c r="MMR30" s="67"/>
      <c r="MMS30" s="67"/>
      <c r="MMT30" s="67"/>
      <c r="MMU30" s="67"/>
      <c r="MMV30" s="67"/>
      <c r="MMW30" s="67"/>
      <c r="MMX30" s="67"/>
      <c r="MMY30" s="67"/>
      <c r="MMZ30" s="67"/>
      <c r="MNA30" s="67"/>
      <c r="MNB30" s="67"/>
      <c r="MNC30" s="67"/>
      <c r="MND30" s="67"/>
      <c r="MNE30" s="67"/>
      <c r="MNF30" s="67"/>
      <c r="MNG30" s="67"/>
      <c r="MNH30" s="67"/>
      <c r="MNI30" s="67"/>
      <c r="MNJ30" s="67"/>
      <c r="MNK30" s="67"/>
      <c r="MNL30" s="67"/>
      <c r="MNM30" s="67"/>
      <c r="MNN30" s="67"/>
      <c r="MNO30" s="67"/>
      <c r="MNP30" s="67"/>
      <c r="MNQ30" s="67"/>
      <c r="MNR30" s="67"/>
      <c r="MNS30" s="67"/>
      <c r="MNT30" s="67"/>
      <c r="MNU30" s="67"/>
      <c r="MNV30" s="67"/>
      <c r="MNW30" s="67"/>
      <c r="MNX30" s="67"/>
      <c r="MNY30" s="67"/>
      <c r="MNZ30" s="67"/>
      <c r="MOA30" s="67"/>
      <c r="MOB30" s="67"/>
      <c r="MOC30" s="67"/>
      <c r="MOD30" s="67"/>
      <c r="MOE30" s="67"/>
      <c r="MOF30" s="67"/>
      <c r="MOG30" s="67"/>
      <c r="MOH30" s="67"/>
      <c r="MOI30" s="67"/>
      <c r="MOJ30" s="67"/>
      <c r="MOK30" s="67"/>
      <c r="MOL30" s="67"/>
      <c r="MOM30" s="67"/>
      <c r="MON30" s="67"/>
      <c r="MOO30" s="67"/>
      <c r="MOP30" s="67"/>
      <c r="MOQ30" s="67"/>
      <c r="MOR30" s="67"/>
      <c r="MOS30" s="67"/>
      <c r="MOT30" s="67"/>
      <c r="MOU30" s="67"/>
      <c r="MOV30" s="67"/>
      <c r="MOW30" s="67"/>
      <c r="MOX30" s="67"/>
      <c r="MOY30" s="67"/>
      <c r="MOZ30" s="67"/>
      <c r="MPA30" s="67"/>
      <c r="MPB30" s="67"/>
      <c r="MPC30" s="67"/>
      <c r="MPD30" s="67"/>
      <c r="MPE30" s="67"/>
      <c r="MPF30" s="67"/>
      <c r="MPG30" s="67"/>
      <c r="MPH30" s="67"/>
      <c r="MPI30" s="67"/>
      <c r="MPJ30" s="67"/>
      <c r="MPK30" s="67"/>
      <c r="MPL30" s="67"/>
      <c r="MPM30" s="67"/>
      <c r="MPN30" s="67"/>
      <c r="MPO30" s="67"/>
      <c r="MPP30" s="67"/>
      <c r="MPQ30" s="67"/>
      <c r="MPR30" s="67"/>
      <c r="MPS30" s="67"/>
      <c r="MPT30" s="67"/>
      <c r="MPU30" s="67"/>
      <c r="MPV30" s="67"/>
      <c r="MPW30" s="67"/>
      <c r="MPX30" s="67"/>
      <c r="MPY30" s="67"/>
      <c r="MPZ30" s="67"/>
      <c r="MQA30" s="67"/>
      <c r="MQB30" s="67"/>
      <c r="MQC30" s="67"/>
      <c r="MQD30" s="67"/>
      <c r="MQE30" s="67"/>
      <c r="MQF30" s="67"/>
      <c r="MQG30" s="67"/>
      <c r="MQH30" s="67"/>
      <c r="MQI30" s="67"/>
      <c r="MQJ30" s="67"/>
      <c r="MQK30" s="67"/>
      <c r="MQL30" s="67"/>
      <c r="MQM30" s="67"/>
      <c r="MQN30" s="67"/>
      <c r="MQO30" s="67"/>
      <c r="MQP30" s="67"/>
      <c r="MQQ30" s="67"/>
      <c r="MQR30" s="67"/>
      <c r="MQS30" s="67"/>
      <c r="MQT30" s="67"/>
      <c r="MQU30" s="67"/>
      <c r="MQV30" s="67"/>
      <c r="MQW30" s="67"/>
      <c r="MQX30" s="67"/>
      <c r="MQY30" s="67"/>
      <c r="MQZ30" s="67"/>
      <c r="MRA30" s="67"/>
      <c r="MRB30" s="67"/>
      <c r="MRC30" s="67"/>
      <c r="MRD30" s="67"/>
      <c r="MRE30" s="67"/>
      <c r="MRF30" s="67"/>
      <c r="MRG30" s="67"/>
      <c r="MRH30" s="67"/>
      <c r="MRI30" s="67"/>
      <c r="MRJ30" s="67"/>
      <c r="MRK30" s="67"/>
      <c r="MRL30" s="67"/>
      <c r="MRM30" s="67"/>
      <c r="MRN30" s="67"/>
      <c r="MRO30" s="67"/>
      <c r="MRP30" s="67"/>
      <c r="MRQ30" s="67"/>
      <c r="MRR30" s="67"/>
      <c r="MRS30" s="67"/>
      <c r="MRT30" s="67"/>
      <c r="MRU30" s="67"/>
      <c r="MRV30" s="67"/>
      <c r="MRW30" s="67"/>
      <c r="MRX30" s="67"/>
      <c r="MRY30" s="67"/>
      <c r="MRZ30" s="67"/>
      <c r="MSA30" s="67"/>
      <c r="MSB30" s="67"/>
      <c r="MSC30" s="67"/>
      <c r="MSD30" s="67"/>
      <c r="MSE30" s="67"/>
      <c r="MSF30" s="67"/>
      <c r="MSG30" s="67"/>
      <c r="MSH30" s="67"/>
      <c r="MSI30" s="67"/>
      <c r="MSJ30" s="67"/>
      <c r="MSK30" s="67"/>
      <c r="MSL30" s="67"/>
      <c r="MSM30" s="67"/>
      <c r="MSN30" s="67"/>
      <c r="MSO30" s="67"/>
      <c r="MSP30" s="67"/>
      <c r="MSQ30" s="67"/>
      <c r="MSR30" s="67"/>
      <c r="MSS30" s="67"/>
      <c r="MST30" s="67"/>
      <c r="MSU30" s="67"/>
      <c r="MSV30" s="67"/>
      <c r="MSW30" s="67"/>
      <c r="MSX30" s="67"/>
      <c r="MSY30" s="67"/>
      <c r="MSZ30" s="67"/>
      <c r="MTA30" s="67"/>
      <c r="MTB30" s="67"/>
      <c r="MTC30" s="67"/>
      <c r="MTD30" s="67"/>
      <c r="MTE30" s="67"/>
      <c r="MTF30" s="67"/>
      <c r="MTG30" s="67"/>
      <c r="MTH30" s="67"/>
      <c r="MTI30" s="67"/>
      <c r="MTJ30" s="67"/>
      <c r="MTK30" s="67"/>
      <c r="MTL30" s="67"/>
      <c r="MTM30" s="67"/>
      <c r="MTN30" s="67"/>
      <c r="MTO30" s="67"/>
      <c r="MTP30" s="67"/>
      <c r="MTQ30" s="67"/>
      <c r="MTR30" s="67"/>
      <c r="MTS30" s="67"/>
      <c r="MTT30" s="67"/>
      <c r="MTU30" s="67"/>
      <c r="MTV30" s="67"/>
      <c r="MTW30" s="67"/>
      <c r="MTX30" s="67"/>
      <c r="MTY30" s="67"/>
      <c r="MTZ30" s="67"/>
      <c r="MUA30" s="67"/>
      <c r="MUB30" s="67"/>
      <c r="MUC30" s="67"/>
      <c r="MUD30" s="67"/>
      <c r="MUE30" s="67"/>
      <c r="MUF30" s="67"/>
      <c r="MUG30" s="67"/>
      <c r="MUH30" s="67"/>
      <c r="MUI30" s="67"/>
      <c r="MUJ30" s="67"/>
      <c r="MUK30" s="67"/>
      <c r="MUL30" s="67"/>
      <c r="MUM30" s="67"/>
      <c r="MUN30" s="67"/>
      <c r="MUO30" s="67"/>
      <c r="MUP30" s="67"/>
      <c r="MUQ30" s="67"/>
      <c r="MUR30" s="67"/>
      <c r="MUS30" s="67"/>
      <c r="MUT30" s="67"/>
      <c r="MUU30" s="67"/>
      <c r="MUV30" s="67"/>
      <c r="MUW30" s="67"/>
      <c r="MUX30" s="67"/>
      <c r="MUY30" s="67"/>
      <c r="MUZ30" s="67"/>
      <c r="MVA30" s="67"/>
      <c r="MVB30" s="67"/>
      <c r="MVC30" s="67"/>
      <c r="MVD30" s="67"/>
      <c r="MVE30" s="67"/>
      <c r="MVF30" s="67"/>
      <c r="MVG30" s="67"/>
      <c r="MVH30" s="67"/>
      <c r="MVI30" s="67"/>
      <c r="MVJ30" s="67"/>
      <c r="MVK30" s="67"/>
      <c r="MVL30" s="67"/>
      <c r="MVM30" s="67"/>
      <c r="MVN30" s="67"/>
      <c r="MVO30" s="67"/>
      <c r="MVP30" s="67"/>
      <c r="MVQ30" s="67"/>
      <c r="MVR30" s="67"/>
      <c r="MVS30" s="67"/>
      <c r="MVT30" s="67"/>
      <c r="MVU30" s="67"/>
      <c r="MVV30" s="67"/>
      <c r="MVW30" s="67"/>
      <c r="MVX30" s="67"/>
      <c r="MVY30" s="67"/>
      <c r="MVZ30" s="67"/>
      <c r="MWA30" s="67"/>
      <c r="MWB30" s="67"/>
      <c r="MWC30" s="67"/>
      <c r="MWD30" s="67"/>
      <c r="MWE30" s="67"/>
      <c r="MWF30" s="67"/>
      <c r="MWG30" s="67"/>
      <c r="MWH30" s="67"/>
      <c r="MWI30" s="67"/>
      <c r="MWJ30" s="67"/>
      <c r="MWK30" s="67"/>
      <c r="MWL30" s="67"/>
      <c r="MWM30" s="67"/>
      <c r="MWN30" s="67"/>
      <c r="MWO30" s="67"/>
      <c r="MWP30" s="67"/>
      <c r="MWQ30" s="67"/>
      <c r="MWR30" s="67"/>
      <c r="MWS30" s="67"/>
      <c r="MWT30" s="67"/>
      <c r="MWU30" s="67"/>
      <c r="MWV30" s="67"/>
      <c r="MWW30" s="67"/>
      <c r="MWX30" s="67"/>
      <c r="MWY30" s="67"/>
      <c r="MWZ30" s="67"/>
      <c r="MXA30" s="67"/>
      <c r="MXB30" s="67"/>
      <c r="MXC30" s="67"/>
      <c r="MXD30" s="67"/>
      <c r="MXE30" s="67"/>
      <c r="MXF30" s="67"/>
      <c r="MXG30" s="67"/>
      <c r="MXH30" s="67"/>
      <c r="MXI30" s="67"/>
      <c r="MXJ30" s="67"/>
      <c r="MXK30" s="67"/>
      <c r="MXL30" s="67"/>
      <c r="MXM30" s="67"/>
      <c r="MXN30" s="67"/>
      <c r="MXO30" s="67"/>
      <c r="MXP30" s="67"/>
      <c r="MXQ30" s="67"/>
      <c r="MXR30" s="67"/>
      <c r="MXS30" s="67"/>
      <c r="MXT30" s="67"/>
      <c r="MXU30" s="67"/>
      <c r="MXV30" s="67"/>
      <c r="MXW30" s="67"/>
      <c r="MXX30" s="67"/>
      <c r="MXY30" s="67"/>
      <c r="MXZ30" s="67"/>
      <c r="MYA30" s="67"/>
      <c r="MYB30" s="67"/>
      <c r="MYC30" s="67"/>
      <c r="MYD30" s="67"/>
      <c r="MYE30" s="67"/>
      <c r="MYF30" s="67"/>
      <c r="MYG30" s="67"/>
      <c r="MYH30" s="67"/>
      <c r="MYI30" s="67"/>
      <c r="MYJ30" s="67"/>
      <c r="MYK30" s="67"/>
      <c r="MYL30" s="67"/>
      <c r="MYM30" s="67"/>
      <c r="MYN30" s="67"/>
      <c r="MYO30" s="67"/>
      <c r="MYP30" s="67"/>
      <c r="MYQ30" s="67"/>
      <c r="MYR30" s="67"/>
      <c r="MYS30" s="67"/>
      <c r="MYT30" s="67"/>
      <c r="MYU30" s="67"/>
      <c r="MYV30" s="67"/>
      <c r="MYW30" s="67"/>
      <c r="MYX30" s="67"/>
      <c r="MYY30" s="67"/>
      <c r="MYZ30" s="67"/>
      <c r="MZA30" s="67"/>
      <c r="MZB30" s="67"/>
      <c r="MZC30" s="67"/>
      <c r="MZD30" s="67"/>
      <c r="MZE30" s="67"/>
      <c r="MZF30" s="67"/>
      <c r="MZG30" s="67"/>
      <c r="MZH30" s="67"/>
      <c r="MZI30" s="67"/>
      <c r="MZJ30" s="67"/>
      <c r="MZK30" s="67"/>
      <c r="MZL30" s="67"/>
      <c r="MZM30" s="67"/>
      <c r="MZN30" s="67"/>
      <c r="MZO30" s="67"/>
      <c r="MZP30" s="67"/>
      <c r="MZQ30" s="67"/>
      <c r="MZR30" s="67"/>
      <c r="MZS30" s="67"/>
      <c r="MZT30" s="67"/>
      <c r="MZU30" s="67"/>
      <c r="MZV30" s="67"/>
      <c r="MZW30" s="67"/>
      <c r="MZX30" s="67"/>
      <c r="MZY30" s="67"/>
      <c r="MZZ30" s="67"/>
      <c r="NAA30" s="67"/>
      <c r="NAB30" s="67"/>
      <c r="NAC30" s="67"/>
      <c r="NAD30" s="67"/>
      <c r="NAE30" s="67"/>
      <c r="NAF30" s="67"/>
      <c r="NAG30" s="67"/>
      <c r="NAH30" s="67"/>
      <c r="NAI30" s="67"/>
      <c r="NAJ30" s="67"/>
      <c r="NAK30" s="67"/>
      <c r="NAL30" s="67"/>
      <c r="NAM30" s="67"/>
      <c r="NAN30" s="67"/>
      <c r="NAO30" s="67"/>
      <c r="NAP30" s="67"/>
      <c r="NAQ30" s="67"/>
      <c r="NAR30" s="67"/>
      <c r="NAS30" s="67"/>
      <c r="NAT30" s="67"/>
      <c r="NAU30" s="67"/>
      <c r="NAV30" s="67"/>
      <c r="NAW30" s="67"/>
      <c r="NAX30" s="67"/>
      <c r="NAY30" s="67"/>
      <c r="NAZ30" s="67"/>
      <c r="NBA30" s="67"/>
      <c r="NBB30" s="67"/>
      <c r="NBC30" s="67"/>
      <c r="NBD30" s="67"/>
      <c r="NBE30" s="67"/>
      <c r="NBF30" s="67"/>
      <c r="NBG30" s="67"/>
      <c r="NBH30" s="67"/>
      <c r="NBI30" s="67"/>
      <c r="NBJ30" s="67"/>
      <c r="NBK30" s="67"/>
      <c r="NBL30" s="67"/>
      <c r="NBM30" s="67"/>
      <c r="NBN30" s="67"/>
      <c r="NBO30" s="67"/>
      <c r="NBP30" s="67"/>
      <c r="NBQ30" s="67"/>
      <c r="NBR30" s="67"/>
      <c r="NBS30" s="67"/>
      <c r="NBT30" s="67"/>
      <c r="NBU30" s="67"/>
      <c r="NBV30" s="67"/>
      <c r="NBW30" s="67"/>
      <c r="NBX30" s="67"/>
      <c r="NBY30" s="67"/>
      <c r="NBZ30" s="67"/>
      <c r="NCA30" s="67"/>
      <c r="NCB30" s="67"/>
      <c r="NCC30" s="67"/>
      <c r="NCD30" s="67"/>
      <c r="NCE30" s="67"/>
      <c r="NCF30" s="67"/>
      <c r="NCG30" s="67"/>
      <c r="NCH30" s="67"/>
      <c r="NCI30" s="67"/>
      <c r="NCJ30" s="67"/>
      <c r="NCK30" s="67"/>
      <c r="NCL30" s="67"/>
      <c r="NCM30" s="67"/>
      <c r="NCN30" s="67"/>
      <c r="NCO30" s="67"/>
      <c r="NCP30" s="67"/>
      <c r="NCQ30" s="67"/>
      <c r="NCR30" s="67"/>
      <c r="NCS30" s="67"/>
      <c r="NCT30" s="67"/>
      <c r="NCU30" s="67"/>
      <c r="NCV30" s="67"/>
      <c r="NCW30" s="67"/>
      <c r="NCX30" s="67"/>
      <c r="NCY30" s="67"/>
      <c r="NCZ30" s="67"/>
      <c r="NDA30" s="67"/>
      <c r="NDB30" s="67"/>
      <c r="NDC30" s="67"/>
      <c r="NDD30" s="67"/>
      <c r="NDE30" s="67"/>
      <c r="NDF30" s="67"/>
      <c r="NDG30" s="67"/>
      <c r="NDH30" s="67"/>
      <c r="NDI30" s="67"/>
      <c r="NDJ30" s="67"/>
      <c r="NDK30" s="67"/>
      <c r="NDL30" s="67"/>
      <c r="NDM30" s="67"/>
      <c r="NDN30" s="67"/>
      <c r="NDO30" s="67"/>
      <c r="NDP30" s="67"/>
      <c r="NDQ30" s="67"/>
      <c r="NDR30" s="67"/>
      <c r="NDS30" s="67"/>
      <c r="NDT30" s="67"/>
      <c r="NDU30" s="67"/>
      <c r="NDV30" s="67"/>
      <c r="NDW30" s="67"/>
      <c r="NDX30" s="67"/>
      <c r="NDY30" s="67"/>
      <c r="NDZ30" s="67"/>
      <c r="NEA30" s="67"/>
      <c r="NEB30" s="67"/>
      <c r="NEC30" s="67"/>
      <c r="NED30" s="67"/>
      <c r="NEE30" s="67"/>
      <c r="NEF30" s="67"/>
      <c r="NEG30" s="67"/>
      <c r="NEH30" s="67"/>
      <c r="NEI30" s="67"/>
      <c r="NEJ30" s="67"/>
      <c r="NEK30" s="67"/>
      <c r="NEL30" s="67"/>
      <c r="NEM30" s="67"/>
      <c r="NEN30" s="67"/>
      <c r="NEO30" s="67"/>
      <c r="NEP30" s="67"/>
      <c r="NEQ30" s="67"/>
      <c r="NER30" s="67"/>
      <c r="NES30" s="67"/>
      <c r="NET30" s="67"/>
      <c r="NEU30" s="67"/>
      <c r="NEV30" s="67"/>
      <c r="NEW30" s="67"/>
      <c r="NEX30" s="67"/>
      <c r="NEY30" s="67"/>
      <c r="NEZ30" s="67"/>
      <c r="NFA30" s="67"/>
      <c r="NFB30" s="67"/>
      <c r="NFC30" s="67"/>
      <c r="NFD30" s="67"/>
      <c r="NFE30" s="67"/>
      <c r="NFF30" s="67"/>
      <c r="NFG30" s="67"/>
      <c r="NFH30" s="67"/>
      <c r="NFI30" s="67"/>
      <c r="NFJ30" s="67"/>
      <c r="NFK30" s="67"/>
      <c r="NFL30" s="67"/>
      <c r="NFM30" s="67"/>
      <c r="NFN30" s="67"/>
      <c r="NFO30" s="67"/>
      <c r="NFP30" s="67"/>
      <c r="NFQ30" s="67"/>
      <c r="NFR30" s="67"/>
      <c r="NFS30" s="67"/>
      <c r="NFT30" s="67"/>
      <c r="NFU30" s="67"/>
      <c r="NFV30" s="67"/>
      <c r="NFW30" s="67"/>
      <c r="NFX30" s="67"/>
      <c r="NFY30" s="67"/>
      <c r="NFZ30" s="67"/>
      <c r="NGA30" s="67"/>
      <c r="NGB30" s="67"/>
      <c r="NGC30" s="67"/>
      <c r="NGD30" s="67"/>
      <c r="NGE30" s="67"/>
      <c r="NGF30" s="67"/>
      <c r="NGG30" s="67"/>
      <c r="NGH30" s="67"/>
      <c r="NGI30" s="67"/>
      <c r="NGJ30" s="67"/>
      <c r="NGK30" s="67"/>
      <c r="NGL30" s="67"/>
      <c r="NGM30" s="67"/>
      <c r="NGN30" s="67"/>
      <c r="NGO30" s="67"/>
      <c r="NGP30" s="67"/>
      <c r="NGQ30" s="67"/>
      <c r="NGR30" s="67"/>
      <c r="NGS30" s="67"/>
      <c r="NGT30" s="67"/>
      <c r="NGU30" s="67"/>
      <c r="NGV30" s="67"/>
      <c r="NGW30" s="67"/>
      <c r="NGX30" s="67"/>
      <c r="NGY30" s="67"/>
      <c r="NGZ30" s="67"/>
      <c r="NHA30" s="67"/>
      <c r="NHB30" s="67"/>
      <c r="NHC30" s="67"/>
      <c r="NHD30" s="67"/>
      <c r="NHE30" s="67"/>
      <c r="NHF30" s="67"/>
      <c r="NHG30" s="67"/>
      <c r="NHH30" s="67"/>
      <c r="NHI30" s="67"/>
      <c r="NHJ30" s="67"/>
      <c r="NHK30" s="67"/>
      <c r="NHL30" s="67"/>
      <c r="NHM30" s="67"/>
      <c r="NHN30" s="67"/>
      <c r="NHO30" s="67"/>
      <c r="NHP30" s="67"/>
      <c r="NHQ30" s="67"/>
      <c r="NHR30" s="67"/>
      <c r="NHS30" s="67"/>
      <c r="NHT30" s="67"/>
      <c r="NHU30" s="67"/>
      <c r="NHV30" s="67"/>
      <c r="NHW30" s="67"/>
      <c r="NHX30" s="67"/>
      <c r="NHY30" s="67"/>
      <c r="NHZ30" s="67"/>
      <c r="NIA30" s="67"/>
      <c r="NIB30" s="67"/>
      <c r="NIC30" s="67"/>
      <c r="NID30" s="67"/>
      <c r="NIE30" s="67"/>
      <c r="NIF30" s="67"/>
      <c r="NIG30" s="67"/>
      <c r="NIH30" s="67"/>
      <c r="NII30" s="67"/>
      <c r="NIJ30" s="67"/>
      <c r="NIK30" s="67"/>
      <c r="NIL30" s="67"/>
      <c r="NIM30" s="67"/>
      <c r="NIN30" s="67"/>
      <c r="NIO30" s="67"/>
      <c r="NIP30" s="67"/>
      <c r="NIQ30" s="67"/>
      <c r="NIR30" s="67"/>
      <c r="NIS30" s="67"/>
      <c r="NIT30" s="67"/>
      <c r="NIU30" s="67"/>
      <c r="NIV30" s="67"/>
      <c r="NIW30" s="67"/>
      <c r="NIX30" s="67"/>
      <c r="NIY30" s="67"/>
      <c r="NIZ30" s="67"/>
      <c r="NJA30" s="67"/>
      <c r="NJB30" s="67"/>
      <c r="NJC30" s="67"/>
      <c r="NJD30" s="67"/>
      <c r="NJE30" s="67"/>
      <c r="NJF30" s="67"/>
      <c r="NJG30" s="67"/>
      <c r="NJH30" s="67"/>
      <c r="NJI30" s="67"/>
      <c r="NJJ30" s="67"/>
      <c r="NJK30" s="67"/>
      <c r="NJL30" s="67"/>
      <c r="NJM30" s="67"/>
      <c r="NJN30" s="67"/>
      <c r="NJO30" s="67"/>
      <c r="NJP30" s="67"/>
      <c r="NJQ30" s="67"/>
      <c r="NJR30" s="67"/>
      <c r="NJS30" s="67"/>
      <c r="NJT30" s="67"/>
      <c r="NJU30" s="67"/>
      <c r="NJV30" s="67"/>
      <c r="NJW30" s="67"/>
      <c r="NJX30" s="67"/>
      <c r="NJY30" s="67"/>
      <c r="NJZ30" s="67"/>
      <c r="NKA30" s="67"/>
      <c r="NKB30" s="67"/>
      <c r="NKC30" s="67"/>
      <c r="NKD30" s="67"/>
      <c r="NKE30" s="67"/>
      <c r="NKF30" s="67"/>
      <c r="NKG30" s="67"/>
      <c r="NKH30" s="67"/>
      <c r="NKI30" s="67"/>
      <c r="NKJ30" s="67"/>
      <c r="NKK30" s="67"/>
      <c r="NKL30" s="67"/>
      <c r="NKM30" s="67"/>
      <c r="NKN30" s="67"/>
      <c r="NKO30" s="67"/>
      <c r="NKP30" s="67"/>
      <c r="NKQ30" s="67"/>
      <c r="NKR30" s="67"/>
      <c r="NKS30" s="67"/>
      <c r="NKT30" s="67"/>
      <c r="NKU30" s="67"/>
      <c r="NKV30" s="67"/>
      <c r="NKW30" s="67"/>
      <c r="NKX30" s="67"/>
      <c r="NKY30" s="67"/>
      <c r="NKZ30" s="67"/>
      <c r="NLA30" s="67"/>
      <c r="NLB30" s="67"/>
      <c r="NLC30" s="67"/>
      <c r="NLD30" s="67"/>
      <c r="NLE30" s="67"/>
      <c r="NLF30" s="67"/>
      <c r="NLG30" s="67"/>
      <c r="NLH30" s="67"/>
      <c r="NLI30" s="67"/>
      <c r="NLJ30" s="67"/>
      <c r="NLK30" s="67"/>
      <c r="NLL30" s="67"/>
      <c r="NLM30" s="67"/>
      <c r="NLN30" s="67"/>
      <c r="NLO30" s="67"/>
      <c r="NLP30" s="67"/>
      <c r="NLQ30" s="67"/>
      <c r="NLR30" s="67"/>
      <c r="NLS30" s="67"/>
      <c r="NLT30" s="67"/>
      <c r="NLU30" s="67"/>
      <c r="NLV30" s="67"/>
      <c r="NLW30" s="67"/>
      <c r="NLX30" s="67"/>
      <c r="NLY30" s="67"/>
      <c r="NLZ30" s="67"/>
      <c r="NMA30" s="67"/>
      <c r="NMB30" s="67"/>
      <c r="NMC30" s="67"/>
      <c r="NMD30" s="67"/>
      <c r="NME30" s="67"/>
      <c r="NMF30" s="67"/>
      <c r="NMG30" s="67"/>
      <c r="NMH30" s="67"/>
      <c r="NMI30" s="67"/>
      <c r="NMJ30" s="67"/>
      <c r="NMK30" s="67"/>
      <c r="NML30" s="67"/>
      <c r="NMM30" s="67"/>
      <c r="NMN30" s="67"/>
      <c r="NMO30" s="67"/>
      <c r="NMP30" s="67"/>
      <c r="NMQ30" s="67"/>
      <c r="NMR30" s="67"/>
      <c r="NMS30" s="67"/>
      <c r="NMT30" s="67"/>
      <c r="NMU30" s="67"/>
      <c r="NMV30" s="67"/>
      <c r="NMW30" s="67"/>
      <c r="NMX30" s="67"/>
      <c r="NMY30" s="67"/>
      <c r="NMZ30" s="67"/>
      <c r="NNA30" s="67"/>
      <c r="NNB30" s="67"/>
      <c r="NNC30" s="67"/>
      <c r="NND30" s="67"/>
      <c r="NNE30" s="67"/>
      <c r="NNF30" s="67"/>
      <c r="NNG30" s="67"/>
      <c r="NNH30" s="67"/>
      <c r="NNI30" s="67"/>
      <c r="NNJ30" s="67"/>
      <c r="NNK30" s="67"/>
      <c r="NNL30" s="67"/>
      <c r="NNM30" s="67"/>
      <c r="NNN30" s="67"/>
      <c r="NNO30" s="67"/>
      <c r="NNP30" s="67"/>
      <c r="NNQ30" s="67"/>
      <c r="NNR30" s="67"/>
      <c r="NNS30" s="67"/>
      <c r="NNT30" s="67"/>
      <c r="NNU30" s="67"/>
      <c r="NNV30" s="67"/>
      <c r="NNW30" s="67"/>
      <c r="NNX30" s="67"/>
      <c r="NNY30" s="67"/>
      <c r="NNZ30" s="67"/>
      <c r="NOA30" s="67"/>
      <c r="NOB30" s="67"/>
      <c r="NOC30" s="67"/>
      <c r="NOD30" s="67"/>
      <c r="NOE30" s="67"/>
      <c r="NOF30" s="67"/>
      <c r="NOG30" s="67"/>
      <c r="NOH30" s="67"/>
      <c r="NOI30" s="67"/>
      <c r="NOJ30" s="67"/>
      <c r="NOK30" s="67"/>
      <c r="NOL30" s="67"/>
      <c r="NOM30" s="67"/>
      <c r="NON30" s="67"/>
      <c r="NOO30" s="67"/>
      <c r="NOP30" s="67"/>
      <c r="NOQ30" s="67"/>
      <c r="NOR30" s="67"/>
      <c r="NOS30" s="67"/>
      <c r="NOT30" s="67"/>
      <c r="NOU30" s="67"/>
      <c r="NOV30" s="67"/>
      <c r="NOW30" s="67"/>
      <c r="NOX30" s="67"/>
      <c r="NOY30" s="67"/>
      <c r="NOZ30" s="67"/>
      <c r="NPA30" s="67"/>
      <c r="NPB30" s="67"/>
      <c r="NPC30" s="67"/>
      <c r="NPD30" s="67"/>
      <c r="NPE30" s="67"/>
      <c r="NPF30" s="67"/>
      <c r="NPG30" s="67"/>
      <c r="NPH30" s="67"/>
      <c r="NPI30" s="67"/>
      <c r="NPJ30" s="67"/>
      <c r="NPK30" s="67"/>
      <c r="NPL30" s="67"/>
      <c r="NPM30" s="67"/>
      <c r="NPN30" s="67"/>
      <c r="NPO30" s="67"/>
      <c r="NPP30" s="67"/>
      <c r="NPQ30" s="67"/>
      <c r="NPR30" s="67"/>
      <c r="NPS30" s="67"/>
      <c r="NPT30" s="67"/>
      <c r="NPU30" s="67"/>
      <c r="NPV30" s="67"/>
      <c r="NPW30" s="67"/>
      <c r="NPX30" s="67"/>
      <c r="NPY30" s="67"/>
      <c r="NPZ30" s="67"/>
      <c r="NQA30" s="67"/>
      <c r="NQB30" s="67"/>
      <c r="NQC30" s="67"/>
      <c r="NQD30" s="67"/>
      <c r="NQE30" s="67"/>
      <c r="NQF30" s="67"/>
      <c r="NQG30" s="67"/>
      <c r="NQH30" s="67"/>
      <c r="NQI30" s="67"/>
      <c r="NQJ30" s="67"/>
      <c r="NQK30" s="67"/>
      <c r="NQL30" s="67"/>
      <c r="NQM30" s="67"/>
      <c r="NQN30" s="67"/>
      <c r="NQO30" s="67"/>
      <c r="NQP30" s="67"/>
      <c r="NQQ30" s="67"/>
      <c r="NQR30" s="67"/>
      <c r="NQS30" s="67"/>
      <c r="NQT30" s="67"/>
      <c r="NQU30" s="67"/>
      <c r="NQV30" s="67"/>
      <c r="NQW30" s="67"/>
      <c r="NQX30" s="67"/>
      <c r="NQY30" s="67"/>
      <c r="NQZ30" s="67"/>
      <c r="NRA30" s="67"/>
      <c r="NRB30" s="67"/>
      <c r="NRC30" s="67"/>
      <c r="NRD30" s="67"/>
      <c r="NRE30" s="67"/>
      <c r="NRF30" s="67"/>
      <c r="NRG30" s="67"/>
      <c r="NRH30" s="67"/>
      <c r="NRI30" s="67"/>
      <c r="NRJ30" s="67"/>
      <c r="NRK30" s="67"/>
      <c r="NRL30" s="67"/>
      <c r="NRM30" s="67"/>
      <c r="NRN30" s="67"/>
      <c r="NRO30" s="67"/>
      <c r="NRP30" s="67"/>
      <c r="NRQ30" s="67"/>
      <c r="NRR30" s="67"/>
      <c r="NRS30" s="67"/>
      <c r="NRT30" s="67"/>
      <c r="NRU30" s="67"/>
      <c r="NRV30" s="67"/>
      <c r="NRW30" s="67"/>
      <c r="NRX30" s="67"/>
      <c r="NRY30" s="67"/>
      <c r="NRZ30" s="67"/>
      <c r="NSA30" s="67"/>
      <c r="NSB30" s="67"/>
      <c r="NSC30" s="67"/>
      <c r="NSD30" s="67"/>
      <c r="NSE30" s="67"/>
      <c r="NSF30" s="67"/>
      <c r="NSG30" s="67"/>
      <c r="NSH30" s="67"/>
      <c r="NSI30" s="67"/>
      <c r="NSJ30" s="67"/>
      <c r="NSK30" s="67"/>
      <c r="NSL30" s="67"/>
      <c r="NSM30" s="67"/>
      <c r="NSN30" s="67"/>
      <c r="NSO30" s="67"/>
      <c r="NSP30" s="67"/>
      <c r="NSQ30" s="67"/>
      <c r="NSR30" s="67"/>
      <c r="NSS30" s="67"/>
      <c r="NST30" s="67"/>
      <c r="NSU30" s="67"/>
      <c r="NSV30" s="67"/>
      <c r="NSW30" s="67"/>
      <c r="NSX30" s="67"/>
      <c r="NSY30" s="67"/>
      <c r="NSZ30" s="67"/>
      <c r="NTA30" s="67"/>
      <c r="NTB30" s="67"/>
      <c r="NTC30" s="67"/>
      <c r="NTD30" s="67"/>
      <c r="NTE30" s="67"/>
      <c r="NTF30" s="67"/>
      <c r="NTG30" s="67"/>
      <c r="NTH30" s="67"/>
      <c r="NTI30" s="67"/>
      <c r="NTJ30" s="67"/>
      <c r="NTK30" s="67"/>
      <c r="NTL30" s="67"/>
      <c r="NTM30" s="67"/>
      <c r="NTN30" s="67"/>
      <c r="NTO30" s="67"/>
      <c r="NTP30" s="67"/>
      <c r="NTQ30" s="67"/>
      <c r="NTR30" s="67"/>
      <c r="NTS30" s="67"/>
      <c r="NTT30" s="67"/>
      <c r="NTU30" s="67"/>
      <c r="NTV30" s="67"/>
      <c r="NTW30" s="67"/>
      <c r="NTX30" s="67"/>
      <c r="NTY30" s="67"/>
      <c r="NTZ30" s="67"/>
      <c r="NUA30" s="67"/>
      <c r="NUB30" s="67"/>
      <c r="NUC30" s="67"/>
      <c r="NUD30" s="67"/>
      <c r="NUE30" s="67"/>
      <c r="NUF30" s="67"/>
      <c r="NUG30" s="67"/>
      <c r="NUH30" s="67"/>
      <c r="NUI30" s="67"/>
      <c r="NUJ30" s="67"/>
      <c r="NUK30" s="67"/>
      <c r="NUL30" s="67"/>
      <c r="NUM30" s="67"/>
      <c r="NUN30" s="67"/>
      <c r="NUO30" s="67"/>
      <c r="NUP30" s="67"/>
      <c r="NUQ30" s="67"/>
      <c r="NUR30" s="67"/>
      <c r="NUS30" s="67"/>
      <c r="NUT30" s="67"/>
      <c r="NUU30" s="67"/>
      <c r="NUV30" s="67"/>
      <c r="NUW30" s="67"/>
      <c r="NUX30" s="67"/>
      <c r="NUY30" s="67"/>
      <c r="NUZ30" s="67"/>
      <c r="NVA30" s="67"/>
      <c r="NVB30" s="67"/>
      <c r="NVC30" s="67"/>
      <c r="NVD30" s="67"/>
      <c r="NVE30" s="67"/>
      <c r="NVF30" s="67"/>
      <c r="NVG30" s="67"/>
      <c r="NVH30" s="67"/>
      <c r="NVI30" s="67"/>
      <c r="NVJ30" s="67"/>
      <c r="NVK30" s="67"/>
      <c r="NVL30" s="67"/>
      <c r="NVM30" s="67"/>
      <c r="NVN30" s="67"/>
      <c r="NVO30" s="67"/>
      <c r="NVP30" s="67"/>
      <c r="NVQ30" s="67"/>
      <c r="NVR30" s="67"/>
      <c r="NVS30" s="67"/>
      <c r="NVT30" s="67"/>
      <c r="NVU30" s="67"/>
      <c r="NVV30" s="67"/>
      <c r="NVW30" s="67"/>
      <c r="NVX30" s="67"/>
      <c r="NVY30" s="67"/>
      <c r="NVZ30" s="67"/>
      <c r="NWA30" s="67"/>
      <c r="NWB30" s="67"/>
      <c r="NWC30" s="67"/>
      <c r="NWD30" s="67"/>
      <c r="NWE30" s="67"/>
      <c r="NWF30" s="67"/>
      <c r="NWG30" s="67"/>
      <c r="NWH30" s="67"/>
      <c r="NWI30" s="67"/>
      <c r="NWJ30" s="67"/>
      <c r="NWK30" s="67"/>
      <c r="NWL30" s="67"/>
      <c r="NWM30" s="67"/>
      <c r="NWN30" s="67"/>
      <c r="NWO30" s="67"/>
      <c r="NWP30" s="67"/>
      <c r="NWQ30" s="67"/>
      <c r="NWR30" s="67"/>
      <c r="NWS30" s="67"/>
      <c r="NWT30" s="67"/>
      <c r="NWU30" s="67"/>
      <c r="NWV30" s="67"/>
      <c r="NWW30" s="67"/>
      <c r="NWX30" s="67"/>
      <c r="NWY30" s="67"/>
      <c r="NWZ30" s="67"/>
      <c r="NXA30" s="67"/>
      <c r="NXB30" s="67"/>
      <c r="NXC30" s="67"/>
      <c r="NXD30" s="67"/>
      <c r="NXE30" s="67"/>
      <c r="NXF30" s="67"/>
      <c r="NXG30" s="67"/>
      <c r="NXH30" s="67"/>
      <c r="NXI30" s="67"/>
      <c r="NXJ30" s="67"/>
      <c r="NXK30" s="67"/>
      <c r="NXL30" s="67"/>
      <c r="NXM30" s="67"/>
      <c r="NXN30" s="67"/>
      <c r="NXO30" s="67"/>
      <c r="NXP30" s="67"/>
      <c r="NXQ30" s="67"/>
      <c r="NXR30" s="67"/>
      <c r="NXS30" s="67"/>
      <c r="NXT30" s="67"/>
      <c r="NXU30" s="67"/>
      <c r="NXV30" s="67"/>
      <c r="NXW30" s="67"/>
      <c r="NXX30" s="67"/>
      <c r="NXY30" s="67"/>
      <c r="NXZ30" s="67"/>
      <c r="NYA30" s="67"/>
      <c r="NYB30" s="67"/>
      <c r="NYC30" s="67"/>
      <c r="NYD30" s="67"/>
      <c r="NYE30" s="67"/>
      <c r="NYF30" s="67"/>
      <c r="NYG30" s="67"/>
      <c r="NYH30" s="67"/>
      <c r="NYI30" s="67"/>
      <c r="NYJ30" s="67"/>
      <c r="NYK30" s="67"/>
      <c r="NYL30" s="67"/>
      <c r="NYM30" s="67"/>
      <c r="NYN30" s="67"/>
      <c r="NYO30" s="67"/>
      <c r="NYP30" s="67"/>
      <c r="NYQ30" s="67"/>
      <c r="NYR30" s="67"/>
      <c r="NYS30" s="67"/>
      <c r="NYT30" s="67"/>
      <c r="NYU30" s="67"/>
      <c r="NYV30" s="67"/>
      <c r="NYW30" s="67"/>
      <c r="NYX30" s="67"/>
      <c r="NYY30" s="67"/>
      <c r="NYZ30" s="67"/>
      <c r="NZA30" s="67"/>
      <c r="NZB30" s="67"/>
      <c r="NZC30" s="67"/>
      <c r="NZD30" s="67"/>
      <c r="NZE30" s="67"/>
      <c r="NZF30" s="67"/>
      <c r="NZG30" s="67"/>
      <c r="NZH30" s="67"/>
      <c r="NZI30" s="67"/>
      <c r="NZJ30" s="67"/>
      <c r="NZK30" s="67"/>
      <c r="NZL30" s="67"/>
      <c r="NZM30" s="67"/>
      <c r="NZN30" s="67"/>
      <c r="NZO30" s="67"/>
      <c r="NZP30" s="67"/>
      <c r="NZQ30" s="67"/>
      <c r="NZR30" s="67"/>
      <c r="NZS30" s="67"/>
      <c r="NZT30" s="67"/>
      <c r="NZU30" s="67"/>
      <c r="NZV30" s="67"/>
      <c r="NZW30" s="67"/>
      <c r="NZX30" s="67"/>
      <c r="NZY30" s="67"/>
      <c r="NZZ30" s="67"/>
      <c r="OAA30" s="67"/>
      <c r="OAB30" s="67"/>
      <c r="OAC30" s="67"/>
      <c r="OAD30" s="67"/>
      <c r="OAE30" s="67"/>
      <c r="OAF30" s="67"/>
      <c r="OAG30" s="67"/>
      <c r="OAH30" s="67"/>
      <c r="OAI30" s="67"/>
      <c r="OAJ30" s="67"/>
      <c r="OAK30" s="67"/>
      <c r="OAL30" s="67"/>
      <c r="OAM30" s="67"/>
      <c r="OAN30" s="67"/>
      <c r="OAO30" s="67"/>
      <c r="OAP30" s="67"/>
      <c r="OAQ30" s="67"/>
      <c r="OAR30" s="67"/>
      <c r="OAS30" s="67"/>
      <c r="OAT30" s="67"/>
      <c r="OAU30" s="67"/>
      <c r="OAV30" s="67"/>
      <c r="OAW30" s="67"/>
      <c r="OAX30" s="67"/>
      <c r="OAY30" s="67"/>
      <c r="OAZ30" s="67"/>
      <c r="OBA30" s="67"/>
      <c r="OBB30" s="67"/>
      <c r="OBC30" s="67"/>
      <c r="OBD30" s="67"/>
      <c r="OBE30" s="67"/>
      <c r="OBF30" s="67"/>
      <c r="OBG30" s="67"/>
      <c r="OBH30" s="67"/>
      <c r="OBI30" s="67"/>
      <c r="OBJ30" s="67"/>
      <c r="OBK30" s="67"/>
      <c r="OBL30" s="67"/>
      <c r="OBM30" s="67"/>
      <c r="OBN30" s="67"/>
      <c r="OBO30" s="67"/>
      <c r="OBP30" s="67"/>
      <c r="OBQ30" s="67"/>
      <c r="OBR30" s="67"/>
      <c r="OBS30" s="67"/>
      <c r="OBT30" s="67"/>
      <c r="OBU30" s="67"/>
      <c r="OBV30" s="67"/>
      <c r="OBW30" s="67"/>
      <c r="OBX30" s="67"/>
      <c r="OBY30" s="67"/>
      <c r="OBZ30" s="67"/>
      <c r="OCA30" s="67"/>
      <c r="OCB30" s="67"/>
      <c r="OCC30" s="67"/>
      <c r="OCD30" s="67"/>
      <c r="OCE30" s="67"/>
      <c r="OCF30" s="67"/>
      <c r="OCG30" s="67"/>
      <c r="OCH30" s="67"/>
      <c r="OCI30" s="67"/>
      <c r="OCJ30" s="67"/>
      <c r="OCK30" s="67"/>
      <c r="OCL30" s="67"/>
      <c r="OCM30" s="67"/>
      <c r="OCN30" s="67"/>
      <c r="OCO30" s="67"/>
      <c r="OCP30" s="67"/>
      <c r="OCQ30" s="67"/>
      <c r="OCR30" s="67"/>
      <c r="OCS30" s="67"/>
      <c r="OCT30" s="67"/>
      <c r="OCU30" s="67"/>
      <c r="OCV30" s="67"/>
      <c r="OCW30" s="67"/>
      <c r="OCX30" s="67"/>
      <c r="OCY30" s="67"/>
      <c r="OCZ30" s="67"/>
      <c r="ODA30" s="67"/>
      <c r="ODB30" s="67"/>
      <c r="ODC30" s="67"/>
      <c r="ODD30" s="67"/>
      <c r="ODE30" s="67"/>
      <c r="ODF30" s="67"/>
      <c r="ODG30" s="67"/>
      <c r="ODH30" s="67"/>
      <c r="ODI30" s="67"/>
      <c r="ODJ30" s="67"/>
      <c r="ODK30" s="67"/>
      <c r="ODL30" s="67"/>
      <c r="ODM30" s="67"/>
      <c r="ODN30" s="67"/>
      <c r="ODO30" s="67"/>
      <c r="ODP30" s="67"/>
      <c r="ODQ30" s="67"/>
      <c r="ODR30" s="67"/>
      <c r="ODS30" s="67"/>
      <c r="ODT30" s="67"/>
      <c r="ODU30" s="67"/>
      <c r="ODV30" s="67"/>
      <c r="ODW30" s="67"/>
      <c r="ODX30" s="67"/>
      <c r="ODY30" s="67"/>
      <c r="ODZ30" s="67"/>
      <c r="OEA30" s="67"/>
      <c r="OEB30" s="67"/>
      <c r="OEC30" s="67"/>
      <c r="OED30" s="67"/>
      <c r="OEE30" s="67"/>
      <c r="OEF30" s="67"/>
      <c r="OEG30" s="67"/>
      <c r="OEH30" s="67"/>
      <c r="OEI30" s="67"/>
      <c r="OEJ30" s="67"/>
      <c r="OEK30" s="67"/>
      <c r="OEL30" s="67"/>
      <c r="OEM30" s="67"/>
      <c r="OEN30" s="67"/>
      <c r="OEO30" s="67"/>
      <c r="OEP30" s="67"/>
      <c r="OEQ30" s="67"/>
      <c r="OER30" s="67"/>
      <c r="OES30" s="67"/>
      <c r="OET30" s="67"/>
      <c r="OEU30" s="67"/>
      <c r="OEV30" s="67"/>
      <c r="OEW30" s="67"/>
      <c r="OEX30" s="67"/>
      <c r="OEY30" s="67"/>
      <c r="OEZ30" s="67"/>
      <c r="OFA30" s="67"/>
      <c r="OFB30" s="67"/>
      <c r="OFC30" s="67"/>
      <c r="OFD30" s="67"/>
      <c r="OFE30" s="67"/>
      <c r="OFF30" s="67"/>
      <c r="OFG30" s="67"/>
      <c r="OFH30" s="67"/>
      <c r="OFI30" s="67"/>
      <c r="OFJ30" s="67"/>
      <c r="OFK30" s="67"/>
      <c r="OFL30" s="67"/>
      <c r="OFM30" s="67"/>
      <c r="OFN30" s="67"/>
      <c r="OFO30" s="67"/>
      <c r="OFP30" s="67"/>
      <c r="OFQ30" s="67"/>
      <c r="OFR30" s="67"/>
      <c r="OFS30" s="67"/>
      <c r="OFT30" s="67"/>
      <c r="OFU30" s="67"/>
      <c r="OFV30" s="67"/>
      <c r="OFW30" s="67"/>
      <c r="OFX30" s="67"/>
      <c r="OFY30" s="67"/>
      <c r="OFZ30" s="67"/>
      <c r="OGA30" s="67"/>
      <c r="OGB30" s="67"/>
      <c r="OGC30" s="67"/>
      <c r="OGD30" s="67"/>
      <c r="OGE30" s="67"/>
      <c r="OGF30" s="67"/>
      <c r="OGG30" s="67"/>
      <c r="OGH30" s="67"/>
      <c r="OGI30" s="67"/>
      <c r="OGJ30" s="67"/>
      <c r="OGK30" s="67"/>
      <c r="OGL30" s="67"/>
      <c r="OGM30" s="67"/>
      <c r="OGN30" s="67"/>
      <c r="OGO30" s="67"/>
      <c r="OGP30" s="67"/>
      <c r="OGQ30" s="67"/>
      <c r="OGR30" s="67"/>
      <c r="OGS30" s="67"/>
      <c r="OGT30" s="67"/>
      <c r="OGU30" s="67"/>
      <c r="OGV30" s="67"/>
      <c r="OGW30" s="67"/>
      <c r="OGX30" s="67"/>
      <c r="OGY30" s="67"/>
      <c r="OGZ30" s="67"/>
      <c r="OHA30" s="67"/>
      <c r="OHB30" s="67"/>
      <c r="OHC30" s="67"/>
      <c r="OHD30" s="67"/>
      <c r="OHE30" s="67"/>
      <c r="OHF30" s="67"/>
      <c r="OHG30" s="67"/>
      <c r="OHH30" s="67"/>
      <c r="OHI30" s="67"/>
      <c r="OHJ30" s="67"/>
      <c r="OHK30" s="67"/>
      <c r="OHL30" s="67"/>
      <c r="OHM30" s="67"/>
      <c r="OHN30" s="67"/>
      <c r="OHO30" s="67"/>
      <c r="OHP30" s="67"/>
      <c r="OHQ30" s="67"/>
      <c r="OHR30" s="67"/>
      <c r="OHS30" s="67"/>
      <c r="OHT30" s="67"/>
      <c r="OHU30" s="67"/>
      <c r="OHV30" s="67"/>
      <c r="OHW30" s="67"/>
      <c r="OHX30" s="67"/>
      <c r="OHY30" s="67"/>
      <c r="OHZ30" s="67"/>
      <c r="OIA30" s="67"/>
      <c r="OIB30" s="67"/>
      <c r="OIC30" s="67"/>
      <c r="OID30" s="67"/>
      <c r="OIE30" s="67"/>
      <c r="OIF30" s="67"/>
      <c r="OIG30" s="67"/>
      <c r="OIH30" s="67"/>
      <c r="OII30" s="67"/>
      <c r="OIJ30" s="67"/>
      <c r="OIK30" s="67"/>
      <c r="OIL30" s="67"/>
      <c r="OIM30" s="67"/>
      <c r="OIN30" s="67"/>
      <c r="OIO30" s="67"/>
      <c r="OIP30" s="67"/>
      <c r="OIQ30" s="67"/>
      <c r="OIR30" s="67"/>
      <c r="OIS30" s="67"/>
      <c r="OIT30" s="67"/>
      <c r="OIU30" s="67"/>
      <c r="OIV30" s="67"/>
      <c r="OIW30" s="67"/>
      <c r="OIX30" s="67"/>
      <c r="OIY30" s="67"/>
      <c r="OIZ30" s="67"/>
      <c r="OJA30" s="67"/>
      <c r="OJB30" s="67"/>
      <c r="OJC30" s="67"/>
      <c r="OJD30" s="67"/>
      <c r="OJE30" s="67"/>
      <c r="OJF30" s="67"/>
      <c r="OJG30" s="67"/>
      <c r="OJH30" s="67"/>
      <c r="OJI30" s="67"/>
      <c r="OJJ30" s="67"/>
      <c r="OJK30" s="67"/>
      <c r="OJL30" s="67"/>
      <c r="OJM30" s="67"/>
      <c r="OJN30" s="67"/>
      <c r="OJO30" s="67"/>
      <c r="OJP30" s="67"/>
      <c r="OJQ30" s="67"/>
      <c r="OJR30" s="67"/>
      <c r="OJS30" s="67"/>
      <c r="OJT30" s="67"/>
      <c r="OJU30" s="67"/>
      <c r="OJV30" s="67"/>
      <c r="OJW30" s="67"/>
      <c r="OJX30" s="67"/>
      <c r="OJY30" s="67"/>
      <c r="OJZ30" s="67"/>
      <c r="OKA30" s="67"/>
      <c r="OKB30" s="67"/>
      <c r="OKC30" s="67"/>
      <c r="OKD30" s="67"/>
      <c r="OKE30" s="67"/>
      <c r="OKF30" s="67"/>
      <c r="OKG30" s="67"/>
      <c r="OKH30" s="67"/>
      <c r="OKI30" s="67"/>
      <c r="OKJ30" s="67"/>
      <c r="OKK30" s="67"/>
      <c r="OKL30" s="67"/>
      <c r="OKM30" s="67"/>
      <c r="OKN30" s="67"/>
      <c r="OKO30" s="67"/>
      <c r="OKP30" s="67"/>
      <c r="OKQ30" s="67"/>
      <c r="OKR30" s="67"/>
      <c r="OKS30" s="67"/>
      <c r="OKT30" s="67"/>
      <c r="OKU30" s="67"/>
      <c r="OKV30" s="67"/>
      <c r="OKW30" s="67"/>
      <c r="OKX30" s="67"/>
      <c r="OKY30" s="67"/>
      <c r="OKZ30" s="67"/>
      <c r="OLA30" s="67"/>
      <c r="OLB30" s="67"/>
      <c r="OLC30" s="67"/>
      <c r="OLD30" s="67"/>
      <c r="OLE30" s="67"/>
      <c r="OLF30" s="67"/>
      <c r="OLG30" s="67"/>
      <c r="OLH30" s="67"/>
      <c r="OLI30" s="67"/>
      <c r="OLJ30" s="67"/>
      <c r="OLK30" s="67"/>
      <c r="OLL30" s="67"/>
      <c r="OLM30" s="67"/>
      <c r="OLN30" s="67"/>
      <c r="OLO30" s="67"/>
      <c r="OLP30" s="67"/>
      <c r="OLQ30" s="67"/>
      <c r="OLR30" s="67"/>
      <c r="OLS30" s="67"/>
      <c r="OLT30" s="67"/>
      <c r="OLU30" s="67"/>
      <c r="OLV30" s="67"/>
      <c r="OLW30" s="67"/>
      <c r="OLX30" s="67"/>
      <c r="OLY30" s="67"/>
      <c r="OLZ30" s="67"/>
      <c r="OMA30" s="67"/>
      <c r="OMB30" s="67"/>
      <c r="OMC30" s="67"/>
      <c r="OMD30" s="67"/>
      <c r="OME30" s="67"/>
      <c r="OMF30" s="67"/>
      <c r="OMG30" s="67"/>
      <c r="OMH30" s="67"/>
      <c r="OMI30" s="67"/>
      <c r="OMJ30" s="67"/>
      <c r="OMK30" s="67"/>
      <c r="OML30" s="67"/>
      <c r="OMM30" s="67"/>
      <c r="OMN30" s="67"/>
      <c r="OMO30" s="67"/>
      <c r="OMP30" s="67"/>
      <c r="OMQ30" s="67"/>
      <c r="OMR30" s="67"/>
      <c r="OMS30" s="67"/>
      <c r="OMT30" s="67"/>
      <c r="OMU30" s="67"/>
      <c r="OMV30" s="67"/>
      <c r="OMW30" s="67"/>
      <c r="OMX30" s="67"/>
      <c r="OMY30" s="67"/>
      <c r="OMZ30" s="67"/>
      <c r="ONA30" s="67"/>
      <c r="ONB30" s="67"/>
      <c r="ONC30" s="67"/>
      <c r="OND30" s="67"/>
      <c r="ONE30" s="67"/>
      <c r="ONF30" s="67"/>
      <c r="ONG30" s="67"/>
      <c r="ONH30" s="67"/>
      <c r="ONI30" s="67"/>
      <c r="ONJ30" s="67"/>
      <c r="ONK30" s="67"/>
      <c r="ONL30" s="67"/>
      <c r="ONM30" s="67"/>
      <c r="ONN30" s="67"/>
      <c r="ONO30" s="67"/>
      <c r="ONP30" s="67"/>
      <c r="ONQ30" s="67"/>
      <c r="ONR30" s="67"/>
      <c r="ONS30" s="67"/>
      <c r="ONT30" s="67"/>
      <c r="ONU30" s="67"/>
      <c r="ONV30" s="67"/>
      <c r="ONW30" s="67"/>
      <c r="ONX30" s="67"/>
      <c r="ONY30" s="67"/>
      <c r="ONZ30" s="67"/>
      <c r="OOA30" s="67"/>
      <c r="OOB30" s="67"/>
      <c r="OOC30" s="67"/>
      <c r="OOD30" s="67"/>
      <c r="OOE30" s="67"/>
      <c r="OOF30" s="67"/>
      <c r="OOG30" s="67"/>
      <c r="OOH30" s="67"/>
      <c r="OOI30" s="67"/>
      <c r="OOJ30" s="67"/>
      <c r="OOK30" s="67"/>
      <c r="OOL30" s="67"/>
      <c r="OOM30" s="67"/>
      <c r="OON30" s="67"/>
      <c r="OOO30" s="67"/>
      <c r="OOP30" s="67"/>
      <c r="OOQ30" s="67"/>
      <c r="OOR30" s="67"/>
      <c r="OOS30" s="67"/>
      <c r="OOT30" s="67"/>
      <c r="OOU30" s="67"/>
      <c r="OOV30" s="67"/>
      <c r="OOW30" s="67"/>
      <c r="OOX30" s="67"/>
      <c r="OOY30" s="67"/>
      <c r="OOZ30" s="67"/>
      <c r="OPA30" s="67"/>
      <c r="OPB30" s="67"/>
      <c r="OPC30" s="67"/>
      <c r="OPD30" s="67"/>
      <c r="OPE30" s="67"/>
      <c r="OPF30" s="67"/>
      <c r="OPG30" s="67"/>
      <c r="OPH30" s="67"/>
      <c r="OPI30" s="67"/>
      <c r="OPJ30" s="67"/>
      <c r="OPK30" s="67"/>
      <c r="OPL30" s="67"/>
      <c r="OPM30" s="67"/>
      <c r="OPN30" s="67"/>
      <c r="OPO30" s="67"/>
      <c r="OPP30" s="67"/>
      <c r="OPQ30" s="67"/>
      <c r="OPR30" s="67"/>
      <c r="OPS30" s="67"/>
      <c r="OPT30" s="67"/>
      <c r="OPU30" s="67"/>
      <c r="OPV30" s="67"/>
      <c r="OPW30" s="67"/>
      <c r="OPX30" s="67"/>
      <c r="OPY30" s="67"/>
      <c r="OPZ30" s="67"/>
      <c r="OQA30" s="67"/>
      <c r="OQB30" s="67"/>
      <c r="OQC30" s="67"/>
      <c r="OQD30" s="67"/>
      <c r="OQE30" s="67"/>
      <c r="OQF30" s="67"/>
      <c r="OQG30" s="67"/>
      <c r="OQH30" s="67"/>
      <c r="OQI30" s="67"/>
      <c r="OQJ30" s="67"/>
      <c r="OQK30" s="67"/>
      <c r="OQL30" s="67"/>
      <c r="OQM30" s="67"/>
      <c r="OQN30" s="67"/>
      <c r="OQO30" s="67"/>
      <c r="OQP30" s="67"/>
      <c r="OQQ30" s="67"/>
      <c r="OQR30" s="67"/>
      <c r="OQS30" s="67"/>
      <c r="OQT30" s="67"/>
      <c r="OQU30" s="67"/>
      <c r="OQV30" s="67"/>
      <c r="OQW30" s="67"/>
      <c r="OQX30" s="67"/>
      <c r="OQY30" s="67"/>
      <c r="OQZ30" s="67"/>
      <c r="ORA30" s="67"/>
      <c r="ORB30" s="67"/>
      <c r="ORC30" s="67"/>
      <c r="ORD30" s="67"/>
      <c r="ORE30" s="67"/>
      <c r="ORF30" s="67"/>
      <c r="ORG30" s="67"/>
      <c r="ORH30" s="67"/>
      <c r="ORI30" s="67"/>
      <c r="ORJ30" s="67"/>
      <c r="ORK30" s="67"/>
      <c r="ORL30" s="67"/>
      <c r="ORM30" s="67"/>
      <c r="ORN30" s="67"/>
      <c r="ORO30" s="67"/>
      <c r="ORP30" s="67"/>
      <c r="ORQ30" s="67"/>
      <c r="ORR30" s="67"/>
      <c r="ORS30" s="67"/>
      <c r="ORT30" s="67"/>
      <c r="ORU30" s="67"/>
      <c r="ORV30" s="67"/>
      <c r="ORW30" s="67"/>
      <c r="ORX30" s="67"/>
      <c r="ORY30" s="67"/>
      <c r="ORZ30" s="67"/>
      <c r="OSA30" s="67"/>
      <c r="OSB30" s="67"/>
      <c r="OSC30" s="67"/>
      <c r="OSD30" s="67"/>
      <c r="OSE30" s="67"/>
      <c r="OSF30" s="67"/>
      <c r="OSG30" s="67"/>
      <c r="OSH30" s="67"/>
      <c r="OSI30" s="67"/>
      <c r="OSJ30" s="67"/>
      <c r="OSK30" s="67"/>
      <c r="OSL30" s="67"/>
      <c r="OSM30" s="67"/>
      <c r="OSN30" s="67"/>
      <c r="OSO30" s="67"/>
      <c r="OSP30" s="67"/>
      <c r="OSQ30" s="67"/>
      <c r="OSR30" s="67"/>
      <c r="OSS30" s="67"/>
      <c r="OST30" s="67"/>
      <c r="OSU30" s="67"/>
      <c r="OSV30" s="67"/>
      <c r="OSW30" s="67"/>
      <c r="OSX30" s="67"/>
      <c r="OSY30" s="67"/>
      <c r="OSZ30" s="67"/>
      <c r="OTA30" s="67"/>
      <c r="OTB30" s="67"/>
      <c r="OTC30" s="67"/>
      <c r="OTD30" s="67"/>
      <c r="OTE30" s="67"/>
      <c r="OTF30" s="67"/>
      <c r="OTG30" s="67"/>
      <c r="OTH30" s="67"/>
      <c r="OTI30" s="67"/>
      <c r="OTJ30" s="67"/>
      <c r="OTK30" s="67"/>
      <c r="OTL30" s="67"/>
      <c r="OTM30" s="67"/>
      <c r="OTN30" s="67"/>
      <c r="OTO30" s="67"/>
      <c r="OTP30" s="67"/>
      <c r="OTQ30" s="67"/>
      <c r="OTR30" s="67"/>
      <c r="OTS30" s="67"/>
      <c r="OTT30" s="67"/>
      <c r="OTU30" s="67"/>
      <c r="OTV30" s="67"/>
      <c r="OTW30" s="67"/>
      <c r="OTX30" s="67"/>
      <c r="OTY30" s="67"/>
      <c r="OTZ30" s="67"/>
      <c r="OUA30" s="67"/>
      <c r="OUB30" s="67"/>
      <c r="OUC30" s="67"/>
      <c r="OUD30" s="67"/>
      <c r="OUE30" s="67"/>
      <c r="OUF30" s="67"/>
      <c r="OUG30" s="67"/>
      <c r="OUH30" s="67"/>
      <c r="OUI30" s="67"/>
      <c r="OUJ30" s="67"/>
      <c r="OUK30" s="67"/>
      <c r="OUL30" s="67"/>
      <c r="OUM30" s="67"/>
      <c r="OUN30" s="67"/>
      <c r="OUO30" s="67"/>
      <c r="OUP30" s="67"/>
      <c r="OUQ30" s="67"/>
      <c r="OUR30" s="67"/>
      <c r="OUS30" s="67"/>
      <c r="OUT30" s="67"/>
      <c r="OUU30" s="67"/>
      <c r="OUV30" s="67"/>
      <c r="OUW30" s="67"/>
      <c r="OUX30" s="67"/>
      <c r="OUY30" s="67"/>
      <c r="OUZ30" s="67"/>
      <c r="OVA30" s="67"/>
      <c r="OVB30" s="67"/>
      <c r="OVC30" s="67"/>
      <c r="OVD30" s="67"/>
      <c r="OVE30" s="67"/>
      <c r="OVF30" s="67"/>
      <c r="OVG30" s="67"/>
      <c r="OVH30" s="67"/>
      <c r="OVI30" s="67"/>
      <c r="OVJ30" s="67"/>
      <c r="OVK30" s="67"/>
      <c r="OVL30" s="67"/>
      <c r="OVM30" s="67"/>
      <c r="OVN30" s="67"/>
      <c r="OVO30" s="67"/>
      <c r="OVP30" s="67"/>
      <c r="OVQ30" s="67"/>
      <c r="OVR30" s="67"/>
      <c r="OVS30" s="67"/>
      <c r="OVT30" s="67"/>
      <c r="OVU30" s="67"/>
      <c r="OVV30" s="67"/>
      <c r="OVW30" s="67"/>
      <c r="OVX30" s="67"/>
      <c r="OVY30" s="67"/>
      <c r="OVZ30" s="67"/>
      <c r="OWA30" s="67"/>
      <c r="OWB30" s="67"/>
      <c r="OWC30" s="67"/>
      <c r="OWD30" s="67"/>
      <c r="OWE30" s="67"/>
      <c r="OWF30" s="67"/>
      <c r="OWG30" s="67"/>
      <c r="OWH30" s="67"/>
      <c r="OWI30" s="67"/>
      <c r="OWJ30" s="67"/>
      <c r="OWK30" s="67"/>
      <c r="OWL30" s="67"/>
      <c r="OWM30" s="67"/>
      <c r="OWN30" s="67"/>
      <c r="OWO30" s="67"/>
      <c r="OWP30" s="67"/>
      <c r="OWQ30" s="67"/>
      <c r="OWR30" s="67"/>
      <c r="OWS30" s="67"/>
      <c r="OWT30" s="67"/>
      <c r="OWU30" s="67"/>
      <c r="OWV30" s="67"/>
      <c r="OWW30" s="67"/>
      <c r="OWX30" s="67"/>
      <c r="OWY30" s="67"/>
      <c r="OWZ30" s="67"/>
      <c r="OXA30" s="67"/>
      <c r="OXB30" s="67"/>
      <c r="OXC30" s="67"/>
      <c r="OXD30" s="67"/>
      <c r="OXE30" s="67"/>
      <c r="OXF30" s="67"/>
      <c r="OXG30" s="67"/>
      <c r="OXH30" s="67"/>
      <c r="OXI30" s="67"/>
      <c r="OXJ30" s="67"/>
      <c r="OXK30" s="67"/>
      <c r="OXL30" s="67"/>
      <c r="OXM30" s="67"/>
      <c r="OXN30" s="67"/>
      <c r="OXO30" s="67"/>
      <c r="OXP30" s="67"/>
      <c r="OXQ30" s="67"/>
      <c r="OXR30" s="67"/>
      <c r="OXS30" s="67"/>
      <c r="OXT30" s="67"/>
      <c r="OXU30" s="67"/>
      <c r="OXV30" s="67"/>
      <c r="OXW30" s="67"/>
      <c r="OXX30" s="67"/>
      <c r="OXY30" s="67"/>
      <c r="OXZ30" s="67"/>
      <c r="OYA30" s="67"/>
      <c r="OYB30" s="67"/>
      <c r="OYC30" s="67"/>
      <c r="OYD30" s="67"/>
      <c r="OYE30" s="67"/>
      <c r="OYF30" s="67"/>
      <c r="OYG30" s="67"/>
      <c r="OYH30" s="67"/>
      <c r="OYI30" s="67"/>
      <c r="OYJ30" s="67"/>
      <c r="OYK30" s="67"/>
      <c r="OYL30" s="67"/>
      <c r="OYM30" s="67"/>
      <c r="OYN30" s="67"/>
      <c r="OYO30" s="67"/>
      <c r="OYP30" s="67"/>
      <c r="OYQ30" s="67"/>
      <c r="OYR30" s="67"/>
      <c r="OYS30" s="67"/>
      <c r="OYT30" s="67"/>
      <c r="OYU30" s="67"/>
      <c r="OYV30" s="67"/>
      <c r="OYW30" s="67"/>
      <c r="OYX30" s="67"/>
      <c r="OYY30" s="67"/>
      <c r="OYZ30" s="67"/>
      <c r="OZA30" s="67"/>
      <c r="OZB30" s="67"/>
      <c r="OZC30" s="67"/>
      <c r="OZD30" s="67"/>
      <c r="OZE30" s="67"/>
      <c r="OZF30" s="67"/>
      <c r="OZG30" s="67"/>
      <c r="OZH30" s="67"/>
      <c r="OZI30" s="67"/>
      <c r="OZJ30" s="67"/>
      <c r="OZK30" s="67"/>
      <c r="OZL30" s="67"/>
      <c r="OZM30" s="67"/>
      <c r="OZN30" s="67"/>
      <c r="OZO30" s="67"/>
      <c r="OZP30" s="67"/>
      <c r="OZQ30" s="67"/>
      <c r="OZR30" s="67"/>
      <c r="OZS30" s="67"/>
      <c r="OZT30" s="67"/>
      <c r="OZU30" s="67"/>
      <c r="OZV30" s="67"/>
      <c r="OZW30" s="67"/>
      <c r="OZX30" s="67"/>
      <c r="OZY30" s="67"/>
      <c r="OZZ30" s="67"/>
      <c r="PAA30" s="67"/>
      <c r="PAB30" s="67"/>
      <c r="PAC30" s="67"/>
      <c r="PAD30" s="67"/>
      <c r="PAE30" s="67"/>
      <c r="PAF30" s="67"/>
      <c r="PAG30" s="67"/>
      <c r="PAH30" s="67"/>
      <c r="PAI30" s="67"/>
      <c r="PAJ30" s="67"/>
      <c r="PAK30" s="67"/>
      <c r="PAL30" s="67"/>
      <c r="PAM30" s="67"/>
      <c r="PAN30" s="67"/>
      <c r="PAO30" s="67"/>
      <c r="PAP30" s="67"/>
      <c r="PAQ30" s="67"/>
      <c r="PAR30" s="67"/>
      <c r="PAS30" s="67"/>
      <c r="PAT30" s="67"/>
      <c r="PAU30" s="67"/>
      <c r="PAV30" s="67"/>
      <c r="PAW30" s="67"/>
      <c r="PAX30" s="67"/>
      <c r="PAY30" s="67"/>
      <c r="PAZ30" s="67"/>
      <c r="PBA30" s="67"/>
      <c r="PBB30" s="67"/>
      <c r="PBC30" s="67"/>
      <c r="PBD30" s="67"/>
      <c r="PBE30" s="67"/>
      <c r="PBF30" s="67"/>
      <c r="PBG30" s="67"/>
      <c r="PBH30" s="67"/>
      <c r="PBI30" s="67"/>
      <c r="PBJ30" s="67"/>
      <c r="PBK30" s="67"/>
      <c r="PBL30" s="67"/>
      <c r="PBM30" s="67"/>
      <c r="PBN30" s="67"/>
      <c r="PBO30" s="67"/>
      <c r="PBP30" s="67"/>
      <c r="PBQ30" s="67"/>
      <c r="PBR30" s="67"/>
      <c r="PBS30" s="67"/>
      <c r="PBT30" s="67"/>
      <c r="PBU30" s="67"/>
      <c r="PBV30" s="67"/>
      <c r="PBW30" s="67"/>
      <c r="PBX30" s="67"/>
      <c r="PBY30" s="67"/>
      <c r="PBZ30" s="67"/>
      <c r="PCA30" s="67"/>
      <c r="PCB30" s="67"/>
      <c r="PCC30" s="67"/>
      <c r="PCD30" s="67"/>
      <c r="PCE30" s="67"/>
      <c r="PCF30" s="67"/>
      <c r="PCG30" s="67"/>
      <c r="PCH30" s="67"/>
      <c r="PCI30" s="67"/>
      <c r="PCJ30" s="67"/>
      <c r="PCK30" s="67"/>
      <c r="PCL30" s="67"/>
      <c r="PCM30" s="67"/>
      <c r="PCN30" s="67"/>
      <c r="PCO30" s="67"/>
      <c r="PCP30" s="67"/>
      <c r="PCQ30" s="67"/>
      <c r="PCR30" s="67"/>
      <c r="PCS30" s="67"/>
      <c r="PCT30" s="67"/>
      <c r="PCU30" s="67"/>
      <c r="PCV30" s="67"/>
      <c r="PCW30" s="67"/>
      <c r="PCX30" s="67"/>
      <c r="PCY30" s="67"/>
      <c r="PCZ30" s="67"/>
      <c r="PDA30" s="67"/>
      <c r="PDB30" s="67"/>
      <c r="PDC30" s="67"/>
      <c r="PDD30" s="67"/>
      <c r="PDE30" s="67"/>
      <c r="PDF30" s="67"/>
      <c r="PDG30" s="67"/>
      <c r="PDH30" s="67"/>
      <c r="PDI30" s="67"/>
      <c r="PDJ30" s="67"/>
      <c r="PDK30" s="67"/>
      <c r="PDL30" s="67"/>
      <c r="PDM30" s="67"/>
      <c r="PDN30" s="67"/>
      <c r="PDO30" s="67"/>
      <c r="PDP30" s="67"/>
      <c r="PDQ30" s="67"/>
      <c r="PDR30" s="67"/>
      <c r="PDS30" s="67"/>
      <c r="PDT30" s="67"/>
      <c r="PDU30" s="67"/>
      <c r="PDV30" s="67"/>
      <c r="PDW30" s="67"/>
      <c r="PDX30" s="67"/>
      <c r="PDY30" s="67"/>
      <c r="PDZ30" s="67"/>
      <c r="PEA30" s="67"/>
      <c r="PEB30" s="67"/>
      <c r="PEC30" s="67"/>
      <c r="PED30" s="67"/>
      <c r="PEE30" s="67"/>
      <c r="PEF30" s="67"/>
      <c r="PEG30" s="67"/>
      <c r="PEH30" s="67"/>
      <c r="PEI30" s="67"/>
      <c r="PEJ30" s="67"/>
      <c r="PEK30" s="67"/>
      <c r="PEL30" s="67"/>
      <c r="PEM30" s="67"/>
      <c r="PEN30" s="67"/>
      <c r="PEO30" s="67"/>
      <c r="PEP30" s="67"/>
      <c r="PEQ30" s="67"/>
      <c r="PER30" s="67"/>
      <c r="PES30" s="67"/>
      <c r="PET30" s="67"/>
      <c r="PEU30" s="67"/>
      <c r="PEV30" s="67"/>
      <c r="PEW30" s="67"/>
      <c r="PEX30" s="67"/>
      <c r="PEY30" s="67"/>
      <c r="PEZ30" s="67"/>
      <c r="PFA30" s="67"/>
      <c r="PFB30" s="67"/>
      <c r="PFC30" s="67"/>
      <c r="PFD30" s="67"/>
      <c r="PFE30" s="67"/>
      <c r="PFF30" s="67"/>
      <c r="PFG30" s="67"/>
      <c r="PFH30" s="67"/>
      <c r="PFI30" s="67"/>
      <c r="PFJ30" s="67"/>
      <c r="PFK30" s="67"/>
      <c r="PFL30" s="67"/>
      <c r="PFM30" s="67"/>
      <c r="PFN30" s="67"/>
      <c r="PFO30" s="67"/>
      <c r="PFP30" s="67"/>
      <c r="PFQ30" s="67"/>
      <c r="PFR30" s="67"/>
      <c r="PFS30" s="67"/>
      <c r="PFT30" s="67"/>
      <c r="PFU30" s="67"/>
      <c r="PFV30" s="67"/>
      <c r="PFW30" s="67"/>
      <c r="PFX30" s="67"/>
      <c r="PFY30" s="67"/>
      <c r="PFZ30" s="67"/>
      <c r="PGA30" s="67"/>
      <c r="PGB30" s="67"/>
      <c r="PGC30" s="67"/>
      <c r="PGD30" s="67"/>
      <c r="PGE30" s="67"/>
      <c r="PGF30" s="67"/>
      <c r="PGG30" s="67"/>
      <c r="PGH30" s="67"/>
      <c r="PGI30" s="67"/>
      <c r="PGJ30" s="67"/>
      <c r="PGK30" s="67"/>
      <c r="PGL30" s="67"/>
      <c r="PGM30" s="67"/>
      <c r="PGN30" s="67"/>
      <c r="PGO30" s="67"/>
      <c r="PGP30" s="67"/>
      <c r="PGQ30" s="67"/>
      <c r="PGR30" s="67"/>
      <c r="PGS30" s="67"/>
      <c r="PGT30" s="67"/>
      <c r="PGU30" s="67"/>
      <c r="PGV30" s="67"/>
      <c r="PGW30" s="67"/>
      <c r="PGX30" s="67"/>
      <c r="PGY30" s="67"/>
      <c r="PGZ30" s="67"/>
      <c r="PHA30" s="67"/>
      <c r="PHB30" s="67"/>
      <c r="PHC30" s="67"/>
      <c r="PHD30" s="67"/>
      <c r="PHE30" s="67"/>
      <c r="PHF30" s="67"/>
      <c r="PHG30" s="67"/>
      <c r="PHH30" s="67"/>
      <c r="PHI30" s="67"/>
      <c r="PHJ30" s="67"/>
      <c r="PHK30" s="67"/>
      <c r="PHL30" s="67"/>
      <c r="PHM30" s="67"/>
      <c r="PHN30" s="67"/>
      <c r="PHO30" s="67"/>
      <c r="PHP30" s="67"/>
      <c r="PHQ30" s="67"/>
      <c r="PHR30" s="67"/>
      <c r="PHS30" s="67"/>
      <c r="PHT30" s="67"/>
      <c r="PHU30" s="67"/>
      <c r="PHV30" s="67"/>
      <c r="PHW30" s="67"/>
      <c r="PHX30" s="67"/>
      <c r="PHY30" s="67"/>
      <c r="PHZ30" s="67"/>
      <c r="PIA30" s="67"/>
      <c r="PIB30" s="67"/>
      <c r="PIC30" s="67"/>
      <c r="PID30" s="67"/>
      <c r="PIE30" s="67"/>
      <c r="PIF30" s="67"/>
      <c r="PIG30" s="67"/>
      <c r="PIH30" s="67"/>
      <c r="PII30" s="67"/>
      <c r="PIJ30" s="67"/>
      <c r="PIK30" s="67"/>
      <c r="PIL30" s="67"/>
      <c r="PIM30" s="67"/>
      <c r="PIN30" s="67"/>
      <c r="PIO30" s="67"/>
      <c r="PIP30" s="67"/>
      <c r="PIQ30" s="67"/>
      <c r="PIR30" s="67"/>
      <c r="PIS30" s="67"/>
      <c r="PIT30" s="67"/>
      <c r="PIU30" s="67"/>
      <c r="PIV30" s="67"/>
      <c r="PIW30" s="67"/>
      <c r="PIX30" s="67"/>
      <c r="PIY30" s="67"/>
      <c r="PIZ30" s="67"/>
      <c r="PJA30" s="67"/>
      <c r="PJB30" s="67"/>
      <c r="PJC30" s="67"/>
      <c r="PJD30" s="67"/>
      <c r="PJE30" s="67"/>
      <c r="PJF30" s="67"/>
      <c r="PJG30" s="67"/>
      <c r="PJH30" s="67"/>
      <c r="PJI30" s="67"/>
      <c r="PJJ30" s="67"/>
      <c r="PJK30" s="67"/>
      <c r="PJL30" s="67"/>
      <c r="PJM30" s="67"/>
      <c r="PJN30" s="67"/>
      <c r="PJO30" s="67"/>
      <c r="PJP30" s="67"/>
      <c r="PJQ30" s="67"/>
      <c r="PJR30" s="67"/>
      <c r="PJS30" s="67"/>
      <c r="PJT30" s="67"/>
      <c r="PJU30" s="67"/>
      <c r="PJV30" s="67"/>
      <c r="PJW30" s="67"/>
      <c r="PJX30" s="67"/>
      <c r="PJY30" s="67"/>
      <c r="PJZ30" s="67"/>
      <c r="PKA30" s="67"/>
      <c r="PKB30" s="67"/>
      <c r="PKC30" s="67"/>
      <c r="PKD30" s="67"/>
      <c r="PKE30" s="67"/>
      <c r="PKF30" s="67"/>
      <c r="PKG30" s="67"/>
      <c r="PKH30" s="67"/>
      <c r="PKI30" s="67"/>
      <c r="PKJ30" s="67"/>
      <c r="PKK30" s="67"/>
      <c r="PKL30" s="67"/>
      <c r="PKM30" s="67"/>
      <c r="PKN30" s="67"/>
      <c r="PKO30" s="67"/>
      <c r="PKP30" s="67"/>
      <c r="PKQ30" s="67"/>
      <c r="PKR30" s="67"/>
      <c r="PKS30" s="67"/>
      <c r="PKT30" s="67"/>
      <c r="PKU30" s="67"/>
      <c r="PKV30" s="67"/>
      <c r="PKW30" s="67"/>
      <c r="PKX30" s="67"/>
      <c r="PKY30" s="67"/>
      <c r="PKZ30" s="67"/>
      <c r="PLA30" s="67"/>
      <c r="PLB30" s="67"/>
      <c r="PLC30" s="67"/>
      <c r="PLD30" s="67"/>
      <c r="PLE30" s="67"/>
      <c r="PLF30" s="67"/>
      <c r="PLG30" s="67"/>
      <c r="PLH30" s="67"/>
      <c r="PLI30" s="67"/>
      <c r="PLJ30" s="67"/>
      <c r="PLK30" s="67"/>
      <c r="PLL30" s="67"/>
      <c r="PLM30" s="67"/>
      <c r="PLN30" s="67"/>
      <c r="PLO30" s="67"/>
      <c r="PLP30" s="67"/>
      <c r="PLQ30" s="67"/>
      <c r="PLR30" s="67"/>
      <c r="PLS30" s="67"/>
      <c r="PLT30" s="67"/>
      <c r="PLU30" s="67"/>
      <c r="PLV30" s="67"/>
      <c r="PLW30" s="67"/>
      <c r="PLX30" s="67"/>
      <c r="PLY30" s="67"/>
      <c r="PLZ30" s="67"/>
      <c r="PMA30" s="67"/>
      <c r="PMB30" s="67"/>
      <c r="PMC30" s="67"/>
      <c r="PMD30" s="67"/>
      <c r="PME30" s="67"/>
      <c r="PMF30" s="67"/>
      <c r="PMG30" s="67"/>
      <c r="PMH30" s="67"/>
      <c r="PMI30" s="67"/>
      <c r="PMJ30" s="67"/>
      <c r="PMK30" s="67"/>
      <c r="PML30" s="67"/>
      <c r="PMM30" s="67"/>
      <c r="PMN30" s="67"/>
      <c r="PMO30" s="67"/>
      <c r="PMP30" s="67"/>
      <c r="PMQ30" s="67"/>
      <c r="PMR30" s="67"/>
      <c r="PMS30" s="67"/>
      <c r="PMT30" s="67"/>
      <c r="PMU30" s="67"/>
      <c r="PMV30" s="67"/>
      <c r="PMW30" s="67"/>
      <c r="PMX30" s="67"/>
      <c r="PMY30" s="67"/>
      <c r="PMZ30" s="67"/>
      <c r="PNA30" s="67"/>
      <c r="PNB30" s="67"/>
      <c r="PNC30" s="67"/>
      <c r="PND30" s="67"/>
      <c r="PNE30" s="67"/>
      <c r="PNF30" s="67"/>
      <c r="PNG30" s="67"/>
      <c r="PNH30" s="67"/>
      <c r="PNI30" s="67"/>
      <c r="PNJ30" s="67"/>
      <c r="PNK30" s="67"/>
      <c r="PNL30" s="67"/>
      <c r="PNM30" s="67"/>
      <c r="PNN30" s="67"/>
      <c r="PNO30" s="67"/>
      <c r="PNP30" s="67"/>
      <c r="PNQ30" s="67"/>
      <c r="PNR30" s="67"/>
      <c r="PNS30" s="67"/>
      <c r="PNT30" s="67"/>
      <c r="PNU30" s="67"/>
      <c r="PNV30" s="67"/>
      <c r="PNW30" s="67"/>
      <c r="PNX30" s="67"/>
      <c r="PNY30" s="67"/>
      <c r="PNZ30" s="67"/>
      <c r="POA30" s="67"/>
      <c r="POB30" s="67"/>
      <c r="POC30" s="67"/>
      <c r="POD30" s="67"/>
      <c r="POE30" s="67"/>
      <c r="POF30" s="67"/>
      <c r="POG30" s="67"/>
      <c r="POH30" s="67"/>
      <c r="POI30" s="67"/>
      <c r="POJ30" s="67"/>
      <c r="POK30" s="67"/>
      <c r="POL30" s="67"/>
      <c r="POM30" s="67"/>
      <c r="PON30" s="67"/>
      <c r="POO30" s="67"/>
      <c r="POP30" s="67"/>
      <c r="POQ30" s="67"/>
      <c r="POR30" s="67"/>
      <c r="POS30" s="67"/>
      <c r="POT30" s="67"/>
      <c r="POU30" s="67"/>
      <c r="POV30" s="67"/>
      <c r="POW30" s="67"/>
      <c r="POX30" s="67"/>
      <c r="POY30" s="67"/>
      <c r="POZ30" s="67"/>
      <c r="PPA30" s="67"/>
      <c r="PPB30" s="67"/>
      <c r="PPC30" s="67"/>
      <c r="PPD30" s="67"/>
      <c r="PPE30" s="67"/>
      <c r="PPF30" s="67"/>
      <c r="PPG30" s="67"/>
      <c r="PPH30" s="67"/>
      <c r="PPI30" s="67"/>
      <c r="PPJ30" s="67"/>
      <c r="PPK30" s="67"/>
      <c r="PPL30" s="67"/>
      <c r="PPM30" s="67"/>
      <c r="PPN30" s="67"/>
      <c r="PPO30" s="67"/>
      <c r="PPP30" s="67"/>
      <c r="PPQ30" s="67"/>
      <c r="PPR30" s="67"/>
      <c r="PPS30" s="67"/>
      <c r="PPT30" s="67"/>
      <c r="PPU30" s="67"/>
      <c r="PPV30" s="67"/>
      <c r="PPW30" s="67"/>
      <c r="PPX30" s="67"/>
      <c r="PPY30" s="67"/>
      <c r="PPZ30" s="67"/>
      <c r="PQA30" s="67"/>
      <c r="PQB30" s="67"/>
      <c r="PQC30" s="67"/>
      <c r="PQD30" s="67"/>
      <c r="PQE30" s="67"/>
      <c r="PQF30" s="67"/>
      <c r="PQG30" s="67"/>
      <c r="PQH30" s="67"/>
      <c r="PQI30" s="67"/>
      <c r="PQJ30" s="67"/>
      <c r="PQK30" s="67"/>
      <c r="PQL30" s="67"/>
      <c r="PQM30" s="67"/>
      <c r="PQN30" s="67"/>
      <c r="PQO30" s="67"/>
      <c r="PQP30" s="67"/>
      <c r="PQQ30" s="67"/>
      <c r="PQR30" s="67"/>
      <c r="PQS30" s="67"/>
      <c r="PQT30" s="67"/>
      <c r="PQU30" s="67"/>
      <c r="PQV30" s="67"/>
      <c r="PQW30" s="67"/>
      <c r="PQX30" s="67"/>
      <c r="PQY30" s="67"/>
      <c r="PQZ30" s="67"/>
      <c r="PRA30" s="67"/>
      <c r="PRB30" s="67"/>
      <c r="PRC30" s="67"/>
      <c r="PRD30" s="67"/>
      <c r="PRE30" s="67"/>
      <c r="PRF30" s="67"/>
      <c r="PRG30" s="67"/>
      <c r="PRH30" s="67"/>
      <c r="PRI30" s="67"/>
      <c r="PRJ30" s="67"/>
      <c r="PRK30" s="67"/>
      <c r="PRL30" s="67"/>
      <c r="PRM30" s="67"/>
      <c r="PRN30" s="67"/>
      <c r="PRO30" s="67"/>
      <c r="PRP30" s="67"/>
      <c r="PRQ30" s="67"/>
      <c r="PRR30" s="67"/>
      <c r="PRS30" s="67"/>
      <c r="PRT30" s="67"/>
      <c r="PRU30" s="67"/>
      <c r="PRV30" s="67"/>
      <c r="PRW30" s="67"/>
      <c r="PRX30" s="67"/>
      <c r="PRY30" s="67"/>
      <c r="PRZ30" s="67"/>
      <c r="PSA30" s="67"/>
      <c r="PSB30" s="67"/>
      <c r="PSC30" s="67"/>
      <c r="PSD30" s="67"/>
      <c r="PSE30" s="67"/>
      <c r="PSF30" s="67"/>
      <c r="PSG30" s="67"/>
      <c r="PSH30" s="67"/>
      <c r="PSI30" s="67"/>
      <c r="PSJ30" s="67"/>
      <c r="PSK30" s="67"/>
      <c r="PSL30" s="67"/>
      <c r="PSM30" s="67"/>
      <c r="PSN30" s="67"/>
      <c r="PSO30" s="67"/>
      <c r="PSP30" s="67"/>
      <c r="PSQ30" s="67"/>
      <c r="PSR30" s="67"/>
      <c r="PSS30" s="67"/>
      <c r="PST30" s="67"/>
      <c r="PSU30" s="67"/>
      <c r="PSV30" s="67"/>
      <c r="PSW30" s="67"/>
      <c r="PSX30" s="67"/>
      <c r="PSY30" s="67"/>
      <c r="PSZ30" s="67"/>
      <c r="PTA30" s="67"/>
      <c r="PTB30" s="67"/>
      <c r="PTC30" s="67"/>
      <c r="PTD30" s="67"/>
      <c r="PTE30" s="67"/>
      <c r="PTF30" s="67"/>
      <c r="PTG30" s="67"/>
      <c r="PTH30" s="67"/>
      <c r="PTI30" s="67"/>
      <c r="PTJ30" s="67"/>
      <c r="PTK30" s="67"/>
      <c r="PTL30" s="67"/>
      <c r="PTM30" s="67"/>
      <c r="PTN30" s="67"/>
      <c r="PTO30" s="67"/>
      <c r="PTP30" s="67"/>
      <c r="PTQ30" s="67"/>
      <c r="PTR30" s="67"/>
      <c r="PTS30" s="67"/>
      <c r="PTT30" s="67"/>
      <c r="PTU30" s="67"/>
      <c r="PTV30" s="67"/>
      <c r="PTW30" s="67"/>
      <c r="PTX30" s="67"/>
      <c r="PTY30" s="67"/>
      <c r="PTZ30" s="67"/>
      <c r="PUA30" s="67"/>
      <c r="PUB30" s="67"/>
      <c r="PUC30" s="67"/>
      <c r="PUD30" s="67"/>
      <c r="PUE30" s="67"/>
      <c r="PUF30" s="67"/>
      <c r="PUG30" s="67"/>
      <c r="PUH30" s="67"/>
      <c r="PUI30" s="67"/>
      <c r="PUJ30" s="67"/>
      <c r="PUK30" s="67"/>
      <c r="PUL30" s="67"/>
      <c r="PUM30" s="67"/>
      <c r="PUN30" s="67"/>
      <c r="PUO30" s="67"/>
      <c r="PUP30" s="67"/>
      <c r="PUQ30" s="67"/>
      <c r="PUR30" s="67"/>
      <c r="PUS30" s="67"/>
      <c r="PUT30" s="67"/>
      <c r="PUU30" s="67"/>
      <c r="PUV30" s="67"/>
      <c r="PUW30" s="67"/>
      <c r="PUX30" s="67"/>
      <c r="PUY30" s="67"/>
      <c r="PUZ30" s="67"/>
      <c r="PVA30" s="67"/>
      <c r="PVB30" s="67"/>
      <c r="PVC30" s="67"/>
      <c r="PVD30" s="67"/>
      <c r="PVE30" s="67"/>
      <c r="PVF30" s="67"/>
      <c r="PVG30" s="67"/>
      <c r="PVH30" s="67"/>
      <c r="PVI30" s="67"/>
      <c r="PVJ30" s="67"/>
      <c r="PVK30" s="67"/>
      <c r="PVL30" s="67"/>
      <c r="PVM30" s="67"/>
      <c r="PVN30" s="67"/>
      <c r="PVO30" s="67"/>
      <c r="PVP30" s="67"/>
      <c r="PVQ30" s="67"/>
      <c r="PVR30" s="67"/>
      <c r="PVS30" s="67"/>
      <c r="PVT30" s="67"/>
      <c r="PVU30" s="67"/>
      <c r="PVV30" s="67"/>
      <c r="PVW30" s="67"/>
      <c r="PVX30" s="67"/>
      <c r="PVY30" s="67"/>
      <c r="PVZ30" s="67"/>
      <c r="PWA30" s="67"/>
      <c r="PWB30" s="67"/>
      <c r="PWC30" s="67"/>
      <c r="PWD30" s="67"/>
      <c r="PWE30" s="67"/>
      <c r="PWF30" s="67"/>
      <c r="PWG30" s="67"/>
      <c r="PWH30" s="67"/>
      <c r="PWI30" s="67"/>
      <c r="PWJ30" s="67"/>
      <c r="PWK30" s="67"/>
      <c r="PWL30" s="67"/>
      <c r="PWM30" s="67"/>
      <c r="PWN30" s="67"/>
      <c r="PWO30" s="67"/>
      <c r="PWP30" s="67"/>
      <c r="PWQ30" s="67"/>
      <c r="PWR30" s="67"/>
      <c r="PWS30" s="67"/>
      <c r="PWT30" s="67"/>
      <c r="PWU30" s="67"/>
      <c r="PWV30" s="67"/>
      <c r="PWW30" s="67"/>
      <c r="PWX30" s="67"/>
      <c r="PWY30" s="67"/>
      <c r="PWZ30" s="67"/>
      <c r="PXA30" s="67"/>
      <c r="PXB30" s="67"/>
      <c r="PXC30" s="67"/>
      <c r="PXD30" s="67"/>
      <c r="PXE30" s="67"/>
      <c r="PXF30" s="67"/>
      <c r="PXG30" s="67"/>
      <c r="PXH30" s="67"/>
      <c r="PXI30" s="67"/>
      <c r="PXJ30" s="67"/>
      <c r="PXK30" s="67"/>
      <c r="PXL30" s="67"/>
      <c r="PXM30" s="67"/>
      <c r="PXN30" s="67"/>
      <c r="PXO30" s="67"/>
      <c r="PXP30" s="67"/>
      <c r="PXQ30" s="67"/>
      <c r="PXR30" s="67"/>
      <c r="PXS30" s="67"/>
      <c r="PXT30" s="67"/>
      <c r="PXU30" s="67"/>
      <c r="PXV30" s="67"/>
      <c r="PXW30" s="67"/>
      <c r="PXX30" s="67"/>
      <c r="PXY30" s="67"/>
      <c r="PXZ30" s="67"/>
      <c r="PYA30" s="67"/>
      <c r="PYB30" s="67"/>
      <c r="PYC30" s="67"/>
      <c r="PYD30" s="67"/>
      <c r="PYE30" s="67"/>
      <c r="PYF30" s="67"/>
      <c r="PYG30" s="67"/>
      <c r="PYH30" s="67"/>
      <c r="PYI30" s="67"/>
      <c r="PYJ30" s="67"/>
      <c r="PYK30" s="67"/>
      <c r="PYL30" s="67"/>
      <c r="PYM30" s="67"/>
      <c r="PYN30" s="67"/>
      <c r="PYO30" s="67"/>
      <c r="PYP30" s="67"/>
      <c r="PYQ30" s="67"/>
      <c r="PYR30" s="67"/>
      <c r="PYS30" s="67"/>
      <c r="PYT30" s="67"/>
      <c r="PYU30" s="67"/>
      <c r="PYV30" s="67"/>
      <c r="PYW30" s="67"/>
      <c r="PYX30" s="67"/>
      <c r="PYY30" s="67"/>
      <c r="PYZ30" s="67"/>
      <c r="PZA30" s="67"/>
      <c r="PZB30" s="67"/>
      <c r="PZC30" s="67"/>
      <c r="PZD30" s="67"/>
      <c r="PZE30" s="67"/>
      <c r="PZF30" s="67"/>
      <c r="PZG30" s="67"/>
      <c r="PZH30" s="67"/>
      <c r="PZI30" s="67"/>
      <c r="PZJ30" s="67"/>
      <c r="PZK30" s="67"/>
      <c r="PZL30" s="67"/>
      <c r="PZM30" s="67"/>
      <c r="PZN30" s="67"/>
      <c r="PZO30" s="67"/>
      <c r="PZP30" s="67"/>
      <c r="PZQ30" s="67"/>
      <c r="PZR30" s="67"/>
      <c r="PZS30" s="67"/>
      <c r="PZT30" s="67"/>
      <c r="PZU30" s="67"/>
      <c r="PZV30" s="67"/>
      <c r="PZW30" s="67"/>
      <c r="PZX30" s="67"/>
      <c r="PZY30" s="67"/>
      <c r="PZZ30" s="67"/>
      <c r="QAA30" s="67"/>
      <c r="QAB30" s="67"/>
      <c r="QAC30" s="67"/>
      <c r="QAD30" s="67"/>
      <c r="QAE30" s="67"/>
      <c r="QAF30" s="67"/>
      <c r="QAG30" s="67"/>
      <c r="QAH30" s="67"/>
      <c r="QAI30" s="67"/>
      <c r="QAJ30" s="67"/>
      <c r="QAK30" s="67"/>
      <c r="QAL30" s="67"/>
      <c r="QAM30" s="67"/>
      <c r="QAN30" s="67"/>
      <c r="QAO30" s="67"/>
      <c r="QAP30" s="67"/>
      <c r="QAQ30" s="67"/>
      <c r="QAR30" s="67"/>
      <c r="QAS30" s="67"/>
      <c r="QAT30" s="67"/>
      <c r="QAU30" s="67"/>
      <c r="QAV30" s="67"/>
      <c r="QAW30" s="67"/>
      <c r="QAX30" s="67"/>
      <c r="QAY30" s="67"/>
      <c r="QAZ30" s="67"/>
      <c r="QBA30" s="67"/>
      <c r="QBB30" s="67"/>
      <c r="QBC30" s="67"/>
      <c r="QBD30" s="67"/>
      <c r="QBE30" s="67"/>
      <c r="QBF30" s="67"/>
      <c r="QBG30" s="67"/>
      <c r="QBH30" s="67"/>
      <c r="QBI30" s="67"/>
      <c r="QBJ30" s="67"/>
      <c r="QBK30" s="67"/>
      <c r="QBL30" s="67"/>
      <c r="QBM30" s="67"/>
      <c r="QBN30" s="67"/>
      <c r="QBO30" s="67"/>
      <c r="QBP30" s="67"/>
      <c r="QBQ30" s="67"/>
      <c r="QBR30" s="67"/>
      <c r="QBS30" s="67"/>
      <c r="QBT30" s="67"/>
      <c r="QBU30" s="67"/>
      <c r="QBV30" s="67"/>
      <c r="QBW30" s="67"/>
      <c r="QBX30" s="67"/>
      <c r="QBY30" s="67"/>
      <c r="QBZ30" s="67"/>
      <c r="QCA30" s="67"/>
      <c r="QCB30" s="67"/>
      <c r="QCC30" s="67"/>
      <c r="QCD30" s="67"/>
      <c r="QCE30" s="67"/>
      <c r="QCF30" s="67"/>
      <c r="QCG30" s="67"/>
      <c r="QCH30" s="67"/>
      <c r="QCI30" s="67"/>
      <c r="QCJ30" s="67"/>
      <c r="QCK30" s="67"/>
      <c r="QCL30" s="67"/>
      <c r="QCM30" s="67"/>
      <c r="QCN30" s="67"/>
      <c r="QCO30" s="67"/>
      <c r="QCP30" s="67"/>
      <c r="QCQ30" s="67"/>
      <c r="QCR30" s="67"/>
      <c r="QCS30" s="67"/>
      <c r="QCT30" s="67"/>
      <c r="QCU30" s="67"/>
      <c r="QCV30" s="67"/>
      <c r="QCW30" s="67"/>
      <c r="QCX30" s="67"/>
      <c r="QCY30" s="67"/>
      <c r="QCZ30" s="67"/>
      <c r="QDA30" s="67"/>
      <c r="QDB30" s="67"/>
      <c r="QDC30" s="67"/>
      <c r="QDD30" s="67"/>
      <c r="QDE30" s="67"/>
      <c r="QDF30" s="67"/>
      <c r="QDG30" s="67"/>
      <c r="QDH30" s="67"/>
      <c r="QDI30" s="67"/>
      <c r="QDJ30" s="67"/>
      <c r="QDK30" s="67"/>
      <c r="QDL30" s="67"/>
      <c r="QDM30" s="67"/>
      <c r="QDN30" s="67"/>
      <c r="QDO30" s="67"/>
      <c r="QDP30" s="67"/>
      <c r="QDQ30" s="67"/>
      <c r="QDR30" s="67"/>
      <c r="QDS30" s="67"/>
      <c r="QDT30" s="67"/>
      <c r="QDU30" s="67"/>
      <c r="QDV30" s="67"/>
      <c r="QDW30" s="67"/>
      <c r="QDX30" s="67"/>
      <c r="QDY30" s="67"/>
      <c r="QDZ30" s="67"/>
      <c r="QEA30" s="67"/>
      <c r="QEB30" s="67"/>
      <c r="QEC30" s="67"/>
      <c r="QED30" s="67"/>
      <c r="QEE30" s="67"/>
      <c r="QEF30" s="67"/>
      <c r="QEG30" s="67"/>
      <c r="QEH30" s="67"/>
      <c r="QEI30" s="67"/>
      <c r="QEJ30" s="67"/>
      <c r="QEK30" s="67"/>
      <c r="QEL30" s="67"/>
      <c r="QEM30" s="67"/>
      <c r="QEN30" s="67"/>
      <c r="QEO30" s="67"/>
      <c r="QEP30" s="67"/>
      <c r="QEQ30" s="67"/>
      <c r="QER30" s="67"/>
      <c r="QES30" s="67"/>
      <c r="QET30" s="67"/>
      <c r="QEU30" s="67"/>
      <c r="QEV30" s="67"/>
      <c r="QEW30" s="67"/>
      <c r="QEX30" s="67"/>
      <c r="QEY30" s="67"/>
      <c r="QEZ30" s="67"/>
      <c r="QFA30" s="67"/>
      <c r="QFB30" s="67"/>
      <c r="QFC30" s="67"/>
      <c r="QFD30" s="67"/>
      <c r="QFE30" s="67"/>
      <c r="QFF30" s="67"/>
      <c r="QFG30" s="67"/>
      <c r="QFH30" s="67"/>
      <c r="QFI30" s="67"/>
      <c r="QFJ30" s="67"/>
      <c r="QFK30" s="67"/>
      <c r="QFL30" s="67"/>
      <c r="QFM30" s="67"/>
      <c r="QFN30" s="67"/>
      <c r="QFO30" s="67"/>
      <c r="QFP30" s="67"/>
      <c r="QFQ30" s="67"/>
      <c r="QFR30" s="67"/>
      <c r="QFS30" s="67"/>
      <c r="QFT30" s="67"/>
      <c r="QFU30" s="67"/>
      <c r="QFV30" s="67"/>
      <c r="QFW30" s="67"/>
      <c r="QFX30" s="67"/>
      <c r="QFY30" s="67"/>
      <c r="QFZ30" s="67"/>
      <c r="QGA30" s="67"/>
      <c r="QGB30" s="67"/>
      <c r="QGC30" s="67"/>
      <c r="QGD30" s="67"/>
      <c r="QGE30" s="67"/>
      <c r="QGF30" s="67"/>
      <c r="QGG30" s="67"/>
      <c r="QGH30" s="67"/>
      <c r="QGI30" s="67"/>
      <c r="QGJ30" s="67"/>
      <c r="QGK30" s="67"/>
      <c r="QGL30" s="67"/>
      <c r="QGM30" s="67"/>
      <c r="QGN30" s="67"/>
      <c r="QGO30" s="67"/>
      <c r="QGP30" s="67"/>
      <c r="QGQ30" s="67"/>
      <c r="QGR30" s="67"/>
      <c r="QGS30" s="67"/>
      <c r="QGT30" s="67"/>
      <c r="QGU30" s="67"/>
      <c r="QGV30" s="67"/>
      <c r="QGW30" s="67"/>
      <c r="QGX30" s="67"/>
      <c r="QGY30" s="67"/>
      <c r="QGZ30" s="67"/>
      <c r="QHA30" s="67"/>
      <c r="QHB30" s="67"/>
      <c r="QHC30" s="67"/>
      <c r="QHD30" s="67"/>
      <c r="QHE30" s="67"/>
      <c r="QHF30" s="67"/>
      <c r="QHG30" s="67"/>
      <c r="QHH30" s="67"/>
      <c r="QHI30" s="67"/>
      <c r="QHJ30" s="67"/>
      <c r="QHK30" s="67"/>
      <c r="QHL30" s="67"/>
      <c r="QHM30" s="67"/>
      <c r="QHN30" s="67"/>
      <c r="QHO30" s="67"/>
      <c r="QHP30" s="67"/>
      <c r="QHQ30" s="67"/>
      <c r="QHR30" s="67"/>
      <c r="QHS30" s="67"/>
      <c r="QHT30" s="67"/>
      <c r="QHU30" s="67"/>
      <c r="QHV30" s="67"/>
      <c r="QHW30" s="67"/>
      <c r="QHX30" s="67"/>
      <c r="QHY30" s="67"/>
      <c r="QHZ30" s="67"/>
      <c r="QIA30" s="67"/>
      <c r="QIB30" s="67"/>
      <c r="QIC30" s="67"/>
      <c r="QID30" s="67"/>
      <c r="QIE30" s="67"/>
      <c r="QIF30" s="67"/>
      <c r="QIG30" s="67"/>
      <c r="QIH30" s="67"/>
      <c r="QII30" s="67"/>
      <c r="QIJ30" s="67"/>
      <c r="QIK30" s="67"/>
      <c r="QIL30" s="67"/>
      <c r="QIM30" s="67"/>
      <c r="QIN30" s="67"/>
      <c r="QIO30" s="67"/>
      <c r="QIP30" s="67"/>
      <c r="QIQ30" s="67"/>
      <c r="QIR30" s="67"/>
      <c r="QIS30" s="67"/>
      <c r="QIT30" s="67"/>
      <c r="QIU30" s="67"/>
      <c r="QIV30" s="67"/>
      <c r="QIW30" s="67"/>
      <c r="QIX30" s="67"/>
      <c r="QIY30" s="67"/>
      <c r="QIZ30" s="67"/>
      <c r="QJA30" s="67"/>
      <c r="QJB30" s="67"/>
      <c r="QJC30" s="67"/>
      <c r="QJD30" s="67"/>
      <c r="QJE30" s="67"/>
      <c r="QJF30" s="67"/>
      <c r="QJG30" s="67"/>
      <c r="QJH30" s="67"/>
      <c r="QJI30" s="67"/>
      <c r="QJJ30" s="67"/>
      <c r="QJK30" s="67"/>
      <c r="QJL30" s="67"/>
      <c r="QJM30" s="67"/>
      <c r="QJN30" s="67"/>
      <c r="QJO30" s="67"/>
      <c r="QJP30" s="67"/>
      <c r="QJQ30" s="67"/>
      <c r="QJR30" s="67"/>
      <c r="QJS30" s="67"/>
      <c r="QJT30" s="67"/>
      <c r="QJU30" s="67"/>
      <c r="QJV30" s="67"/>
      <c r="QJW30" s="67"/>
      <c r="QJX30" s="67"/>
      <c r="QJY30" s="67"/>
      <c r="QJZ30" s="67"/>
      <c r="QKA30" s="67"/>
      <c r="QKB30" s="67"/>
      <c r="QKC30" s="67"/>
      <c r="QKD30" s="67"/>
      <c r="QKE30" s="67"/>
      <c r="QKF30" s="67"/>
      <c r="QKG30" s="67"/>
      <c r="QKH30" s="67"/>
      <c r="QKI30" s="67"/>
      <c r="QKJ30" s="67"/>
      <c r="QKK30" s="67"/>
      <c r="QKL30" s="67"/>
      <c r="QKM30" s="67"/>
      <c r="QKN30" s="67"/>
      <c r="QKO30" s="67"/>
      <c r="QKP30" s="67"/>
      <c r="QKQ30" s="67"/>
      <c r="QKR30" s="67"/>
      <c r="QKS30" s="67"/>
      <c r="QKT30" s="67"/>
      <c r="QKU30" s="67"/>
      <c r="QKV30" s="67"/>
      <c r="QKW30" s="67"/>
      <c r="QKX30" s="67"/>
      <c r="QKY30" s="67"/>
      <c r="QKZ30" s="67"/>
      <c r="QLA30" s="67"/>
      <c r="QLB30" s="67"/>
      <c r="QLC30" s="67"/>
      <c r="QLD30" s="67"/>
      <c r="QLE30" s="67"/>
      <c r="QLF30" s="67"/>
      <c r="QLG30" s="67"/>
      <c r="QLH30" s="67"/>
      <c r="QLI30" s="67"/>
      <c r="QLJ30" s="67"/>
      <c r="QLK30" s="67"/>
      <c r="QLL30" s="67"/>
      <c r="QLM30" s="67"/>
      <c r="QLN30" s="67"/>
      <c r="QLO30" s="67"/>
      <c r="QLP30" s="67"/>
      <c r="QLQ30" s="67"/>
      <c r="QLR30" s="67"/>
      <c r="QLS30" s="67"/>
      <c r="QLT30" s="67"/>
      <c r="QLU30" s="67"/>
      <c r="QLV30" s="67"/>
      <c r="QLW30" s="67"/>
      <c r="QLX30" s="67"/>
      <c r="QLY30" s="67"/>
      <c r="QLZ30" s="67"/>
      <c r="QMA30" s="67"/>
      <c r="QMB30" s="67"/>
      <c r="QMC30" s="67"/>
      <c r="QMD30" s="67"/>
      <c r="QME30" s="67"/>
      <c r="QMF30" s="67"/>
      <c r="QMG30" s="67"/>
      <c r="QMH30" s="67"/>
      <c r="QMI30" s="67"/>
      <c r="QMJ30" s="67"/>
      <c r="QMK30" s="67"/>
      <c r="QML30" s="67"/>
      <c r="QMM30" s="67"/>
      <c r="QMN30" s="67"/>
      <c r="QMO30" s="67"/>
      <c r="QMP30" s="67"/>
      <c r="QMQ30" s="67"/>
      <c r="QMR30" s="67"/>
      <c r="QMS30" s="67"/>
      <c r="QMT30" s="67"/>
      <c r="QMU30" s="67"/>
      <c r="QMV30" s="67"/>
      <c r="QMW30" s="67"/>
      <c r="QMX30" s="67"/>
      <c r="QMY30" s="67"/>
      <c r="QMZ30" s="67"/>
      <c r="QNA30" s="67"/>
      <c r="QNB30" s="67"/>
      <c r="QNC30" s="67"/>
      <c r="QND30" s="67"/>
      <c r="QNE30" s="67"/>
      <c r="QNF30" s="67"/>
      <c r="QNG30" s="67"/>
      <c r="QNH30" s="67"/>
      <c r="QNI30" s="67"/>
      <c r="QNJ30" s="67"/>
      <c r="QNK30" s="67"/>
      <c r="QNL30" s="67"/>
      <c r="QNM30" s="67"/>
      <c r="QNN30" s="67"/>
      <c r="QNO30" s="67"/>
      <c r="QNP30" s="67"/>
      <c r="QNQ30" s="67"/>
      <c r="QNR30" s="67"/>
      <c r="QNS30" s="67"/>
      <c r="QNT30" s="67"/>
      <c r="QNU30" s="67"/>
      <c r="QNV30" s="67"/>
      <c r="QNW30" s="67"/>
      <c r="QNX30" s="67"/>
      <c r="QNY30" s="67"/>
      <c r="QNZ30" s="67"/>
      <c r="QOA30" s="67"/>
      <c r="QOB30" s="67"/>
      <c r="QOC30" s="67"/>
      <c r="QOD30" s="67"/>
      <c r="QOE30" s="67"/>
      <c r="QOF30" s="67"/>
      <c r="QOG30" s="67"/>
      <c r="QOH30" s="67"/>
      <c r="QOI30" s="67"/>
      <c r="QOJ30" s="67"/>
      <c r="QOK30" s="67"/>
      <c r="QOL30" s="67"/>
      <c r="QOM30" s="67"/>
      <c r="QON30" s="67"/>
      <c r="QOO30" s="67"/>
      <c r="QOP30" s="67"/>
      <c r="QOQ30" s="67"/>
      <c r="QOR30" s="67"/>
      <c r="QOS30" s="67"/>
      <c r="QOT30" s="67"/>
      <c r="QOU30" s="67"/>
      <c r="QOV30" s="67"/>
      <c r="QOW30" s="67"/>
      <c r="QOX30" s="67"/>
      <c r="QOY30" s="67"/>
      <c r="QOZ30" s="67"/>
      <c r="QPA30" s="67"/>
      <c r="QPB30" s="67"/>
      <c r="QPC30" s="67"/>
      <c r="QPD30" s="67"/>
      <c r="QPE30" s="67"/>
      <c r="QPF30" s="67"/>
      <c r="QPG30" s="67"/>
      <c r="QPH30" s="67"/>
      <c r="QPI30" s="67"/>
      <c r="QPJ30" s="67"/>
      <c r="QPK30" s="67"/>
      <c r="QPL30" s="67"/>
      <c r="QPM30" s="67"/>
      <c r="QPN30" s="67"/>
      <c r="QPO30" s="67"/>
      <c r="QPP30" s="67"/>
      <c r="QPQ30" s="67"/>
      <c r="QPR30" s="67"/>
      <c r="QPS30" s="67"/>
      <c r="QPT30" s="67"/>
      <c r="QPU30" s="67"/>
      <c r="QPV30" s="67"/>
      <c r="QPW30" s="67"/>
      <c r="QPX30" s="67"/>
      <c r="QPY30" s="67"/>
      <c r="QPZ30" s="67"/>
      <c r="QQA30" s="67"/>
      <c r="QQB30" s="67"/>
      <c r="QQC30" s="67"/>
      <c r="QQD30" s="67"/>
      <c r="QQE30" s="67"/>
      <c r="QQF30" s="67"/>
      <c r="QQG30" s="67"/>
      <c r="QQH30" s="67"/>
      <c r="QQI30" s="67"/>
      <c r="QQJ30" s="67"/>
      <c r="QQK30" s="67"/>
      <c r="QQL30" s="67"/>
      <c r="QQM30" s="67"/>
      <c r="QQN30" s="67"/>
      <c r="QQO30" s="67"/>
      <c r="QQP30" s="67"/>
      <c r="QQQ30" s="67"/>
      <c r="QQR30" s="67"/>
      <c r="QQS30" s="67"/>
      <c r="QQT30" s="67"/>
      <c r="QQU30" s="67"/>
      <c r="QQV30" s="67"/>
      <c r="QQW30" s="67"/>
      <c r="QQX30" s="67"/>
      <c r="QQY30" s="67"/>
      <c r="QQZ30" s="67"/>
      <c r="QRA30" s="67"/>
      <c r="QRB30" s="67"/>
      <c r="QRC30" s="67"/>
      <c r="QRD30" s="67"/>
      <c r="QRE30" s="67"/>
      <c r="QRF30" s="67"/>
      <c r="QRG30" s="67"/>
      <c r="QRH30" s="67"/>
      <c r="QRI30" s="67"/>
      <c r="QRJ30" s="67"/>
      <c r="QRK30" s="67"/>
      <c r="QRL30" s="67"/>
      <c r="QRM30" s="67"/>
      <c r="QRN30" s="67"/>
      <c r="QRO30" s="67"/>
      <c r="QRP30" s="67"/>
      <c r="QRQ30" s="67"/>
      <c r="QRR30" s="67"/>
      <c r="QRS30" s="67"/>
      <c r="QRT30" s="67"/>
      <c r="QRU30" s="67"/>
      <c r="QRV30" s="67"/>
      <c r="QRW30" s="67"/>
      <c r="QRX30" s="67"/>
      <c r="QRY30" s="67"/>
      <c r="QRZ30" s="67"/>
      <c r="QSA30" s="67"/>
      <c r="QSB30" s="67"/>
      <c r="QSC30" s="67"/>
      <c r="QSD30" s="67"/>
      <c r="QSE30" s="67"/>
      <c r="QSF30" s="67"/>
      <c r="QSG30" s="67"/>
      <c r="QSH30" s="67"/>
      <c r="QSI30" s="67"/>
      <c r="QSJ30" s="67"/>
      <c r="QSK30" s="67"/>
      <c r="QSL30" s="67"/>
      <c r="QSM30" s="67"/>
      <c r="QSN30" s="67"/>
      <c r="QSO30" s="67"/>
      <c r="QSP30" s="67"/>
      <c r="QSQ30" s="67"/>
      <c r="QSR30" s="67"/>
      <c r="QSS30" s="67"/>
      <c r="QST30" s="67"/>
      <c r="QSU30" s="67"/>
      <c r="QSV30" s="67"/>
      <c r="QSW30" s="67"/>
      <c r="QSX30" s="67"/>
      <c r="QSY30" s="67"/>
      <c r="QSZ30" s="67"/>
      <c r="QTA30" s="67"/>
      <c r="QTB30" s="67"/>
      <c r="QTC30" s="67"/>
      <c r="QTD30" s="67"/>
      <c r="QTE30" s="67"/>
      <c r="QTF30" s="67"/>
      <c r="QTG30" s="67"/>
      <c r="QTH30" s="67"/>
      <c r="QTI30" s="67"/>
      <c r="QTJ30" s="67"/>
      <c r="QTK30" s="67"/>
      <c r="QTL30" s="67"/>
      <c r="QTM30" s="67"/>
      <c r="QTN30" s="67"/>
      <c r="QTO30" s="67"/>
      <c r="QTP30" s="67"/>
      <c r="QTQ30" s="67"/>
      <c r="QTR30" s="67"/>
      <c r="QTS30" s="67"/>
      <c r="QTT30" s="67"/>
      <c r="QTU30" s="67"/>
      <c r="QTV30" s="67"/>
      <c r="QTW30" s="67"/>
      <c r="QTX30" s="67"/>
      <c r="QTY30" s="67"/>
      <c r="QTZ30" s="67"/>
      <c r="QUA30" s="67"/>
      <c r="QUB30" s="67"/>
      <c r="QUC30" s="67"/>
      <c r="QUD30" s="67"/>
      <c r="QUE30" s="67"/>
      <c r="QUF30" s="67"/>
      <c r="QUG30" s="67"/>
      <c r="QUH30" s="67"/>
      <c r="QUI30" s="67"/>
      <c r="QUJ30" s="67"/>
      <c r="QUK30" s="67"/>
      <c r="QUL30" s="67"/>
      <c r="QUM30" s="67"/>
      <c r="QUN30" s="67"/>
      <c r="QUO30" s="67"/>
      <c r="QUP30" s="67"/>
      <c r="QUQ30" s="67"/>
      <c r="QUR30" s="67"/>
      <c r="QUS30" s="67"/>
      <c r="QUT30" s="67"/>
      <c r="QUU30" s="67"/>
      <c r="QUV30" s="67"/>
      <c r="QUW30" s="67"/>
      <c r="QUX30" s="67"/>
      <c r="QUY30" s="67"/>
      <c r="QUZ30" s="67"/>
      <c r="QVA30" s="67"/>
      <c r="QVB30" s="67"/>
      <c r="QVC30" s="67"/>
      <c r="QVD30" s="67"/>
      <c r="QVE30" s="67"/>
      <c r="QVF30" s="67"/>
      <c r="QVG30" s="67"/>
      <c r="QVH30" s="67"/>
      <c r="QVI30" s="67"/>
      <c r="QVJ30" s="67"/>
      <c r="QVK30" s="67"/>
      <c r="QVL30" s="67"/>
      <c r="QVM30" s="67"/>
      <c r="QVN30" s="67"/>
      <c r="QVO30" s="67"/>
      <c r="QVP30" s="67"/>
      <c r="QVQ30" s="67"/>
      <c r="QVR30" s="67"/>
      <c r="QVS30" s="67"/>
      <c r="QVT30" s="67"/>
      <c r="QVU30" s="67"/>
      <c r="QVV30" s="67"/>
      <c r="QVW30" s="67"/>
      <c r="QVX30" s="67"/>
      <c r="QVY30" s="67"/>
      <c r="QVZ30" s="67"/>
      <c r="QWA30" s="67"/>
      <c r="QWB30" s="67"/>
      <c r="QWC30" s="67"/>
      <c r="QWD30" s="67"/>
      <c r="QWE30" s="67"/>
      <c r="QWF30" s="67"/>
      <c r="QWG30" s="67"/>
      <c r="QWH30" s="67"/>
      <c r="QWI30" s="67"/>
      <c r="QWJ30" s="67"/>
      <c r="QWK30" s="67"/>
      <c r="QWL30" s="67"/>
      <c r="QWM30" s="67"/>
      <c r="QWN30" s="67"/>
      <c r="QWO30" s="67"/>
      <c r="QWP30" s="67"/>
      <c r="QWQ30" s="67"/>
      <c r="QWR30" s="67"/>
      <c r="QWS30" s="67"/>
      <c r="QWT30" s="67"/>
      <c r="QWU30" s="67"/>
      <c r="QWV30" s="67"/>
      <c r="QWW30" s="67"/>
      <c r="QWX30" s="67"/>
      <c r="QWY30" s="67"/>
      <c r="QWZ30" s="67"/>
      <c r="QXA30" s="67"/>
      <c r="QXB30" s="67"/>
      <c r="QXC30" s="67"/>
      <c r="QXD30" s="67"/>
      <c r="QXE30" s="67"/>
      <c r="QXF30" s="67"/>
      <c r="QXG30" s="67"/>
      <c r="QXH30" s="67"/>
      <c r="QXI30" s="67"/>
      <c r="QXJ30" s="67"/>
      <c r="QXK30" s="67"/>
      <c r="QXL30" s="67"/>
      <c r="QXM30" s="67"/>
      <c r="QXN30" s="67"/>
      <c r="QXO30" s="67"/>
      <c r="QXP30" s="67"/>
      <c r="QXQ30" s="67"/>
      <c r="QXR30" s="67"/>
      <c r="QXS30" s="67"/>
      <c r="QXT30" s="67"/>
      <c r="QXU30" s="67"/>
      <c r="QXV30" s="67"/>
      <c r="QXW30" s="67"/>
      <c r="QXX30" s="67"/>
      <c r="QXY30" s="67"/>
      <c r="QXZ30" s="67"/>
      <c r="QYA30" s="67"/>
      <c r="QYB30" s="67"/>
      <c r="QYC30" s="67"/>
      <c r="QYD30" s="67"/>
      <c r="QYE30" s="67"/>
      <c r="QYF30" s="67"/>
      <c r="QYG30" s="67"/>
      <c r="QYH30" s="67"/>
      <c r="QYI30" s="67"/>
      <c r="QYJ30" s="67"/>
      <c r="QYK30" s="67"/>
      <c r="QYL30" s="67"/>
      <c r="QYM30" s="67"/>
      <c r="QYN30" s="67"/>
      <c r="QYO30" s="67"/>
      <c r="QYP30" s="67"/>
      <c r="QYQ30" s="67"/>
      <c r="QYR30" s="67"/>
      <c r="QYS30" s="67"/>
      <c r="QYT30" s="67"/>
      <c r="QYU30" s="67"/>
      <c r="QYV30" s="67"/>
      <c r="QYW30" s="67"/>
      <c r="QYX30" s="67"/>
      <c r="QYY30" s="67"/>
      <c r="QYZ30" s="67"/>
      <c r="QZA30" s="67"/>
      <c r="QZB30" s="67"/>
      <c r="QZC30" s="67"/>
      <c r="QZD30" s="67"/>
      <c r="QZE30" s="67"/>
      <c r="QZF30" s="67"/>
      <c r="QZG30" s="67"/>
      <c r="QZH30" s="67"/>
      <c r="QZI30" s="67"/>
      <c r="QZJ30" s="67"/>
      <c r="QZK30" s="67"/>
      <c r="QZL30" s="67"/>
      <c r="QZM30" s="67"/>
      <c r="QZN30" s="67"/>
      <c r="QZO30" s="67"/>
      <c r="QZP30" s="67"/>
      <c r="QZQ30" s="67"/>
      <c r="QZR30" s="67"/>
      <c r="QZS30" s="67"/>
      <c r="QZT30" s="67"/>
      <c r="QZU30" s="67"/>
      <c r="QZV30" s="67"/>
      <c r="QZW30" s="67"/>
      <c r="QZX30" s="67"/>
      <c r="QZY30" s="67"/>
      <c r="QZZ30" s="67"/>
      <c r="RAA30" s="67"/>
      <c r="RAB30" s="67"/>
      <c r="RAC30" s="67"/>
      <c r="RAD30" s="67"/>
      <c r="RAE30" s="67"/>
      <c r="RAF30" s="67"/>
      <c r="RAG30" s="67"/>
      <c r="RAH30" s="67"/>
      <c r="RAI30" s="67"/>
      <c r="RAJ30" s="67"/>
      <c r="RAK30" s="67"/>
      <c r="RAL30" s="67"/>
      <c r="RAM30" s="67"/>
      <c r="RAN30" s="67"/>
      <c r="RAO30" s="67"/>
      <c r="RAP30" s="67"/>
      <c r="RAQ30" s="67"/>
      <c r="RAR30" s="67"/>
      <c r="RAS30" s="67"/>
      <c r="RAT30" s="67"/>
      <c r="RAU30" s="67"/>
      <c r="RAV30" s="67"/>
      <c r="RAW30" s="67"/>
      <c r="RAX30" s="67"/>
      <c r="RAY30" s="67"/>
      <c r="RAZ30" s="67"/>
      <c r="RBA30" s="67"/>
      <c r="RBB30" s="67"/>
      <c r="RBC30" s="67"/>
      <c r="RBD30" s="67"/>
      <c r="RBE30" s="67"/>
      <c r="RBF30" s="67"/>
      <c r="RBG30" s="67"/>
      <c r="RBH30" s="67"/>
      <c r="RBI30" s="67"/>
      <c r="RBJ30" s="67"/>
      <c r="RBK30" s="67"/>
      <c r="RBL30" s="67"/>
      <c r="RBM30" s="67"/>
      <c r="RBN30" s="67"/>
      <c r="RBO30" s="67"/>
      <c r="RBP30" s="67"/>
      <c r="RBQ30" s="67"/>
      <c r="RBR30" s="67"/>
      <c r="RBS30" s="67"/>
      <c r="RBT30" s="67"/>
      <c r="RBU30" s="67"/>
      <c r="RBV30" s="67"/>
      <c r="RBW30" s="67"/>
      <c r="RBX30" s="67"/>
      <c r="RBY30" s="67"/>
      <c r="RBZ30" s="67"/>
      <c r="RCA30" s="67"/>
      <c r="RCB30" s="67"/>
      <c r="RCC30" s="67"/>
      <c r="RCD30" s="67"/>
      <c r="RCE30" s="67"/>
      <c r="RCF30" s="67"/>
      <c r="RCG30" s="67"/>
      <c r="RCH30" s="67"/>
      <c r="RCI30" s="67"/>
      <c r="RCJ30" s="67"/>
      <c r="RCK30" s="67"/>
      <c r="RCL30" s="67"/>
      <c r="RCM30" s="67"/>
      <c r="RCN30" s="67"/>
      <c r="RCO30" s="67"/>
      <c r="RCP30" s="67"/>
      <c r="RCQ30" s="67"/>
      <c r="RCR30" s="67"/>
      <c r="RCS30" s="67"/>
      <c r="RCT30" s="67"/>
      <c r="RCU30" s="67"/>
      <c r="RCV30" s="67"/>
      <c r="RCW30" s="67"/>
      <c r="RCX30" s="67"/>
      <c r="RCY30" s="67"/>
      <c r="RCZ30" s="67"/>
      <c r="RDA30" s="67"/>
      <c r="RDB30" s="67"/>
      <c r="RDC30" s="67"/>
      <c r="RDD30" s="67"/>
      <c r="RDE30" s="67"/>
      <c r="RDF30" s="67"/>
      <c r="RDG30" s="67"/>
      <c r="RDH30" s="67"/>
      <c r="RDI30" s="67"/>
      <c r="RDJ30" s="67"/>
      <c r="RDK30" s="67"/>
      <c r="RDL30" s="67"/>
      <c r="RDM30" s="67"/>
      <c r="RDN30" s="67"/>
      <c r="RDO30" s="67"/>
      <c r="RDP30" s="67"/>
      <c r="RDQ30" s="67"/>
      <c r="RDR30" s="67"/>
      <c r="RDS30" s="67"/>
      <c r="RDT30" s="67"/>
      <c r="RDU30" s="67"/>
      <c r="RDV30" s="67"/>
      <c r="RDW30" s="67"/>
      <c r="RDX30" s="67"/>
      <c r="RDY30" s="67"/>
      <c r="RDZ30" s="67"/>
      <c r="REA30" s="67"/>
      <c r="REB30" s="67"/>
      <c r="REC30" s="67"/>
      <c r="RED30" s="67"/>
      <c r="REE30" s="67"/>
      <c r="REF30" s="67"/>
      <c r="REG30" s="67"/>
      <c r="REH30" s="67"/>
      <c r="REI30" s="67"/>
      <c r="REJ30" s="67"/>
      <c r="REK30" s="67"/>
      <c r="REL30" s="67"/>
      <c r="REM30" s="67"/>
      <c r="REN30" s="67"/>
      <c r="REO30" s="67"/>
      <c r="REP30" s="67"/>
      <c r="REQ30" s="67"/>
      <c r="RER30" s="67"/>
      <c r="RES30" s="67"/>
      <c r="RET30" s="67"/>
      <c r="REU30" s="67"/>
      <c r="REV30" s="67"/>
      <c r="REW30" s="67"/>
      <c r="REX30" s="67"/>
      <c r="REY30" s="67"/>
      <c r="REZ30" s="67"/>
      <c r="RFA30" s="67"/>
      <c r="RFB30" s="67"/>
      <c r="RFC30" s="67"/>
      <c r="RFD30" s="67"/>
      <c r="RFE30" s="67"/>
      <c r="RFF30" s="67"/>
      <c r="RFG30" s="67"/>
      <c r="RFH30" s="67"/>
      <c r="RFI30" s="67"/>
      <c r="RFJ30" s="67"/>
      <c r="RFK30" s="67"/>
      <c r="RFL30" s="67"/>
      <c r="RFM30" s="67"/>
      <c r="RFN30" s="67"/>
      <c r="RFO30" s="67"/>
      <c r="RFP30" s="67"/>
      <c r="RFQ30" s="67"/>
      <c r="RFR30" s="67"/>
      <c r="RFS30" s="67"/>
      <c r="RFT30" s="67"/>
      <c r="RFU30" s="67"/>
      <c r="RFV30" s="67"/>
      <c r="RFW30" s="67"/>
      <c r="RFX30" s="67"/>
      <c r="RFY30" s="67"/>
      <c r="RFZ30" s="67"/>
      <c r="RGA30" s="67"/>
      <c r="RGB30" s="67"/>
      <c r="RGC30" s="67"/>
      <c r="RGD30" s="67"/>
      <c r="RGE30" s="67"/>
      <c r="RGF30" s="67"/>
      <c r="RGG30" s="67"/>
      <c r="RGH30" s="67"/>
      <c r="RGI30" s="67"/>
      <c r="RGJ30" s="67"/>
      <c r="RGK30" s="67"/>
      <c r="RGL30" s="67"/>
      <c r="RGM30" s="67"/>
      <c r="RGN30" s="67"/>
      <c r="RGO30" s="67"/>
      <c r="RGP30" s="67"/>
      <c r="RGQ30" s="67"/>
      <c r="RGR30" s="67"/>
      <c r="RGS30" s="67"/>
      <c r="RGT30" s="67"/>
      <c r="RGU30" s="67"/>
      <c r="RGV30" s="67"/>
      <c r="RGW30" s="67"/>
      <c r="RGX30" s="67"/>
      <c r="RGY30" s="67"/>
      <c r="RGZ30" s="67"/>
      <c r="RHA30" s="67"/>
      <c r="RHB30" s="67"/>
      <c r="RHC30" s="67"/>
      <c r="RHD30" s="67"/>
      <c r="RHE30" s="67"/>
      <c r="RHF30" s="67"/>
      <c r="RHG30" s="67"/>
      <c r="RHH30" s="67"/>
      <c r="RHI30" s="67"/>
      <c r="RHJ30" s="67"/>
      <c r="RHK30" s="67"/>
      <c r="RHL30" s="67"/>
      <c r="RHM30" s="67"/>
      <c r="RHN30" s="67"/>
      <c r="RHO30" s="67"/>
      <c r="RHP30" s="67"/>
      <c r="RHQ30" s="67"/>
      <c r="RHR30" s="67"/>
      <c r="RHS30" s="67"/>
      <c r="RHT30" s="67"/>
      <c r="RHU30" s="67"/>
      <c r="RHV30" s="67"/>
      <c r="RHW30" s="67"/>
      <c r="RHX30" s="67"/>
      <c r="RHY30" s="67"/>
      <c r="RHZ30" s="67"/>
      <c r="RIA30" s="67"/>
      <c r="RIB30" s="67"/>
      <c r="RIC30" s="67"/>
      <c r="RID30" s="67"/>
      <c r="RIE30" s="67"/>
      <c r="RIF30" s="67"/>
      <c r="RIG30" s="67"/>
      <c r="RIH30" s="67"/>
      <c r="RII30" s="67"/>
      <c r="RIJ30" s="67"/>
      <c r="RIK30" s="67"/>
      <c r="RIL30" s="67"/>
      <c r="RIM30" s="67"/>
      <c r="RIN30" s="67"/>
      <c r="RIO30" s="67"/>
      <c r="RIP30" s="67"/>
      <c r="RIQ30" s="67"/>
      <c r="RIR30" s="67"/>
      <c r="RIS30" s="67"/>
      <c r="RIT30" s="67"/>
      <c r="RIU30" s="67"/>
      <c r="RIV30" s="67"/>
      <c r="RIW30" s="67"/>
      <c r="RIX30" s="67"/>
      <c r="RIY30" s="67"/>
      <c r="RIZ30" s="67"/>
      <c r="RJA30" s="67"/>
      <c r="RJB30" s="67"/>
      <c r="RJC30" s="67"/>
      <c r="RJD30" s="67"/>
      <c r="RJE30" s="67"/>
      <c r="RJF30" s="67"/>
      <c r="RJG30" s="67"/>
      <c r="RJH30" s="67"/>
      <c r="RJI30" s="67"/>
      <c r="RJJ30" s="67"/>
      <c r="RJK30" s="67"/>
      <c r="RJL30" s="67"/>
      <c r="RJM30" s="67"/>
      <c r="RJN30" s="67"/>
      <c r="RJO30" s="67"/>
      <c r="RJP30" s="67"/>
      <c r="RJQ30" s="67"/>
      <c r="RJR30" s="67"/>
      <c r="RJS30" s="67"/>
      <c r="RJT30" s="67"/>
      <c r="RJU30" s="67"/>
      <c r="RJV30" s="67"/>
      <c r="RJW30" s="67"/>
      <c r="RJX30" s="67"/>
      <c r="RJY30" s="67"/>
      <c r="RJZ30" s="67"/>
      <c r="RKA30" s="67"/>
      <c r="RKB30" s="67"/>
      <c r="RKC30" s="67"/>
      <c r="RKD30" s="67"/>
      <c r="RKE30" s="67"/>
      <c r="RKF30" s="67"/>
      <c r="RKG30" s="67"/>
      <c r="RKH30" s="67"/>
      <c r="RKI30" s="67"/>
      <c r="RKJ30" s="67"/>
      <c r="RKK30" s="67"/>
      <c r="RKL30" s="67"/>
      <c r="RKM30" s="67"/>
      <c r="RKN30" s="67"/>
      <c r="RKO30" s="67"/>
      <c r="RKP30" s="67"/>
      <c r="RKQ30" s="67"/>
      <c r="RKR30" s="67"/>
      <c r="RKS30" s="67"/>
      <c r="RKT30" s="67"/>
      <c r="RKU30" s="67"/>
      <c r="RKV30" s="67"/>
      <c r="RKW30" s="67"/>
      <c r="RKX30" s="67"/>
      <c r="RKY30" s="67"/>
      <c r="RKZ30" s="67"/>
      <c r="RLA30" s="67"/>
      <c r="RLB30" s="67"/>
      <c r="RLC30" s="67"/>
      <c r="RLD30" s="67"/>
      <c r="RLE30" s="67"/>
      <c r="RLF30" s="67"/>
      <c r="RLG30" s="67"/>
      <c r="RLH30" s="67"/>
      <c r="RLI30" s="67"/>
      <c r="RLJ30" s="67"/>
      <c r="RLK30" s="67"/>
      <c r="RLL30" s="67"/>
      <c r="RLM30" s="67"/>
      <c r="RLN30" s="67"/>
      <c r="RLO30" s="67"/>
      <c r="RLP30" s="67"/>
      <c r="RLQ30" s="67"/>
      <c r="RLR30" s="67"/>
      <c r="RLS30" s="67"/>
      <c r="RLT30" s="67"/>
      <c r="RLU30" s="67"/>
      <c r="RLV30" s="67"/>
      <c r="RLW30" s="67"/>
      <c r="RLX30" s="67"/>
      <c r="RLY30" s="67"/>
      <c r="RLZ30" s="67"/>
      <c r="RMA30" s="67"/>
      <c r="RMB30" s="67"/>
      <c r="RMC30" s="67"/>
      <c r="RMD30" s="67"/>
      <c r="RME30" s="67"/>
      <c r="RMF30" s="67"/>
      <c r="RMG30" s="67"/>
      <c r="RMH30" s="67"/>
      <c r="RMI30" s="67"/>
      <c r="RMJ30" s="67"/>
      <c r="RMK30" s="67"/>
      <c r="RML30" s="67"/>
      <c r="RMM30" s="67"/>
      <c r="RMN30" s="67"/>
      <c r="RMO30" s="67"/>
      <c r="RMP30" s="67"/>
      <c r="RMQ30" s="67"/>
      <c r="RMR30" s="67"/>
      <c r="RMS30" s="67"/>
      <c r="RMT30" s="67"/>
      <c r="RMU30" s="67"/>
      <c r="RMV30" s="67"/>
      <c r="RMW30" s="67"/>
      <c r="RMX30" s="67"/>
      <c r="RMY30" s="67"/>
      <c r="RMZ30" s="67"/>
      <c r="RNA30" s="67"/>
      <c r="RNB30" s="67"/>
      <c r="RNC30" s="67"/>
      <c r="RND30" s="67"/>
      <c r="RNE30" s="67"/>
      <c r="RNF30" s="67"/>
      <c r="RNG30" s="67"/>
      <c r="RNH30" s="67"/>
      <c r="RNI30" s="67"/>
      <c r="RNJ30" s="67"/>
      <c r="RNK30" s="67"/>
      <c r="RNL30" s="67"/>
      <c r="RNM30" s="67"/>
      <c r="RNN30" s="67"/>
      <c r="RNO30" s="67"/>
      <c r="RNP30" s="67"/>
      <c r="RNQ30" s="67"/>
      <c r="RNR30" s="67"/>
      <c r="RNS30" s="67"/>
      <c r="RNT30" s="67"/>
      <c r="RNU30" s="67"/>
      <c r="RNV30" s="67"/>
      <c r="RNW30" s="67"/>
      <c r="RNX30" s="67"/>
      <c r="RNY30" s="67"/>
      <c r="RNZ30" s="67"/>
      <c r="ROA30" s="67"/>
      <c r="ROB30" s="67"/>
      <c r="ROC30" s="67"/>
      <c r="ROD30" s="67"/>
      <c r="ROE30" s="67"/>
      <c r="ROF30" s="67"/>
      <c r="ROG30" s="67"/>
      <c r="ROH30" s="67"/>
      <c r="ROI30" s="67"/>
      <c r="ROJ30" s="67"/>
      <c r="ROK30" s="67"/>
      <c r="ROL30" s="67"/>
      <c r="ROM30" s="67"/>
      <c r="RON30" s="67"/>
      <c r="ROO30" s="67"/>
      <c r="ROP30" s="67"/>
      <c r="ROQ30" s="67"/>
      <c r="ROR30" s="67"/>
      <c r="ROS30" s="67"/>
      <c r="ROT30" s="67"/>
      <c r="ROU30" s="67"/>
      <c r="ROV30" s="67"/>
      <c r="ROW30" s="67"/>
      <c r="ROX30" s="67"/>
      <c r="ROY30" s="67"/>
      <c r="ROZ30" s="67"/>
      <c r="RPA30" s="67"/>
      <c r="RPB30" s="67"/>
      <c r="RPC30" s="67"/>
      <c r="RPD30" s="67"/>
      <c r="RPE30" s="67"/>
      <c r="RPF30" s="67"/>
      <c r="RPG30" s="67"/>
      <c r="RPH30" s="67"/>
      <c r="RPI30" s="67"/>
      <c r="RPJ30" s="67"/>
      <c r="RPK30" s="67"/>
      <c r="RPL30" s="67"/>
      <c r="RPM30" s="67"/>
      <c r="RPN30" s="67"/>
      <c r="RPO30" s="67"/>
      <c r="RPP30" s="67"/>
      <c r="RPQ30" s="67"/>
      <c r="RPR30" s="67"/>
      <c r="RPS30" s="67"/>
      <c r="RPT30" s="67"/>
      <c r="RPU30" s="67"/>
      <c r="RPV30" s="67"/>
      <c r="RPW30" s="67"/>
      <c r="RPX30" s="67"/>
      <c r="RPY30" s="67"/>
      <c r="RPZ30" s="67"/>
      <c r="RQA30" s="67"/>
      <c r="RQB30" s="67"/>
      <c r="RQC30" s="67"/>
      <c r="RQD30" s="67"/>
      <c r="RQE30" s="67"/>
      <c r="RQF30" s="67"/>
      <c r="RQG30" s="67"/>
      <c r="RQH30" s="67"/>
      <c r="RQI30" s="67"/>
      <c r="RQJ30" s="67"/>
      <c r="RQK30" s="67"/>
      <c r="RQL30" s="67"/>
      <c r="RQM30" s="67"/>
      <c r="RQN30" s="67"/>
      <c r="RQO30" s="67"/>
      <c r="RQP30" s="67"/>
      <c r="RQQ30" s="67"/>
      <c r="RQR30" s="67"/>
      <c r="RQS30" s="67"/>
      <c r="RQT30" s="67"/>
      <c r="RQU30" s="67"/>
      <c r="RQV30" s="67"/>
      <c r="RQW30" s="67"/>
      <c r="RQX30" s="67"/>
      <c r="RQY30" s="67"/>
      <c r="RQZ30" s="67"/>
      <c r="RRA30" s="67"/>
      <c r="RRB30" s="67"/>
      <c r="RRC30" s="67"/>
      <c r="RRD30" s="67"/>
      <c r="RRE30" s="67"/>
      <c r="RRF30" s="67"/>
      <c r="RRG30" s="67"/>
      <c r="RRH30" s="67"/>
      <c r="RRI30" s="67"/>
      <c r="RRJ30" s="67"/>
      <c r="RRK30" s="67"/>
      <c r="RRL30" s="67"/>
      <c r="RRM30" s="67"/>
      <c r="RRN30" s="67"/>
      <c r="RRO30" s="67"/>
      <c r="RRP30" s="67"/>
      <c r="RRQ30" s="67"/>
      <c r="RRR30" s="67"/>
      <c r="RRS30" s="67"/>
      <c r="RRT30" s="67"/>
      <c r="RRU30" s="67"/>
      <c r="RRV30" s="67"/>
      <c r="RRW30" s="67"/>
      <c r="RRX30" s="67"/>
      <c r="RRY30" s="67"/>
      <c r="RRZ30" s="67"/>
      <c r="RSA30" s="67"/>
      <c r="RSB30" s="67"/>
      <c r="RSC30" s="67"/>
      <c r="RSD30" s="67"/>
      <c r="RSE30" s="67"/>
      <c r="RSF30" s="67"/>
      <c r="RSG30" s="67"/>
      <c r="RSH30" s="67"/>
      <c r="RSI30" s="67"/>
      <c r="RSJ30" s="67"/>
      <c r="RSK30" s="67"/>
      <c r="RSL30" s="67"/>
      <c r="RSM30" s="67"/>
      <c r="RSN30" s="67"/>
      <c r="RSO30" s="67"/>
      <c r="RSP30" s="67"/>
      <c r="RSQ30" s="67"/>
      <c r="RSR30" s="67"/>
      <c r="RSS30" s="67"/>
      <c r="RST30" s="67"/>
      <c r="RSU30" s="67"/>
      <c r="RSV30" s="67"/>
      <c r="RSW30" s="67"/>
      <c r="RSX30" s="67"/>
      <c r="RSY30" s="67"/>
      <c r="RSZ30" s="67"/>
      <c r="RTA30" s="67"/>
      <c r="RTB30" s="67"/>
      <c r="RTC30" s="67"/>
      <c r="RTD30" s="67"/>
      <c r="RTE30" s="67"/>
      <c r="RTF30" s="67"/>
      <c r="RTG30" s="67"/>
      <c r="RTH30" s="67"/>
      <c r="RTI30" s="67"/>
      <c r="RTJ30" s="67"/>
      <c r="RTK30" s="67"/>
      <c r="RTL30" s="67"/>
      <c r="RTM30" s="67"/>
      <c r="RTN30" s="67"/>
      <c r="RTO30" s="67"/>
      <c r="RTP30" s="67"/>
      <c r="RTQ30" s="67"/>
      <c r="RTR30" s="67"/>
      <c r="RTS30" s="67"/>
      <c r="RTT30" s="67"/>
      <c r="RTU30" s="67"/>
      <c r="RTV30" s="67"/>
      <c r="RTW30" s="67"/>
      <c r="RTX30" s="67"/>
      <c r="RTY30" s="67"/>
      <c r="RTZ30" s="67"/>
      <c r="RUA30" s="67"/>
      <c r="RUB30" s="67"/>
      <c r="RUC30" s="67"/>
      <c r="RUD30" s="67"/>
      <c r="RUE30" s="67"/>
      <c r="RUF30" s="67"/>
      <c r="RUG30" s="67"/>
      <c r="RUH30" s="67"/>
      <c r="RUI30" s="67"/>
      <c r="RUJ30" s="67"/>
      <c r="RUK30" s="67"/>
      <c r="RUL30" s="67"/>
      <c r="RUM30" s="67"/>
      <c r="RUN30" s="67"/>
      <c r="RUO30" s="67"/>
      <c r="RUP30" s="67"/>
      <c r="RUQ30" s="67"/>
      <c r="RUR30" s="67"/>
      <c r="RUS30" s="67"/>
      <c r="RUT30" s="67"/>
      <c r="RUU30" s="67"/>
      <c r="RUV30" s="67"/>
      <c r="RUW30" s="67"/>
      <c r="RUX30" s="67"/>
      <c r="RUY30" s="67"/>
      <c r="RUZ30" s="67"/>
      <c r="RVA30" s="67"/>
      <c r="RVB30" s="67"/>
      <c r="RVC30" s="67"/>
      <c r="RVD30" s="67"/>
      <c r="RVE30" s="67"/>
      <c r="RVF30" s="67"/>
      <c r="RVG30" s="67"/>
      <c r="RVH30" s="67"/>
      <c r="RVI30" s="67"/>
      <c r="RVJ30" s="67"/>
      <c r="RVK30" s="67"/>
      <c r="RVL30" s="67"/>
      <c r="RVM30" s="67"/>
      <c r="RVN30" s="67"/>
      <c r="RVO30" s="67"/>
      <c r="RVP30" s="67"/>
      <c r="RVQ30" s="67"/>
      <c r="RVR30" s="67"/>
      <c r="RVS30" s="67"/>
      <c r="RVT30" s="67"/>
      <c r="RVU30" s="67"/>
      <c r="RVV30" s="67"/>
      <c r="RVW30" s="67"/>
      <c r="RVX30" s="67"/>
      <c r="RVY30" s="67"/>
      <c r="RVZ30" s="67"/>
      <c r="RWA30" s="67"/>
      <c r="RWB30" s="67"/>
      <c r="RWC30" s="67"/>
      <c r="RWD30" s="67"/>
      <c r="RWE30" s="67"/>
      <c r="RWF30" s="67"/>
      <c r="RWG30" s="67"/>
      <c r="RWH30" s="67"/>
      <c r="RWI30" s="67"/>
      <c r="RWJ30" s="67"/>
      <c r="RWK30" s="67"/>
      <c r="RWL30" s="67"/>
      <c r="RWM30" s="67"/>
      <c r="RWN30" s="67"/>
      <c r="RWO30" s="67"/>
      <c r="RWP30" s="67"/>
      <c r="RWQ30" s="67"/>
      <c r="RWR30" s="67"/>
      <c r="RWS30" s="67"/>
      <c r="RWT30" s="67"/>
      <c r="RWU30" s="67"/>
      <c r="RWV30" s="67"/>
      <c r="RWW30" s="67"/>
      <c r="RWX30" s="67"/>
      <c r="RWY30" s="67"/>
      <c r="RWZ30" s="67"/>
      <c r="RXA30" s="67"/>
      <c r="RXB30" s="67"/>
      <c r="RXC30" s="67"/>
      <c r="RXD30" s="67"/>
      <c r="RXE30" s="67"/>
      <c r="RXF30" s="67"/>
      <c r="RXG30" s="67"/>
      <c r="RXH30" s="67"/>
      <c r="RXI30" s="67"/>
      <c r="RXJ30" s="67"/>
      <c r="RXK30" s="67"/>
      <c r="RXL30" s="67"/>
      <c r="RXM30" s="67"/>
      <c r="RXN30" s="67"/>
      <c r="RXO30" s="67"/>
      <c r="RXP30" s="67"/>
      <c r="RXQ30" s="67"/>
      <c r="RXR30" s="67"/>
      <c r="RXS30" s="67"/>
      <c r="RXT30" s="67"/>
      <c r="RXU30" s="67"/>
      <c r="RXV30" s="67"/>
      <c r="RXW30" s="67"/>
      <c r="RXX30" s="67"/>
      <c r="RXY30" s="67"/>
      <c r="RXZ30" s="67"/>
      <c r="RYA30" s="67"/>
      <c r="RYB30" s="67"/>
      <c r="RYC30" s="67"/>
      <c r="RYD30" s="67"/>
      <c r="RYE30" s="67"/>
      <c r="RYF30" s="67"/>
      <c r="RYG30" s="67"/>
      <c r="RYH30" s="67"/>
      <c r="RYI30" s="67"/>
      <c r="RYJ30" s="67"/>
      <c r="RYK30" s="67"/>
      <c r="RYL30" s="67"/>
      <c r="RYM30" s="67"/>
      <c r="RYN30" s="67"/>
      <c r="RYO30" s="67"/>
      <c r="RYP30" s="67"/>
      <c r="RYQ30" s="67"/>
      <c r="RYR30" s="67"/>
      <c r="RYS30" s="67"/>
      <c r="RYT30" s="67"/>
      <c r="RYU30" s="67"/>
      <c r="RYV30" s="67"/>
      <c r="RYW30" s="67"/>
      <c r="RYX30" s="67"/>
      <c r="RYY30" s="67"/>
      <c r="RYZ30" s="67"/>
      <c r="RZA30" s="67"/>
      <c r="RZB30" s="67"/>
      <c r="RZC30" s="67"/>
      <c r="RZD30" s="67"/>
      <c r="RZE30" s="67"/>
      <c r="RZF30" s="67"/>
      <c r="RZG30" s="67"/>
      <c r="RZH30" s="67"/>
      <c r="RZI30" s="67"/>
      <c r="RZJ30" s="67"/>
      <c r="RZK30" s="67"/>
      <c r="RZL30" s="67"/>
      <c r="RZM30" s="67"/>
      <c r="RZN30" s="67"/>
      <c r="RZO30" s="67"/>
      <c r="RZP30" s="67"/>
      <c r="RZQ30" s="67"/>
      <c r="RZR30" s="67"/>
      <c r="RZS30" s="67"/>
      <c r="RZT30" s="67"/>
      <c r="RZU30" s="67"/>
      <c r="RZV30" s="67"/>
      <c r="RZW30" s="67"/>
      <c r="RZX30" s="67"/>
      <c r="RZY30" s="67"/>
      <c r="RZZ30" s="67"/>
      <c r="SAA30" s="67"/>
      <c r="SAB30" s="67"/>
      <c r="SAC30" s="67"/>
      <c r="SAD30" s="67"/>
      <c r="SAE30" s="67"/>
      <c r="SAF30" s="67"/>
      <c r="SAG30" s="67"/>
      <c r="SAH30" s="67"/>
      <c r="SAI30" s="67"/>
      <c r="SAJ30" s="67"/>
      <c r="SAK30" s="67"/>
      <c r="SAL30" s="67"/>
      <c r="SAM30" s="67"/>
      <c r="SAN30" s="67"/>
      <c r="SAO30" s="67"/>
      <c r="SAP30" s="67"/>
      <c r="SAQ30" s="67"/>
      <c r="SAR30" s="67"/>
      <c r="SAS30" s="67"/>
      <c r="SAT30" s="67"/>
      <c r="SAU30" s="67"/>
      <c r="SAV30" s="67"/>
      <c r="SAW30" s="67"/>
      <c r="SAX30" s="67"/>
      <c r="SAY30" s="67"/>
      <c r="SAZ30" s="67"/>
      <c r="SBA30" s="67"/>
      <c r="SBB30" s="67"/>
      <c r="SBC30" s="67"/>
      <c r="SBD30" s="67"/>
      <c r="SBE30" s="67"/>
      <c r="SBF30" s="67"/>
      <c r="SBG30" s="67"/>
      <c r="SBH30" s="67"/>
      <c r="SBI30" s="67"/>
      <c r="SBJ30" s="67"/>
      <c r="SBK30" s="67"/>
      <c r="SBL30" s="67"/>
      <c r="SBM30" s="67"/>
      <c r="SBN30" s="67"/>
      <c r="SBO30" s="67"/>
      <c r="SBP30" s="67"/>
      <c r="SBQ30" s="67"/>
      <c r="SBR30" s="67"/>
      <c r="SBS30" s="67"/>
      <c r="SBT30" s="67"/>
      <c r="SBU30" s="67"/>
      <c r="SBV30" s="67"/>
      <c r="SBW30" s="67"/>
      <c r="SBX30" s="67"/>
      <c r="SBY30" s="67"/>
      <c r="SBZ30" s="67"/>
      <c r="SCA30" s="67"/>
      <c r="SCB30" s="67"/>
      <c r="SCC30" s="67"/>
      <c r="SCD30" s="67"/>
      <c r="SCE30" s="67"/>
      <c r="SCF30" s="67"/>
      <c r="SCG30" s="67"/>
      <c r="SCH30" s="67"/>
      <c r="SCI30" s="67"/>
      <c r="SCJ30" s="67"/>
      <c r="SCK30" s="67"/>
      <c r="SCL30" s="67"/>
      <c r="SCM30" s="67"/>
      <c r="SCN30" s="67"/>
      <c r="SCO30" s="67"/>
      <c r="SCP30" s="67"/>
      <c r="SCQ30" s="67"/>
      <c r="SCR30" s="67"/>
      <c r="SCS30" s="67"/>
      <c r="SCT30" s="67"/>
      <c r="SCU30" s="67"/>
      <c r="SCV30" s="67"/>
      <c r="SCW30" s="67"/>
      <c r="SCX30" s="67"/>
      <c r="SCY30" s="67"/>
      <c r="SCZ30" s="67"/>
      <c r="SDA30" s="67"/>
      <c r="SDB30" s="67"/>
      <c r="SDC30" s="67"/>
      <c r="SDD30" s="67"/>
      <c r="SDE30" s="67"/>
      <c r="SDF30" s="67"/>
      <c r="SDG30" s="67"/>
      <c r="SDH30" s="67"/>
      <c r="SDI30" s="67"/>
      <c r="SDJ30" s="67"/>
      <c r="SDK30" s="67"/>
      <c r="SDL30" s="67"/>
      <c r="SDM30" s="67"/>
      <c r="SDN30" s="67"/>
      <c r="SDO30" s="67"/>
      <c r="SDP30" s="67"/>
      <c r="SDQ30" s="67"/>
      <c r="SDR30" s="67"/>
      <c r="SDS30" s="67"/>
      <c r="SDT30" s="67"/>
      <c r="SDU30" s="67"/>
      <c r="SDV30" s="67"/>
      <c r="SDW30" s="67"/>
      <c r="SDX30" s="67"/>
      <c r="SDY30" s="67"/>
      <c r="SDZ30" s="67"/>
      <c r="SEA30" s="67"/>
      <c r="SEB30" s="67"/>
      <c r="SEC30" s="67"/>
      <c r="SED30" s="67"/>
      <c r="SEE30" s="67"/>
      <c r="SEF30" s="67"/>
      <c r="SEG30" s="67"/>
      <c r="SEH30" s="67"/>
      <c r="SEI30" s="67"/>
      <c r="SEJ30" s="67"/>
      <c r="SEK30" s="67"/>
      <c r="SEL30" s="67"/>
      <c r="SEM30" s="67"/>
      <c r="SEN30" s="67"/>
      <c r="SEO30" s="67"/>
      <c r="SEP30" s="67"/>
      <c r="SEQ30" s="67"/>
      <c r="SER30" s="67"/>
      <c r="SES30" s="67"/>
      <c r="SET30" s="67"/>
      <c r="SEU30" s="67"/>
      <c r="SEV30" s="67"/>
      <c r="SEW30" s="67"/>
      <c r="SEX30" s="67"/>
      <c r="SEY30" s="67"/>
      <c r="SEZ30" s="67"/>
      <c r="SFA30" s="67"/>
      <c r="SFB30" s="67"/>
      <c r="SFC30" s="67"/>
      <c r="SFD30" s="67"/>
      <c r="SFE30" s="67"/>
      <c r="SFF30" s="67"/>
      <c r="SFG30" s="67"/>
      <c r="SFH30" s="67"/>
      <c r="SFI30" s="67"/>
      <c r="SFJ30" s="67"/>
      <c r="SFK30" s="67"/>
      <c r="SFL30" s="67"/>
      <c r="SFM30" s="67"/>
      <c r="SFN30" s="67"/>
      <c r="SFO30" s="67"/>
      <c r="SFP30" s="67"/>
      <c r="SFQ30" s="67"/>
      <c r="SFR30" s="67"/>
      <c r="SFS30" s="67"/>
      <c r="SFT30" s="67"/>
      <c r="SFU30" s="67"/>
      <c r="SFV30" s="67"/>
      <c r="SFW30" s="67"/>
      <c r="SFX30" s="67"/>
      <c r="SFY30" s="67"/>
      <c r="SFZ30" s="67"/>
      <c r="SGA30" s="67"/>
      <c r="SGB30" s="67"/>
      <c r="SGC30" s="67"/>
      <c r="SGD30" s="67"/>
      <c r="SGE30" s="67"/>
      <c r="SGF30" s="67"/>
      <c r="SGG30" s="67"/>
      <c r="SGH30" s="67"/>
      <c r="SGI30" s="67"/>
      <c r="SGJ30" s="67"/>
      <c r="SGK30" s="67"/>
      <c r="SGL30" s="67"/>
      <c r="SGM30" s="67"/>
      <c r="SGN30" s="67"/>
      <c r="SGO30" s="67"/>
      <c r="SGP30" s="67"/>
      <c r="SGQ30" s="67"/>
      <c r="SGR30" s="67"/>
      <c r="SGS30" s="67"/>
      <c r="SGT30" s="67"/>
      <c r="SGU30" s="67"/>
      <c r="SGV30" s="67"/>
      <c r="SGW30" s="67"/>
      <c r="SGX30" s="67"/>
      <c r="SGY30" s="67"/>
      <c r="SGZ30" s="67"/>
      <c r="SHA30" s="67"/>
      <c r="SHB30" s="67"/>
      <c r="SHC30" s="67"/>
      <c r="SHD30" s="67"/>
      <c r="SHE30" s="67"/>
      <c r="SHF30" s="67"/>
      <c r="SHG30" s="67"/>
      <c r="SHH30" s="67"/>
      <c r="SHI30" s="67"/>
      <c r="SHJ30" s="67"/>
      <c r="SHK30" s="67"/>
      <c r="SHL30" s="67"/>
      <c r="SHM30" s="67"/>
      <c r="SHN30" s="67"/>
      <c r="SHO30" s="67"/>
      <c r="SHP30" s="67"/>
      <c r="SHQ30" s="67"/>
      <c r="SHR30" s="67"/>
      <c r="SHS30" s="67"/>
      <c r="SHT30" s="67"/>
      <c r="SHU30" s="67"/>
      <c r="SHV30" s="67"/>
      <c r="SHW30" s="67"/>
      <c r="SHX30" s="67"/>
      <c r="SHY30" s="67"/>
      <c r="SHZ30" s="67"/>
      <c r="SIA30" s="67"/>
      <c r="SIB30" s="67"/>
      <c r="SIC30" s="67"/>
      <c r="SID30" s="67"/>
      <c r="SIE30" s="67"/>
      <c r="SIF30" s="67"/>
      <c r="SIG30" s="67"/>
      <c r="SIH30" s="67"/>
      <c r="SII30" s="67"/>
      <c r="SIJ30" s="67"/>
      <c r="SIK30" s="67"/>
      <c r="SIL30" s="67"/>
      <c r="SIM30" s="67"/>
      <c r="SIN30" s="67"/>
      <c r="SIO30" s="67"/>
      <c r="SIP30" s="67"/>
      <c r="SIQ30" s="67"/>
      <c r="SIR30" s="67"/>
      <c r="SIS30" s="67"/>
      <c r="SIT30" s="67"/>
      <c r="SIU30" s="67"/>
      <c r="SIV30" s="67"/>
      <c r="SIW30" s="67"/>
      <c r="SIX30" s="67"/>
      <c r="SIY30" s="67"/>
      <c r="SIZ30" s="67"/>
      <c r="SJA30" s="67"/>
      <c r="SJB30" s="67"/>
      <c r="SJC30" s="67"/>
      <c r="SJD30" s="67"/>
      <c r="SJE30" s="67"/>
      <c r="SJF30" s="67"/>
      <c r="SJG30" s="67"/>
      <c r="SJH30" s="67"/>
      <c r="SJI30" s="67"/>
      <c r="SJJ30" s="67"/>
      <c r="SJK30" s="67"/>
      <c r="SJL30" s="67"/>
      <c r="SJM30" s="67"/>
      <c r="SJN30" s="67"/>
      <c r="SJO30" s="67"/>
      <c r="SJP30" s="67"/>
      <c r="SJQ30" s="67"/>
      <c r="SJR30" s="67"/>
      <c r="SJS30" s="67"/>
      <c r="SJT30" s="67"/>
      <c r="SJU30" s="67"/>
      <c r="SJV30" s="67"/>
      <c r="SJW30" s="67"/>
      <c r="SJX30" s="67"/>
      <c r="SJY30" s="67"/>
      <c r="SJZ30" s="67"/>
      <c r="SKA30" s="67"/>
      <c r="SKB30" s="67"/>
      <c r="SKC30" s="67"/>
      <c r="SKD30" s="67"/>
      <c r="SKE30" s="67"/>
      <c r="SKF30" s="67"/>
      <c r="SKG30" s="67"/>
      <c r="SKH30" s="67"/>
      <c r="SKI30" s="67"/>
      <c r="SKJ30" s="67"/>
      <c r="SKK30" s="67"/>
      <c r="SKL30" s="67"/>
      <c r="SKM30" s="67"/>
      <c r="SKN30" s="67"/>
      <c r="SKO30" s="67"/>
      <c r="SKP30" s="67"/>
      <c r="SKQ30" s="67"/>
      <c r="SKR30" s="67"/>
      <c r="SKS30" s="67"/>
      <c r="SKT30" s="67"/>
      <c r="SKU30" s="67"/>
      <c r="SKV30" s="67"/>
      <c r="SKW30" s="67"/>
      <c r="SKX30" s="67"/>
      <c r="SKY30" s="67"/>
      <c r="SKZ30" s="67"/>
      <c r="SLA30" s="67"/>
      <c r="SLB30" s="67"/>
      <c r="SLC30" s="67"/>
      <c r="SLD30" s="67"/>
      <c r="SLE30" s="67"/>
      <c r="SLF30" s="67"/>
      <c r="SLG30" s="67"/>
      <c r="SLH30" s="67"/>
      <c r="SLI30" s="67"/>
      <c r="SLJ30" s="67"/>
      <c r="SLK30" s="67"/>
      <c r="SLL30" s="67"/>
      <c r="SLM30" s="67"/>
      <c r="SLN30" s="67"/>
      <c r="SLO30" s="67"/>
      <c r="SLP30" s="67"/>
      <c r="SLQ30" s="67"/>
      <c r="SLR30" s="67"/>
      <c r="SLS30" s="67"/>
      <c r="SLT30" s="67"/>
      <c r="SLU30" s="67"/>
      <c r="SLV30" s="67"/>
      <c r="SLW30" s="67"/>
      <c r="SLX30" s="67"/>
      <c r="SLY30" s="67"/>
      <c r="SLZ30" s="67"/>
      <c r="SMA30" s="67"/>
      <c r="SMB30" s="67"/>
      <c r="SMC30" s="67"/>
      <c r="SMD30" s="67"/>
      <c r="SME30" s="67"/>
      <c r="SMF30" s="67"/>
      <c r="SMG30" s="67"/>
      <c r="SMH30" s="67"/>
      <c r="SMI30" s="67"/>
      <c r="SMJ30" s="67"/>
      <c r="SMK30" s="67"/>
      <c r="SML30" s="67"/>
      <c r="SMM30" s="67"/>
      <c r="SMN30" s="67"/>
      <c r="SMO30" s="67"/>
      <c r="SMP30" s="67"/>
      <c r="SMQ30" s="67"/>
      <c r="SMR30" s="67"/>
      <c r="SMS30" s="67"/>
      <c r="SMT30" s="67"/>
      <c r="SMU30" s="67"/>
      <c r="SMV30" s="67"/>
      <c r="SMW30" s="67"/>
      <c r="SMX30" s="67"/>
      <c r="SMY30" s="67"/>
      <c r="SMZ30" s="67"/>
      <c r="SNA30" s="67"/>
      <c r="SNB30" s="67"/>
      <c r="SNC30" s="67"/>
      <c r="SND30" s="67"/>
      <c r="SNE30" s="67"/>
      <c r="SNF30" s="67"/>
      <c r="SNG30" s="67"/>
      <c r="SNH30" s="67"/>
      <c r="SNI30" s="67"/>
      <c r="SNJ30" s="67"/>
      <c r="SNK30" s="67"/>
      <c r="SNL30" s="67"/>
      <c r="SNM30" s="67"/>
      <c r="SNN30" s="67"/>
      <c r="SNO30" s="67"/>
      <c r="SNP30" s="67"/>
      <c r="SNQ30" s="67"/>
      <c r="SNR30" s="67"/>
      <c r="SNS30" s="67"/>
      <c r="SNT30" s="67"/>
      <c r="SNU30" s="67"/>
      <c r="SNV30" s="67"/>
      <c r="SNW30" s="67"/>
      <c r="SNX30" s="67"/>
      <c r="SNY30" s="67"/>
      <c r="SNZ30" s="67"/>
      <c r="SOA30" s="67"/>
      <c r="SOB30" s="67"/>
      <c r="SOC30" s="67"/>
      <c r="SOD30" s="67"/>
      <c r="SOE30" s="67"/>
      <c r="SOF30" s="67"/>
      <c r="SOG30" s="67"/>
      <c r="SOH30" s="67"/>
      <c r="SOI30" s="67"/>
      <c r="SOJ30" s="67"/>
      <c r="SOK30" s="67"/>
      <c r="SOL30" s="67"/>
      <c r="SOM30" s="67"/>
      <c r="SON30" s="67"/>
      <c r="SOO30" s="67"/>
      <c r="SOP30" s="67"/>
      <c r="SOQ30" s="67"/>
      <c r="SOR30" s="67"/>
      <c r="SOS30" s="67"/>
      <c r="SOT30" s="67"/>
      <c r="SOU30" s="67"/>
      <c r="SOV30" s="67"/>
      <c r="SOW30" s="67"/>
      <c r="SOX30" s="67"/>
      <c r="SOY30" s="67"/>
      <c r="SOZ30" s="67"/>
      <c r="SPA30" s="67"/>
      <c r="SPB30" s="67"/>
      <c r="SPC30" s="67"/>
      <c r="SPD30" s="67"/>
      <c r="SPE30" s="67"/>
      <c r="SPF30" s="67"/>
      <c r="SPG30" s="67"/>
      <c r="SPH30" s="67"/>
      <c r="SPI30" s="67"/>
      <c r="SPJ30" s="67"/>
      <c r="SPK30" s="67"/>
      <c r="SPL30" s="67"/>
      <c r="SPM30" s="67"/>
      <c r="SPN30" s="67"/>
      <c r="SPO30" s="67"/>
      <c r="SPP30" s="67"/>
      <c r="SPQ30" s="67"/>
      <c r="SPR30" s="67"/>
      <c r="SPS30" s="67"/>
      <c r="SPT30" s="67"/>
      <c r="SPU30" s="67"/>
      <c r="SPV30" s="67"/>
      <c r="SPW30" s="67"/>
      <c r="SPX30" s="67"/>
      <c r="SPY30" s="67"/>
      <c r="SPZ30" s="67"/>
      <c r="SQA30" s="67"/>
      <c r="SQB30" s="67"/>
      <c r="SQC30" s="67"/>
      <c r="SQD30" s="67"/>
      <c r="SQE30" s="67"/>
      <c r="SQF30" s="67"/>
      <c r="SQG30" s="67"/>
      <c r="SQH30" s="67"/>
      <c r="SQI30" s="67"/>
      <c r="SQJ30" s="67"/>
      <c r="SQK30" s="67"/>
      <c r="SQL30" s="67"/>
      <c r="SQM30" s="67"/>
      <c r="SQN30" s="67"/>
      <c r="SQO30" s="67"/>
      <c r="SQP30" s="67"/>
      <c r="SQQ30" s="67"/>
      <c r="SQR30" s="67"/>
      <c r="SQS30" s="67"/>
      <c r="SQT30" s="67"/>
      <c r="SQU30" s="67"/>
      <c r="SQV30" s="67"/>
      <c r="SQW30" s="67"/>
      <c r="SQX30" s="67"/>
      <c r="SQY30" s="67"/>
      <c r="SQZ30" s="67"/>
      <c r="SRA30" s="67"/>
      <c r="SRB30" s="67"/>
      <c r="SRC30" s="67"/>
      <c r="SRD30" s="67"/>
      <c r="SRE30" s="67"/>
      <c r="SRF30" s="67"/>
      <c r="SRG30" s="67"/>
      <c r="SRH30" s="67"/>
      <c r="SRI30" s="67"/>
      <c r="SRJ30" s="67"/>
      <c r="SRK30" s="67"/>
      <c r="SRL30" s="67"/>
      <c r="SRM30" s="67"/>
      <c r="SRN30" s="67"/>
      <c r="SRO30" s="67"/>
      <c r="SRP30" s="67"/>
      <c r="SRQ30" s="67"/>
      <c r="SRR30" s="67"/>
      <c r="SRS30" s="67"/>
      <c r="SRT30" s="67"/>
      <c r="SRU30" s="67"/>
      <c r="SRV30" s="67"/>
      <c r="SRW30" s="67"/>
      <c r="SRX30" s="67"/>
      <c r="SRY30" s="67"/>
      <c r="SRZ30" s="67"/>
      <c r="SSA30" s="67"/>
      <c r="SSB30" s="67"/>
      <c r="SSC30" s="67"/>
      <c r="SSD30" s="67"/>
      <c r="SSE30" s="67"/>
      <c r="SSF30" s="67"/>
      <c r="SSG30" s="67"/>
      <c r="SSH30" s="67"/>
      <c r="SSI30" s="67"/>
      <c r="SSJ30" s="67"/>
      <c r="SSK30" s="67"/>
      <c r="SSL30" s="67"/>
      <c r="SSM30" s="67"/>
      <c r="SSN30" s="67"/>
      <c r="SSO30" s="67"/>
      <c r="SSP30" s="67"/>
      <c r="SSQ30" s="67"/>
      <c r="SSR30" s="67"/>
      <c r="SSS30" s="67"/>
      <c r="SST30" s="67"/>
      <c r="SSU30" s="67"/>
      <c r="SSV30" s="67"/>
      <c r="SSW30" s="67"/>
      <c r="SSX30" s="67"/>
      <c r="SSY30" s="67"/>
      <c r="SSZ30" s="67"/>
      <c r="STA30" s="67"/>
      <c r="STB30" s="67"/>
      <c r="STC30" s="67"/>
      <c r="STD30" s="67"/>
      <c r="STE30" s="67"/>
      <c r="STF30" s="67"/>
      <c r="STG30" s="67"/>
      <c r="STH30" s="67"/>
      <c r="STI30" s="67"/>
      <c r="STJ30" s="67"/>
      <c r="STK30" s="67"/>
      <c r="STL30" s="67"/>
      <c r="STM30" s="67"/>
      <c r="STN30" s="67"/>
      <c r="STO30" s="67"/>
      <c r="STP30" s="67"/>
      <c r="STQ30" s="67"/>
      <c r="STR30" s="67"/>
      <c r="STS30" s="67"/>
      <c r="STT30" s="67"/>
      <c r="STU30" s="67"/>
      <c r="STV30" s="67"/>
      <c r="STW30" s="67"/>
      <c r="STX30" s="67"/>
      <c r="STY30" s="67"/>
      <c r="STZ30" s="67"/>
      <c r="SUA30" s="67"/>
      <c r="SUB30" s="67"/>
      <c r="SUC30" s="67"/>
      <c r="SUD30" s="67"/>
      <c r="SUE30" s="67"/>
      <c r="SUF30" s="67"/>
      <c r="SUG30" s="67"/>
      <c r="SUH30" s="67"/>
      <c r="SUI30" s="67"/>
      <c r="SUJ30" s="67"/>
      <c r="SUK30" s="67"/>
      <c r="SUL30" s="67"/>
      <c r="SUM30" s="67"/>
      <c r="SUN30" s="67"/>
      <c r="SUO30" s="67"/>
      <c r="SUP30" s="67"/>
      <c r="SUQ30" s="67"/>
      <c r="SUR30" s="67"/>
      <c r="SUS30" s="67"/>
      <c r="SUT30" s="67"/>
      <c r="SUU30" s="67"/>
      <c r="SUV30" s="67"/>
      <c r="SUW30" s="67"/>
      <c r="SUX30" s="67"/>
      <c r="SUY30" s="67"/>
      <c r="SUZ30" s="67"/>
      <c r="SVA30" s="67"/>
      <c r="SVB30" s="67"/>
      <c r="SVC30" s="67"/>
      <c r="SVD30" s="67"/>
      <c r="SVE30" s="67"/>
      <c r="SVF30" s="67"/>
      <c r="SVG30" s="67"/>
      <c r="SVH30" s="67"/>
      <c r="SVI30" s="67"/>
      <c r="SVJ30" s="67"/>
      <c r="SVK30" s="67"/>
      <c r="SVL30" s="67"/>
      <c r="SVM30" s="67"/>
      <c r="SVN30" s="67"/>
      <c r="SVO30" s="67"/>
      <c r="SVP30" s="67"/>
      <c r="SVQ30" s="67"/>
      <c r="SVR30" s="67"/>
      <c r="SVS30" s="67"/>
      <c r="SVT30" s="67"/>
      <c r="SVU30" s="67"/>
      <c r="SVV30" s="67"/>
      <c r="SVW30" s="67"/>
      <c r="SVX30" s="67"/>
      <c r="SVY30" s="67"/>
      <c r="SVZ30" s="67"/>
      <c r="SWA30" s="67"/>
      <c r="SWB30" s="67"/>
      <c r="SWC30" s="67"/>
      <c r="SWD30" s="67"/>
      <c r="SWE30" s="67"/>
      <c r="SWF30" s="67"/>
      <c r="SWG30" s="67"/>
      <c r="SWH30" s="67"/>
      <c r="SWI30" s="67"/>
      <c r="SWJ30" s="67"/>
      <c r="SWK30" s="67"/>
      <c r="SWL30" s="67"/>
      <c r="SWM30" s="67"/>
      <c r="SWN30" s="67"/>
      <c r="SWO30" s="67"/>
      <c r="SWP30" s="67"/>
      <c r="SWQ30" s="67"/>
      <c r="SWR30" s="67"/>
      <c r="SWS30" s="67"/>
      <c r="SWT30" s="67"/>
      <c r="SWU30" s="67"/>
      <c r="SWV30" s="67"/>
      <c r="SWW30" s="67"/>
      <c r="SWX30" s="67"/>
      <c r="SWY30" s="67"/>
      <c r="SWZ30" s="67"/>
      <c r="SXA30" s="67"/>
      <c r="SXB30" s="67"/>
      <c r="SXC30" s="67"/>
      <c r="SXD30" s="67"/>
      <c r="SXE30" s="67"/>
      <c r="SXF30" s="67"/>
      <c r="SXG30" s="67"/>
      <c r="SXH30" s="67"/>
      <c r="SXI30" s="67"/>
      <c r="SXJ30" s="67"/>
      <c r="SXK30" s="67"/>
      <c r="SXL30" s="67"/>
      <c r="SXM30" s="67"/>
      <c r="SXN30" s="67"/>
      <c r="SXO30" s="67"/>
      <c r="SXP30" s="67"/>
      <c r="SXQ30" s="67"/>
      <c r="SXR30" s="67"/>
      <c r="SXS30" s="67"/>
      <c r="SXT30" s="67"/>
      <c r="SXU30" s="67"/>
      <c r="SXV30" s="67"/>
      <c r="SXW30" s="67"/>
      <c r="SXX30" s="67"/>
      <c r="SXY30" s="67"/>
      <c r="SXZ30" s="67"/>
      <c r="SYA30" s="67"/>
      <c r="SYB30" s="67"/>
      <c r="SYC30" s="67"/>
      <c r="SYD30" s="67"/>
      <c r="SYE30" s="67"/>
      <c r="SYF30" s="67"/>
      <c r="SYG30" s="67"/>
      <c r="SYH30" s="67"/>
      <c r="SYI30" s="67"/>
      <c r="SYJ30" s="67"/>
      <c r="SYK30" s="67"/>
      <c r="SYL30" s="67"/>
      <c r="SYM30" s="67"/>
      <c r="SYN30" s="67"/>
      <c r="SYO30" s="67"/>
      <c r="SYP30" s="67"/>
      <c r="SYQ30" s="67"/>
      <c r="SYR30" s="67"/>
      <c r="SYS30" s="67"/>
      <c r="SYT30" s="67"/>
      <c r="SYU30" s="67"/>
      <c r="SYV30" s="67"/>
      <c r="SYW30" s="67"/>
      <c r="SYX30" s="67"/>
      <c r="SYY30" s="67"/>
      <c r="SYZ30" s="67"/>
      <c r="SZA30" s="67"/>
      <c r="SZB30" s="67"/>
      <c r="SZC30" s="67"/>
      <c r="SZD30" s="67"/>
      <c r="SZE30" s="67"/>
      <c r="SZF30" s="67"/>
      <c r="SZG30" s="67"/>
      <c r="SZH30" s="67"/>
      <c r="SZI30" s="67"/>
      <c r="SZJ30" s="67"/>
      <c r="SZK30" s="67"/>
      <c r="SZL30" s="67"/>
      <c r="SZM30" s="67"/>
      <c r="SZN30" s="67"/>
      <c r="SZO30" s="67"/>
      <c r="SZP30" s="67"/>
      <c r="SZQ30" s="67"/>
      <c r="SZR30" s="67"/>
      <c r="SZS30" s="67"/>
      <c r="SZT30" s="67"/>
      <c r="SZU30" s="67"/>
      <c r="SZV30" s="67"/>
      <c r="SZW30" s="67"/>
      <c r="SZX30" s="67"/>
      <c r="SZY30" s="67"/>
      <c r="SZZ30" s="67"/>
      <c r="TAA30" s="67"/>
      <c r="TAB30" s="67"/>
      <c r="TAC30" s="67"/>
      <c r="TAD30" s="67"/>
      <c r="TAE30" s="67"/>
      <c r="TAF30" s="67"/>
      <c r="TAG30" s="67"/>
      <c r="TAH30" s="67"/>
      <c r="TAI30" s="67"/>
      <c r="TAJ30" s="67"/>
      <c r="TAK30" s="67"/>
      <c r="TAL30" s="67"/>
      <c r="TAM30" s="67"/>
      <c r="TAN30" s="67"/>
      <c r="TAO30" s="67"/>
      <c r="TAP30" s="67"/>
      <c r="TAQ30" s="67"/>
      <c r="TAR30" s="67"/>
      <c r="TAS30" s="67"/>
      <c r="TAT30" s="67"/>
      <c r="TAU30" s="67"/>
      <c r="TAV30" s="67"/>
      <c r="TAW30" s="67"/>
      <c r="TAX30" s="67"/>
      <c r="TAY30" s="67"/>
      <c r="TAZ30" s="67"/>
      <c r="TBA30" s="67"/>
      <c r="TBB30" s="67"/>
      <c r="TBC30" s="67"/>
      <c r="TBD30" s="67"/>
      <c r="TBE30" s="67"/>
      <c r="TBF30" s="67"/>
      <c r="TBG30" s="67"/>
      <c r="TBH30" s="67"/>
      <c r="TBI30" s="67"/>
      <c r="TBJ30" s="67"/>
      <c r="TBK30" s="67"/>
      <c r="TBL30" s="67"/>
      <c r="TBM30" s="67"/>
      <c r="TBN30" s="67"/>
      <c r="TBO30" s="67"/>
      <c r="TBP30" s="67"/>
      <c r="TBQ30" s="67"/>
      <c r="TBR30" s="67"/>
      <c r="TBS30" s="67"/>
      <c r="TBT30" s="67"/>
      <c r="TBU30" s="67"/>
      <c r="TBV30" s="67"/>
      <c r="TBW30" s="67"/>
      <c r="TBX30" s="67"/>
      <c r="TBY30" s="67"/>
      <c r="TBZ30" s="67"/>
      <c r="TCA30" s="67"/>
      <c r="TCB30" s="67"/>
      <c r="TCC30" s="67"/>
      <c r="TCD30" s="67"/>
      <c r="TCE30" s="67"/>
      <c r="TCF30" s="67"/>
      <c r="TCG30" s="67"/>
      <c r="TCH30" s="67"/>
      <c r="TCI30" s="67"/>
      <c r="TCJ30" s="67"/>
      <c r="TCK30" s="67"/>
      <c r="TCL30" s="67"/>
      <c r="TCM30" s="67"/>
      <c r="TCN30" s="67"/>
      <c r="TCO30" s="67"/>
      <c r="TCP30" s="67"/>
      <c r="TCQ30" s="67"/>
      <c r="TCR30" s="67"/>
      <c r="TCS30" s="67"/>
      <c r="TCT30" s="67"/>
      <c r="TCU30" s="67"/>
      <c r="TCV30" s="67"/>
      <c r="TCW30" s="67"/>
      <c r="TCX30" s="67"/>
      <c r="TCY30" s="67"/>
      <c r="TCZ30" s="67"/>
      <c r="TDA30" s="67"/>
      <c r="TDB30" s="67"/>
      <c r="TDC30" s="67"/>
      <c r="TDD30" s="67"/>
      <c r="TDE30" s="67"/>
      <c r="TDF30" s="67"/>
      <c r="TDG30" s="67"/>
      <c r="TDH30" s="67"/>
      <c r="TDI30" s="67"/>
      <c r="TDJ30" s="67"/>
      <c r="TDK30" s="67"/>
      <c r="TDL30" s="67"/>
      <c r="TDM30" s="67"/>
      <c r="TDN30" s="67"/>
      <c r="TDO30" s="67"/>
      <c r="TDP30" s="67"/>
      <c r="TDQ30" s="67"/>
      <c r="TDR30" s="67"/>
      <c r="TDS30" s="67"/>
      <c r="TDT30" s="67"/>
      <c r="TDU30" s="67"/>
      <c r="TDV30" s="67"/>
      <c r="TDW30" s="67"/>
      <c r="TDX30" s="67"/>
      <c r="TDY30" s="67"/>
      <c r="TDZ30" s="67"/>
      <c r="TEA30" s="67"/>
      <c r="TEB30" s="67"/>
      <c r="TEC30" s="67"/>
      <c r="TED30" s="67"/>
      <c r="TEE30" s="67"/>
      <c r="TEF30" s="67"/>
      <c r="TEG30" s="67"/>
      <c r="TEH30" s="67"/>
      <c r="TEI30" s="67"/>
      <c r="TEJ30" s="67"/>
      <c r="TEK30" s="67"/>
      <c r="TEL30" s="67"/>
      <c r="TEM30" s="67"/>
      <c r="TEN30" s="67"/>
      <c r="TEO30" s="67"/>
      <c r="TEP30" s="67"/>
      <c r="TEQ30" s="67"/>
      <c r="TER30" s="67"/>
      <c r="TES30" s="67"/>
      <c r="TET30" s="67"/>
      <c r="TEU30" s="67"/>
      <c r="TEV30" s="67"/>
      <c r="TEW30" s="67"/>
      <c r="TEX30" s="67"/>
      <c r="TEY30" s="67"/>
      <c r="TEZ30" s="67"/>
      <c r="TFA30" s="67"/>
      <c r="TFB30" s="67"/>
      <c r="TFC30" s="67"/>
      <c r="TFD30" s="67"/>
      <c r="TFE30" s="67"/>
      <c r="TFF30" s="67"/>
      <c r="TFG30" s="67"/>
      <c r="TFH30" s="67"/>
      <c r="TFI30" s="67"/>
      <c r="TFJ30" s="67"/>
      <c r="TFK30" s="67"/>
      <c r="TFL30" s="67"/>
      <c r="TFM30" s="67"/>
      <c r="TFN30" s="67"/>
      <c r="TFO30" s="67"/>
      <c r="TFP30" s="67"/>
      <c r="TFQ30" s="67"/>
      <c r="TFR30" s="67"/>
      <c r="TFS30" s="67"/>
      <c r="TFT30" s="67"/>
      <c r="TFU30" s="67"/>
      <c r="TFV30" s="67"/>
      <c r="TFW30" s="67"/>
      <c r="TFX30" s="67"/>
      <c r="TFY30" s="67"/>
      <c r="TFZ30" s="67"/>
      <c r="TGA30" s="67"/>
      <c r="TGB30" s="67"/>
      <c r="TGC30" s="67"/>
      <c r="TGD30" s="67"/>
      <c r="TGE30" s="67"/>
      <c r="TGF30" s="67"/>
      <c r="TGG30" s="67"/>
      <c r="TGH30" s="67"/>
      <c r="TGI30" s="67"/>
      <c r="TGJ30" s="67"/>
      <c r="TGK30" s="67"/>
      <c r="TGL30" s="67"/>
      <c r="TGM30" s="67"/>
      <c r="TGN30" s="67"/>
      <c r="TGO30" s="67"/>
      <c r="TGP30" s="67"/>
      <c r="TGQ30" s="67"/>
      <c r="TGR30" s="67"/>
      <c r="TGS30" s="67"/>
      <c r="TGT30" s="67"/>
      <c r="TGU30" s="67"/>
      <c r="TGV30" s="67"/>
      <c r="TGW30" s="67"/>
      <c r="TGX30" s="67"/>
      <c r="TGY30" s="67"/>
      <c r="TGZ30" s="67"/>
      <c r="THA30" s="67"/>
      <c r="THB30" s="67"/>
      <c r="THC30" s="67"/>
      <c r="THD30" s="67"/>
      <c r="THE30" s="67"/>
      <c r="THF30" s="67"/>
      <c r="THG30" s="67"/>
      <c r="THH30" s="67"/>
      <c r="THI30" s="67"/>
      <c r="THJ30" s="67"/>
      <c r="THK30" s="67"/>
      <c r="THL30" s="67"/>
      <c r="THM30" s="67"/>
      <c r="THN30" s="67"/>
      <c r="THO30" s="67"/>
      <c r="THP30" s="67"/>
      <c r="THQ30" s="67"/>
      <c r="THR30" s="67"/>
      <c r="THS30" s="67"/>
      <c r="THT30" s="67"/>
      <c r="THU30" s="67"/>
      <c r="THV30" s="67"/>
      <c r="THW30" s="67"/>
      <c r="THX30" s="67"/>
      <c r="THY30" s="67"/>
      <c r="THZ30" s="67"/>
      <c r="TIA30" s="67"/>
      <c r="TIB30" s="67"/>
      <c r="TIC30" s="67"/>
      <c r="TID30" s="67"/>
      <c r="TIE30" s="67"/>
      <c r="TIF30" s="67"/>
      <c r="TIG30" s="67"/>
      <c r="TIH30" s="67"/>
      <c r="TII30" s="67"/>
      <c r="TIJ30" s="67"/>
      <c r="TIK30" s="67"/>
      <c r="TIL30" s="67"/>
      <c r="TIM30" s="67"/>
      <c r="TIN30" s="67"/>
      <c r="TIO30" s="67"/>
      <c r="TIP30" s="67"/>
      <c r="TIQ30" s="67"/>
      <c r="TIR30" s="67"/>
      <c r="TIS30" s="67"/>
      <c r="TIT30" s="67"/>
      <c r="TIU30" s="67"/>
      <c r="TIV30" s="67"/>
      <c r="TIW30" s="67"/>
      <c r="TIX30" s="67"/>
      <c r="TIY30" s="67"/>
      <c r="TIZ30" s="67"/>
      <c r="TJA30" s="67"/>
      <c r="TJB30" s="67"/>
      <c r="TJC30" s="67"/>
      <c r="TJD30" s="67"/>
      <c r="TJE30" s="67"/>
      <c r="TJF30" s="67"/>
      <c r="TJG30" s="67"/>
      <c r="TJH30" s="67"/>
      <c r="TJI30" s="67"/>
      <c r="TJJ30" s="67"/>
      <c r="TJK30" s="67"/>
      <c r="TJL30" s="67"/>
      <c r="TJM30" s="67"/>
      <c r="TJN30" s="67"/>
      <c r="TJO30" s="67"/>
      <c r="TJP30" s="67"/>
      <c r="TJQ30" s="67"/>
      <c r="TJR30" s="67"/>
      <c r="TJS30" s="67"/>
      <c r="TJT30" s="67"/>
      <c r="TJU30" s="67"/>
      <c r="TJV30" s="67"/>
      <c r="TJW30" s="67"/>
      <c r="TJX30" s="67"/>
      <c r="TJY30" s="67"/>
      <c r="TJZ30" s="67"/>
      <c r="TKA30" s="67"/>
      <c r="TKB30" s="67"/>
      <c r="TKC30" s="67"/>
      <c r="TKD30" s="67"/>
      <c r="TKE30" s="67"/>
      <c r="TKF30" s="67"/>
      <c r="TKG30" s="67"/>
      <c r="TKH30" s="67"/>
      <c r="TKI30" s="67"/>
      <c r="TKJ30" s="67"/>
      <c r="TKK30" s="67"/>
      <c r="TKL30" s="67"/>
      <c r="TKM30" s="67"/>
      <c r="TKN30" s="67"/>
      <c r="TKO30" s="67"/>
      <c r="TKP30" s="67"/>
      <c r="TKQ30" s="67"/>
      <c r="TKR30" s="67"/>
      <c r="TKS30" s="67"/>
      <c r="TKT30" s="67"/>
      <c r="TKU30" s="67"/>
      <c r="TKV30" s="67"/>
      <c r="TKW30" s="67"/>
      <c r="TKX30" s="67"/>
      <c r="TKY30" s="67"/>
      <c r="TKZ30" s="67"/>
      <c r="TLA30" s="67"/>
      <c r="TLB30" s="67"/>
      <c r="TLC30" s="67"/>
      <c r="TLD30" s="67"/>
      <c r="TLE30" s="67"/>
      <c r="TLF30" s="67"/>
      <c r="TLG30" s="67"/>
      <c r="TLH30" s="67"/>
      <c r="TLI30" s="67"/>
      <c r="TLJ30" s="67"/>
      <c r="TLK30" s="67"/>
      <c r="TLL30" s="67"/>
      <c r="TLM30" s="67"/>
      <c r="TLN30" s="67"/>
      <c r="TLO30" s="67"/>
      <c r="TLP30" s="67"/>
      <c r="TLQ30" s="67"/>
      <c r="TLR30" s="67"/>
      <c r="TLS30" s="67"/>
      <c r="TLT30" s="67"/>
      <c r="TLU30" s="67"/>
      <c r="TLV30" s="67"/>
      <c r="TLW30" s="67"/>
      <c r="TLX30" s="67"/>
      <c r="TLY30" s="67"/>
      <c r="TLZ30" s="67"/>
      <c r="TMA30" s="67"/>
      <c r="TMB30" s="67"/>
      <c r="TMC30" s="67"/>
      <c r="TMD30" s="67"/>
      <c r="TME30" s="67"/>
      <c r="TMF30" s="67"/>
      <c r="TMG30" s="67"/>
      <c r="TMH30" s="67"/>
      <c r="TMI30" s="67"/>
      <c r="TMJ30" s="67"/>
      <c r="TMK30" s="67"/>
      <c r="TML30" s="67"/>
      <c r="TMM30" s="67"/>
      <c r="TMN30" s="67"/>
      <c r="TMO30" s="67"/>
      <c r="TMP30" s="67"/>
      <c r="TMQ30" s="67"/>
      <c r="TMR30" s="67"/>
      <c r="TMS30" s="67"/>
      <c r="TMT30" s="67"/>
      <c r="TMU30" s="67"/>
      <c r="TMV30" s="67"/>
      <c r="TMW30" s="67"/>
      <c r="TMX30" s="67"/>
      <c r="TMY30" s="67"/>
      <c r="TMZ30" s="67"/>
      <c r="TNA30" s="67"/>
      <c r="TNB30" s="67"/>
      <c r="TNC30" s="67"/>
      <c r="TND30" s="67"/>
      <c r="TNE30" s="67"/>
      <c r="TNF30" s="67"/>
      <c r="TNG30" s="67"/>
      <c r="TNH30" s="67"/>
      <c r="TNI30" s="67"/>
      <c r="TNJ30" s="67"/>
      <c r="TNK30" s="67"/>
      <c r="TNL30" s="67"/>
      <c r="TNM30" s="67"/>
      <c r="TNN30" s="67"/>
      <c r="TNO30" s="67"/>
      <c r="TNP30" s="67"/>
      <c r="TNQ30" s="67"/>
      <c r="TNR30" s="67"/>
      <c r="TNS30" s="67"/>
      <c r="TNT30" s="67"/>
      <c r="TNU30" s="67"/>
      <c r="TNV30" s="67"/>
      <c r="TNW30" s="67"/>
      <c r="TNX30" s="67"/>
      <c r="TNY30" s="67"/>
      <c r="TNZ30" s="67"/>
      <c r="TOA30" s="67"/>
      <c r="TOB30" s="67"/>
      <c r="TOC30" s="67"/>
      <c r="TOD30" s="67"/>
      <c r="TOE30" s="67"/>
      <c r="TOF30" s="67"/>
      <c r="TOG30" s="67"/>
      <c r="TOH30" s="67"/>
      <c r="TOI30" s="67"/>
      <c r="TOJ30" s="67"/>
      <c r="TOK30" s="67"/>
      <c r="TOL30" s="67"/>
      <c r="TOM30" s="67"/>
      <c r="TON30" s="67"/>
      <c r="TOO30" s="67"/>
      <c r="TOP30" s="67"/>
      <c r="TOQ30" s="67"/>
      <c r="TOR30" s="67"/>
      <c r="TOS30" s="67"/>
      <c r="TOT30" s="67"/>
      <c r="TOU30" s="67"/>
      <c r="TOV30" s="67"/>
      <c r="TOW30" s="67"/>
      <c r="TOX30" s="67"/>
      <c r="TOY30" s="67"/>
      <c r="TOZ30" s="67"/>
      <c r="TPA30" s="67"/>
      <c r="TPB30" s="67"/>
      <c r="TPC30" s="67"/>
      <c r="TPD30" s="67"/>
      <c r="TPE30" s="67"/>
      <c r="TPF30" s="67"/>
      <c r="TPG30" s="67"/>
      <c r="TPH30" s="67"/>
      <c r="TPI30" s="67"/>
      <c r="TPJ30" s="67"/>
      <c r="TPK30" s="67"/>
      <c r="TPL30" s="67"/>
      <c r="TPM30" s="67"/>
      <c r="TPN30" s="67"/>
      <c r="TPO30" s="67"/>
      <c r="TPP30" s="67"/>
      <c r="TPQ30" s="67"/>
      <c r="TPR30" s="67"/>
      <c r="TPS30" s="67"/>
      <c r="TPT30" s="67"/>
      <c r="TPU30" s="67"/>
      <c r="TPV30" s="67"/>
      <c r="TPW30" s="67"/>
      <c r="TPX30" s="67"/>
      <c r="TPY30" s="67"/>
      <c r="TPZ30" s="67"/>
      <c r="TQA30" s="67"/>
      <c r="TQB30" s="67"/>
      <c r="TQC30" s="67"/>
      <c r="TQD30" s="67"/>
      <c r="TQE30" s="67"/>
      <c r="TQF30" s="67"/>
      <c r="TQG30" s="67"/>
      <c r="TQH30" s="67"/>
      <c r="TQI30" s="67"/>
      <c r="TQJ30" s="67"/>
      <c r="TQK30" s="67"/>
      <c r="TQL30" s="67"/>
      <c r="TQM30" s="67"/>
      <c r="TQN30" s="67"/>
      <c r="TQO30" s="67"/>
      <c r="TQP30" s="67"/>
      <c r="TQQ30" s="67"/>
      <c r="TQR30" s="67"/>
      <c r="TQS30" s="67"/>
      <c r="TQT30" s="67"/>
      <c r="TQU30" s="67"/>
      <c r="TQV30" s="67"/>
      <c r="TQW30" s="67"/>
      <c r="TQX30" s="67"/>
      <c r="TQY30" s="67"/>
      <c r="TQZ30" s="67"/>
      <c r="TRA30" s="67"/>
      <c r="TRB30" s="67"/>
      <c r="TRC30" s="67"/>
      <c r="TRD30" s="67"/>
      <c r="TRE30" s="67"/>
      <c r="TRF30" s="67"/>
      <c r="TRG30" s="67"/>
      <c r="TRH30" s="67"/>
      <c r="TRI30" s="67"/>
      <c r="TRJ30" s="67"/>
      <c r="TRK30" s="67"/>
      <c r="TRL30" s="67"/>
      <c r="TRM30" s="67"/>
      <c r="TRN30" s="67"/>
      <c r="TRO30" s="67"/>
      <c r="TRP30" s="67"/>
      <c r="TRQ30" s="67"/>
      <c r="TRR30" s="67"/>
      <c r="TRS30" s="67"/>
      <c r="TRT30" s="67"/>
      <c r="TRU30" s="67"/>
      <c r="TRV30" s="67"/>
      <c r="TRW30" s="67"/>
      <c r="TRX30" s="67"/>
      <c r="TRY30" s="67"/>
      <c r="TRZ30" s="67"/>
      <c r="TSA30" s="67"/>
      <c r="TSB30" s="67"/>
      <c r="TSC30" s="67"/>
      <c r="TSD30" s="67"/>
      <c r="TSE30" s="67"/>
      <c r="TSF30" s="67"/>
      <c r="TSG30" s="67"/>
      <c r="TSH30" s="67"/>
      <c r="TSI30" s="67"/>
      <c r="TSJ30" s="67"/>
      <c r="TSK30" s="67"/>
      <c r="TSL30" s="67"/>
      <c r="TSM30" s="67"/>
      <c r="TSN30" s="67"/>
      <c r="TSO30" s="67"/>
      <c r="TSP30" s="67"/>
      <c r="TSQ30" s="67"/>
      <c r="TSR30" s="67"/>
      <c r="TSS30" s="67"/>
      <c r="TST30" s="67"/>
      <c r="TSU30" s="67"/>
      <c r="TSV30" s="67"/>
      <c r="TSW30" s="67"/>
      <c r="TSX30" s="67"/>
      <c r="TSY30" s="67"/>
      <c r="TSZ30" s="67"/>
      <c r="TTA30" s="67"/>
      <c r="TTB30" s="67"/>
      <c r="TTC30" s="67"/>
      <c r="TTD30" s="67"/>
      <c r="TTE30" s="67"/>
      <c r="TTF30" s="67"/>
      <c r="TTG30" s="67"/>
      <c r="TTH30" s="67"/>
      <c r="TTI30" s="67"/>
      <c r="TTJ30" s="67"/>
      <c r="TTK30" s="67"/>
      <c r="TTL30" s="67"/>
      <c r="TTM30" s="67"/>
      <c r="TTN30" s="67"/>
      <c r="TTO30" s="67"/>
      <c r="TTP30" s="67"/>
      <c r="TTQ30" s="67"/>
      <c r="TTR30" s="67"/>
      <c r="TTS30" s="67"/>
      <c r="TTT30" s="67"/>
      <c r="TTU30" s="67"/>
      <c r="TTV30" s="67"/>
      <c r="TTW30" s="67"/>
      <c r="TTX30" s="67"/>
      <c r="TTY30" s="67"/>
      <c r="TTZ30" s="67"/>
      <c r="TUA30" s="67"/>
      <c r="TUB30" s="67"/>
      <c r="TUC30" s="67"/>
      <c r="TUD30" s="67"/>
      <c r="TUE30" s="67"/>
      <c r="TUF30" s="67"/>
      <c r="TUG30" s="67"/>
      <c r="TUH30" s="67"/>
      <c r="TUI30" s="67"/>
      <c r="TUJ30" s="67"/>
      <c r="TUK30" s="67"/>
      <c r="TUL30" s="67"/>
      <c r="TUM30" s="67"/>
      <c r="TUN30" s="67"/>
      <c r="TUO30" s="67"/>
      <c r="TUP30" s="67"/>
      <c r="TUQ30" s="67"/>
      <c r="TUR30" s="67"/>
      <c r="TUS30" s="67"/>
      <c r="TUT30" s="67"/>
      <c r="TUU30" s="67"/>
      <c r="TUV30" s="67"/>
      <c r="TUW30" s="67"/>
      <c r="TUX30" s="67"/>
      <c r="TUY30" s="67"/>
      <c r="TUZ30" s="67"/>
      <c r="TVA30" s="67"/>
      <c r="TVB30" s="67"/>
      <c r="TVC30" s="67"/>
      <c r="TVD30" s="67"/>
      <c r="TVE30" s="67"/>
      <c r="TVF30" s="67"/>
      <c r="TVG30" s="67"/>
      <c r="TVH30" s="67"/>
      <c r="TVI30" s="67"/>
      <c r="TVJ30" s="67"/>
      <c r="TVK30" s="67"/>
      <c r="TVL30" s="67"/>
      <c r="TVM30" s="67"/>
      <c r="TVN30" s="67"/>
      <c r="TVO30" s="67"/>
      <c r="TVP30" s="67"/>
      <c r="TVQ30" s="67"/>
      <c r="TVR30" s="67"/>
      <c r="TVS30" s="67"/>
      <c r="TVT30" s="67"/>
      <c r="TVU30" s="67"/>
      <c r="TVV30" s="67"/>
      <c r="TVW30" s="67"/>
      <c r="TVX30" s="67"/>
      <c r="TVY30" s="67"/>
      <c r="TVZ30" s="67"/>
      <c r="TWA30" s="67"/>
      <c r="TWB30" s="67"/>
      <c r="TWC30" s="67"/>
      <c r="TWD30" s="67"/>
      <c r="TWE30" s="67"/>
      <c r="TWF30" s="67"/>
      <c r="TWG30" s="67"/>
      <c r="TWH30" s="67"/>
      <c r="TWI30" s="67"/>
      <c r="TWJ30" s="67"/>
      <c r="TWK30" s="67"/>
      <c r="TWL30" s="67"/>
      <c r="TWM30" s="67"/>
      <c r="TWN30" s="67"/>
      <c r="TWO30" s="67"/>
      <c r="TWP30" s="67"/>
      <c r="TWQ30" s="67"/>
      <c r="TWR30" s="67"/>
      <c r="TWS30" s="67"/>
      <c r="TWT30" s="67"/>
      <c r="TWU30" s="67"/>
      <c r="TWV30" s="67"/>
      <c r="TWW30" s="67"/>
      <c r="TWX30" s="67"/>
      <c r="TWY30" s="67"/>
      <c r="TWZ30" s="67"/>
      <c r="TXA30" s="67"/>
      <c r="TXB30" s="67"/>
      <c r="TXC30" s="67"/>
      <c r="TXD30" s="67"/>
      <c r="TXE30" s="67"/>
      <c r="TXF30" s="67"/>
      <c r="TXG30" s="67"/>
      <c r="TXH30" s="67"/>
      <c r="TXI30" s="67"/>
      <c r="TXJ30" s="67"/>
      <c r="TXK30" s="67"/>
      <c r="TXL30" s="67"/>
      <c r="TXM30" s="67"/>
      <c r="TXN30" s="67"/>
      <c r="TXO30" s="67"/>
      <c r="TXP30" s="67"/>
      <c r="TXQ30" s="67"/>
      <c r="TXR30" s="67"/>
      <c r="TXS30" s="67"/>
      <c r="TXT30" s="67"/>
      <c r="TXU30" s="67"/>
      <c r="TXV30" s="67"/>
      <c r="TXW30" s="67"/>
      <c r="TXX30" s="67"/>
      <c r="TXY30" s="67"/>
      <c r="TXZ30" s="67"/>
      <c r="TYA30" s="67"/>
      <c r="TYB30" s="67"/>
      <c r="TYC30" s="67"/>
      <c r="TYD30" s="67"/>
      <c r="TYE30" s="67"/>
      <c r="TYF30" s="67"/>
      <c r="TYG30" s="67"/>
      <c r="TYH30" s="67"/>
      <c r="TYI30" s="67"/>
      <c r="TYJ30" s="67"/>
      <c r="TYK30" s="67"/>
      <c r="TYL30" s="67"/>
      <c r="TYM30" s="67"/>
      <c r="TYN30" s="67"/>
      <c r="TYO30" s="67"/>
      <c r="TYP30" s="67"/>
      <c r="TYQ30" s="67"/>
      <c r="TYR30" s="67"/>
      <c r="TYS30" s="67"/>
      <c r="TYT30" s="67"/>
      <c r="TYU30" s="67"/>
      <c r="TYV30" s="67"/>
      <c r="TYW30" s="67"/>
      <c r="TYX30" s="67"/>
      <c r="TYY30" s="67"/>
      <c r="TYZ30" s="67"/>
      <c r="TZA30" s="67"/>
      <c r="TZB30" s="67"/>
      <c r="TZC30" s="67"/>
      <c r="TZD30" s="67"/>
      <c r="TZE30" s="67"/>
      <c r="TZF30" s="67"/>
      <c r="TZG30" s="67"/>
      <c r="TZH30" s="67"/>
      <c r="TZI30" s="67"/>
      <c r="TZJ30" s="67"/>
      <c r="TZK30" s="67"/>
      <c r="TZL30" s="67"/>
      <c r="TZM30" s="67"/>
      <c r="TZN30" s="67"/>
      <c r="TZO30" s="67"/>
      <c r="TZP30" s="67"/>
      <c r="TZQ30" s="67"/>
      <c r="TZR30" s="67"/>
      <c r="TZS30" s="67"/>
      <c r="TZT30" s="67"/>
      <c r="TZU30" s="67"/>
      <c r="TZV30" s="67"/>
      <c r="TZW30" s="67"/>
      <c r="TZX30" s="67"/>
      <c r="TZY30" s="67"/>
      <c r="TZZ30" s="67"/>
      <c r="UAA30" s="67"/>
      <c r="UAB30" s="67"/>
      <c r="UAC30" s="67"/>
      <c r="UAD30" s="67"/>
      <c r="UAE30" s="67"/>
      <c r="UAF30" s="67"/>
      <c r="UAG30" s="67"/>
      <c r="UAH30" s="67"/>
      <c r="UAI30" s="67"/>
      <c r="UAJ30" s="67"/>
      <c r="UAK30" s="67"/>
      <c r="UAL30" s="67"/>
      <c r="UAM30" s="67"/>
      <c r="UAN30" s="67"/>
      <c r="UAO30" s="67"/>
      <c r="UAP30" s="67"/>
      <c r="UAQ30" s="67"/>
      <c r="UAR30" s="67"/>
      <c r="UAS30" s="67"/>
      <c r="UAT30" s="67"/>
      <c r="UAU30" s="67"/>
      <c r="UAV30" s="67"/>
      <c r="UAW30" s="67"/>
      <c r="UAX30" s="67"/>
      <c r="UAY30" s="67"/>
      <c r="UAZ30" s="67"/>
      <c r="UBA30" s="67"/>
      <c r="UBB30" s="67"/>
      <c r="UBC30" s="67"/>
      <c r="UBD30" s="67"/>
      <c r="UBE30" s="67"/>
      <c r="UBF30" s="67"/>
      <c r="UBG30" s="67"/>
      <c r="UBH30" s="67"/>
      <c r="UBI30" s="67"/>
      <c r="UBJ30" s="67"/>
      <c r="UBK30" s="67"/>
      <c r="UBL30" s="67"/>
      <c r="UBM30" s="67"/>
      <c r="UBN30" s="67"/>
      <c r="UBO30" s="67"/>
      <c r="UBP30" s="67"/>
      <c r="UBQ30" s="67"/>
      <c r="UBR30" s="67"/>
      <c r="UBS30" s="67"/>
      <c r="UBT30" s="67"/>
      <c r="UBU30" s="67"/>
      <c r="UBV30" s="67"/>
      <c r="UBW30" s="67"/>
      <c r="UBX30" s="67"/>
      <c r="UBY30" s="67"/>
      <c r="UBZ30" s="67"/>
      <c r="UCA30" s="67"/>
      <c r="UCB30" s="67"/>
      <c r="UCC30" s="67"/>
      <c r="UCD30" s="67"/>
      <c r="UCE30" s="67"/>
      <c r="UCF30" s="67"/>
      <c r="UCG30" s="67"/>
      <c r="UCH30" s="67"/>
      <c r="UCI30" s="67"/>
      <c r="UCJ30" s="67"/>
      <c r="UCK30" s="67"/>
      <c r="UCL30" s="67"/>
      <c r="UCM30" s="67"/>
      <c r="UCN30" s="67"/>
      <c r="UCO30" s="67"/>
      <c r="UCP30" s="67"/>
      <c r="UCQ30" s="67"/>
      <c r="UCR30" s="67"/>
      <c r="UCS30" s="67"/>
      <c r="UCT30" s="67"/>
      <c r="UCU30" s="67"/>
      <c r="UCV30" s="67"/>
      <c r="UCW30" s="67"/>
      <c r="UCX30" s="67"/>
      <c r="UCY30" s="67"/>
      <c r="UCZ30" s="67"/>
      <c r="UDA30" s="67"/>
      <c r="UDB30" s="67"/>
      <c r="UDC30" s="67"/>
      <c r="UDD30" s="67"/>
      <c r="UDE30" s="67"/>
      <c r="UDF30" s="67"/>
      <c r="UDG30" s="67"/>
      <c r="UDH30" s="67"/>
      <c r="UDI30" s="67"/>
      <c r="UDJ30" s="67"/>
      <c r="UDK30" s="67"/>
      <c r="UDL30" s="67"/>
      <c r="UDM30" s="67"/>
      <c r="UDN30" s="67"/>
      <c r="UDO30" s="67"/>
      <c r="UDP30" s="67"/>
      <c r="UDQ30" s="67"/>
      <c r="UDR30" s="67"/>
      <c r="UDS30" s="67"/>
      <c r="UDT30" s="67"/>
      <c r="UDU30" s="67"/>
      <c r="UDV30" s="67"/>
      <c r="UDW30" s="67"/>
      <c r="UDX30" s="67"/>
      <c r="UDY30" s="67"/>
      <c r="UDZ30" s="67"/>
      <c r="UEA30" s="67"/>
      <c r="UEB30" s="67"/>
      <c r="UEC30" s="67"/>
      <c r="UED30" s="67"/>
      <c r="UEE30" s="67"/>
      <c r="UEF30" s="67"/>
      <c r="UEG30" s="67"/>
      <c r="UEH30" s="67"/>
      <c r="UEI30" s="67"/>
      <c r="UEJ30" s="67"/>
      <c r="UEK30" s="67"/>
      <c r="UEL30" s="67"/>
      <c r="UEM30" s="67"/>
      <c r="UEN30" s="67"/>
      <c r="UEO30" s="67"/>
      <c r="UEP30" s="67"/>
      <c r="UEQ30" s="67"/>
      <c r="UER30" s="67"/>
      <c r="UES30" s="67"/>
      <c r="UET30" s="67"/>
      <c r="UEU30" s="67"/>
      <c r="UEV30" s="67"/>
      <c r="UEW30" s="67"/>
      <c r="UEX30" s="67"/>
      <c r="UEY30" s="67"/>
      <c r="UEZ30" s="67"/>
      <c r="UFA30" s="67"/>
      <c r="UFB30" s="67"/>
      <c r="UFC30" s="67"/>
      <c r="UFD30" s="67"/>
      <c r="UFE30" s="67"/>
      <c r="UFF30" s="67"/>
      <c r="UFG30" s="67"/>
      <c r="UFH30" s="67"/>
      <c r="UFI30" s="67"/>
      <c r="UFJ30" s="67"/>
      <c r="UFK30" s="67"/>
      <c r="UFL30" s="67"/>
      <c r="UFM30" s="67"/>
      <c r="UFN30" s="67"/>
      <c r="UFO30" s="67"/>
      <c r="UFP30" s="67"/>
      <c r="UFQ30" s="67"/>
      <c r="UFR30" s="67"/>
      <c r="UFS30" s="67"/>
      <c r="UFT30" s="67"/>
      <c r="UFU30" s="67"/>
      <c r="UFV30" s="67"/>
      <c r="UFW30" s="67"/>
      <c r="UFX30" s="67"/>
      <c r="UFY30" s="67"/>
      <c r="UFZ30" s="67"/>
      <c r="UGA30" s="67"/>
      <c r="UGB30" s="67"/>
      <c r="UGC30" s="67"/>
      <c r="UGD30" s="67"/>
      <c r="UGE30" s="67"/>
      <c r="UGF30" s="67"/>
      <c r="UGG30" s="67"/>
      <c r="UGH30" s="67"/>
      <c r="UGI30" s="67"/>
      <c r="UGJ30" s="67"/>
      <c r="UGK30" s="67"/>
      <c r="UGL30" s="67"/>
      <c r="UGM30" s="67"/>
      <c r="UGN30" s="67"/>
      <c r="UGO30" s="67"/>
      <c r="UGP30" s="67"/>
      <c r="UGQ30" s="67"/>
      <c r="UGR30" s="67"/>
      <c r="UGS30" s="67"/>
      <c r="UGT30" s="67"/>
      <c r="UGU30" s="67"/>
      <c r="UGV30" s="67"/>
      <c r="UGW30" s="67"/>
      <c r="UGX30" s="67"/>
      <c r="UGY30" s="67"/>
      <c r="UGZ30" s="67"/>
      <c r="UHA30" s="67"/>
      <c r="UHB30" s="67"/>
      <c r="UHC30" s="67"/>
      <c r="UHD30" s="67"/>
      <c r="UHE30" s="67"/>
      <c r="UHF30" s="67"/>
      <c r="UHG30" s="67"/>
      <c r="UHH30" s="67"/>
      <c r="UHI30" s="67"/>
      <c r="UHJ30" s="67"/>
      <c r="UHK30" s="67"/>
      <c r="UHL30" s="67"/>
      <c r="UHM30" s="67"/>
      <c r="UHN30" s="67"/>
      <c r="UHO30" s="67"/>
      <c r="UHP30" s="67"/>
      <c r="UHQ30" s="67"/>
      <c r="UHR30" s="67"/>
      <c r="UHS30" s="67"/>
      <c r="UHT30" s="67"/>
      <c r="UHU30" s="67"/>
      <c r="UHV30" s="67"/>
      <c r="UHW30" s="67"/>
      <c r="UHX30" s="67"/>
      <c r="UHY30" s="67"/>
      <c r="UHZ30" s="67"/>
      <c r="UIA30" s="67"/>
      <c r="UIB30" s="67"/>
      <c r="UIC30" s="67"/>
      <c r="UID30" s="67"/>
      <c r="UIE30" s="67"/>
      <c r="UIF30" s="67"/>
      <c r="UIG30" s="67"/>
      <c r="UIH30" s="67"/>
      <c r="UII30" s="67"/>
      <c r="UIJ30" s="67"/>
      <c r="UIK30" s="67"/>
      <c r="UIL30" s="67"/>
      <c r="UIM30" s="67"/>
      <c r="UIN30" s="67"/>
      <c r="UIO30" s="67"/>
      <c r="UIP30" s="67"/>
      <c r="UIQ30" s="67"/>
      <c r="UIR30" s="67"/>
      <c r="UIS30" s="67"/>
      <c r="UIT30" s="67"/>
      <c r="UIU30" s="67"/>
      <c r="UIV30" s="67"/>
      <c r="UIW30" s="67"/>
      <c r="UIX30" s="67"/>
      <c r="UIY30" s="67"/>
      <c r="UIZ30" s="67"/>
      <c r="UJA30" s="67"/>
      <c r="UJB30" s="67"/>
      <c r="UJC30" s="67"/>
      <c r="UJD30" s="67"/>
      <c r="UJE30" s="67"/>
      <c r="UJF30" s="67"/>
      <c r="UJG30" s="67"/>
      <c r="UJH30" s="67"/>
      <c r="UJI30" s="67"/>
      <c r="UJJ30" s="67"/>
      <c r="UJK30" s="67"/>
      <c r="UJL30" s="67"/>
      <c r="UJM30" s="67"/>
      <c r="UJN30" s="67"/>
      <c r="UJO30" s="67"/>
      <c r="UJP30" s="67"/>
      <c r="UJQ30" s="67"/>
      <c r="UJR30" s="67"/>
      <c r="UJS30" s="67"/>
      <c r="UJT30" s="67"/>
      <c r="UJU30" s="67"/>
      <c r="UJV30" s="67"/>
      <c r="UJW30" s="67"/>
      <c r="UJX30" s="67"/>
      <c r="UJY30" s="67"/>
      <c r="UJZ30" s="67"/>
      <c r="UKA30" s="67"/>
      <c r="UKB30" s="67"/>
      <c r="UKC30" s="67"/>
      <c r="UKD30" s="67"/>
      <c r="UKE30" s="67"/>
      <c r="UKF30" s="67"/>
      <c r="UKG30" s="67"/>
      <c r="UKH30" s="67"/>
      <c r="UKI30" s="67"/>
      <c r="UKJ30" s="67"/>
      <c r="UKK30" s="67"/>
      <c r="UKL30" s="67"/>
      <c r="UKM30" s="67"/>
      <c r="UKN30" s="67"/>
      <c r="UKO30" s="67"/>
      <c r="UKP30" s="67"/>
      <c r="UKQ30" s="67"/>
      <c r="UKR30" s="67"/>
      <c r="UKS30" s="67"/>
      <c r="UKT30" s="67"/>
      <c r="UKU30" s="67"/>
      <c r="UKV30" s="67"/>
      <c r="UKW30" s="67"/>
      <c r="UKX30" s="67"/>
      <c r="UKY30" s="67"/>
      <c r="UKZ30" s="67"/>
      <c r="ULA30" s="67"/>
      <c r="ULB30" s="67"/>
      <c r="ULC30" s="67"/>
      <c r="ULD30" s="67"/>
      <c r="ULE30" s="67"/>
      <c r="ULF30" s="67"/>
      <c r="ULG30" s="67"/>
      <c r="ULH30" s="67"/>
      <c r="ULI30" s="67"/>
      <c r="ULJ30" s="67"/>
      <c r="ULK30" s="67"/>
      <c r="ULL30" s="67"/>
      <c r="ULM30" s="67"/>
      <c r="ULN30" s="67"/>
      <c r="ULO30" s="67"/>
      <c r="ULP30" s="67"/>
      <c r="ULQ30" s="67"/>
      <c r="ULR30" s="67"/>
      <c r="ULS30" s="67"/>
      <c r="ULT30" s="67"/>
      <c r="ULU30" s="67"/>
      <c r="ULV30" s="67"/>
      <c r="ULW30" s="67"/>
      <c r="ULX30" s="67"/>
      <c r="ULY30" s="67"/>
      <c r="ULZ30" s="67"/>
      <c r="UMA30" s="67"/>
      <c r="UMB30" s="67"/>
      <c r="UMC30" s="67"/>
      <c r="UMD30" s="67"/>
      <c r="UME30" s="67"/>
      <c r="UMF30" s="67"/>
      <c r="UMG30" s="67"/>
      <c r="UMH30" s="67"/>
      <c r="UMI30" s="67"/>
      <c r="UMJ30" s="67"/>
      <c r="UMK30" s="67"/>
      <c r="UML30" s="67"/>
      <c r="UMM30" s="67"/>
      <c r="UMN30" s="67"/>
      <c r="UMO30" s="67"/>
      <c r="UMP30" s="67"/>
      <c r="UMQ30" s="67"/>
      <c r="UMR30" s="67"/>
      <c r="UMS30" s="67"/>
      <c r="UMT30" s="67"/>
      <c r="UMU30" s="67"/>
      <c r="UMV30" s="67"/>
      <c r="UMW30" s="67"/>
      <c r="UMX30" s="67"/>
      <c r="UMY30" s="67"/>
      <c r="UMZ30" s="67"/>
      <c r="UNA30" s="67"/>
      <c r="UNB30" s="67"/>
      <c r="UNC30" s="67"/>
      <c r="UND30" s="67"/>
      <c r="UNE30" s="67"/>
      <c r="UNF30" s="67"/>
      <c r="UNG30" s="67"/>
      <c r="UNH30" s="67"/>
      <c r="UNI30" s="67"/>
      <c r="UNJ30" s="67"/>
      <c r="UNK30" s="67"/>
      <c r="UNL30" s="67"/>
      <c r="UNM30" s="67"/>
      <c r="UNN30" s="67"/>
      <c r="UNO30" s="67"/>
      <c r="UNP30" s="67"/>
      <c r="UNQ30" s="67"/>
      <c r="UNR30" s="67"/>
      <c r="UNS30" s="67"/>
      <c r="UNT30" s="67"/>
      <c r="UNU30" s="67"/>
      <c r="UNV30" s="67"/>
      <c r="UNW30" s="67"/>
      <c r="UNX30" s="67"/>
      <c r="UNY30" s="67"/>
      <c r="UNZ30" s="67"/>
      <c r="UOA30" s="67"/>
      <c r="UOB30" s="67"/>
      <c r="UOC30" s="67"/>
      <c r="UOD30" s="67"/>
      <c r="UOE30" s="67"/>
      <c r="UOF30" s="67"/>
      <c r="UOG30" s="67"/>
      <c r="UOH30" s="67"/>
      <c r="UOI30" s="67"/>
      <c r="UOJ30" s="67"/>
      <c r="UOK30" s="67"/>
      <c r="UOL30" s="67"/>
      <c r="UOM30" s="67"/>
      <c r="UON30" s="67"/>
      <c r="UOO30" s="67"/>
      <c r="UOP30" s="67"/>
      <c r="UOQ30" s="67"/>
      <c r="UOR30" s="67"/>
      <c r="UOS30" s="67"/>
      <c r="UOT30" s="67"/>
      <c r="UOU30" s="67"/>
      <c r="UOV30" s="67"/>
      <c r="UOW30" s="67"/>
      <c r="UOX30" s="67"/>
      <c r="UOY30" s="67"/>
      <c r="UOZ30" s="67"/>
      <c r="UPA30" s="67"/>
      <c r="UPB30" s="67"/>
      <c r="UPC30" s="67"/>
      <c r="UPD30" s="67"/>
      <c r="UPE30" s="67"/>
      <c r="UPF30" s="67"/>
      <c r="UPG30" s="67"/>
      <c r="UPH30" s="67"/>
      <c r="UPI30" s="67"/>
      <c r="UPJ30" s="67"/>
      <c r="UPK30" s="67"/>
      <c r="UPL30" s="67"/>
      <c r="UPM30" s="67"/>
      <c r="UPN30" s="67"/>
      <c r="UPO30" s="67"/>
      <c r="UPP30" s="67"/>
      <c r="UPQ30" s="67"/>
      <c r="UPR30" s="67"/>
      <c r="UPS30" s="67"/>
      <c r="UPT30" s="67"/>
      <c r="UPU30" s="67"/>
      <c r="UPV30" s="67"/>
      <c r="UPW30" s="67"/>
      <c r="UPX30" s="67"/>
      <c r="UPY30" s="67"/>
      <c r="UPZ30" s="67"/>
      <c r="UQA30" s="67"/>
      <c r="UQB30" s="67"/>
      <c r="UQC30" s="67"/>
      <c r="UQD30" s="67"/>
      <c r="UQE30" s="67"/>
      <c r="UQF30" s="67"/>
      <c r="UQG30" s="67"/>
      <c r="UQH30" s="67"/>
      <c r="UQI30" s="67"/>
      <c r="UQJ30" s="67"/>
      <c r="UQK30" s="67"/>
      <c r="UQL30" s="67"/>
      <c r="UQM30" s="67"/>
      <c r="UQN30" s="67"/>
      <c r="UQO30" s="67"/>
      <c r="UQP30" s="67"/>
      <c r="UQQ30" s="67"/>
      <c r="UQR30" s="67"/>
      <c r="UQS30" s="67"/>
      <c r="UQT30" s="67"/>
      <c r="UQU30" s="67"/>
      <c r="UQV30" s="67"/>
      <c r="UQW30" s="67"/>
      <c r="UQX30" s="67"/>
      <c r="UQY30" s="67"/>
      <c r="UQZ30" s="67"/>
      <c r="URA30" s="67"/>
      <c r="URB30" s="67"/>
      <c r="URC30" s="67"/>
      <c r="URD30" s="67"/>
      <c r="URE30" s="67"/>
      <c r="URF30" s="67"/>
      <c r="URG30" s="67"/>
      <c r="URH30" s="67"/>
      <c r="URI30" s="67"/>
      <c r="URJ30" s="67"/>
      <c r="URK30" s="67"/>
      <c r="URL30" s="67"/>
      <c r="URM30" s="67"/>
      <c r="URN30" s="67"/>
      <c r="URO30" s="67"/>
      <c r="URP30" s="67"/>
      <c r="URQ30" s="67"/>
      <c r="URR30" s="67"/>
      <c r="URS30" s="67"/>
      <c r="URT30" s="67"/>
      <c r="URU30" s="67"/>
      <c r="URV30" s="67"/>
      <c r="URW30" s="67"/>
      <c r="URX30" s="67"/>
      <c r="URY30" s="67"/>
      <c r="URZ30" s="67"/>
      <c r="USA30" s="67"/>
      <c r="USB30" s="67"/>
      <c r="USC30" s="67"/>
      <c r="USD30" s="67"/>
      <c r="USE30" s="67"/>
      <c r="USF30" s="67"/>
      <c r="USG30" s="67"/>
      <c r="USH30" s="67"/>
      <c r="USI30" s="67"/>
      <c r="USJ30" s="67"/>
      <c r="USK30" s="67"/>
      <c r="USL30" s="67"/>
      <c r="USM30" s="67"/>
      <c r="USN30" s="67"/>
      <c r="USO30" s="67"/>
      <c r="USP30" s="67"/>
      <c r="USQ30" s="67"/>
      <c r="USR30" s="67"/>
      <c r="USS30" s="67"/>
      <c r="UST30" s="67"/>
      <c r="USU30" s="67"/>
      <c r="USV30" s="67"/>
      <c r="USW30" s="67"/>
      <c r="USX30" s="67"/>
      <c r="USY30" s="67"/>
      <c r="USZ30" s="67"/>
      <c r="UTA30" s="67"/>
      <c r="UTB30" s="67"/>
      <c r="UTC30" s="67"/>
      <c r="UTD30" s="67"/>
      <c r="UTE30" s="67"/>
      <c r="UTF30" s="67"/>
      <c r="UTG30" s="67"/>
      <c r="UTH30" s="67"/>
      <c r="UTI30" s="67"/>
      <c r="UTJ30" s="67"/>
      <c r="UTK30" s="67"/>
      <c r="UTL30" s="67"/>
      <c r="UTM30" s="67"/>
      <c r="UTN30" s="67"/>
      <c r="UTO30" s="67"/>
      <c r="UTP30" s="67"/>
      <c r="UTQ30" s="67"/>
      <c r="UTR30" s="67"/>
      <c r="UTS30" s="67"/>
      <c r="UTT30" s="67"/>
      <c r="UTU30" s="67"/>
      <c r="UTV30" s="67"/>
      <c r="UTW30" s="67"/>
      <c r="UTX30" s="67"/>
      <c r="UTY30" s="67"/>
      <c r="UTZ30" s="67"/>
      <c r="UUA30" s="67"/>
      <c r="UUB30" s="67"/>
      <c r="UUC30" s="67"/>
      <c r="UUD30" s="67"/>
      <c r="UUE30" s="67"/>
      <c r="UUF30" s="67"/>
      <c r="UUG30" s="67"/>
      <c r="UUH30" s="67"/>
      <c r="UUI30" s="67"/>
      <c r="UUJ30" s="67"/>
      <c r="UUK30" s="67"/>
      <c r="UUL30" s="67"/>
      <c r="UUM30" s="67"/>
      <c r="UUN30" s="67"/>
      <c r="UUO30" s="67"/>
      <c r="UUP30" s="67"/>
      <c r="UUQ30" s="67"/>
      <c r="UUR30" s="67"/>
      <c r="UUS30" s="67"/>
      <c r="UUT30" s="67"/>
      <c r="UUU30" s="67"/>
      <c r="UUV30" s="67"/>
      <c r="UUW30" s="67"/>
      <c r="UUX30" s="67"/>
      <c r="UUY30" s="67"/>
      <c r="UUZ30" s="67"/>
      <c r="UVA30" s="67"/>
      <c r="UVB30" s="67"/>
      <c r="UVC30" s="67"/>
      <c r="UVD30" s="67"/>
      <c r="UVE30" s="67"/>
      <c r="UVF30" s="67"/>
      <c r="UVG30" s="67"/>
      <c r="UVH30" s="67"/>
      <c r="UVI30" s="67"/>
      <c r="UVJ30" s="67"/>
      <c r="UVK30" s="67"/>
      <c r="UVL30" s="67"/>
      <c r="UVM30" s="67"/>
      <c r="UVN30" s="67"/>
      <c r="UVO30" s="67"/>
      <c r="UVP30" s="67"/>
      <c r="UVQ30" s="67"/>
      <c r="UVR30" s="67"/>
      <c r="UVS30" s="67"/>
      <c r="UVT30" s="67"/>
      <c r="UVU30" s="67"/>
      <c r="UVV30" s="67"/>
      <c r="UVW30" s="67"/>
      <c r="UVX30" s="67"/>
      <c r="UVY30" s="67"/>
      <c r="UVZ30" s="67"/>
      <c r="UWA30" s="67"/>
      <c r="UWB30" s="67"/>
      <c r="UWC30" s="67"/>
      <c r="UWD30" s="67"/>
      <c r="UWE30" s="67"/>
      <c r="UWF30" s="67"/>
      <c r="UWG30" s="67"/>
      <c r="UWH30" s="67"/>
      <c r="UWI30" s="67"/>
      <c r="UWJ30" s="67"/>
      <c r="UWK30" s="67"/>
      <c r="UWL30" s="67"/>
      <c r="UWM30" s="67"/>
      <c r="UWN30" s="67"/>
      <c r="UWO30" s="67"/>
      <c r="UWP30" s="67"/>
      <c r="UWQ30" s="67"/>
      <c r="UWR30" s="67"/>
      <c r="UWS30" s="67"/>
      <c r="UWT30" s="67"/>
      <c r="UWU30" s="67"/>
      <c r="UWV30" s="67"/>
      <c r="UWW30" s="67"/>
      <c r="UWX30" s="67"/>
      <c r="UWY30" s="67"/>
      <c r="UWZ30" s="67"/>
      <c r="UXA30" s="67"/>
      <c r="UXB30" s="67"/>
      <c r="UXC30" s="67"/>
      <c r="UXD30" s="67"/>
      <c r="UXE30" s="67"/>
      <c r="UXF30" s="67"/>
      <c r="UXG30" s="67"/>
      <c r="UXH30" s="67"/>
      <c r="UXI30" s="67"/>
      <c r="UXJ30" s="67"/>
      <c r="UXK30" s="67"/>
      <c r="UXL30" s="67"/>
      <c r="UXM30" s="67"/>
      <c r="UXN30" s="67"/>
      <c r="UXO30" s="67"/>
      <c r="UXP30" s="67"/>
      <c r="UXQ30" s="67"/>
      <c r="UXR30" s="67"/>
      <c r="UXS30" s="67"/>
      <c r="UXT30" s="67"/>
      <c r="UXU30" s="67"/>
      <c r="UXV30" s="67"/>
      <c r="UXW30" s="67"/>
      <c r="UXX30" s="67"/>
      <c r="UXY30" s="67"/>
      <c r="UXZ30" s="67"/>
      <c r="UYA30" s="67"/>
      <c r="UYB30" s="67"/>
      <c r="UYC30" s="67"/>
      <c r="UYD30" s="67"/>
      <c r="UYE30" s="67"/>
      <c r="UYF30" s="67"/>
      <c r="UYG30" s="67"/>
      <c r="UYH30" s="67"/>
      <c r="UYI30" s="67"/>
      <c r="UYJ30" s="67"/>
      <c r="UYK30" s="67"/>
      <c r="UYL30" s="67"/>
      <c r="UYM30" s="67"/>
      <c r="UYN30" s="67"/>
      <c r="UYO30" s="67"/>
      <c r="UYP30" s="67"/>
      <c r="UYQ30" s="67"/>
      <c r="UYR30" s="67"/>
      <c r="UYS30" s="67"/>
      <c r="UYT30" s="67"/>
      <c r="UYU30" s="67"/>
      <c r="UYV30" s="67"/>
      <c r="UYW30" s="67"/>
      <c r="UYX30" s="67"/>
      <c r="UYY30" s="67"/>
      <c r="UYZ30" s="67"/>
      <c r="UZA30" s="67"/>
      <c r="UZB30" s="67"/>
      <c r="UZC30" s="67"/>
      <c r="UZD30" s="67"/>
      <c r="UZE30" s="67"/>
      <c r="UZF30" s="67"/>
      <c r="UZG30" s="67"/>
      <c r="UZH30" s="67"/>
      <c r="UZI30" s="67"/>
      <c r="UZJ30" s="67"/>
      <c r="UZK30" s="67"/>
      <c r="UZL30" s="67"/>
      <c r="UZM30" s="67"/>
      <c r="UZN30" s="67"/>
      <c r="UZO30" s="67"/>
      <c r="UZP30" s="67"/>
      <c r="UZQ30" s="67"/>
      <c r="UZR30" s="67"/>
      <c r="UZS30" s="67"/>
      <c r="UZT30" s="67"/>
      <c r="UZU30" s="67"/>
      <c r="UZV30" s="67"/>
      <c r="UZW30" s="67"/>
      <c r="UZX30" s="67"/>
      <c r="UZY30" s="67"/>
      <c r="UZZ30" s="67"/>
      <c r="VAA30" s="67"/>
      <c r="VAB30" s="67"/>
      <c r="VAC30" s="67"/>
      <c r="VAD30" s="67"/>
      <c r="VAE30" s="67"/>
      <c r="VAF30" s="67"/>
      <c r="VAG30" s="67"/>
      <c r="VAH30" s="67"/>
      <c r="VAI30" s="67"/>
      <c r="VAJ30" s="67"/>
      <c r="VAK30" s="67"/>
      <c r="VAL30" s="67"/>
      <c r="VAM30" s="67"/>
      <c r="VAN30" s="67"/>
      <c r="VAO30" s="67"/>
      <c r="VAP30" s="67"/>
      <c r="VAQ30" s="67"/>
      <c r="VAR30" s="67"/>
      <c r="VAS30" s="67"/>
      <c r="VAT30" s="67"/>
      <c r="VAU30" s="67"/>
      <c r="VAV30" s="67"/>
      <c r="VAW30" s="67"/>
      <c r="VAX30" s="67"/>
      <c r="VAY30" s="67"/>
      <c r="VAZ30" s="67"/>
      <c r="VBA30" s="67"/>
      <c r="VBB30" s="67"/>
      <c r="VBC30" s="67"/>
      <c r="VBD30" s="67"/>
      <c r="VBE30" s="67"/>
      <c r="VBF30" s="67"/>
      <c r="VBG30" s="67"/>
      <c r="VBH30" s="67"/>
      <c r="VBI30" s="67"/>
      <c r="VBJ30" s="67"/>
      <c r="VBK30" s="67"/>
      <c r="VBL30" s="67"/>
      <c r="VBM30" s="67"/>
      <c r="VBN30" s="67"/>
      <c r="VBO30" s="67"/>
      <c r="VBP30" s="67"/>
      <c r="VBQ30" s="67"/>
      <c r="VBR30" s="67"/>
      <c r="VBS30" s="67"/>
      <c r="VBT30" s="67"/>
      <c r="VBU30" s="67"/>
      <c r="VBV30" s="67"/>
      <c r="VBW30" s="67"/>
      <c r="VBX30" s="67"/>
      <c r="VBY30" s="67"/>
      <c r="VBZ30" s="67"/>
      <c r="VCA30" s="67"/>
      <c r="VCB30" s="67"/>
      <c r="VCC30" s="67"/>
      <c r="VCD30" s="67"/>
      <c r="VCE30" s="67"/>
      <c r="VCF30" s="67"/>
      <c r="VCG30" s="67"/>
      <c r="VCH30" s="67"/>
      <c r="VCI30" s="67"/>
      <c r="VCJ30" s="67"/>
      <c r="VCK30" s="67"/>
      <c r="VCL30" s="67"/>
      <c r="VCM30" s="67"/>
      <c r="VCN30" s="67"/>
      <c r="VCO30" s="67"/>
      <c r="VCP30" s="67"/>
      <c r="VCQ30" s="67"/>
      <c r="VCR30" s="67"/>
      <c r="VCS30" s="67"/>
      <c r="VCT30" s="67"/>
      <c r="VCU30" s="67"/>
      <c r="VCV30" s="67"/>
      <c r="VCW30" s="67"/>
      <c r="VCX30" s="67"/>
      <c r="VCY30" s="67"/>
      <c r="VCZ30" s="67"/>
      <c r="VDA30" s="67"/>
      <c r="VDB30" s="67"/>
      <c r="VDC30" s="67"/>
      <c r="VDD30" s="67"/>
      <c r="VDE30" s="67"/>
      <c r="VDF30" s="67"/>
      <c r="VDG30" s="67"/>
      <c r="VDH30" s="67"/>
      <c r="VDI30" s="67"/>
      <c r="VDJ30" s="67"/>
      <c r="VDK30" s="67"/>
      <c r="VDL30" s="67"/>
      <c r="VDM30" s="67"/>
      <c r="VDN30" s="67"/>
      <c r="VDO30" s="67"/>
      <c r="VDP30" s="67"/>
      <c r="VDQ30" s="67"/>
      <c r="VDR30" s="67"/>
      <c r="VDS30" s="67"/>
      <c r="VDT30" s="67"/>
      <c r="VDU30" s="67"/>
      <c r="VDV30" s="67"/>
      <c r="VDW30" s="67"/>
      <c r="VDX30" s="67"/>
      <c r="VDY30" s="67"/>
      <c r="VDZ30" s="67"/>
      <c r="VEA30" s="67"/>
      <c r="VEB30" s="67"/>
      <c r="VEC30" s="67"/>
      <c r="VED30" s="67"/>
      <c r="VEE30" s="67"/>
      <c r="VEF30" s="67"/>
      <c r="VEG30" s="67"/>
      <c r="VEH30" s="67"/>
      <c r="VEI30" s="67"/>
      <c r="VEJ30" s="67"/>
      <c r="VEK30" s="67"/>
      <c r="VEL30" s="67"/>
      <c r="VEM30" s="67"/>
      <c r="VEN30" s="67"/>
      <c r="VEO30" s="67"/>
      <c r="VEP30" s="67"/>
      <c r="VEQ30" s="67"/>
      <c r="VER30" s="67"/>
      <c r="VES30" s="67"/>
      <c r="VET30" s="67"/>
      <c r="VEU30" s="67"/>
      <c r="VEV30" s="67"/>
      <c r="VEW30" s="67"/>
      <c r="VEX30" s="67"/>
      <c r="VEY30" s="67"/>
      <c r="VEZ30" s="67"/>
      <c r="VFA30" s="67"/>
      <c r="VFB30" s="67"/>
      <c r="VFC30" s="67"/>
      <c r="VFD30" s="67"/>
      <c r="VFE30" s="67"/>
      <c r="VFF30" s="67"/>
      <c r="VFG30" s="67"/>
      <c r="VFH30" s="67"/>
      <c r="VFI30" s="67"/>
      <c r="VFJ30" s="67"/>
      <c r="VFK30" s="67"/>
      <c r="VFL30" s="67"/>
      <c r="VFM30" s="67"/>
      <c r="VFN30" s="67"/>
      <c r="VFO30" s="67"/>
      <c r="VFP30" s="67"/>
      <c r="VFQ30" s="67"/>
      <c r="VFR30" s="67"/>
      <c r="VFS30" s="67"/>
      <c r="VFT30" s="67"/>
      <c r="VFU30" s="67"/>
      <c r="VFV30" s="67"/>
      <c r="VFW30" s="67"/>
      <c r="VFX30" s="67"/>
      <c r="VFY30" s="67"/>
      <c r="VFZ30" s="67"/>
      <c r="VGA30" s="67"/>
      <c r="VGB30" s="67"/>
      <c r="VGC30" s="67"/>
      <c r="VGD30" s="67"/>
      <c r="VGE30" s="67"/>
      <c r="VGF30" s="67"/>
      <c r="VGG30" s="67"/>
      <c r="VGH30" s="67"/>
      <c r="VGI30" s="67"/>
      <c r="VGJ30" s="67"/>
      <c r="VGK30" s="67"/>
      <c r="VGL30" s="67"/>
      <c r="VGM30" s="67"/>
      <c r="VGN30" s="67"/>
      <c r="VGO30" s="67"/>
      <c r="VGP30" s="67"/>
      <c r="VGQ30" s="67"/>
      <c r="VGR30" s="67"/>
      <c r="VGS30" s="67"/>
      <c r="VGT30" s="67"/>
      <c r="VGU30" s="67"/>
      <c r="VGV30" s="67"/>
      <c r="VGW30" s="67"/>
      <c r="VGX30" s="67"/>
      <c r="VGY30" s="67"/>
      <c r="VGZ30" s="67"/>
      <c r="VHA30" s="67"/>
      <c r="VHB30" s="67"/>
      <c r="VHC30" s="67"/>
      <c r="VHD30" s="67"/>
      <c r="VHE30" s="67"/>
      <c r="VHF30" s="67"/>
      <c r="VHG30" s="67"/>
      <c r="VHH30" s="67"/>
      <c r="VHI30" s="67"/>
      <c r="VHJ30" s="67"/>
      <c r="VHK30" s="67"/>
      <c r="VHL30" s="67"/>
      <c r="VHM30" s="67"/>
      <c r="VHN30" s="67"/>
      <c r="VHO30" s="67"/>
      <c r="VHP30" s="67"/>
      <c r="VHQ30" s="67"/>
      <c r="VHR30" s="67"/>
      <c r="VHS30" s="67"/>
      <c r="VHT30" s="67"/>
      <c r="VHU30" s="67"/>
      <c r="VHV30" s="67"/>
      <c r="VHW30" s="67"/>
      <c r="VHX30" s="67"/>
      <c r="VHY30" s="67"/>
      <c r="VHZ30" s="67"/>
      <c r="VIA30" s="67"/>
      <c r="VIB30" s="67"/>
      <c r="VIC30" s="67"/>
      <c r="VID30" s="67"/>
      <c r="VIE30" s="67"/>
      <c r="VIF30" s="67"/>
      <c r="VIG30" s="67"/>
      <c r="VIH30" s="67"/>
      <c r="VII30" s="67"/>
      <c r="VIJ30" s="67"/>
      <c r="VIK30" s="67"/>
      <c r="VIL30" s="67"/>
      <c r="VIM30" s="67"/>
      <c r="VIN30" s="67"/>
      <c r="VIO30" s="67"/>
      <c r="VIP30" s="67"/>
      <c r="VIQ30" s="67"/>
      <c r="VIR30" s="67"/>
      <c r="VIS30" s="67"/>
      <c r="VIT30" s="67"/>
      <c r="VIU30" s="67"/>
      <c r="VIV30" s="67"/>
      <c r="VIW30" s="67"/>
      <c r="VIX30" s="67"/>
      <c r="VIY30" s="67"/>
      <c r="VIZ30" s="67"/>
      <c r="VJA30" s="67"/>
      <c r="VJB30" s="67"/>
      <c r="VJC30" s="67"/>
      <c r="VJD30" s="67"/>
      <c r="VJE30" s="67"/>
      <c r="VJF30" s="67"/>
      <c r="VJG30" s="67"/>
      <c r="VJH30" s="67"/>
      <c r="VJI30" s="67"/>
      <c r="VJJ30" s="67"/>
      <c r="VJK30" s="67"/>
      <c r="VJL30" s="67"/>
      <c r="VJM30" s="67"/>
      <c r="VJN30" s="67"/>
      <c r="VJO30" s="67"/>
      <c r="VJP30" s="67"/>
      <c r="VJQ30" s="67"/>
      <c r="VJR30" s="67"/>
      <c r="VJS30" s="67"/>
      <c r="VJT30" s="67"/>
      <c r="VJU30" s="67"/>
      <c r="VJV30" s="67"/>
      <c r="VJW30" s="67"/>
      <c r="VJX30" s="67"/>
      <c r="VJY30" s="67"/>
      <c r="VJZ30" s="67"/>
      <c r="VKA30" s="67"/>
      <c r="VKB30" s="67"/>
      <c r="VKC30" s="67"/>
      <c r="VKD30" s="67"/>
      <c r="VKE30" s="67"/>
      <c r="VKF30" s="67"/>
      <c r="VKG30" s="67"/>
      <c r="VKH30" s="67"/>
      <c r="VKI30" s="67"/>
      <c r="VKJ30" s="67"/>
      <c r="VKK30" s="67"/>
      <c r="VKL30" s="67"/>
      <c r="VKM30" s="67"/>
      <c r="VKN30" s="67"/>
      <c r="VKO30" s="67"/>
      <c r="VKP30" s="67"/>
      <c r="VKQ30" s="67"/>
      <c r="VKR30" s="67"/>
      <c r="VKS30" s="67"/>
      <c r="VKT30" s="67"/>
      <c r="VKU30" s="67"/>
      <c r="VKV30" s="67"/>
      <c r="VKW30" s="67"/>
      <c r="VKX30" s="67"/>
      <c r="VKY30" s="67"/>
      <c r="VKZ30" s="67"/>
      <c r="VLA30" s="67"/>
      <c r="VLB30" s="67"/>
      <c r="VLC30" s="67"/>
      <c r="VLD30" s="67"/>
      <c r="VLE30" s="67"/>
      <c r="VLF30" s="67"/>
      <c r="VLG30" s="67"/>
      <c r="VLH30" s="67"/>
      <c r="VLI30" s="67"/>
      <c r="VLJ30" s="67"/>
      <c r="VLK30" s="67"/>
      <c r="VLL30" s="67"/>
      <c r="VLM30" s="67"/>
      <c r="VLN30" s="67"/>
      <c r="VLO30" s="67"/>
      <c r="VLP30" s="67"/>
      <c r="VLQ30" s="67"/>
      <c r="VLR30" s="67"/>
      <c r="VLS30" s="67"/>
      <c r="VLT30" s="67"/>
      <c r="VLU30" s="67"/>
      <c r="VLV30" s="67"/>
      <c r="VLW30" s="67"/>
      <c r="VLX30" s="67"/>
      <c r="VLY30" s="67"/>
      <c r="VLZ30" s="67"/>
      <c r="VMA30" s="67"/>
      <c r="VMB30" s="67"/>
      <c r="VMC30" s="67"/>
      <c r="VMD30" s="67"/>
      <c r="VME30" s="67"/>
      <c r="VMF30" s="67"/>
      <c r="VMG30" s="67"/>
      <c r="VMH30" s="67"/>
      <c r="VMI30" s="67"/>
      <c r="VMJ30" s="67"/>
      <c r="VMK30" s="67"/>
      <c r="VML30" s="67"/>
      <c r="VMM30" s="67"/>
      <c r="VMN30" s="67"/>
      <c r="VMO30" s="67"/>
      <c r="VMP30" s="67"/>
      <c r="VMQ30" s="67"/>
      <c r="VMR30" s="67"/>
      <c r="VMS30" s="67"/>
      <c r="VMT30" s="67"/>
      <c r="VMU30" s="67"/>
      <c r="VMV30" s="67"/>
      <c r="VMW30" s="67"/>
      <c r="VMX30" s="67"/>
      <c r="VMY30" s="67"/>
      <c r="VMZ30" s="67"/>
      <c r="VNA30" s="67"/>
      <c r="VNB30" s="67"/>
      <c r="VNC30" s="67"/>
      <c r="VND30" s="67"/>
      <c r="VNE30" s="67"/>
      <c r="VNF30" s="67"/>
      <c r="VNG30" s="67"/>
      <c r="VNH30" s="67"/>
      <c r="VNI30" s="67"/>
      <c r="VNJ30" s="67"/>
      <c r="VNK30" s="67"/>
      <c r="VNL30" s="67"/>
      <c r="VNM30" s="67"/>
      <c r="VNN30" s="67"/>
      <c r="VNO30" s="67"/>
      <c r="VNP30" s="67"/>
      <c r="VNQ30" s="67"/>
      <c r="VNR30" s="67"/>
      <c r="VNS30" s="67"/>
      <c r="VNT30" s="67"/>
      <c r="VNU30" s="67"/>
      <c r="VNV30" s="67"/>
      <c r="VNW30" s="67"/>
      <c r="VNX30" s="67"/>
      <c r="VNY30" s="67"/>
      <c r="VNZ30" s="67"/>
      <c r="VOA30" s="67"/>
      <c r="VOB30" s="67"/>
      <c r="VOC30" s="67"/>
      <c r="VOD30" s="67"/>
      <c r="VOE30" s="67"/>
      <c r="VOF30" s="67"/>
      <c r="VOG30" s="67"/>
      <c r="VOH30" s="67"/>
      <c r="VOI30" s="67"/>
      <c r="VOJ30" s="67"/>
      <c r="VOK30" s="67"/>
      <c r="VOL30" s="67"/>
      <c r="VOM30" s="67"/>
      <c r="VON30" s="67"/>
      <c r="VOO30" s="67"/>
      <c r="VOP30" s="67"/>
      <c r="VOQ30" s="67"/>
      <c r="VOR30" s="67"/>
      <c r="VOS30" s="67"/>
      <c r="VOT30" s="67"/>
      <c r="VOU30" s="67"/>
      <c r="VOV30" s="67"/>
      <c r="VOW30" s="67"/>
      <c r="VOX30" s="67"/>
      <c r="VOY30" s="67"/>
      <c r="VOZ30" s="67"/>
      <c r="VPA30" s="67"/>
      <c r="VPB30" s="67"/>
      <c r="VPC30" s="67"/>
      <c r="VPD30" s="67"/>
      <c r="VPE30" s="67"/>
      <c r="VPF30" s="67"/>
      <c r="VPG30" s="67"/>
      <c r="VPH30" s="67"/>
      <c r="VPI30" s="67"/>
      <c r="VPJ30" s="67"/>
      <c r="VPK30" s="67"/>
      <c r="VPL30" s="67"/>
      <c r="VPM30" s="67"/>
      <c r="VPN30" s="67"/>
      <c r="VPO30" s="67"/>
      <c r="VPP30" s="67"/>
      <c r="VPQ30" s="67"/>
      <c r="VPR30" s="67"/>
      <c r="VPS30" s="67"/>
      <c r="VPT30" s="67"/>
      <c r="VPU30" s="67"/>
      <c r="VPV30" s="67"/>
      <c r="VPW30" s="67"/>
      <c r="VPX30" s="67"/>
      <c r="VPY30" s="67"/>
      <c r="VPZ30" s="67"/>
      <c r="VQA30" s="67"/>
      <c r="VQB30" s="67"/>
      <c r="VQC30" s="67"/>
      <c r="VQD30" s="67"/>
      <c r="VQE30" s="67"/>
      <c r="VQF30" s="67"/>
      <c r="VQG30" s="67"/>
      <c r="VQH30" s="67"/>
      <c r="VQI30" s="67"/>
      <c r="VQJ30" s="67"/>
      <c r="VQK30" s="67"/>
      <c r="VQL30" s="67"/>
      <c r="VQM30" s="67"/>
      <c r="VQN30" s="67"/>
      <c r="VQO30" s="67"/>
      <c r="VQP30" s="67"/>
      <c r="VQQ30" s="67"/>
      <c r="VQR30" s="67"/>
      <c r="VQS30" s="67"/>
      <c r="VQT30" s="67"/>
      <c r="VQU30" s="67"/>
      <c r="VQV30" s="67"/>
      <c r="VQW30" s="67"/>
      <c r="VQX30" s="67"/>
      <c r="VQY30" s="67"/>
      <c r="VQZ30" s="67"/>
      <c r="VRA30" s="67"/>
      <c r="VRB30" s="67"/>
      <c r="VRC30" s="67"/>
      <c r="VRD30" s="67"/>
      <c r="VRE30" s="67"/>
      <c r="VRF30" s="67"/>
      <c r="VRG30" s="67"/>
      <c r="VRH30" s="67"/>
      <c r="VRI30" s="67"/>
      <c r="VRJ30" s="67"/>
      <c r="VRK30" s="67"/>
      <c r="VRL30" s="67"/>
      <c r="VRM30" s="67"/>
      <c r="VRN30" s="67"/>
      <c r="VRO30" s="67"/>
      <c r="VRP30" s="67"/>
      <c r="VRQ30" s="67"/>
      <c r="VRR30" s="67"/>
      <c r="VRS30" s="67"/>
      <c r="VRT30" s="67"/>
      <c r="VRU30" s="67"/>
      <c r="VRV30" s="67"/>
      <c r="VRW30" s="67"/>
      <c r="VRX30" s="67"/>
      <c r="VRY30" s="67"/>
      <c r="VRZ30" s="67"/>
      <c r="VSA30" s="67"/>
      <c r="VSB30" s="67"/>
      <c r="VSC30" s="67"/>
      <c r="VSD30" s="67"/>
      <c r="VSE30" s="67"/>
      <c r="VSF30" s="67"/>
      <c r="VSG30" s="67"/>
      <c r="VSH30" s="67"/>
      <c r="VSI30" s="67"/>
      <c r="VSJ30" s="67"/>
      <c r="VSK30" s="67"/>
      <c r="VSL30" s="67"/>
      <c r="VSM30" s="67"/>
      <c r="VSN30" s="67"/>
      <c r="VSO30" s="67"/>
      <c r="VSP30" s="67"/>
      <c r="VSQ30" s="67"/>
      <c r="VSR30" s="67"/>
      <c r="VSS30" s="67"/>
      <c r="VST30" s="67"/>
      <c r="VSU30" s="67"/>
      <c r="VSV30" s="67"/>
      <c r="VSW30" s="67"/>
      <c r="VSX30" s="67"/>
      <c r="VSY30" s="67"/>
      <c r="VSZ30" s="67"/>
      <c r="VTA30" s="67"/>
      <c r="VTB30" s="67"/>
      <c r="VTC30" s="67"/>
      <c r="VTD30" s="67"/>
      <c r="VTE30" s="67"/>
      <c r="VTF30" s="67"/>
      <c r="VTG30" s="67"/>
      <c r="VTH30" s="67"/>
      <c r="VTI30" s="67"/>
      <c r="VTJ30" s="67"/>
      <c r="VTK30" s="67"/>
      <c r="VTL30" s="67"/>
      <c r="VTM30" s="67"/>
      <c r="VTN30" s="67"/>
      <c r="VTO30" s="67"/>
      <c r="VTP30" s="67"/>
      <c r="VTQ30" s="67"/>
      <c r="VTR30" s="67"/>
      <c r="VTS30" s="67"/>
      <c r="VTT30" s="67"/>
      <c r="VTU30" s="67"/>
      <c r="VTV30" s="67"/>
      <c r="VTW30" s="67"/>
      <c r="VTX30" s="67"/>
      <c r="VTY30" s="67"/>
      <c r="VTZ30" s="67"/>
      <c r="VUA30" s="67"/>
      <c r="VUB30" s="67"/>
      <c r="VUC30" s="67"/>
      <c r="VUD30" s="67"/>
      <c r="VUE30" s="67"/>
      <c r="VUF30" s="67"/>
      <c r="VUG30" s="67"/>
      <c r="VUH30" s="67"/>
      <c r="VUI30" s="67"/>
      <c r="VUJ30" s="67"/>
      <c r="VUK30" s="67"/>
      <c r="VUL30" s="67"/>
      <c r="VUM30" s="67"/>
      <c r="VUN30" s="67"/>
      <c r="VUO30" s="67"/>
      <c r="VUP30" s="67"/>
      <c r="VUQ30" s="67"/>
      <c r="VUR30" s="67"/>
      <c r="VUS30" s="67"/>
      <c r="VUT30" s="67"/>
      <c r="VUU30" s="67"/>
      <c r="VUV30" s="67"/>
      <c r="VUW30" s="67"/>
      <c r="VUX30" s="67"/>
      <c r="VUY30" s="67"/>
      <c r="VUZ30" s="67"/>
      <c r="VVA30" s="67"/>
      <c r="VVB30" s="67"/>
      <c r="VVC30" s="67"/>
      <c r="VVD30" s="67"/>
      <c r="VVE30" s="67"/>
      <c r="VVF30" s="67"/>
      <c r="VVG30" s="67"/>
      <c r="VVH30" s="67"/>
      <c r="VVI30" s="67"/>
      <c r="VVJ30" s="67"/>
      <c r="VVK30" s="67"/>
      <c r="VVL30" s="67"/>
      <c r="VVM30" s="67"/>
      <c r="VVN30" s="67"/>
      <c r="VVO30" s="67"/>
      <c r="VVP30" s="67"/>
      <c r="VVQ30" s="67"/>
      <c r="VVR30" s="67"/>
      <c r="VVS30" s="67"/>
      <c r="VVT30" s="67"/>
      <c r="VVU30" s="67"/>
      <c r="VVV30" s="67"/>
      <c r="VVW30" s="67"/>
      <c r="VVX30" s="67"/>
      <c r="VVY30" s="67"/>
      <c r="VVZ30" s="67"/>
      <c r="VWA30" s="67"/>
      <c r="VWB30" s="67"/>
      <c r="VWC30" s="67"/>
      <c r="VWD30" s="67"/>
      <c r="VWE30" s="67"/>
      <c r="VWF30" s="67"/>
      <c r="VWG30" s="67"/>
      <c r="VWH30" s="67"/>
      <c r="VWI30" s="67"/>
      <c r="VWJ30" s="67"/>
      <c r="VWK30" s="67"/>
      <c r="VWL30" s="67"/>
      <c r="VWM30" s="67"/>
      <c r="VWN30" s="67"/>
      <c r="VWO30" s="67"/>
      <c r="VWP30" s="67"/>
      <c r="VWQ30" s="67"/>
      <c r="VWR30" s="67"/>
      <c r="VWS30" s="67"/>
      <c r="VWT30" s="67"/>
      <c r="VWU30" s="67"/>
      <c r="VWV30" s="67"/>
      <c r="VWW30" s="67"/>
      <c r="VWX30" s="67"/>
      <c r="VWY30" s="67"/>
      <c r="VWZ30" s="67"/>
      <c r="VXA30" s="67"/>
      <c r="VXB30" s="67"/>
      <c r="VXC30" s="67"/>
      <c r="VXD30" s="67"/>
      <c r="VXE30" s="67"/>
      <c r="VXF30" s="67"/>
      <c r="VXG30" s="67"/>
      <c r="VXH30" s="67"/>
      <c r="VXI30" s="67"/>
      <c r="VXJ30" s="67"/>
      <c r="VXK30" s="67"/>
      <c r="VXL30" s="67"/>
      <c r="VXM30" s="67"/>
      <c r="VXN30" s="67"/>
      <c r="VXO30" s="67"/>
      <c r="VXP30" s="67"/>
      <c r="VXQ30" s="67"/>
      <c r="VXR30" s="67"/>
      <c r="VXS30" s="67"/>
      <c r="VXT30" s="67"/>
      <c r="VXU30" s="67"/>
      <c r="VXV30" s="67"/>
      <c r="VXW30" s="67"/>
      <c r="VXX30" s="67"/>
      <c r="VXY30" s="67"/>
      <c r="VXZ30" s="67"/>
      <c r="VYA30" s="67"/>
      <c r="VYB30" s="67"/>
      <c r="VYC30" s="67"/>
      <c r="VYD30" s="67"/>
      <c r="VYE30" s="67"/>
      <c r="VYF30" s="67"/>
      <c r="VYG30" s="67"/>
      <c r="VYH30" s="67"/>
      <c r="VYI30" s="67"/>
      <c r="VYJ30" s="67"/>
      <c r="VYK30" s="67"/>
      <c r="VYL30" s="67"/>
      <c r="VYM30" s="67"/>
      <c r="VYN30" s="67"/>
      <c r="VYO30" s="67"/>
      <c r="VYP30" s="67"/>
      <c r="VYQ30" s="67"/>
      <c r="VYR30" s="67"/>
      <c r="VYS30" s="67"/>
      <c r="VYT30" s="67"/>
      <c r="VYU30" s="67"/>
      <c r="VYV30" s="67"/>
      <c r="VYW30" s="67"/>
      <c r="VYX30" s="67"/>
      <c r="VYY30" s="67"/>
      <c r="VYZ30" s="67"/>
      <c r="VZA30" s="67"/>
      <c r="VZB30" s="67"/>
      <c r="VZC30" s="67"/>
      <c r="VZD30" s="67"/>
      <c r="VZE30" s="67"/>
      <c r="VZF30" s="67"/>
      <c r="VZG30" s="67"/>
      <c r="VZH30" s="67"/>
      <c r="VZI30" s="67"/>
      <c r="VZJ30" s="67"/>
      <c r="VZK30" s="67"/>
      <c r="VZL30" s="67"/>
      <c r="VZM30" s="67"/>
      <c r="VZN30" s="67"/>
      <c r="VZO30" s="67"/>
      <c r="VZP30" s="67"/>
      <c r="VZQ30" s="67"/>
      <c r="VZR30" s="67"/>
      <c r="VZS30" s="67"/>
      <c r="VZT30" s="67"/>
      <c r="VZU30" s="67"/>
      <c r="VZV30" s="67"/>
      <c r="VZW30" s="67"/>
      <c r="VZX30" s="67"/>
      <c r="VZY30" s="67"/>
      <c r="VZZ30" s="67"/>
      <c r="WAA30" s="67"/>
      <c r="WAB30" s="67"/>
      <c r="WAC30" s="67"/>
      <c r="WAD30" s="67"/>
      <c r="WAE30" s="67"/>
      <c r="WAF30" s="67"/>
      <c r="WAG30" s="67"/>
      <c r="WAH30" s="67"/>
      <c r="WAI30" s="67"/>
      <c r="WAJ30" s="67"/>
      <c r="WAK30" s="67"/>
      <c r="WAL30" s="67"/>
      <c r="WAM30" s="67"/>
      <c r="WAN30" s="67"/>
      <c r="WAO30" s="67"/>
      <c r="WAP30" s="67"/>
      <c r="WAQ30" s="67"/>
      <c r="WAR30" s="67"/>
      <c r="WAS30" s="67"/>
      <c r="WAT30" s="67"/>
      <c r="WAU30" s="67"/>
      <c r="WAV30" s="67"/>
      <c r="WAW30" s="67"/>
      <c r="WAX30" s="67"/>
      <c r="WAY30" s="67"/>
      <c r="WAZ30" s="67"/>
      <c r="WBA30" s="67"/>
      <c r="WBB30" s="67"/>
      <c r="WBC30" s="67"/>
      <c r="WBD30" s="67"/>
      <c r="WBE30" s="67"/>
      <c r="WBF30" s="67"/>
      <c r="WBG30" s="67"/>
      <c r="WBH30" s="67"/>
      <c r="WBI30" s="67"/>
      <c r="WBJ30" s="67"/>
      <c r="WBK30" s="67"/>
      <c r="WBL30" s="67"/>
      <c r="WBM30" s="67"/>
      <c r="WBN30" s="67"/>
      <c r="WBO30" s="67"/>
      <c r="WBP30" s="67"/>
      <c r="WBQ30" s="67"/>
      <c r="WBR30" s="67"/>
      <c r="WBS30" s="67"/>
      <c r="WBT30" s="67"/>
      <c r="WBU30" s="67"/>
      <c r="WBV30" s="67"/>
      <c r="WBW30" s="67"/>
      <c r="WBX30" s="67"/>
      <c r="WBY30" s="67"/>
      <c r="WBZ30" s="67"/>
      <c r="WCA30" s="67"/>
      <c r="WCB30" s="67"/>
      <c r="WCC30" s="67"/>
      <c r="WCD30" s="67"/>
      <c r="WCE30" s="67"/>
      <c r="WCF30" s="67"/>
      <c r="WCG30" s="67"/>
      <c r="WCH30" s="67"/>
      <c r="WCI30" s="67"/>
      <c r="WCJ30" s="67"/>
      <c r="WCK30" s="67"/>
      <c r="WCL30" s="67"/>
      <c r="WCM30" s="67"/>
      <c r="WCN30" s="67"/>
      <c r="WCO30" s="67"/>
      <c r="WCP30" s="67"/>
      <c r="WCQ30" s="67"/>
      <c r="WCR30" s="67"/>
      <c r="WCS30" s="67"/>
      <c r="WCT30" s="67"/>
      <c r="WCU30" s="67"/>
      <c r="WCV30" s="67"/>
      <c r="WCW30" s="67"/>
      <c r="WCX30" s="67"/>
      <c r="WCY30" s="67"/>
      <c r="WCZ30" s="67"/>
      <c r="WDA30" s="67"/>
      <c r="WDB30" s="67"/>
      <c r="WDC30" s="67"/>
      <c r="WDD30" s="67"/>
      <c r="WDE30" s="67"/>
      <c r="WDF30" s="67"/>
      <c r="WDG30" s="67"/>
      <c r="WDH30" s="67"/>
      <c r="WDI30" s="67"/>
      <c r="WDJ30" s="67"/>
      <c r="WDK30" s="67"/>
      <c r="WDL30" s="67"/>
      <c r="WDM30" s="67"/>
      <c r="WDN30" s="67"/>
      <c r="WDO30" s="67"/>
      <c r="WDP30" s="67"/>
      <c r="WDQ30" s="67"/>
      <c r="WDR30" s="67"/>
      <c r="WDS30" s="67"/>
      <c r="WDT30" s="67"/>
      <c r="WDU30" s="67"/>
      <c r="WDV30" s="67"/>
      <c r="WDW30" s="67"/>
      <c r="WDX30" s="67"/>
      <c r="WDY30" s="67"/>
      <c r="WDZ30" s="67"/>
      <c r="WEA30" s="67"/>
      <c r="WEB30" s="67"/>
      <c r="WEC30" s="67"/>
      <c r="WED30" s="67"/>
      <c r="WEE30" s="67"/>
      <c r="WEF30" s="67"/>
      <c r="WEG30" s="67"/>
      <c r="WEH30" s="67"/>
      <c r="WEI30" s="67"/>
      <c r="WEJ30" s="67"/>
      <c r="WEK30" s="67"/>
      <c r="WEL30" s="67"/>
      <c r="WEM30" s="67"/>
      <c r="WEN30" s="67"/>
      <c r="WEO30" s="67"/>
      <c r="WEP30" s="67"/>
      <c r="WEQ30" s="67"/>
      <c r="WER30" s="67"/>
      <c r="WES30" s="67"/>
      <c r="WET30" s="67"/>
      <c r="WEU30" s="67"/>
      <c r="WEV30" s="67"/>
      <c r="WEW30" s="67"/>
      <c r="WEX30" s="67"/>
      <c r="WEY30" s="67"/>
      <c r="WEZ30" s="67"/>
      <c r="WFA30" s="67"/>
      <c r="WFB30" s="67"/>
      <c r="WFC30" s="67"/>
      <c r="WFD30" s="67"/>
      <c r="WFE30" s="67"/>
      <c r="WFF30" s="67"/>
      <c r="WFG30" s="67"/>
      <c r="WFH30" s="67"/>
      <c r="WFI30" s="67"/>
      <c r="WFJ30" s="67"/>
      <c r="WFK30" s="67"/>
      <c r="WFL30" s="67"/>
      <c r="WFM30" s="67"/>
      <c r="WFN30" s="67"/>
      <c r="WFO30" s="67"/>
      <c r="WFP30" s="67"/>
      <c r="WFQ30" s="67"/>
      <c r="WFR30" s="67"/>
      <c r="WFS30" s="67"/>
      <c r="WFT30" s="67"/>
      <c r="WFU30" s="67"/>
      <c r="WFV30" s="67"/>
      <c r="WFW30" s="67"/>
      <c r="WFX30" s="67"/>
      <c r="WFY30" s="67"/>
      <c r="WFZ30" s="67"/>
      <c r="WGA30" s="67"/>
      <c r="WGB30" s="67"/>
      <c r="WGC30" s="67"/>
      <c r="WGD30" s="67"/>
      <c r="WGE30" s="67"/>
      <c r="WGF30" s="67"/>
      <c r="WGG30" s="67"/>
      <c r="WGH30" s="67"/>
      <c r="WGI30" s="67"/>
      <c r="WGJ30" s="67"/>
      <c r="WGK30" s="67"/>
      <c r="WGL30" s="67"/>
      <c r="WGM30" s="67"/>
      <c r="WGN30" s="67"/>
      <c r="WGO30" s="67"/>
      <c r="WGP30" s="67"/>
      <c r="WGQ30" s="67"/>
      <c r="WGR30" s="67"/>
      <c r="WGS30" s="67"/>
      <c r="WGT30" s="67"/>
      <c r="WGU30" s="67"/>
      <c r="WGV30" s="67"/>
      <c r="WGW30" s="67"/>
      <c r="WGX30" s="67"/>
      <c r="WGY30" s="67"/>
      <c r="WGZ30" s="67"/>
      <c r="WHA30" s="67"/>
      <c r="WHB30" s="67"/>
      <c r="WHC30" s="67"/>
      <c r="WHD30" s="67"/>
      <c r="WHE30" s="67"/>
      <c r="WHF30" s="67"/>
      <c r="WHG30" s="67"/>
      <c r="WHH30" s="67"/>
      <c r="WHI30" s="67"/>
      <c r="WHJ30" s="67"/>
      <c r="WHK30" s="67"/>
      <c r="WHL30" s="67"/>
      <c r="WHM30" s="67"/>
      <c r="WHN30" s="67"/>
      <c r="WHO30" s="67"/>
      <c r="WHP30" s="67"/>
      <c r="WHQ30" s="67"/>
      <c r="WHR30" s="67"/>
      <c r="WHS30" s="67"/>
      <c r="WHT30" s="67"/>
      <c r="WHU30" s="67"/>
      <c r="WHV30" s="67"/>
      <c r="WHW30" s="67"/>
      <c r="WHX30" s="67"/>
      <c r="WHY30" s="67"/>
      <c r="WHZ30" s="67"/>
      <c r="WIA30" s="67"/>
      <c r="WIB30" s="67"/>
      <c r="WIC30" s="67"/>
      <c r="WID30" s="67"/>
      <c r="WIE30" s="67"/>
      <c r="WIF30" s="67"/>
      <c r="WIG30" s="67"/>
      <c r="WIH30" s="67"/>
      <c r="WII30" s="67"/>
      <c r="WIJ30" s="67"/>
      <c r="WIK30" s="67"/>
      <c r="WIL30" s="67"/>
      <c r="WIM30" s="67"/>
      <c r="WIN30" s="67"/>
      <c r="WIO30" s="67"/>
      <c r="WIP30" s="67"/>
      <c r="WIQ30" s="67"/>
      <c r="WIR30" s="67"/>
      <c r="WIS30" s="67"/>
      <c r="WIT30" s="67"/>
      <c r="WIU30" s="67"/>
      <c r="WIV30" s="67"/>
      <c r="WIW30" s="67"/>
      <c r="WIX30" s="67"/>
      <c r="WIY30" s="67"/>
      <c r="WIZ30" s="67"/>
      <c r="WJA30" s="67"/>
      <c r="WJB30" s="67"/>
      <c r="WJC30" s="67"/>
      <c r="WJD30" s="67"/>
      <c r="WJE30" s="67"/>
      <c r="WJF30" s="67"/>
      <c r="WJG30" s="67"/>
      <c r="WJH30" s="67"/>
      <c r="WJI30" s="67"/>
      <c r="WJJ30" s="67"/>
      <c r="WJK30" s="67"/>
      <c r="WJL30" s="67"/>
      <c r="WJM30" s="67"/>
      <c r="WJN30" s="67"/>
      <c r="WJO30" s="67"/>
      <c r="WJP30" s="67"/>
      <c r="WJQ30" s="67"/>
      <c r="WJR30" s="67"/>
      <c r="WJS30" s="67"/>
      <c r="WJT30" s="67"/>
      <c r="WJU30" s="67"/>
      <c r="WJV30" s="67"/>
      <c r="WJW30" s="67"/>
      <c r="WJX30" s="67"/>
      <c r="WJY30" s="67"/>
      <c r="WJZ30" s="67"/>
      <c r="WKA30" s="67"/>
      <c r="WKB30" s="67"/>
      <c r="WKC30" s="67"/>
      <c r="WKD30" s="67"/>
      <c r="WKE30" s="67"/>
      <c r="WKF30" s="67"/>
      <c r="WKG30" s="67"/>
      <c r="WKH30" s="67"/>
      <c r="WKI30" s="67"/>
      <c r="WKJ30" s="67"/>
      <c r="WKK30" s="67"/>
      <c r="WKL30" s="67"/>
      <c r="WKM30" s="67"/>
      <c r="WKN30" s="67"/>
      <c r="WKO30" s="67"/>
      <c r="WKP30" s="67"/>
      <c r="WKQ30" s="67"/>
      <c r="WKR30" s="67"/>
      <c r="WKS30" s="67"/>
      <c r="WKT30" s="67"/>
      <c r="WKU30" s="67"/>
      <c r="WKV30" s="67"/>
      <c r="WKW30" s="67"/>
      <c r="WKX30" s="67"/>
      <c r="WKY30" s="67"/>
      <c r="WKZ30" s="67"/>
      <c r="WLA30" s="67"/>
      <c r="WLB30" s="67"/>
      <c r="WLC30" s="67"/>
      <c r="WLD30" s="67"/>
      <c r="WLE30" s="67"/>
      <c r="WLF30" s="67"/>
      <c r="WLG30" s="67"/>
      <c r="WLH30" s="67"/>
      <c r="WLI30" s="67"/>
      <c r="WLJ30" s="67"/>
      <c r="WLK30" s="67"/>
      <c r="WLL30" s="67"/>
      <c r="WLM30" s="67"/>
      <c r="WLN30" s="67"/>
      <c r="WLO30" s="67"/>
      <c r="WLP30" s="67"/>
      <c r="WLQ30" s="67"/>
      <c r="WLR30" s="67"/>
      <c r="WLS30" s="67"/>
      <c r="WLT30" s="67"/>
      <c r="WLU30" s="67"/>
      <c r="WLV30" s="67"/>
      <c r="WLW30" s="67"/>
      <c r="WLX30" s="67"/>
      <c r="WLY30" s="67"/>
      <c r="WLZ30" s="67"/>
      <c r="WMA30" s="67"/>
      <c r="WMB30" s="67"/>
      <c r="WMC30" s="67"/>
      <c r="WMD30" s="67"/>
      <c r="WME30" s="67"/>
      <c r="WMF30" s="67"/>
      <c r="WMG30" s="67"/>
      <c r="WMH30" s="67"/>
      <c r="WMI30" s="67"/>
      <c r="WMJ30" s="67"/>
      <c r="WMK30" s="67"/>
      <c r="WML30" s="67"/>
      <c r="WMM30" s="67"/>
      <c r="WMN30" s="67"/>
      <c r="WMO30" s="67"/>
      <c r="WMP30" s="67"/>
      <c r="WMQ30" s="67"/>
      <c r="WMR30" s="67"/>
      <c r="WMS30" s="67"/>
      <c r="WMT30" s="67"/>
      <c r="WMU30" s="67"/>
      <c r="WMV30" s="67"/>
      <c r="WMW30" s="67"/>
      <c r="WMX30" s="67"/>
      <c r="WMY30" s="67"/>
      <c r="WMZ30" s="67"/>
      <c r="WNA30" s="67"/>
      <c r="WNB30" s="67"/>
      <c r="WNC30" s="67"/>
      <c r="WND30" s="67"/>
      <c r="WNE30" s="67"/>
      <c r="WNF30" s="67"/>
      <c r="WNG30" s="67"/>
      <c r="WNH30" s="67"/>
      <c r="WNI30" s="67"/>
      <c r="WNJ30" s="67"/>
      <c r="WNK30" s="67"/>
      <c r="WNL30" s="67"/>
      <c r="WNM30" s="67"/>
      <c r="WNN30" s="67"/>
      <c r="WNO30" s="67"/>
      <c r="WNP30" s="67"/>
      <c r="WNQ30" s="67"/>
      <c r="WNR30" s="67"/>
      <c r="WNS30" s="67"/>
      <c r="WNT30" s="67"/>
      <c r="WNU30" s="67"/>
      <c r="WNV30" s="67"/>
      <c r="WNW30" s="67"/>
      <c r="WNX30" s="67"/>
      <c r="WNY30" s="67"/>
      <c r="WNZ30" s="67"/>
      <c r="WOA30" s="67"/>
      <c r="WOB30" s="67"/>
      <c r="WOC30" s="67"/>
      <c r="WOD30" s="67"/>
      <c r="WOE30" s="67"/>
      <c r="WOF30" s="67"/>
      <c r="WOG30" s="67"/>
      <c r="WOH30" s="67"/>
      <c r="WOI30" s="67"/>
      <c r="WOJ30" s="67"/>
      <c r="WOK30" s="67"/>
      <c r="WOL30" s="67"/>
      <c r="WOM30" s="67"/>
      <c r="WON30" s="67"/>
      <c r="WOO30" s="67"/>
      <c r="WOP30" s="67"/>
      <c r="WOQ30" s="67"/>
      <c r="WOR30" s="67"/>
      <c r="WOS30" s="67"/>
      <c r="WOT30" s="67"/>
      <c r="WOU30" s="67"/>
      <c r="WOV30" s="67"/>
      <c r="WOW30" s="67"/>
      <c r="WOX30" s="67"/>
      <c r="WOY30" s="67"/>
      <c r="WOZ30" s="67"/>
      <c r="WPA30" s="67"/>
      <c r="WPB30" s="67"/>
      <c r="WPC30" s="67"/>
      <c r="WPD30" s="67"/>
      <c r="WPE30" s="67"/>
      <c r="WPF30" s="67"/>
      <c r="WPG30" s="67"/>
      <c r="WPH30" s="67"/>
      <c r="WPI30" s="67"/>
      <c r="WPJ30" s="67"/>
      <c r="WPK30" s="67"/>
      <c r="WPL30" s="67"/>
      <c r="WPM30" s="67"/>
      <c r="WPN30" s="67"/>
      <c r="WPO30" s="67"/>
      <c r="WPP30" s="67"/>
      <c r="WPQ30" s="67"/>
      <c r="WPR30" s="67"/>
      <c r="WPS30" s="67"/>
      <c r="WPT30" s="67"/>
      <c r="WPU30" s="67"/>
      <c r="WPV30" s="67"/>
      <c r="WPW30" s="67"/>
      <c r="WPX30" s="67"/>
      <c r="WPY30" s="67"/>
      <c r="WPZ30" s="67"/>
      <c r="WQA30" s="67"/>
      <c r="WQB30" s="67"/>
      <c r="WQC30" s="67"/>
      <c r="WQD30" s="67"/>
      <c r="WQE30" s="67"/>
      <c r="WQF30" s="67"/>
      <c r="WQG30" s="67"/>
      <c r="WQH30" s="67"/>
      <c r="WQI30" s="67"/>
      <c r="WQJ30" s="67"/>
      <c r="WQK30" s="67"/>
      <c r="WQL30" s="67"/>
      <c r="WQM30" s="67"/>
      <c r="WQN30" s="67"/>
      <c r="WQO30" s="67"/>
      <c r="WQP30" s="67"/>
      <c r="WQQ30" s="67"/>
      <c r="WQR30" s="67"/>
      <c r="WQS30" s="67"/>
      <c r="WQT30" s="67"/>
      <c r="WQU30" s="67"/>
      <c r="WQV30" s="67"/>
      <c r="WQW30" s="67"/>
      <c r="WQX30" s="67"/>
      <c r="WQY30" s="67"/>
      <c r="WQZ30" s="67"/>
      <c r="WRA30" s="67"/>
      <c r="WRB30" s="67"/>
      <c r="WRC30" s="67"/>
      <c r="WRD30" s="67"/>
      <c r="WRE30" s="67"/>
      <c r="WRF30" s="67"/>
      <c r="WRG30" s="67"/>
      <c r="WRH30" s="67"/>
      <c r="WRI30" s="67"/>
      <c r="WRJ30" s="67"/>
      <c r="WRK30" s="67"/>
      <c r="WRL30" s="67"/>
      <c r="WRM30" s="67"/>
      <c r="WRN30" s="67"/>
      <c r="WRO30" s="67"/>
      <c r="WRP30" s="67"/>
      <c r="WRQ30" s="67"/>
      <c r="WRR30" s="67"/>
      <c r="WRS30" s="67"/>
      <c r="WRT30" s="67"/>
      <c r="WRU30" s="67"/>
      <c r="WRV30" s="67"/>
      <c r="WRW30" s="67"/>
      <c r="WRX30" s="67"/>
      <c r="WRY30" s="67"/>
      <c r="WRZ30" s="67"/>
      <c r="WSA30" s="67"/>
      <c r="WSB30" s="67"/>
      <c r="WSC30" s="67"/>
      <c r="WSD30" s="67"/>
      <c r="WSE30" s="67"/>
      <c r="WSF30" s="67"/>
      <c r="WSG30" s="67"/>
      <c r="WSH30" s="67"/>
      <c r="WSI30" s="67"/>
      <c r="WSJ30" s="67"/>
      <c r="WSK30" s="67"/>
      <c r="WSL30" s="67"/>
      <c r="WSM30" s="67"/>
      <c r="WSN30" s="67"/>
      <c r="WSO30" s="67"/>
      <c r="WSP30" s="67"/>
      <c r="WSQ30" s="67"/>
      <c r="WSR30" s="67"/>
      <c r="WSS30" s="67"/>
      <c r="WST30" s="67"/>
      <c r="WSU30" s="67"/>
      <c r="WSV30" s="67"/>
      <c r="WSW30" s="67"/>
      <c r="WSX30" s="67"/>
      <c r="WSY30" s="67"/>
      <c r="WSZ30" s="67"/>
      <c r="WTA30" s="67"/>
      <c r="WTB30" s="67"/>
      <c r="WTC30" s="67"/>
      <c r="WTD30" s="67"/>
      <c r="WTE30" s="67"/>
      <c r="WTF30" s="67"/>
      <c r="WTG30" s="67"/>
      <c r="WTH30" s="67"/>
      <c r="WTI30" s="67"/>
      <c r="WTJ30" s="67"/>
      <c r="WTK30" s="67"/>
      <c r="WTL30" s="67"/>
      <c r="WTM30" s="67"/>
      <c r="WTN30" s="67"/>
      <c r="WTO30" s="67"/>
      <c r="WTP30" s="67"/>
      <c r="WTQ30" s="67"/>
      <c r="WTR30" s="67"/>
      <c r="WTS30" s="67"/>
      <c r="WTT30" s="67"/>
      <c r="WTU30" s="67"/>
      <c r="WTV30" s="67"/>
      <c r="WTW30" s="67"/>
      <c r="WTX30" s="67"/>
      <c r="WTY30" s="67"/>
      <c r="WTZ30" s="67"/>
      <c r="WUA30" s="67"/>
      <c r="WUB30" s="67"/>
      <c r="WUC30" s="67"/>
      <c r="WUD30" s="67"/>
      <c r="WUE30" s="67"/>
      <c r="WUF30" s="67"/>
      <c r="WUG30" s="67"/>
      <c r="WUH30" s="67"/>
      <c r="WUI30" s="67"/>
      <c r="WUJ30" s="67"/>
      <c r="WUK30" s="67"/>
      <c r="WUL30" s="67"/>
      <c r="WUM30" s="67"/>
      <c r="WUN30" s="67"/>
      <c r="WUO30" s="67"/>
      <c r="WUP30" s="67"/>
      <c r="WUQ30" s="67"/>
      <c r="WUR30" s="67"/>
      <c r="WUS30" s="67"/>
      <c r="WUT30" s="67"/>
      <c r="WUU30" s="67"/>
      <c r="WUV30" s="67"/>
      <c r="WUW30" s="67"/>
      <c r="WUX30" s="67"/>
      <c r="WUY30" s="67"/>
      <c r="WUZ30" s="67"/>
      <c r="WVA30" s="67"/>
      <c r="WVB30" s="67"/>
      <c r="WVC30" s="67"/>
      <c r="WVD30" s="67"/>
      <c r="WVE30" s="67"/>
      <c r="WVF30" s="67"/>
      <c r="WVG30" s="67"/>
      <c r="WVH30" s="67"/>
      <c r="WVI30" s="67"/>
      <c r="WVJ30" s="67"/>
      <c r="WVK30" s="67"/>
      <c r="WVL30" s="67"/>
      <c r="WVM30" s="67"/>
      <c r="WVN30" s="67"/>
      <c r="WVO30" s="67"/>
      <c r="WVP30" s="67"/>
      <c r="WVQ30" s="67"/>
      <c r="WVR30" s="67"/>
      <c r="WVS30" s="67"/>
      <c r="WVT30" s="67"/>
      <c r="WVU30" s="67"/>
      <c r="WVV30" s="67"/>
      <c r="WVW30" s="67"/>
      <c r="WVX30" s="67"/>
      <c r="WVY30" s="67"/>
      <c r="WVZ30" s="67"/>
      <c r="WWA30" s="67"/>
      <c r="WWB30" s="67"/>
      <c r="WWC30" s="67"/>
      <c r="WWD30" s="67"/>
      <c r="WWE30" s="67"/>
      <c r="WWF30" s="67"/>
      <c r="WWG30" s="67"/>
      <c r="WWH30" s="67"/>
      <c r="WWI30" s="67"/>
      <c r="WWJ30" s="67"/>
      <c r="WWK30" s="67"/>
      <c r="WWL30" s="67"/>
      <c r="WWM30" s="67"/>
      <c r="WWN30" s="67"/>
      <c r="WWO30" s="67"/>
      <c r="WWP30" s="67"/>
      <c r="WWQ30" s="67"/>
      <c r="WWR30" s="67"/>
      <c r="WWS30" s="67"/>
      <c r="WWT30" s="67"/>
      <c r="WWU30" s="67"/>
      <c r="WWV30" s="67"/>
      <c r="WWW30" s="67"/>
      <c r="WWX30" s="67"/>
      <c r="WWY30" s="67"/>
      <c r="WWZ30" s="67"/>
      <c r="WXA30" s="67"/>
      <c r="WXB30" s="67"/>
      <c r="WXC30" s="67"/>
      <c r="WXD30" s="67"/>
      <c r="WXE30" s="67"/>
      <c r="WXF30" s="67"/>
      <c r="WXG30" s="67"/>
      <c r="WXH30" s="67"/>
      <c r="WXI30" s="67"/>
      <c r="WXJ30" s="67"/>
      <c r="WXK30" s="67"/>
      <c r="WXL30" s="67"/>
      <c r="WXM30" s="67"/>
      <c r="WXN30" s="67"/>
      <c r="WXO30" s="67"/>
      <c r="WXP30" s="67"/>
      <c r="WXQ30" s="67"/>
      <c r="WXR30" s="67"/>
      <c r="WXS30" s="67"/>
      <c r="WXT30" s="67"/>
      <c r="WXU30" s="67"/>
      <c r="WXV30" s="67"/>
      <c r="WXW30" s="67"/>
      <c r="WXX30" s="67"/>
      <c r="WXY30" s="67"/>
      <c r="WXZ30" s="67"/>
      <c r="WYA30" s="67"/>
      <c r="WYB30" s="67"/>
      <c r="WYC30" s="67"/>
      <c r="WYD30" s="67"/>
      <c r="WYE30" s="67"/>
      <c r="WYF30" s="67"/>
      <c r="WYG30" s="67"/>
      <c r="WYH30" s="67"/>
      <c r="WYI30" s="67"/>
      <c r="WYJ30" s="67"/>
      <c r="WYK30" s="67"/>
      <c r="WYL30" s="67"/>
      <c r="WYM30" s="67"/>
      <c r="WYN30" s="67"/>
      <c r="WYO30" s="67"/>
      <c r="WYP30" s="67"/>
      <c r="WYQ30" s="67"/>
      <c r="WYR30" s="67"/>
      <c r="WYS30" s="67"/>
      <c r="WYT30" s="67"/>
      <c r="WYU30" s="67"/>
      <c r="WYV30" s="67"/>
      <c r="WYW30" s="67"/>
      <c r="WYX30" s="67"/>
      <c r="WYY30" s="67"/>
      <c r="WYZ30" s="67"/>
      <c r="WZA30" s="67"/>
      <c r="WZB30" s="67"/>
      <c r="WZC30" s="67"/>
      <c r="WZD30" s="67"/>
      <c r="WZE30" s="67"/>
      <c r="WZF30" s="67"/>
      <c r="WZG30" s="67"/>
      <c r="WZH30" s="67"/>
      <c r="WZI30" s="67"/>
      <c r="WZJ30" s="67"/>
      <c r="WZK30" s="67"/>
      <c r="WZL30" s="67"/>
      <c r="WZM30" s="67"/>
      <c r="WZN30" s="67"/>
      <c r="WZO30" s="67"/>
      <c r="WZP30" s="67"/>
      <c r="WZQ30" s="67"/>
      <c r="WZR30" s="67"/>
      <c r="WZS30" s="67"/>
      <c r="WZT30" s="67"/>
      <c r="WZU30" s="67"/>
      <c r="WZV30" s="67"/>
      <c r="WZW30" s="67"/>
      <c r="WZX30" s="67"/>
      <c r="WZY30" s="67"/>
      <c r="WZZ30" s="67"/>
      <c r="XAA30" s="67"/>
      <c r="XAB30" s="67"/>
      <c r="XAC30" s="67"/>
      <c r="XAD30" s="67"/>
      <c r="XAE30" s="67"/>
      <c r="XAF30" s="67"/>
      <c r="XAG30" s="67"/>
      <c r="XAH30" s="67"/>
      <c r="XAI30" s="67"/>
      <c r="XAJ30" s="67"/>
      <c r="XAK30" s="67"/>
      <c r="XAL30" s="67"/>
      <c r="XAM30" s="67"/>
      <c r="XAN30" s="67"/>
      <c r="XAO30" s="67"/>
      <c r="XAP30" s="67"/>
      <c r="XAQ30" s="67"/>
      <c r="XAR30" s="67"/>
      <c r="XAS30" s="67"/>
      <c r="XAT30" s="67"/>
      <c r="XAU30" s="67"/>
      <c r="XAV30" s="67"/>
      <c r="XAW30" s="67"/>
      <c r="XAX30" s="67"/>
      <c r="XAY30" s="67"/>
      <c r="XAZ30" s="67"/>
      <c r="XBA30" s="67"/>
      <c r="XBB30" s="67"/>
      <c r="XBC30" s="67"/>
      <c r="XBD30" s="67"/>
      <c r="XBE30" s="67"/>
      <c r="XBF30" s="67"/>
      <c r="XBG30" s="67"/>
      <c r="XBH30" s="67"/>
      <c r="XBI30" s="67"/>
      <c r="XBJ30" s="67"/>
      <c r="XBK30" s="67"/>
      <c r="XBL30" s="67"/>
      <c r="XBM30" s="67"/>
      <c r="XBN30" s="67"/>
      <c r="XBO30" s="67"/>
      <c r="XBP30" s="67"/>
      <c r="XBQ30" s="67"/>
      <c r="XBR30" s="67"/>
      <c r="XBS30" s="67"/>
      <c r="XBT30" s="67"/>
      <c r="XBU30" s="67"/>
      <c r="XBV30" s="67"/>
      <c r="XBW30" s="67"/>
      <c r="XBX30" s="67"/>
      <c r="XBY30" s="67"/>
      <c r="XBZ30" s="67"/>
      <c r="XCA30" s="67"/>
      <c r="XCB30" s="67"/>
      <c r="XCC30" s="67"/>
      <c r="XCD30" s="67"/>
      <c r="XCE30" s="67"/>
      <c r="XCF30" s="67"/>
      <c r="XCG30" s="67"/>
      <c r="XCH30" s="67"/>
      <c r="XCI30" s="67"/>
      <c r="XCJ30" s="67"/>
      <c r="XCK30" s="67"/>
      <c r="XCL30" s="67"/>
      <c r="XCM30" s="67"/>
      <c r="XCN30" s="67"/>
      <c r="XCO30" s="67"/>
      <c r="XCP30" s="67"/>
      <c r="XCQ30" s="67"/>
      <c r="XCR30" s="67"/>
      <c r="XCS30" s="67"/>
      <c r="XCT30" s="67"/>
      <c r="XCU30" s="67"/>
      <c r="XCV30" s="67"/>
      <c r="XCW30" s="67"/>
      <c r="XCX30" s="67"/>
      <c r="XCY30" s="67"/>
      <c r="XCZ30" s="67"/>
      <c r="XDA30" s="67"/>
      <c r="XDB30" s="67"/>
      <c r="XDC30" s="67"/>
      <c r="XDD30" s="67"/>
      <c r="XDE30" s="67"/>
      <c r="XDF30" s="67"/>
      <c r="XDG30" s="67"/>
      <c r="XDH30" s="67"/>
      <c r="XDI30" s="67"/>
      <c r="XDJ30" s="67"/>
      <c r="XDK30" s="67"/>
      <c r="XDL30" s="67"/>
      <c r="XDM30" s="67"/>
      <c r="XDN30" s="67"/>
      <c r="XDO30" s="67"/>
      <c r="XDP30" s="67"/>
      <c r="XDQ30" s="67"/>
      <c r="XDR30" s="67"/>
      <c r="XDS30" s="67"/>
      <c r="XDT30" s="67"/>
      <c r="XDU30" s="67"/>
      <c r="XDV30" s="67"/>
      <c r="XDW30" s="67"/>
      <c r="XDX30" s="67"/>
      <c r="XDY30" s="67"/>
      <c r="XDZ30" s="67"/>
      <c r="XEA30" s="67"/>
      <c r="XEB30" s="67"/>
      <c r="XEC30" s="67"/>
      <c r="XED30" s="67"/>
      <c r="XEE30" s="67"/>
      <c r="XEF30" s="67"/>
      <c r="XEG30" s="67"/>
      <c r="XEH30" s="67"/>
      <c r="XEI30" s="67"/>
      <c r="XEJ30" s="67"/>
      <c r="XEK30" s="67"/>
      <c r="XEL30" s="67"/>
      <c r="XEM30" s="67"/>
      <c r="XEN30" s="67"/>
      <c r="XEO30" s="67"/>
      <c r="XEP30" s="67"/>
      <c r="XEQ30" s="67"/>
      <c r="XER30" s="67"/>
      <c r="XES30" s="67"/>
      <c r="XET30" s="67"/>
      <c r="XEU30" s="67"/>
      <c r="XEV30" s="67"/>
      <c r="XEW30" s="67"/>
      <c r="XEX30" s="67"/>
      <c r="XEY30" s="67"/>
      <c r="XEZ30" s="67"/>
      <c r="XFA30" s="67"/>
      <c r="XFB30" s="67"/>
      <c r="XFC30" s="70"/>
      <c r="XFD30" s="70"/>
    </row>
    <row r="31" s="65" customFormat="1" ht="17.25" customHeight="1" spans="1:16384">
      <c r="A31" s="17" t="s">
        <v>2302</v>
      </c>
      <c r="B31" s="18">
        <v>4242</v>
      </c>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c r="IU31" s="67"/>
      <c r="IV31" s="67"/>
      <c r="IW31" s="67"/>
      <c r="IX31" s="67"/>
      <c r="IY31" s="67"/>
      <c r="IZ31" s="67"/>
      <c r="JA31" s="67"/>
      <c r="JB31" s="67"/>
      <c r="JC31" s="67"/>
      <c r="JD31" s="67"/>
      <c r="JE31" s="67"/>
      <c r="JF31" s="67"/>
      <c r="JG31" s="67"/>
      <c r="JH31" s="67"/>
      <c r="JI31" s="67"/>
      <c r="JJ31" s="67"/>
      <c r="JK31" s="67"/>
      <c r="JL31" s="67"/>
      <c r="JM31" s="67"/>
      <c r="JN31" s="67"/>
      <c r="JO31" s="67"/>
      <c r="JP31" s="67"/>
      <c r="JQ31" s="67"/>
      <c r="JR31" s="67"/>
      <c r="JS31" s="67"/>
      <c r="JT31" s="67"/>
      <c r="JU31" s="67"/>
      <c r="JV31" s="67"/>
      <c r="JW31" s="67"/>
      <c r="JX31" s="67"/>
      <c r="JY31" s="67"/>
      <c r="JZ31" s="67"/>
      <c r="KA31" s="67"/>
      <c r="KB31" s="67"/>
      <c r="KC31" s="67"/>
      <c r="KD31" s="67"/>
      <c r="KE31" s="67"/>
      <c r="KF31" s="67"/>
      <c r="KG31" s="67"/>
      <c r="KH31" s="67"/>
      <c r="KI31" s="67"/>
      <c r="KJ31" s="67"/>
      <c r="KK31" s="67"/>
      <c r="KL31" s="67"/>
      <c r="KM31" s="67"/>
      <c r="KN31" s="67"/>
      <c r="KO31" s="67"/>
      <c r="KP31" s="67"/>
      <c r="KQ31" s="67"/>
      <c r="KR31" s="67"/>
      <c r="KS31" s="67"/>
      <c r="KT31" s="67"/>
      <c r="KU31" s="67"/>
      <c r="KV31" s="67"/>
      <c r="KW31" s="67"/>
      <c r="KX31" s="67"/>
      <c r="KY31" s="67"/>
      <c r="KZ31" s="67"/>
      <c r="LA31" s="67"/>
      <c r="LB31" s="67"/>
      <c r="LC31" s="67"/>
      <c r="LD31" s="67"/>
      <c r="LE31" s="67"/>
      <c r="LF31" s="67"/>
      <c r="LG31" s="67"/>
      <c r="LH31" s="67"/>
      <c r="LI31" s="67"/>
      <c r="LJ31" s="67"/>
      <c r="LK31" s="67"/>
      <c r="LL31" s="67"/>
      <c r="LM31" s="67"/>
      <c r="LN31" s="67"/>
      <c r="LO31" s="67"/>
      <c r="LP31" s="67"/>
      <c r="LQ31" s="67"/>
      <c r="LR31" s="67"/>
      <c r="LS31" s="67"/>
      <c r="LT31" s="67"/>
      <c r="LU31" s="67"/>
      <c r="LV31" s="67"/>
      <c r="LW31" s="67"/>
      <c r="LX31" s="67"/>
      <c r="LY31" s="67"/>
      <c r="LZ31" s="67"/>
      <c r="MA31" s="67"/>
      <c r="MB31" s="67"/>
      <c r="MC31" s="67"/>
      <c r="MD31" s="67"/>
      <c r="ME31" s="67"/>
      <c r="MF31" s="67"/>
      <c r="MG31" s="67"/>
      <c r="MH31" s="67"/>
      <c r="MI31" s="67"/>
      <c r="MJ31" s="67"/>
      <c r="MK31" s="67"/>
      <c r="ML31" s="67"/>
      <c r="MM31" s="67"/>
      <c r="MN31" s="67"/>
      <c r="MO31" s="67"/>
      <c r="MP31" s="67"/>
      <c r="MQ31" s="67"/>
      <c r="MR31" s="67"/>
      <c r="MS31" s="67"/>
      <c r="MT31" s="67"/>
      <c r="MU31" s="67"/>
      <c r="MV31" s="67"/>
      <c r="MW31" s="67"/>
      <c r="MX31" s="67"/>
      <c r="MY31" s="67"/>
      <c r="MZ31" s="67"/>
      <c r="NA31" s="67"/>
      <c r="NB31" s="67"/>
      <c r="NC31" s="67"/>
      <c r="ND31" s="67"/>
      <c r="NE31" s="67"/>
      <c r="NF31" s="67"/>
      <c r="NG31" s="67"/>
      <c r="NH31" s="67"/>
      <c r="NI31" s="67"/>
      <c r="NJ31" s="67"/>
      <c r="NK31" s="67"/>
      <c r="NL31" s="67"/>
      <c r="NM31" s="67"/>
      <c r="NN31" s="67"/>
      <c r="NO31" s="67"/>
      <c r="NP31" s="67"/>
      <c r="NQ31" s="67"/>
      <c r="NR31" s="67"/>
      <c r="NS31" s="67"/>
      <c r="NT31" s="67"/>
      <c r="NU31" s="67"/>
      <c r="NV31" s="67"/>
      <c r="NW31" s="67"/>
      <c r="NX31" s="67"/>
      <c r="NY31" s="67"/>
      <c r="NZ31" s="67"/>
      <c r="OA31" s="67"/>
      <c r="OB31" s="67"/>
      <c r="OC31" s="67"/>
      <c r="OD31" s="67"/>
      <c r="OE31" s="67"/>
      <c r="OF31" s="67"/>
      <c r="OG31" s="67"/>
      <c r="OH31" s="67"/>
      <c r="OI31" s="67"/>
      <c r="OJ31" s="67"/>
      <c r="OK31" s="67"/>
      <c r="OL31" s="67"/>
      <c r="OM31" s="67"/>
      <c r="ON31" s="67"/>
      <c r="OO31" s="67"/>
      <c r="OP31" s="67"/>
      <c r="OQ31" s="67"/>
      <c r="OR31" s="67"/>
      <c r="OS31" s="67"/>
      <c r="OT31" s="67"/>
      <c r="OU31" s="67"/>
      <c r="OV31" s="67"/>
      <c r="OW31" s="67"/>
      <c r="OX31" s="67"/>
      <c r="OY31" s="67"/>
      <c r="OZ31" s="67"/>
      <c r="PA31" s="67"/>
      <c r="PB31" s="67"/>
      <c r="PC31" s="67"/>
      <c r="PD31" s="67"/>
      <c r="PE31" s="67"/>
      <c r="PF31" s="67"/>
      <c r="PG31" s="67"/>
      <c r="PH31" s="67"/>
      <c r="PI31" s="67"/>
      <c r="PJ31" s="67"/>
      <c r="PK31" s="67"/>
      <c r="PL31" s="67"/>
      <c r="PM31" s="67"/>
      <c r="PN31" s="67"/>
      <c r="PO31" s="67"/>
      <c r="PP31" s="67"/>
      <c r="PQ31" s="67"/>
      <c r="PR31" s="67"/>
      <c r="PS31" s="67"/>
      <c r="PT31" s="67"/>
      <c r="PU31" s="67"/>
      <c r="PV31" s="67"/>
      <c r="PW31" s="67"/>
      <c r="PX31" s="67"/>
      <c r="PY31" s="67"/>
      <c r="PZ31" s="67"/>
      <c r="QA31" s="67"/>
      <c r="QB31" s="67"/>
      <c r="QC31" s="67"/>
      <c r="QD31" s="67"/>
      <c r="QE31" s="67"/>
      <c r="QF31" s="67"/>
      <c r="QG31" s="67"/>
      <c r="QH31" s="67"/>
      <c r="QI31" s="67"/>
      <c r="QJ31" s="67"/>
      <c r="QK31" s="67"/>
      <c r="QL31" s="67"/>
      <c r="QM31" s="67"/>
      <c r="QN31" s="67"/>
      <c r="QO31" s="67"/>
      <c r="QP31" s="67"/>
      <c r="QQ31" s="67"/>
      <c r="QR31" s="67"/>
      <c r="QS31" s="67"/>
      <c r="QT31" s="67"/>
      <c r="QU31" s="67"/>
      <c r="QV31" s="67"/>
      <c r="QW31" s="67"/>
      <c r="QX31" s="67"/>
      <c r="QY31" s="67"/>
      <c r="QZ31" s="67"/>
      <c r="RA31" s="67"/>
      <c r="RB31" s="67"/>
      <c r="RC31" s="67"/>
      <c r="RD31" s="67"/>
      <c r="RE31" s="67"/>
      <c r="RF31" s="67"/>
      <c r="RG31" s="67"/>
      <c r="RH31" s="67"/>
      <c r="RI31" s="67"/>
      <c r="RJ31" s="67"/>
      <c r="RK31" s="67"/>
      <c r="RL31" s="67"/>
      <c r="RM31" s="67"/>
      <c r="RN31" s="67"/>
      <c r="RO31" s="67"/>
      <c r="RP31" s="67"/>
      <c r="RQ31" s="67"/>
      <c r="RR31" s="67"/>
      <c r="RS31" s="67"/>
      <c r="RT31" s="67"/>
      <c r="RU31" s="67"/>
      <c r="RV31" s="67"/>
      <c r="RW31" s="67"/>
      <c r="RX31" s="67"/>
      <c r="RY31" s="67"/>
      <c r="RZ31" s="67"/>
      <c r="SA31" s="67"/>
      <c r="SB31" s="67"/>
      <c r="SC31" s="67"/>
      <c r="SD31" s="67"/>
      <c r="SE31" s="67"/>
      <c r="SF31" s="67"/>
      <c r="SG31" s="67"/>
      <c r="SH31" s="67"/>
      <c r="SI31" s="67"/>
      <c r="SJ31" s="67"/>
      <c r="SK31" s="67"/>
      <c r="SL31" s="67"/>
      <c r="SM31" s="67"/>
      <c r="SN31" s="67"/>
      <c r="SO31" s="67"/>
      <c r="SP31" s="67"/>
      <c r="SQ31" s="67"/>
      <c r="SR31" s="67"/>
      <c r="SS31" s="67"/>
      <c r="ST31" s="67"/>
      <c r="SU31" s="67"/>
      <c r="SV31" s="67"/>
      <c r="SW31" s="67"/>
      <c r="SX31" s="67"/>
      <c r="SY31" s="67"/>
      <c r="SZ31" s="67"/>
      <c r="TA31" s="67"/>
      <c r="TB31" s="67"/>
      <c r="TC31" s="67"/>
      <c r="TD31" s="67"/>
      <c r="TE31" s="67"/>
      <c r="TF31" s="67"/>
      <c r="TG31" s="67"/>
      <c r="TH31" s="67"/>
      <c r="TI31" s="67"/>
      <c r="TJ31" s="67"/>
      <c r="TK31" s="67"/>
      <c r="TL31" s="67"/>
      <c r="TM31" s="67"/>
      <c r="TN31" s="67"/>
      <c r="TO31" s="67"/>
      <c r="TP31" s="67"/>
      <c r="TQ31" s="67"/>
      <c r="TR31" s="67"/>
      <c r="TS31" s="67"/>
      <c r="TT31" s="67"/>
      <c r="TU31" s="67"/>
      <c r="TV31" s="67"/>
      <c r="TW31" s="67"/>
      <c r="TX31" s="67"/>
      <c r="TY31" s="67"/>
      <c r="TZ31" s="67"/>
      <c r="UA31" s="67"/>
      <c r="UB31" s="67"/>
      <c r="UC31" s="67"/>
      <c r="UD31" s="67"/>
      <c r="UE31" s="67"/>
      <c r="UF31" s="67"/>
      <c r="UG31" s="67"/>
      <c r="UH31" s="67"/>
      <c r="UI31" s="67"/>
      <c r="UJ31" s="67"/>
      <c r="UK31" s="67"/>
      <c r="UL31" s="67"/>
      <c r="UM31" s="67"/>
      <c r="UN31" s="67"/>
      <c r="UO31" s="67"/>
      <c r="UP31" s="67"/>
      <c r="UQ31" s="67"/>
      <c r="UR31" s="67"/>
      <c r="US31" s="67"/>
      <c r="UT31" s="67"/>
      <c r="UU31" s="67"/>
      <c r="UV31" s="67"/>
      <c r="UW31" s="67"/>
      <c r="UX31" s="67"/>
      <c r="UY31" s="67"/>
      <c r="UZ31" s="67"/>
      <c r="VA31" s="67"/>
      <c r="VB31" s="67"/>
      <c r="VC31" s="67"/>
      <c r="VD31" s="67"/>
      <c r="VE31" s="67"/>
      <c r="VF31" s="67"/>
      <c r="VG31" s="67"/>
      <c r="VH31" s="67"/>
      <c r="VI31" s="67"/>
      <c r="VJ31" s="67"/>
      <c r="VK31" s="67"/>
      <c r="VL31" s="67"/>
      <c r="VM31" s="67"/>
      <c r="VN31" s="67"/>
      <c r="VO31" s="67"/>
      <c r="VP31" s="67"/>
      <c r="VQ31" s="67"/>
      <c r="VR31" s="67"/>
      <c r="VS31" s="67"/>
      <c r="VT31" s="67"/>
      <c r="VU31" s="67"/>
      <c r="VV31" s="67"/>
      <c r="VW31" s="67"/>
      <c r="VX31" s="67"/>
      <c r="VY31" s="67"/>
      <c r="VZ31" s="67"/>
      <c r="WA31" s="67"/>
      <c r="WB31" s="67"/>
      <c r="WC31" s="67"/>
      <c r="WD31" s="67"/>
      <c r="WE31" s="67"/>
      <c r="WF31" s="67"/>
      <c r="WG31" s="67"/>
      <c r="WH31" s="67"/>
      <c r="WI31" s="67"/>
      <c r="WJ31" s="67"/>
      <c r="WK31" s="67"/>
      <c r="WL31" s="67"/>
      <c r="WM31" s="67"/>
      <c r="WN31" s="67"/>
      <c r="WO31" s="67"/>
      <c r="WP31" s="67"/>
      <c r="WQ31" s="67"/>
      <c r="WR31" s="67"/>
      <c r="WS31" s="67"/>
      <c r="WT31" s="67"/>
      <c r="WU31" s="67"/>
      <c r="WV31" s="67"/>
      <c r="WW31" s="67"/>
      <c r="WX31" s="67"/>
      <c r="WY31" s="67"/>
      <c r="WZ31" s="67"/>
      <c r="XA31" s="67"/>
      <c r="XB31" s="67"/>
      <c r="XC31" s="67"/>
      <c r="XD31" s="67"/>
      <c r="XE31" s="67"/>
      <c r="XF31" s="67"/>
      <c r="XG31" s="67"/>
      <c r="XH31" s="67"/>
      <c r="XI31" s="67"/>
      <c r="XJ31" s="67"/>
      <c r="XK31" s="67"/>
      <c r="XL31" s="67"/>
      <c r="XM31" s="67"/>
      <c r="XN31" s="67"/>
      <c r="XO31" s="67"/>
      <c r="XP31" s="67"/>
      <c r="XQ31" s="67"/>
      <c r="XR31" s="67"/>
      <c r="XS31" s="67"/>
      <c r="XT31" s="67"/>
      <c r="XU31" s="67"/>
      <c r="XV31" s="67"/>
      <c r="XW31" s="67"/>
      <c r="XX31" s="67"/>
      <c r="XY31" s="67"/>
      <c r="XZ31" s="67"/>
      <c r="YA31" s="67"/>
      <c r="YB31" s="67"/>
      <c r="YC31" s="67"/>
      <c r="YD31" s="67"/>
      <c r="YE31" s="67"/>
      <c r="YF31" s="67"/>
      <c r="YG31" s="67"/>
      <c r="YH31" s="67"/>
      <c r="YI31" s="67"/>
      <c r="YJ31" s="67"/>
      <c r="YK31" s="67"/>
      <c r="YL31" s="67"/>
      <c r="YM31" s="67"/>
      <c r="YN31" s="67"/>
      <c r="YO31" s="67"/>
      <c r="YP31" s="67"/>
      <c r="YQ31" s="67"/>
      <c r="YR31" s="67"/>
      <c r="YS31" s="67"/>
      <c r="YT31" s="67"/>
      <c r="YU31" s="67"/>
      <c r="YV31" s="67"/>
      <c r="YW31" s="67"/>
      <c r="YX31" s="67"/>
      <c r="YY31" s="67"/>
      <c r="YZ31" s="67"/>
      <c r="ZA31" s="67"/>
      <c r="ZB31" s="67"/>
      <c r="ZC31" s="67"/>
      <c r="ZD31" s="67"/>
      <c r="ZE31" s="67"/>
      <c r="ZF31" s="67"/>
      <c r="ZG31" s="67"/>
      <c r="ZH31" s="67"/>
      <c r="ZI31" s="67"/>
      <c r="ZJ31" s="67"/>
      <c r="ZK31" s="67"/>
      <c r="ZL31" s="67"/>
      <c r="ZM31" s="67"/>
      <c r="ZN31" s="67"/>
      <c r="ZO31" s="67"/>
      <c r="ZP31" s="67"/>
      <c r="ZQ31" s="67"/>
      <c r="ZR31" s="67"/>
      <c r="ZS31" s="67"/>
      <c r="ZT31" s="67"/>
      <c r="ZU31" s="67"/>
      <c r="ZV31" s="67"/>
      <c r="ZW31" s="67"/>
      <c r="ZX31" s="67"/>
      <c r="ZY31" s="67"/>
      <c r="ZZ31" s="67"/>
      <c r="AAA31" s="67"/>
      <c r="AAB31" s="67"/>
      <c r="AAC31" s="67"/>
      <c r="AAD31" s="67"/>
      <c r="AAE31" s="67"/>
      <c r="AAF31" s="67"/>
      <c r="AAG31" s="67"/>
      <c r="AAH31" s="67"/>
      <c r="AAI31" s="67"/>
      <c r="AAJ31" s="67"/>
      <c r="AAK31" s="67"/>
      <c r="AAL31" s="67"/>
      <c r="AAM31" s="67"/>
      <c r="AAN31" s="67"/>
      <c r="AAO31" s="67"/>
      <c r="AAP31" s="67"/>
      <c r="AAQ31" s="67"/>
      <c r="AAR31" s="67"/>
      <c r="AAS31" s="67"/>
      <c r="AAT31" s="67"/>
      <c r="AAU31" s="67"/>
      <c r="AAV31" s="67"/>
      <c r="AAW31" s="67"/>
      <c r="AAX31" s="67"/>
      <c r="AAY31" s="67"/>
      <c r="AAZ31" s="67"/>
      <c r="ABA31" s="67"/>
      <c r="ABB31" s="67"/>
      <c r="ABC31" s="67"/>
      <c r="ABD31" s="67"/>
      <c r="ABE31" s="67"/>
      <c r="ABF31" s="67"/>
      <c r="ABG31" s="67"/>
      <c r="ABH31" s="67"/>
      <c r="ABI31" s="67"/>
      <c r="ABJ31" s="67"/>
      <c r="ABK31" s="67"/>
      <c r="ABL31" s="67"/>
      <c r="ABM31" s="67"/>
      <c r="ABN31" s="67"/>
      <c r="ABO31" s="67"/>
      <c r="ABP31" s="67"/>
      <c r="ABQ31" s="67"/>
      <c r="ABR31" s="67"/>
      <c r="ABS31" s="67"/>
      <c r="ABT31" s="67"/>
      <c r="ABU31" s="67"/>
      <c r="ABV31" s="67"/>
      <c r="ABW31" s="67"/>
      <c r="ABX31" s="67"/>
      <c r="ABY31" s="67"/>
      <c r="ABZ31" s="67"/>
      <c r="ACA31" s="67"/>
      <c r="ACB31" s="67"/>
      <c r="ACC31" s="67"/>
      <c r="ACD31" s="67"/>
      <c r="ACE31" s="67"/>
      <c r="ACF31" s="67"/>
      <c r="ACG31" s="67"/>
      <c r="ACH31" s="67"/>
      <c r="ACI31" s="67"/>
      <c r="ACJ31" s="67"/>
      <c r="ACK31" s="67"/>
      <c r="ACL31" s="67"/>
      <c r="ACM31" s="67"/>
      <c r="ACN31" s="67"/>
      <c r="ACO31" s="67"/>
      <c r="ACP31" s="67"/>
      <c r="ACQ31" s="67"/>
      <c r="ACR31" s="67"/>
      <c r="ACS31" s="67"/>
      <c r="ACT31" s="67"/>
      <c r="ACU31" s="67"/>
      <c r="ACV31" s="67"/>
      <c r="ACW31" s="67"/>
      <c r="ACX31" s="67"/>
      <c r="ACY31" s="67"/>
      <c r="ACZ31" s="67"/>
      <c r="ADA31" s="67"/>
      <c r="ADB31" s="67"/>
      <c r="ADC31" s="67"/>
      <c r="ADD31" s="67"/>
      <c r="ADE31" s="67"/>
      <c r="ADF31" s="67"/>
      <c r="ADG31" s="67"/>
      <c r="ADH31" s="67"/>
      <c r="ADI31" s="67"/>
      <c r="ADJ31" s="67"/>
      <c r="ADK31" s="67"/>
      <c r="ADL31" s="67"/>
      <c r="ADM31" s="67"/>
      <c r="ADN31" s="67"/>
      <c r="ADO31" s="67"/>
      <c r="ADP31" s="67"/>
      <c r="ADQ31" s="67"/>
      <c r="ADR31" s="67"/>
      <c r="ADS31" s="67"/>
      <c r="ADT31" s="67"/>
      <c r="ADU31" s="67"/>
      <c r="ADV31" s="67"/>
      <c r="ADW31" s="67"/>
      <c r="ADX31" s="67"/>
      <c r="ADY31" s="67"/>
      <c r="ADZ31" s="67"/>
      <c r="AEA31" s="67"/>
      <c r="AEB31" s="67"/>
      <c r="AEC31" s="67"/>
      <c r="AED31" s="67"/>
      <c r="AEE31" s="67"/>
      <c r="AEF31" s="67"/>
      <c r="AEG31" s="67"/>
      <c r="AEH31" s="67"/>
      <c r="AEI31" s="67"/>
      <c r="AEJ31" s="67"/>
      <c r="AEK31" s="67"/>
      <c r="AEL31" s="67"/>
      <c r="AEM31" s="67"/>
      <c r="AEN31" s="67"/>
      <c r="AEO31" s="67"/>
      <c r="AEP31" s="67"/>
      <c r="AEQ31" s="67"/>
      <c r="AER31" s="67"/>
      <c r="AES31" s="67"/>
      <c r="AET31" s="67"/>
      <c r="AEU31" s="67"/>
      <c r="AEV31" s="67"/>
      <c r="AEW31" s="67"/>
      <c r="AEX31" s="67"/>
      <c r="AEY31" s="67"/>
      <c r="AEZ31" s="67"/>
      <c r="AFA31" s="67"/>
      <c r="AFB31" s="67"/>
      <c r="AFC31" s="67"/>
      <c r="AFD31" s="67"/>
      <c r="AFE31" s="67"/>
      <c r="AFF31" s="67"/>
      <c r="AFG31" s="67"/>
      <c r="AFH31" s="67"/>
      <c r="AFI31" s="67"/>
      <c r="AFJ31" s="67"/>
      <c r="AFK31" s="67"/>
      <c r="AFL31" s="67"/>
      <c r="AFM31" s="67"/>
      <c r="AFN31" s="67"/>
      <c r="AFO31" s="67"/>
      <c r="AFP31" s="67"/>
      <c r="AFQ31" s="67"/>
      <c r="AFR31" s="67"/>
      <c r="AFS31" s="67"/>
      <c r="AFT31" s="67"/>
      <c r="AFU31" s="67"/>
      <c r="AFV31" s="67"/>
      <c r="AFW31" s="67"/>
      <c r="AFX31" s="67"/>
      <c r="AFY31" s="67"/>
      <c r="AFZ31" s="67"/>
      <c r="AGA31" s="67"/>
      <c r="AGB31" s="67"/>
      <c r="AGC31" s="67"/>
      <c r="AGD31" s="67"/>
      <c r="AGE31" s="67"/>
      <c r="AGF31" s="67"/>
      <c r="AGG31" s="67"/>
      <c r="AGH31" s="67"/>
      <c r="AGI31" s="67"/>
      <c r="AGJ31" s="67"/>
      <c r="AGK31" s="67"/>
      <c r="AGL31" s="67"/>
      <c r="AGM31" s="67"/>
      <c r="AGN31" s="67"/>
      <c r="AGO31" s="67"/>
      <c r="AGP31" s="67"/>
      <c r="AGQ31" s="67"/>
      <c r="AGR31" s="67"/>
      <c r="AGS31" s="67"/>
      <c r="AGT31" s="67"/>
      <c r="AGU31" s="67"/>
      <c r="AGV31" s="67"/>
      <c r="AGW31" s="67"/>
      <c r="AGX31" s="67"/>
      <c r="AGY31" s="67"/>
      <c r="AGZ31" s="67"/>
      <c r="AHA31" s="67"/>
      <c r="AHB31" s="67"/>
      <c r="AHC31" s="67"/>
      <c r="AHD31" s="67"/>
      <c r="AHE31" s="67"/>
      <c r="AHF31" s="67"/>
      <c r="AHG31" s="67"/>
      <c r="AHH31" s="67"/>
      <c r="AHI31" s="67"/>
      <c r="AHJ31" s="67"/>
      <c r="AHK31" s="67"/>
      <c r="AHL31" s="67"/>
      <c r="AHM31" s="67"/>
      <c r="AHN31" s="67"/>
      <c r="AHO31" s="67"/>
      <c r="AHP31" s="67"/>
      <c r="AHQ31" s="67"/>
      <c r="AHR31" s="67"/>
      <c r="AHS31" s="67"/>
      <c r="AHT31" s="67"/>
      <c r="AHU31" s="67"/>
      <c r="AHV31" s="67"/>
      <c r="AHW31" s="67"/>
      <c r="AHX31" s="67"/>
      <c r="AHY31" s="67"/>
      <c r="AHZ31" s="67"/>
      <c r="AIA31" s="67"/>
      <c r="AIB31" s="67"/>
      <c r="AIC31" s="67"/>
      <c r="AID31" s="67"/>
      <c r="AIE31" s="67"/>
      <c r="AIF31" s="67"/>
      <c r="AIG31" s="67"/>
      <c r="AIH31" s="67"/>
      <c r="AII31" s="67"/>
      <c r="AIJ31" s="67"/>
      <c r="AIK31" s="67"/>
      <c r="AIL31" s="67"/>
      <c r="AIM31" s="67"/>
      <c r="AIN31" s="67"/>
      <c r="AIO31" s="67"/>
      <c r="AIP31" s="67"/>
      <c r="AIQ31" s="67"/>
      <c r="AIR31" s="67"/>
      <c r="AIS31" s="67"/>
      <c r="AIT31" s="67"/>
      <c r="AIU31" s="67"/>
      <c r="AIV31" s="67"/>
      <c r="AIW31" s="67"/>
      <c r="AIX31" s="67"/>
      <c r="AIY31" s="67"/>
      <c r="AIZ31" s="67"/>
      <c r="AJA31" s="67"/>
      <c r="AJB31" s="67"/>
      <c r="AJC31" s="67"/>
      <c r="AJD31" s="67"/>
      <c r="AJE31" s="67"/>
      <c r="AJF31" s="67"/>
      <c r="AJG31" s="67"/>
      <c r="AJH31" s="67"/>
      <c r="AJI31" s="67"/>
      <c r="AJJ31" s="67"/>
      <c r="AJK31" s="67"/>
      <c r="AJL31" s="67"/>
      <c r="AJM31" s="67"/>
      <c r="AJN31" s="67"/>
      <c r="AJO31" s="67"/>
      <c r="AJP31" s="67"/>
      <c r="AJQ31" s="67"/>
      <c r="AJR31" s="67"/>
      <c r="AJS31" s="67"/>
      <c r="AJT31" s="67"/>
      <c r="AJU31" s="67"/>
      <c r="AJV31" s="67"/>
      <c r="AJW31" s="67"/>
      <c r="AJX31" s="67"/>
      <c r="AJY31" s="67"/>
      <c r="AJZ31" s="67"/>
      <c r="AKA31" s="67"/>
      <c r="AKB31" s="67"/>
      <c r="AKC31" s="67"/>
      <c r="AKD31" s="67"/>
      <c r="AKE31" s="67"/>
      <c r="AKF31" s="67"/>
      <c r="AKG31" s="67"/>
      <c r="AKH31" s="67"/>
      <c r="AKI31" s="67"/>
      <c r="AKJ31" s="67"/>
      <c r="AKK31" s="67"/>
      <c r="AKL31" s="67"/>
      <c r="AKM31" s="67"/>
      <c r="AKN31" s="67"/>
      <c r="AKO31" s="67"/>
      <c r="AKP31" s="67"/>
      <c r="AKQ31" s="67"/>
      <c r="AKR31" s="67"/>
      <c r="AKS31" s="67"/>
      <c r="AKT31" s="67"/>
      <c r="AKU31" s="67"/>
      <c r="AKV31" s="67"/>
      <c r="AKW31" s="67"/>
      <c r="AKX31" s="67"/>
      <c r="AKY31" s="67"/>
      <c r="AKZ31" s="67"/>
      <c r="ALA31" s="67"/>
      <c r="ALB31" s="67"/>
      <c r="ALC31" s="67"/>
      <c r="ALD31" s="67"/>
      <c r="ALE31" s="67"/>
      <c r="ALF31" s="67"/>
      <c r="ALG31" s="67"/>
      <c r="ALH31" s="67"/>
      <c r="ALI31" s="67"/>
      <c r="ALJ31" s="67"/>
      <c r="ALK31" s="67"/>
      <c r="ALL31" s="67"/>
      <c r="ALM31" s="67"/>
      <c r="ALN31" s="67"/>
      <c r="ALO31" s="67"/>
      <c r="ALP31" s="67"/>
      <c r="ALQ31" s="67"/>
      <c r="ALR31" s="67"/>
      <c r="ALS31" s="67"/>
      <c r="ALT31" s="67"/>
      <c r="ALU31" s="67"/>
      <c r="ALV31" s="67"/>
      <c r="ALW31" s="67"/>
      <c r="ALX31" s="67"/>
      <c r="ALY31" s="67"/>
      <c r="ALZ31" s="67"/>
      <c r="AMA31" s="67"/>
      <c r="AMB31" s="67"/>
      <c r="AMC31" s="67"/>
      <c r="AMD31" s="67"/>
      <c r="AME31" s="67"/>
      <c r="AMF31" s="67"/>
      <c r="AMG31" s="67"/>
      <c r="AMH31" s="67"/>
      <c r="AMI31" s="67"/>
      <c r="AMJ31" s="67"/>
      <c r="AMK31" s="67"/>
      <c r="AML31" s="67"/>
      <c r="AMM31" s="67"/>
      <c r="AMN31" s="67"/>
      <c r="AMO31" s="67"/>
      <c r="AMP31" s="67"/>
      <c r="AMQ31" s="67"/>
      <c r="AMR31" s="67"/>
      <c r="AMS31" s="67"/>
      <c r="AMT31" s="67"/>
      <c r="AMU31" s="67"/>
      <c r="AMV31" s="67"/>
      <c r="AMW31" s="67"/>
      <c r="AMX31" s="67"/>
      <c r="AMY31" s="67"/>
      <c r="AMZ31" s="67"/>
      <c r="ANA31" s="67"/>
      <c r="ANB31" s="67"/>
      <c r="ANC31" s="67"/>
      <c r="AND31" s="67"/>
      <c r="ANE31" s="67"/>
      <c r="ANF31" s="67"/>
      <c r="ANG31" s="67"/>
      <c r="ANH31" s="67"/>
      <c r="ANI31" s="67"/>
      <c r="ANJ31" s="67"/>
      <c r="ANK31" s="67"/>
      <c r="ANL31" s="67"/>
      <c r="ANM31" s="67"/>
      <c r="ANN31" s="67"/>
      <c r="ANO31" s="67"/>
      <c r="ANP31" s="67"/>
      <c r="ANQ31" s="67"/>
      <c r="ANR31" s="67"/>
      <c r="ANS31" s="67"/>
      <c r="ANT31" s="67"/>
      <c r="ANU31" s="67"/>
      <c r="ANV31" s="67"/>
      <c r="ANW31" s="67"/>
      <c r="ANX31" s="67"/>
      <c r="ANY31" s="67"/>
      <c r="ANZ31" s="67"/>
      <c r="AOA31" s="67"/>
      <c r="AOB31" s="67"/>
      <c r="AOC31" s="67"/>
      <c r="AOD31" s="67"/>
      <c r="AOE31" s="67"/>
      <c r="AOF31" s="67"/>
      <c r="AOG31" s="67"/>
      <c r="AOH31" s="67"/>
      <c r="AOI31" s="67"/>
      <c r="AOJ31" s="67"/>
      <c r="AOK31" s="67"/>
      <c r="AOL31" s="67"/>
      <c r="AOM31" s="67"/>
      <c r="AON31" s="67"/>
      <c r="AOO31" s="67"/>
      <c r="AOP31" s="67"/>
      <c r="AOQ31" s="67"/>
      <c r="AOR31" s="67"/>
      <c r="AOS31" s="67"/>
      <c r="AOT31" s="67"/>
      <c r="AOU31" s="67"/>
      <c r="AOV31" s="67"/>
      <c r="AOW31" s="67"/>
      <c r="AOX31" s="67"/>
      <c r="AOY31" s="67"/>
      <c r="AOZ31" s="67"/>
      <c r="APA31" s="67"/>
      <c r="APB31" s="67"/>
      <c r="APC31" s="67"/>
      <c r="APD31" s="67"/>
      <c r="APE31" s="67"/>
      <c r="APF31" s="67"/>
      <c r="APG31" s="67"/>
      <c r="APH31" s="67"/>
      <c r="API31" s="67"/>
      <c r="APJ31" s="67"/>
      <c r="APK31" s="67"/>
      <c r="APL31" s="67"/>
      <c r="APM31" s="67"/>
      <c r="APN31" s="67"/>
      <c r="APO31" s="67"/>
      <c r="APP31" s="67"/>
      <c r="APQ31" s="67"/>
      <c r="APR31" s="67"/>
      <c r="APS31" s="67"/>
      <c r="APT31" s="67"/>
      <c r="APU31" s="67"/>
      <c r="APV31" s="67"/>
      <c r="APW31" s="67"/>
      <c r="APX31" s="67"/>
      <c r="APY31" s="67"/>
      <c r="APZ31" s="67"/>
      <c r="AQA31" s="67"/>
      <c r="AQB31" s="67"/>
      <c r="AQC31" s="67"/>
      <c r="AQD31" s="67"/>
      <c r="AQE31" s="67"/>
      <c r="AQF31" s="67"/>
      <c r="AQG31" s="67"/>
      <c r="AQH31" s="67"/>
      <c r="AQI31" s="67"/>
      <c r="AQJ31" s="67"/>
      <c r="AQK31" s="67"/>
      <c r="AQL31" s="67"/>
      <c r="AQM31" s="67"/>
      <c r="AQN31" s="67"/>
      <c r="AQO31" s="67"/>
      <c r="AQP31" s="67"/>
      <c r="AQQ31" s="67"/>
      <c r="AQR31" s="67"/>
      <c r="AQS31" s="67"/>
      <c r="AQT31" s="67"/>
      <c r="AQU31" s="67"/>
      <c r="AQV31" s="67"/>
      <c r="AQW31" s="67"/>
      <c r="AQX31" s="67"/>
      <c r="AQY31" s="67"/>
      <c r="AQZ31" s="67"/>
      <c r="ARA31" s="67"/>
      <c r="ARB31" s="67"/>
      <c r="ARC31" s="67"/>
      <c r="ARD31" s="67"/>
      <c r="ARE31" s="67"/>
      <c r="ARF31" s="67"/>
      <c r="ARG31" s="67"/>
      <c r="ARH31" s="67"/>
      <c r="ARI31" s="67"/>
      <c r="ARJ31" s="67"/>
      <c r="ARK31" s="67"/>
      <c r="ARL31" s="67"/>
      <c r="ARM31" s="67"/>
      <c r="ARN31" s="67"/>
      <c r="ARO31" s="67"/>
      <c r="ARP31" s="67"/>
      <c r="ARQ31" s="67"/>
      <c r="ARR31" s="67"/>
      <c r="ARS31" s="67"/>
      <c r="ART31" s="67"/>
      <c r="ARU31" s="67"/>
      <c r="ARV31" s="67"/>
      <c r="ARW31" s="67"/>
      <c r="ARX31" s="67"/>
      <c r="ARY31" s="67"/>
      <c r="ARZ31" s="67"/>
      <c r="ASA31" s="67"/>
      <c r="ASB31" s="67"/>
      <c r="ASC31" s="67"/>
      <c r="ASD31" s="67"/>
      <c r="ASE31" s="67"/>
      <c r="ASF31" s="67"/>
      <c r="ASG31" s="67"/>
      <c r="ASH31" s="67"/>
      <c r="ASI31" s="67"/>
      <c r="ASJ31" s="67"/>
      <c r="ASK31" s="67"/>
      <c r="ASL31" s="67"/>
      <c r="ASM31" s="67"/>
      <c r="ASN31" s="67"/>
      <c r="ASO31" s="67"/>
      <c r="ASP31" s="67"/>
      <c r="ASQ31" s="67"/>
      <c r="ASR31" s="67"/>
      <c r="ASS31" s="67"/>
      <c r="AST31" s="67"/>
      <c r="ASU31" s="67"/>
      <c r="ASV31" s="67"/>
      <c r="ASW31" s="67"/>
      <c r="ASX31" s="67"/>
      <c r="ASY31" s="67"/>
      <c r="ASZ31" s="67"/>
      <c r="ATA31" s="67"/>
      <c r="ATB31" s="67"/>
      <c r="ATC31" s="67"/>
      <c r="ATD31" s="67"/>
      <c r="ATE31" s="67"/>
      <c r="ATF31" s="67"/>
      <c r="ATG31" s="67"/>
      <c r="ATH31" s="67"/>
      <c r="ATI31" s="67"/>
      <c r="ATJ31" s="67"/>
      <c r="ATK31" s="67"/>
      <c r="ATL31" s="67"/>
      <c r="ATM31" s="67"/>
      <c r="ATN31" s="67"/>
      <c r="ATO31" s="67"/>
      <c r="ATP31" s="67"/>
      <c r="ATQ31" s="67"/>
      <c r="ATR31" s="67"/>
      <c r="ATS31" s="67"/>
      <c r="ATT31" s="67"/>
      <c r="ATU31" s="67"/>
      <c r="ATV31" s="67"/>
      <c r="ATW31" s="67"/>
      <c r="ATX31" s="67"/>
      <c r="ATY31" s="67"/>
      <c r="ATZ31" s="67"/>
      <c r="AUA31" s="67"/>
      <c r="AUB31" s="67"/>
      <c r="AUC31" s="67"/>
      <c r="AUD31" s="67"/>
      <c r="AUE31" s="67"/>
      <c r="AUF31" s="67"/>
      <c r="AUG31" s="67"/>
      <c r="AUH31" s="67"/>
      <c r="AUI31" s="67"/>
      <c r="AUJ31" s="67"/>
      <c r="AUK31" s="67"/>
      <c r="AUL31" s="67"/>
      <c r="AUM31" s="67"/>
      <c r="AUN31" s="67"/>
      <c r="AUO31" s="67"/>
      <c r="AUP31" s="67"/>
      <c r="AUQ31" s="67"/>
      <c r="AUR31" s="67"/>
      <c r="AUS31" s="67"/>
      <c r="AUT31" s="67"/>
      <c r="AUU31" s="67"/>
      <c r="AUV31" s="67"/>
      <c r="AUW31" s="67"/>
      <c r="AUX31" s="67"/>
      <c r="AUY31" s="67"/>
      <c r="AUZ31" s="67"/>
      <c r="AVA31" s="67"/>
      <c r="AVB31" s="67"/>
      <c r="AVC31" s="67"/>
      <c r="AVD31" s="67"/>
      <c r="AVE31" s="67"/>
      <c r="AVF31" s="67"/>
      <c r="AVG31" s="67"/>
      <c r="AVH31" s="67"/>
      <c r="AVI31" s="67"/>
      <c r="AVJ31" s="67"/>
      <c r="AVK31" s="67"/>
      <c r="AVL31" s="67"/>
      <c r="AVM31" s="67"/>
      <c r="AVN31" s="67"/>
      <c r="AVO31" s="67"/>
      <c r="AVP31" s="67"/>
      <c r="AVQ31" s="67"/>
      <c r="AVR31" s="67"/>
      <c r="AVS31" s="67"/>
      <c r="AVT31" s="67"/>
      <c r="AVU31" s="67"/>
      <c r="AVV31" s="67"/>
      <c r="AVW31" s="67"/>
      <c r="AVX31" s="67"/>
      <c r="AVY31" s="67"/>
      <c r="AVZ31" s="67"/>
      <c r="AWA31" s="67"/>
      <c r="AWB31" s="67"/>
      <c r="AWC31" s="67"/>
      <c r="AWD31" s="67"/>
      <c r="AWE31" s="67"/>
      <c r="AWF31" s="67"/>
      <c r="AWG31" s="67"/>
      <c r="AWH31" s="67"/>
      <c r="AWI31" s="67"/>
      <c r="AWJ31" s="67"/>
      <c r="AWK31" s="67"/>
      <c r="AWL31" s="67"/>
      <c r="AWM31" s="67"/>
      <c r="AWN31" s="67"/>
      <c r="AWO31" s="67"/>
      <c r="AWP31" s="67"/>
      <c r="AWQ31" s="67"/>
      <c r="AWR31" s="67"/>
      <c r="AWS31" s="67"/>
      <c r="AWT31" s="67"/>
      <c r="AWU31" s="67"/>
      <c r="AWV31" s="67"/>
      <c r="AWW31" s="67"/>
      <c r="AWX31" s="67"/>
      <c r="AWY31" s="67"/>
      <c r="AWZ31" s="67"/>
      <c r="AXA31" s="67"/>
      <c r="AXB31" s="67"/>
      <c r="AXC31" s="67"/>
      <c r="AXD31" s="67"/>
      <c r="AXE31" s="67"/>
      <c r="AXF31" s="67"/>
      <c r="AXG31" s="67"/>
      <c r="AXH31" s="67"/>
      <c r="AXI31" s="67"/>
      <c r="AXJ31" s="67"/>
      <c r="AXK31" s="67"/>
      <c r="AXL31" s="67"/>
      <c r="AXM31" s="67"/>
      <c r="AXN31" s="67"/>
      <c r="AXO31" s="67"/>
      <c r="AXP31" s="67"/>
      <c r="AXQ31" s="67"/>
      <c r="AXR31" s="67"/>
      <c r="AXS31" s="67"/>
      <c r="AXT31" s="67"/>
      <c r="AXU31" s="67"/>
      <c r="AXV31" s="67"/>
      <c r="AXW31" s="67"/>
      <c r="AXX31" s="67"/>
      <c r="AXY31" s="67"/>
      <c r="AXZ31" s="67"/>
      <c r="AYA31" s="67"/>
      <c r="AYB31" s="67"/>
      <c r="AYC31" s="67"/>
      <c r="AYD31" s="67"/>
      <c r="AYE31" s="67"/>
      <c r="AYF31" s="67"/>
      <c r="AYG31" s="67"/>
      <c r="AYH31" s="67"/>
      <c r="AYI31" s="67"/>
      <c r="AYJ31" s="67"/>
      <c r="AYK31" s="67"/>
      <c r="AYL31" s="67"/>
      <c r="AYM31" s="67"/>
      <c r="AYN31" s="67"/>
      <c r="AYO31" s="67"/>
      <c r="AYP31" s="67"/>
      <c r="AYQ31" s="67"/>
      <c r="AYR31" s="67"/>
      <c r="AYS31" s="67"/>
      <c r="AYT31" s="67"/>
      <c r="AYU31" s="67"/>
      <c r="AYV31" s="67"/>
      <c r="AYW31" s="67"/>
      <c r="AYX31" s="67"/>
      <c r="AYY31" s="67"/>
      <c r="AYZ31" s="67"/>
      <c r="AZA31" s="67"/>
      <c r="AZB31" s="67"/>
      <c r="AZC31" s="67"/>
      <c r="AZD31" s="67"/>
      <c r="AZE31" s="67"/>
      <c r="AZF31" s="67"/>
      <c r="AZG31" s="67"/>
      <c r="AZH31" s="67"/>
      <c r="AZI31" s="67"/>
      <c r="AZJ31" s="67"/>
      <c r="AZK31" s="67"/>
      <c r="AZL31" s="67"/>
      <c r="AZM31" s="67"/>
      <c r="AZN31" s="67"/>
      <c r="AZO31" s="67"/>
      <c r="AZP31" s="67"/>
      <c r="AZQ31" s="67"/>
      <c r="AZR31" s="67"/>
      <c r="AZS31" s="67"/>
      <c r="AZT31" s="67"/>
      <c r="AZU31" s="67"/>
      <c r="AZV31" s="67"/>
      <c r="AZW31" s="67"/>
      <c r="AZX31" s="67"/>
      <c r="AZY31" s="67"/>
      <c r="AZZ31" s="67"/>
      <c r="BAA31" s="67"/>
      <c r="BAB31" s="67"/>
      <c r="BAC31" s="67"/>
      <c r="BAD31" s="67"/>
      <c r="BAE31" s="67"/>
      <c r="BAF31" s="67"/>
      <c r="BAG31" s="67"/>
      <c r="BAH31" s="67"/>
      <c r="BAI31" s="67"/>
      <c r="BAJ31" s="67"/>
      <c r="BAK31" s="67"/>
      <c r="BAL31" s="67"/>
      <c r="BAM31" s="67"/>
      <c r="BAN31" s="67"/>
      <c r="BAO31" s="67"/>
      <c r="BAP31" s="67"/>
      <c r="BAQ31" s="67"/>
      <c r="BAR31" s="67"/>
      <c r="BAS31" s="67"/>
      <c r="BAT31" s="67"/>
      <c r="BAU31" s="67"/>
      <c r="BAV31" s="67"/>
      <c r="BAW31" s="67"/>
      <c r="BAX31" s="67"/>
      <c r="BAY31" s="67"/>
      <c r="BAZ31" s="67"/>
      <c r="BBA31" s="67"/>
      <c r="BBB31" s="67"/>
      <c r="BBC31" s="67"/>
      <c r="BBD31" s="67"/>
      <c r="BBE31" s="67"/>
      <c r="BBF31" s="67"/>
      <c r="BBG31" s="67"/>
      <c r="BBH31" s="67"/>
      <c r="BBI31" s="67"/>
      <c r="BBJ31" s="67"/>
      <c r="BBK31" s="67"/>
      <c r="BBL31" s="67"/>
      <c r="BBM31" s="67"/>
      <c r="BBN31" s="67"/>
      <c r="BBO31" s="67"/>
      <c r="BBP31" s="67"/>
      <c r="BBQ31" s="67"/>
      <c r="BBR31" s="67"/>
      <c r="BBS31" s="67"/>
      <c r="BBT31" s="67"/>
      <c r="BBU31" s="67"/>
      <c r="BBV31" s="67"/>
      <c r="BBW31" s="67"/>
      <c r="BBX31" s="67"/>
      <c r="BBY31" s="67"/>
      <c r="BBZ31" s="67"/>
      <c r="BCA31" s="67"/>
      <c r="BCB31" s="67"/>
      <c r="BCC31" s="67"/>
      <c r="BCD31" s="67"/>
      <c r="BCE31" s="67"/>
      <c r="BCF31" s="67"/>
      <c r="BCG31" s="67"/>
      <c r="BCH31" s="67"/>
      <c r="BCI31" s="67"/>
      <c r="BCJ31" s="67"/>
      <c r="BCK31" s="67"/>
      <c r="BCL31" s="67"/>
      <c r="BCM31" s="67"/>
      <c r="BCN31" s="67"/>
      <c r="BCO31" s="67"/>
      <c r="BCP31" s="67"/>
      <c r="BCQ31" s="67"/>
      <c r="BCR31" s="67"/>
      <c r="BCS31" s="67"/>
      <c r="BCT31" s="67"/>
      <c r="BCU31" s="67"/>
      <c r="BCV31" s="67"/>
      <c r="BCW31" s="67"/>
      <c r="BCX31" s="67"/>
      <c r="BCY31" s="67"/>
      <c r="BCZ31" s="67"/>
      <c r="BDA31" s="67"/>
      <c r="BDB31" s="67"/>
      <c r="BDC31" s="67"/>
      <c r="BDD31" s="67"/>
      <c r="BDE31" s="67"/>
      <c r="BDF31" s="67"/>
      <c r="BDG31" s="67"/>
      <c r="BDH31" s="67"/>
      <c r="BDI31" s="67"/>
      <c r="BDJ31" s="67"/>
      <c r="BDK31" s="67"/>
      <c r="BDL31" s="67"/>
      <c r="BDM31" s="67"/>
      <c r="BDN31" s="67"/>
      <c r="BDO31" s="67"/>
      <c r="BDP31" s="67"/>
      <c r="BDQ31" s="67"/>
      <c r="BDR31" s="67"/>
      <c r="BDS31" s="67"/>
      <c r="BDT31" s="67"/>
      <c r="BDU31" s="67"/>
      <c r="BDV31" s="67"/>
      <c r="BDW31" s="67"/>
      <c r="BDX31" s="67"/>
      <c r="BDY31" s="67"/>
      <c r="BDZ31" s="67"/>
      <c r="BEA31" s="67"/>
      <c r="BEB31" s="67"/>
      <c r="BEC31" s="67"/>
      <c r="BED31" s="67"/>
      <c r="BEE31" s="67"/>
      <c r="BEF31" s="67"/>
      <c r="BEG31" s="67"/>
      <c r="BEH31" s="67"/>
      <c r="BEI31" s="67"/>
      <c r="BEJ31" s="67"/>
      <c r="BEK31" s="67"/>
      <c r="BEL31" s="67"/>
      <c r="BEM31" s="67"/>
      <c r="BEN31" s="67"/>
      <c r="BEO31" s="67"/>
      <c r="BEP31" s="67"/>
      <c r="BEQ31" s="67"/>
      <c r="BER31" s="67"/>
      <c r="BES31" s="67"/>
      <c r="BET31" s="67"/>
      <c r="BEU31" s="67"/>
      <c r="BEV31" s="67"/>
      <c r="BEW31" s="67"/>
      <c r="BEX31" s="67"/>
      <c r="BEY31" s="67"/>
      <c r="BEZ31" s="67"/>
      <c r="BFA31" s="67"/>
      <c r="BFB31" s="67"/>
      <c r="BFC31" s="67"/>
      <c r="BFD31" s="67"/>
      <c r="BFE31" s="67"/>
      <c r="BFF31" s="67"/>
      <c r="BFG31" s="67"/>
      <c r="BFH31" s="67"/>
      <c r="BFI31" s="67"/>
      <c r="BFJ31" s="67"/>
      <c r="BFK31" s="67"/>
      <c r="BFL31" s="67"/>
      <c r="BFM31" s="67"/>
      <c r="BFN31" s="67"/>
      <c r="BFO31" s="67"/>
      <c r="BFP31" s="67"/>
      <c r="BFQ31" s="67"/>
      <c r="BFR31" s="67"/>
      <c r="BFS31" s="67"/>
      <c r="BFT31" s="67"/>
      <c r="BFU31" s="67"/>
      <c r="BFV31" s="67"/>
      <c r="BFW31" s="67"/>
      <c r="BFX31" s="67"/>
      <c r="BFY31" s="67"/>
      <c r="BFZ31" s="67"/>
      <c r="BGA31" s="67"/>
      <c r="BGB31" s="67"/>
      <c r="BGC31" s="67"/>
      <c r="BGD31" s="67"/>
      <c r="BGE31" s="67"/>
      <c r="BGF31" s="67"/>
      <c r="BGG31" s="67"/>
      <c r="BGH31" s="67"/>
      <c r="BGI31" s="67"/>
      <c r="BGJ31" s="67"/>
      <c r="BGK31" s="67"/>
      <c r="BGL31" s="67"/>
      <c r="BGM31" s="67"/>
      <c r="BGN31" s="67"/>
      <c r="BGO31" s="67"/>
      <c r="BGP31" s="67"/>
      <c r="BGQ31" s="67"/>
      <c r="BGR31" s="67"/>
      <c r="BGS31" s="67"/>
      <c r="BGT31" s="67"/>
      <c r="BGU31" s="67"/>
      <c r="BGV31" s="67"/>
      <c r="BGW31" s="67"/>
      <c r="BGX31" s="67"/>
      <c r="BGY31" s="67"/>
      <c r="BGZ31" s="67"/>
      <c r="BHA31" s="67"/>
      <c r="BHB31" s="67"/>
      <c r="BHC31" s="67"/>
      <c r="BHD31" s="67"/>
      <c r="BHE31" s="67"/>
      <c r="BHF31" s="67"/>
      <c r="BHG31" s="67"/>
      <c r="BHH31" s="67"/>
      <c r="BHI31" s="67"/>
      <c r="BHJ31" s="67"/>
      <c r="BHK31" s="67"/>
      <c r="BHL31" s="67"/>
      <c r="BHM31" s="67"/>
      <c r="BHN31" s="67"/>
      <c r="BHO31" s="67"/>
      <c r="BHP31" s="67"/>
      <c r="BHQ31" s="67"/>
      <c r="BHR31" s="67"/>
      <c r="BHS31" s="67"/>
      <c r="BHT31" s="67"/>
      <c r="BHU31" s="67"/>
      <c r="BHV31" s="67"/>
      <c r="BHW31" s="67"/>
      <c r="BHX31" s="67"/>
      <c r="BHY31" s="67"/>
      <c r="BHZ31" s="67"/>
      <c r="BIA31" s="67"/>
      <c r="BIB31" s="67"/>
      <c r="BIC31" s="67"/>
      <c r="BID31" s="67"/>
      <c r="BIE31" s="67"/>
      <c r="BIF31" s="67"/>
      <c r="BIG31" s="67"/>
      <c r="BIH31" s="67"/>
      <c r="BII31" s="67"/>
      <c r="BIJ31" s="67"/>
      <c r="BIK31" s="67"/>
      <c r="BIL31" s="67"/>
      <c r="BIM31" s="67"/>
      <c r="BIN31" s="67"/>
      <c r="BIO31" s="67"/>
      <c r="BIP31" s="67"/>
      <c r="BIQ31" s="67"/>
      <c r="BIR31" s="67"/>
      <c r="BIS31" s="67"/>
      <c r="BIT31" s="67"/>
      <c r="BIU31" s="67"/>
      <c r="BIV31" s="67"/>
      <c r="BIW31" s="67"/>
      <c r="BIX31" s="67"/>
      <c r="BIY31" s="67"/>
      <c r="BIZ31" s="67"/>
      <c r="BJA31" s="67"/>
      <c r="BJB31" s="67"/>
      <c r="BJC31" s="67"/>
      <c r="BJD31" s="67"/>
      <c r="BJE31" s="67"/>
      <c r="BJF31" s="67"/>
      <c r="BJG31" s="67"/>
      <c r="BJH31" s="67"/>
      <c r="BJI31" s="67"/>
      <c r="BJJ31" s="67"/>
      <c r="BJK31" s="67"/>
      <c r="BJL31" s="67"/>
      <c r="BJM31" s="67"/>
      <c r="BJN31" s="67"/>
      <c r="BJO31" s="67"/>
      <c r="BJP31" s="67"/>
      <c r="BJQ31" s="67"/>
      <c r="BJR31" s="67"/>
      <c r="BJS31" s="67"/>
      <c r="BJT31" s="67"/>
      <c r="BJU31" s="67"/>
      <c r="BJV31" s="67"/>
      <c r="BJW31" s="67"/>
      <c r="BJX31" s="67"/>
      <c r="BJY31" s="67"/>
      <c r="BJZ31" s="67"/>
      <c r="BKA31" s="67"/>
      <c r="BKB31" s="67"/>
      <c r="BKC31" s="67"/>
      <c r="BKD31" s="67"/>
      <c r="BKE31" s="67"/>
      <c r="BKF31" s="67"/>
      <c r="BKG31" s="67"/>
      <c r="BKH31" s="67"/>
      <c r="BKI31" s="67"/>
      <c r="BKJ31" s="67"/>
      <c r="BKK31" s="67"/>
      <c r="BKL31" s="67"/>
      <c r="BKM31" s="67"/>
      <c r="BKN31" s="67"/>
      <c r="BKO31" s="67"/>
      <c r="BKP31" s="67"/>
      <c r="BKQ31" s="67"/>
      <c r="BKR31" s="67"/>
      <c r="BKS31" s="67"/>
      <c r="BKT31" s="67"/>
      <c r="BKU31" s="67"/>
      <c r="BKV31" s="67"/>
      <c r="BKW31" s="67"/>
      <c r="BKX31" s="67"/>
      <c r="BKY31" s="67"/>
      <c r="BKZ31" s="67"/>
      <c r="BLA31" s="67"/>
      <c r="BLB31" s="67"/>
      <c r="BLC31" s="67"/>
      <c r="BLD31" s="67"/>
      <c r="BLE31" s="67"/>
      <c r="BLF31" s="67"/>
      <c r="BLG31" s="67"/>
      <c r="BLH31" s="67"/>
      <c r="BLI31" s="67"/>
      <c r="BLJ31" s="67"/>
      <c r="BLK31" s="67"/>
      <c r="BLL31" s="67"/>
      <c r="BLM31" s="67"/>
      <c r="BLN31" s="67"/>
      <c r="BLO31" s="67"/>
      <c r="BLP31" s="67"/>
      <c r="BLQ31" s="67"/>
      <c r="BLR31" s="67"/>
      <c r="BLS31" s="67"/>
      <c r="BLT31" s="67"/>
      <c r="BLU31" s="67"/>
      <c r="BLV31" s="67"/>
      <c r="BLW31" s="67"/>
      <c r="BLX31" s="67"/>
      <c r="BLY31" s="67"/>
      <c r="BLZ31" s="67"/>
      <c r="BMA31" s="67"/>
      <c r="BMB31" s="67"/>
      <c r="BMC31" s="67"/>
      <c r="BMD31" s="67"/>
      <c r="BME31" s="67"/>
      <c r="BMF31" s="67"/>
      <c r="BMG31" s="67"/>
      <c r="BMH31" s="67"/>
      <c r="BMI31" s="67"/>
      <c r="BMJ31" s="67"/>
      <c r="BMK31" s="67"/>
      <c r="BML31" s="67"/>
      <c r="BMM31" s="67"/>
      <c r="BMN31" s="67"/>
      <c r="BMO31" s="67"/>
      <c r="BMP31" s="67"/>
      <c r="BMQ31" s="67"/>
      <c r="BMR31" s="67"/>
      <c r="BMS31" s="67"/>
      <c r="BMT31" s="67"/>
      <c r="BMU31" s="67"/>
      <c r="BMV31" s="67"/>
      <c r="BMW31" s="67"/>
      <c r="BMX31" s="67"/>
      <c r="BMY31" s="67"/>
      <c r="BMZ31" s="67"/>
      <c r="BNA31" s="67"/>
      <c r="BNB31" s="67"/>
      <c r="BNC31" s="67"/>
      <c r="BND31" s="67"/>
      <c r="BNE31" s="67"/>
      <c r="BNF31" s="67"/>
      <c r="BNG31" s="67"/>
      <c r="BNH31" s="67"/>
      <c r="BNI31" s="67"/>
      <c r="BNJ31" s="67"/>
      <c r="BNK31" s="67"/>
      <c r="BNL31" s="67"/>
      <c r="BNM31" s="67"/>
      <c r="BNN31" s="67"/>
      <c r="BNO31" s="67"/>
      <c r="BNP31" s="67"/>
      <c r="BNQ31" s="67"/>
      <c r="BNR31" s="67"/>
      <c r="BNS31" s="67"/>
      <c r="BNT31" s="67"/>
      <c r="BNU31" s="67"/>
      <c r="BNV31" s="67"/>
      <c r="BNW31" s="67"/>
      <c r="BNX31" s="67"/>
      <c r="BNY31" s="67"/>
      <c r="BNZ31" s="67"/>
      <c r="BOA31" s="67"/>
      <c r="BOB31" s="67"/>
      <c r="BOC31" s="67"/>
      <c r="BOD31" s="67"/>
      <c r="BOE31" s="67"/>
      <c r="BOF31" s="67"/>
      <c r="BOG31" s="67"/>
      <c r="BOH31" s="67"/>
      <c r="BOI31" s="67"/>
      <c r="BOJ31" s="67"/>
      <c r="BOK31" s="67"/>
      <c r="BOL31" s="67"/>
      <c r="BOM31" s="67"/>
      <c r="BON31" s="67"/>
      <c r="BOO31" s="67"/>
      <c r="BOP31" s="67"/>
      <c r="BOQ31" s="67"/>
      <c r="BOR31" s="67"/>
      <c r="BOS31" s="67"/>
      <c r="BOT31" s="67"/>
      <c r="BOU31" s="67"/>
      <c r="BOV31" s="67"/>
      <c r="BOW31" s="67"/>
      <c r="BOX31" s="67"/>
      <c r="BOY31" s="67"/>
      <c r="BOZ31" s="67"/>
      <c r="BPA31" s="67"/>
      <c r="BPB31" s="67"/>
      <c r="BPC31" s="67"/>
      <c r="BPD31" s="67"/>
      <c r="BPE31" s="67"/>
      <c r="BPF31" s="67"/>
      <c r="BPG31" s="67"/>
      <c r="BPH31" s="67"/>
      <c r="BPI31" s="67"/>
      <c r="BPJ31" s="67"/>
      <c r="BPK31" s="67"/>
      <c r="BPL31" s="67"/>
      <c r="BPM31" s="67"/>
      <c r="BPN31" s="67"/>
      <c r="BPO31" s="67"/>
      <c r="BPP31" s="67"/>
      <c r="BPQ31" s="67"/>
      <c r="BPR31" s="67"/>
      <c r="BPS31" s="67"/>
      <c r="BPT31" s="67"/>
      <c r="BPU31" s="67"/>
      <c r="BPV31" s="67"/>
      <c r="BPW31" s="67"/>
      <c r="BPX31" s="67"/>
      <c r="BPY31" s="67"/>
      <c r="BPZ31" s="67"/>
      <c r="BQA31" s="67"/>
      <c r="BQB31" s="67"/>
      <c r="BQC31" s="67"/>
      <c r="BQD31" s="67"/>
      <c r="BQE31" s="67"/>
      <c r="BQF31" s="67"/>
      <c r="BQG31" s="67"/>
      <c r="BQH31" s="67"/>
      <c r="BQI31" s="67"/>
      <c r="BQJ31" s="67"/>
      <c r="BQK31" s="67"/>
      <c r="BQL31" s="67"/>
      <c r="BQM31" s="67"/>
      <c r="BQN31" s="67"/>
      <c r="BQO31" s="67"/>
      <c r="BQP31" s="67"/>
      <c r="BQQ31" s="67"/>
      <c r="BQR31" s="67"/>
      <c r="BQS31" s="67"/>
      <c r="BQT31" s="67"/>
      <c r="BQU31" s="67"/>
      <c r="BQV31" s="67"/>
      <c r="BQW31" s="67"/>
      <c r="BQX31" s="67"/>
      <c r="BQY31" s="67"/>
      <c r="BQZ31" s="67"/>
      <c r="BRA31" s="67"/>
      <c r="BRB31" s="67"/>
      <c r="BRC31" s="67"/>
      <c r="BRD31" s="67"/>
      <c r="BRE31" s="67"/>
      <c r="BRF31" s="67"/>
      <c r="BRG31" s="67"/>
      <c r="BRH31" s="67"/>
      <c r="BRI31" s="67"/>
      <c r="BRJ31" s="67"/>
      <c r="BRK31" s="67"/>
      <c r="BRL31" s="67"/>
      <c r="BRM31" s="67"/>
      <c r="BRN31" s="67"/>
      <c r="BRO31" s="67"/>
      <c r="BRP31" s="67"/>
      <c r="BRQ31" s="67"/>
      <c r="BRR31" s="67"/>
      <c r="BRS31" s="67"/>
      <c r="BRT31" s="67"/>
      <c r="BRU31" s="67"/>
      <c r="BRV31" s="67"/>
      <c r="BRW31" s="67"/>
      <c r="BRX31" s="67"/>
      <c r="BRY31" s="67"/>
      <c r="BRZ31" s="67"/>
      <c r="BSA31" s="67"/>
      <c r="BSB31" s="67"/>
      <c r="BSC31" s="67"/>
      <c r="BSD31" s="67"/>
      <c r="BSE31" s="67"/>
      <c r="BSF31" s="67"/>
      <c r="BSG31" s="67"/>
      <c r="BSH31" s="67"/>
      <c r="BSI31" s="67"/>
      <c r="BSJ31" s="67"/>
      <c r="BSK31" s="67"/>
      <c r="BSL31" s="67"/>
      <c r="BSM31" s="67"/>
      <c r="BSN31" s="67"/>
      <c r="BSO31" s="67"/>
      <c r="BSP31" s="67"/>
      <c r="BSQ31" s="67"/>
      <c r="BSR31" s="67"/>
      <c r="BSS31" s="67"/>
      <c r="BST31" s="67"/>
      <c r="BSU31" s="67"/>
      <c r="BSV31" s="67"/>
      <c r="BSW31" s="67"/>
      <c r="BSX31" s="67"/>
      <c r="BSY31" s="67"/>
      <c r="BSZ31" s="67"/>
      <c r="BTA31" s="67"/>
      <c r="BTB31" s="67"/>
      <c r="BTC31" s="67"/>
      <c r="BTD31" s="67"/>
      <c r="BTE31" s="67"/>
      <c r="BTF31" s="67"/>
      <c r="BTG31" s="67"/>
      <c r="BTH31" s="67"/>
      <c r="BTI31" s="67"/>
      <c r="BTJ31" s="67"/>
      <c r="BTK31" s="67"/>
      <c r="BTL31" s="67"/>
      <c r="BTM31" s="67"/>
      <c r="BTN31" s="67"/>
      <c r="BTO31" s="67"/>
      <c r="BTP31" s="67"/>
      <c r="BTQ31" s="67"/>
      <c r="BTR31" s="67"/>
      <c r="BTS31" s="67"/>
      <c r="BTT31" s="67"/>
      <c r="BTU31" s="67"/>
      <c r="BTV31" s="67"/>
      <c r="BTW31" s="67"/>
      <c r="BTX31" s="67"/>
      <c r="BTY31" s="67"/>
      <c r="BTZ31" s="67"/>
      <c r="BUA31" s="67"/>
      <c r="BUB31" s="67"/>
      <c r="BUC31" s="67"/>
      <c r="BUD31" s="67"/>
      <c r="BUE31" s="67"/>
      <c r="BUF31" s="67"/>
      <c r="BUG31" s="67"/>
      <c r="BUH31" s="67"/>
      <c r="BUI31" s="67"/>
      <c r="BUJ31" s="67"/>
      <c r="BUK31" s="67"/>
      <c r="BUL31" s="67"/>
      <c r="BUM31" s="67"/>
      <c r="BUN31" s="67"/>
      <c r="BUO31" s="67"/>
      <c r="BUP31" s="67"/>
      <c r="BUQ31" s="67"/>
      <c r="BUR31" s="67"/>
      <c r="BUS31" s="67"/>
      <c r="BUT31" s="67"/>
      <c r="BUU31" s="67"/>
      <c r="BUV31" s="67"/>
      <c r="BUW31" s="67"/>
      <c r="BUX31" s="67"/>
      <c r="BUY31" s="67"/>
      <c r="BUZ31" s="67"/>
      <c r="BVA31" s="67"/>
      <c r="BVB31" s="67"/>
      <c r="BVC31" s="67"/>
      <c r="BVD31" s="67"/>
      <c r="BVE31" s="67"/>
      <c r="BVF31" s="67"/>
      <c r="BVG31" s="67"/>
      <c r="BVH31" s="67"/>
      <c r="BVI31" s="67"/>
      <c r="BVJ31" s="67"/>
      <c r="BVK31" s="67"/>
      <c r="BVL31" s="67"/>
      <c r="BVM31" s="67"/>
      <c r="BVN31" s="67"/>
      <c r="BVO31" s="67"/>
      <c r="BVP31" s="67"/>
      <c r="BVQ31" s="67"/>
      <c r="BVR31" s="67"/>
      <c r="BVS31" s="67"/>
      <c r="BVT31" s="67"/>
      <c r="BVU31" s="67"/>
      <c r="BVV31" s="67"/>
      <c r="BVW31" s="67"/>
      <c r="BVX31" s="67"/>
      <c r="BVY31" s="67"/>
      <c r="BVZ31" s="67"/>
      <c r="BWA31" s="67"/>
      <c r="BWB31" s="67"/>
      <c r="BWC31" s="67"/>
      <c r="BWD31" s="67"/>
      <c r="BWE31" s="67"/>
      <c r="BWF31" s="67"/>
      <c r="BWG31" s="67"/>
      <c r="BWH31" s="67"/>
      <c r="BWI31" s="67"/>
      <c r="BWJ31" s="67"/>
      <c r="BWK31" s="67"/>
      <c r="BWL31" s="67"/>
      <c r="BWM31" s="67"/>
      <c r="BWN31" s="67"/>
      <c r="BWO31" s="67"/>
      <c r="BWP31" s="67"/>
      <c r="BWQ31" s="67"/>
      <c r="BWR31" s="67"/>
      <c r="BWS31" s="67"/>
      <c r="BWT31" s="67"/>
      <c r="BWU31" s="67"/>
      <c r="BWV31" s="67"/>
      <c r="BWW31" s="67"/>
      <c r="BWX31" s="67"/>
      <c r="BWY31" s="67"/>
      <c r="BWZ31" s="67"/>
      <c r="BXA31" s="67"/>
      <c r="BXB31" s="67"/>
      <c r="BXC31" s="67"/>
      <c r="BXD31" s="67"/>
      <c r="BXE31" s="67"/>
      <c r="BXF31" s="67"/>
      <c r="BXG31" s="67"/>
      <c r="BXH31" s="67"/>
      <c r="BXI31" s="67"/>
      <c r="BXJ31" s="67"/>
      <c r="BXK31" s="67"/>
      <c r="BXL31" s="67"/>
      <c r="BXM31" s="67"/>
      <c r="BXN31" s="67"/>
      <c r="BXO31" s="67"/>
      <c r="BXP31" s="67"/>
      <c r="BXQ31" s="67"/>
      <c r="BXR31" s="67"/>
      <c r="BXS31" s="67"/>
      <c r="BXT31" s="67"/>
      <c r="BXU31" s="67"/>
      <c r="BXV31" s="67"/>
      <c r="BXW31" s="67"/>
      <c r="BXX31" s="67"/>
      <c r="BXY31" s="67"/>
      <c r="BXZ31" s="67"/>
      <c r="BYA31" s="67"/>
      <c r="BYB31" s="67"/>
      <c r="BYC31" s="67"/>
      <c r="BYD31" s="67"/>
      <c r="BYE31" s="67"/>
      <c r="BYF31" s="67"/>
      <c r="BYG31" s="67"/>
      <c r="BYH31" s="67"/>
      <c r="BYI31" s="67"/>
      <c r="BYJ31" s="67"/>
      <c r="BYK31" s="67"/>
      <c r="BYL31" s="67"/>
      <c r="BYM31" s="67"/>
      <c r="BYN31" s="67"/>
      <c r="BYO31" s="67"/>
      <c r="BYP31" s="67"/>
      <c r="BYQ31" s="67"/>
      <c r="BYR31" s="67"/>
      <c r="BYS31" s="67"/>
      <c r="BYT31" s="67"/>
      <c r="BYU31" s="67"/>
      <c r="BYV31" s="67"/>
      <c r="BYW31" s="67"/>
      <c r="BYX31" s="67"/>
      <c r="BYY31" s="67"/>
      <c r="BYZ31" s="67"/>
      <c r="BZA31" s="67"/>
      <c r="BZB31" s="67"/>
      <c r="BZC31" s="67"/>
      <c r="BZD31" s="67"/>
      <c r="BZE31" s="67"/>
      <c r="BZF31" s="67"/>
      <c r="BZG31" s="67"/>
      <c r="BZH31" s="67"/>
      <c r="BZI31" s="67"/>
      <c r="BZJ31" s="67"/>
      <c r="BZK31" s="67"/>
      <c r="BZL31" s="67"/>
      <c r="BZM31" s="67"/>
      <c r="BZN31" s="67"/>
      <c r="BZO31" s="67"/>
      <c r="BZP31" s="67"/>
      <c r="BZQ31" s="67"/>
      <c r="BZR31" s="67"/>
      <c r="BZS31" s="67"/>
      <c r="BZT31" s="67"/>
      <c r="BZU31" s="67"/>
      <c r="BZV31" s="67"/>
      <c r="BZW31" s="67"/>
      <c r="BZX31" s="67"/>
      <c r="BZY31" s="67"/>
      <c r="BZZ31" s="67"/>
      <c r="CAA31" s="67"/>
      <c r="CAB31" s="67"/>
      <c r="CAC31" s="67"/>
      <c r="CAD31" s="67"/>
      <c r="CAE31" s="67"/>
      <c r="CAF31" s="67"/>
      <c r="CAG31" s="67"/>
      <c r="CAH31" s="67"/>
      <c r="CAI31" s="67"/>
      <c r="CAJ31" s="67"/>
      <c r="CAK31" s="67"/>
      <c r="CAL31" s="67"/>
      <c r="CAM31" s="67"/>
      <c r="CAN31" s="67"/>
      <c r="CAO31" s="67"/>
      <c r="CAP31" s="67"/>
      <c r="CAQ31" s="67"/>
      <c r="CAR31" s="67"/>
      <c r="CAS31" s="67"/>
      <c r="CAT31" s="67"/>
      <c r="CAU31" s="67"/>
      <c r="CAV31" s="67"/>
      <c r="CAW31" s="67"/>
      <c r="CAX31" s="67"/>
      <c r="CAY31" s="67"/>
      <c r="CAZ31" s="67"/>
      <c r="CBA31" s="67"/>
      <c r="CBB31" s="67"/>
      <c r="CBC31" s="67"/>
      <c r="CBD31" s="67"/>
      <c r="CBE31" s="67"/>
      <c r="CBF31" s="67"/>
      <c r="CBG31" s="67"/>
      <c r="CBH31" s="67"/>
      <c r="CBI31" s="67"/>
      <c r="CBJ31" s="67"/>
      <c r="CBK31" s="67"/>
      <c r="CBL31" s="67"/>
      <c r="CBM31" s="67"/>
      <c r="CBN31" s="67"/>
      <c r="CBO31" s="67"/>
      <c r="CBP31" s="67"/>
      <c r="CBQ31" s="67"/>
      <c r="CBR31" s="67"/>
      <c r="CBS31" s="67"/>
      <c r="CBT31" s="67"/>
      <c r="CBU31" s="67"/>
      <c r="CBV31" s="67"/>
      <c r="CBW31" s="67"/>
      <c r="CBX31" s="67"/>
      <c r="CBY31" s="67"/>
      <c r="CBZ31" s="67"/>
      <c r="CCA31" s="67"/>
      <c r="CCB31" s="67"/>
      <c r="CCC31" s="67"/>
      <c r="CCD31" s="67"/>
      <c r="CCE31" s="67"/>
      <c r="CCF31" s="67"/>
      <c r="CCG31" s="67"/>
      <c r="CCH31" s="67"/>
      <c r="CCI31" s="67"/>
      <c r="CCJ31" s="67"/>
      <c r="CCK31" s="67"/>
      <c r="CCL31" s="67"/>
      <c r="CCM31" s="67"/>
      <c r="CCN31" s="67"/>
      <c r="CCO31" s="67"/>
      <c r="CCP31" s="67"/>
      <c r="CCQ31" s="67"/>
      <c r="CCR31" s="67"/>
      <c r="CCS31" s="67"/>
      <c r="CCT31" s="67"/>
      <c r="CCU31" s="67"/>
      <c r="CCV31" s="67"/>
      <c r="CCW31" s="67"/>
      <c r="CCX31" s="67"/>
      <c r="CCY31" s="67"/>
      <c r="CCZ31" s="67"/>
      <c r="CDA31" s="67"/>
      <c r="CDB31" s="67"/>
      <c r="CDC31" s="67"/>
      <c r="CDD31" s="67"/>
      <c r="CDE31" s="67"/>
      <c r="CDF31" s="67"/>
      <c r="CDG31" s="67"/>
      <c r="CDH31" s="67"/>
      <c r="CDI31" s="67"/>
      <c r="CDJ31" s="67"/>
      <c r="CDK31" s="67"/>
      <c r="CDL31" s="67"/>
      <c r="CDM31" s="67"/>
      <c r="CDN31" s="67"/>
      <c r="CDO31" s="67"/>
      <c r="CDP31" s="67"/>
      <c r="CDQ31" s="67"/>
      <c r="CDR31" s="67"/>
      <c r="CDS31" s="67"/>
      <c r="CDT31" s="67"/>
      <c r="CDU31" s="67"/>
      <c r="CDV31" s="67"/>
      <c r="CDW31" s="67"/>
      <c r="CDX31" s="67"/>
      <c r="CDY31" s="67"/>
      <c r="CDZ31" s="67"/>
      <c r="CEA31" s="67"/>
      <c r="CEB31" s="67"/>
      <c r="CEC31" s="67"/>
      <c r="CED31" s="67"/>
      <c r="CEE31" s="67"/>
      <c r="CEF31" s="67"/>
      <c r="CEG31" s="67"/>
      <c r="CEH31" s="67"/>
      <c r="CEI31" s="67"/>
      <c r="CEJ31" s="67"/>
      <c r="CEK31" s="67"/>
      <c r="CEL31" s="67"/>
      <c r="CEM31" s="67"/>
      <c r="CEN31" s="67"/>
      <c r="CEO31" s="67"/>
      <c r="CEP31" s="67"/>
      <c r="CEQ31" s="67"/>
      <c r="CER31" s="67"/>
      <c r="CES31" s="67"/>
      <c r="CET31" s="67"/>
      <c r="CEU31" s="67"/>
      <c r="CEV31" s="67"/>
      <c r="CEW31" s="67"/>
      <c r="CEX31" s="67"/>
      <c r="CEY31" s="67"/>
      <c r="CEZ31" s="67"/>
      <c r="CFA31" s="67"/>
      <c r="CFB31" s="67"/>
      <c r="CFC31" s="67"/>
      <c r="CFD31" s="67"/>
      <c r="CFE31" s="67"/>
      <c r="CFF31" s="67"/>
      <c r="CFG31" s="67"/>
      <c r="CFH31" s="67"/>
      <c r="CFI31" s="67"/>
      <c r="CFJ31" s="67"/>
      <c r="CFK31" s="67"/>
      <c r="CFL31" s="67"/>
      <c r="CFM31" s="67"/>
      <c r="CFN31" s="67"/>
      <c r="CFO31" s="67"/>
      <c r="CFP31" s="67"/>
      <c r="CFQ31" s="67"/>
      <c r="CFR31" s="67"/>
      <c r="CFS31" s="67"/>
      <c r="CFT31" s="67"/>
      <c r="CFU31" s="67"/>
      <c r="CFV31" s="67"/>
      <c r="CFW31" s="67"/>
      <c r="CFX31" s="67"/>
      <c r="CFY31" s="67"/>
      <c r="CFZ31" s="67"/>
      <c r="CGA31" s="67"/>
      <c r="CGB31" s="67"/>
      <c r="CGC31" s="67"/>
      <c r="CGD31" s="67"/>
      <c r="CGE31" s="67"/>
      <c r="CGF31" s="67"/>
      <c r="CGG31" s="67"/>
      <c r="CGH31" s="67"/>
      <c r="CGI31" s="67"/>
      <c r="CGJ31" s="67"/>
      <c r="CGK31" s="67"/>
      <c r="CGL31" s="67"/>
      <c r="CGM31" s="67"/>
      <c r="CGN31" s="67"/>
      <c r="CGO31" s="67"/>
      <c r="CGP31" s="67"/>
      <c r="CGQ31" s="67"/>
      <c r="CGR31" s="67"/>
      <c r="CGS31" s="67"/>
      <c r="CGT31" s="67"/>
      <c r="CGU31" s="67"/>
      <c r="CGV31" s="67"/>
      <c r="CGW31" s="67"/>
      <c r="CGX31" s="67"/>
      <c r="CGY31" s="67"/>
      <c r="CGZ31" s="67"/>
      <c r="CHA31" s="67"/>
      <c r="CHB31" s="67"/>
      <c r="CHC31" s="67"/>
      <c r="CHD31" s="67"/>
      <c r="CHE31" s="67"/>
      <c r="CHF31" s="67"/>
      <c r="CHG31" s="67"/>
      <c r="CHH31" s="67"/>
      <c r="CHI31" s="67"/>
      <c r="CHJ31" s="67"/>
      <c r="CHK31" s="67"/>
      <c r="CHL31" s="67"/>
      <c r="CHM31" s="67"/>
      <c r="CHN31" s="67"/>
      <c r="CHO31" s="67"/>
      <c r="CHP31" s="67"/>
      <c r="CHQ31" s="67"/>
      <c r="CHR31" s="67"/>
      <c r="CHS31" s="67"/>
      <c r="CHT31" s="67"/>
      <c r="CHU31" s="67"/>
      <c r="CHV31" s="67"/>
      <c r="CHW31" s="67"/>
      <c r="CHX31" s="67"/>
      <c r="CHY31" s="67"/>
      <c r="CHZ31" s="67"/>
      <c r="CIA31" s="67"/>
      <c r="CIB31" s="67"/>
      <c r="CIC31" s="67"/>
      <c r="CID31" s="67"/>
      <c r="CIE31" s="67"/>
      <c r="CIF31" s="67"/>
      <c r="CIG31" s="67"/>
      <c r="CIH31" s="67"/>
      <c r="CII31" s="67"/>
      <c r="CIJ31" s="67"/>
      <c r="CIK31" s="67"/>
      <c r="CIL31" s="67"/>
      <c r="CIM31" s="67"/>
      <c r="CIN31" s="67"/>
      <c r="CIO31" s="67"/>
      <c r="CIP31" s="67"/>
      <c r="CIQ31" s="67"/>
      <c r="CIR31" s="67"/>
      <c r="CIS31" s="67"/>
      <c r="CIT31" s="67"/>
      <c r="CIU31" s="67"/>
      <c r="CIV31" s="67"/>
      <c r="CIW31" s="67"/>
      <c r="CIX31" s="67"/>
      <c r="CIY31" s="67"/>
      <c r="CIZ31" s="67"/>
      <c r="CJA31" s="67"/>
      <c r="CJB31" s="67"/>
      <c r="CJC31" s="67"/>
      <c r="CJD31" s="67"/>
      <c r="CJE31" s="67"/>
      <c r="CJF31" s="67"/>
      <c r="CJG31" s="67"/>
      <c r="CJH31" s="67"/>
      <c r="CJI31" s="67"/>
      <c r="CJJ31" s="67"/>
      <c r="CJK31" s="67"/>
      <c r="CJL31" s="67"/>
      <c r="CJM31" s="67"/>
      <c r="CJN31" s="67"/>
      <c r="CJO31" s="67"/>
      <c r="CJP31" s="67"/>
      <c r="CJQ31" s="67"/>
      <c r="CJR31" s="67"/>
      <c r="CJS31" s="67"/>
      <c r="CJT31" s="67"/>
      <c r="CJU31" s="67"/>
      <c r="CJV31" s="67"/>
      <c r="CJW31" s="67"/>
      <c r="CJX31" s="67"/>
      <c r="CJY31" s="67"/>
      <c r="CJZ31" s="67"/>
      <c r="CKA31" s="67"/>
      <c r="CKB31" s="67"/>
      <c r="CKC31" s="67"/>
      <c r="CKD31" s="67"/>
      <c r="CKE31" s="67"/>
      <c r="CKF31" s="67"/>
      <c r="CKG31" s="67"/>
      <c r="CKH31" s="67"/>
      <c r="CKI31" s="67"/>
      <c r="CKJ31" s="67"/>
      <c r="CKK31" s="67"/>
      <c r="CKL31" s="67"/>
      <c r="CKM31" s="67"/>
      <c r="CKN31" s="67"/>
      <c r="CKO31" s="67"/>
      <c r="CKP31" s="67"/>
      <c r="CKQ31" s="67"/>
      <c r="CKR31" s="67"/>
      <c r="CKS31" s="67"/>
      <c r="CKT31" s="67"/>
      <c r="CKU31" s="67"/>
      <c r="CKV31" s="67"/>
      <c r="CKW31" s="67"/>
      <c r="CKX31" s="67"/>
      <c r="CKY31" s="67"/>
      <c r="CKZ31" s="67"/>
      <c r="CLA31" s="67"/>
      <c r="CLB31" s="67"/>
      <c r="CLC31" s="67"/>
      <c r="CLD31" s="67"/>
      <c r="CLE31" s="67"/>
      <c r="CLF31" s="67"/>
      <c r="CLG31" s="67"/>
      <c r="CLH31" s="67"/>
      <c r="CLI31" s="67"/>
      <c r="CLJ31" s="67"/>
      <c r="CLK31" s="67"/>
      <c r="CLL31" s="67"/>
      <c r="CLM31" s="67"/>
      <c r="CLN31" s="67"/>
      <c r="CLO31" s="67"/>
      <c r="CLP31" s="67"/>
      <c r="CLQ31" s="67"/>
      <c r="CLR31" s="67"/>
      <c r="CLS31" s="67"/>
      <c r="CLT31" s="67"/>
      <c r="CLU31" s="67"/>
      <c r="CLV31" s="67"/>
      <c r="CLW31" s="67"/>
      <c r="CLX31" s="67"/>
      <c r="CLY31" s="67"/>
      <c r="CLZ31" s="67"/>
      <c r="CMA31" s="67"/>
      <c r="CMB31" s="67"/>
      <c r="CMC31" s="67"/>
      <c r="CMD31" s="67"/>
      <c r="CME31" s="67"/>
      <c r="CMF31" s="67"/>
      <c r="CMG31" s="67"/>
      <c r="CMH31" s="67"/>
      <c r="CMI31" s="67"/>
      <c r="CMJ31" s="67"/>
      <c r="CMK31" s="67"/>
      <c r="CML31" s="67"/>
      <c r="CMM31" s="67"/>
      <c r="CMN31" s="67"/>
      <c r="CMO31" s="67"/>
      <c r="CMP31" s="67"/>
      <c r="CMQ31" s="67"/>
      <c r="CMR31" s="67"/>
      <c r="CMS31" s="67"/>
      <c r="CMT31" s="67"/>
      <c r="CMU31" s="67"/>
      <c r="CMV31" s="67"/>
      <c r="CMW31" s="67"/>
      <c r="CMX31" s="67"/>
      <c r="CMY31" s="67"/>
      <c r="CMZ31" s="67"/>
      <c r="CNA31" s="67"/>
      <c r="CNB31" s="67"/>
      <c r="CNC31" s="67"/>
      <c r="CND31" s="67"/>
      <c r="CNE31" s="67"/>
      <c r="CNF31" s="67"/>
      <c r="CNG31" s="67"/>
      <c r="CNH31" s="67"/>
      <c r="CNI31" s="67"/>
      <c r="CNJ31" s="67"/>
      <c r="CNK31" s="67"/>
      <c r="CNL31" s="67"/>
      <c r="CNM31" s="67"/>
      <c r="CNN31" s="67"/>
      <c r="CNO31" s="67"/>
      <c r="CNP31" s="67"/>
      <c r="CNQ31" s="67"/>
      <c r="CNR31" s="67"/>
      <c r="CNS31" s="67"/>
      <c r="CNT31" s="67"/>
      <c r="CNU31" s="67"/>
      <c r="CNV31" s="67"/>
      <c r="CNW31" s="67"/>
      <c r="CNX31" s="67"/>
      <c r="CNY31" s="67"/>
      <c r="CNZ31" s="67"/>
      <c r="COA31" s="67"/>
      <c r="COB31" s="67"/>
      <c r="COC31" s="67"/>
      <c r="COD31" s="67"/>
      <c r="COE31" s="67"/>
      <c r="COF31" s="67"/>
      <c r="COG31" s="67"/>
      <c r="COH31" s="67"/>
      <c r="COI31" s="67"/>
      <c r="COJ31" s="67"/>
      <c r="COK31" s="67"/>
      <c r="COL31" s="67"/>
      <c r="COM31" s="67"/>
      <c r="CON31" s="67"/>
      <c r="COO31" s="67"/>
      <c r="COP31" s="67"/>
      <c r="COQ31" s="67"/>
      <c r="COR31" s="67"/>
      <c r="COS31" s="67"/>
      <c r="COT31" s="67"/>
      <c r="COU31" s="67"/>
      <c r="COV31" s="67"/>
      <c r="COW31" s="67"/>
      <c r="COX31" s="67"/>
      <c r="COY31" s="67"/>
      <c r="COZ31" s="67"/>
      <c r="CPA31" s="67"/>
      <c r="CPB31" s="67"/>
      <c r="CPC31" s="67"/>
      <c r="CPD31" s="67"/>
      <c r="CPE31" s="67"/>
      <c r="CPF31" s="67"/>
      <c r="CPG31" s="67"/>
      <c r="CPH31" s="67"/>
      <c r="CPI31" s="67"/>
      <c r="CPJ31" s="67"/>
      <c r="CPK31" s="67"/>
      <c r="CPL31" s="67"/>
      <c r="CPM31" s="67"/>
      <c r="CPN31" s="67"/>
      <c r="CPO31" s="67"/>
      <c r="CPP31" s="67"/>
      <c r="CPQ31" s="67"/>
      <c r="CPR31" s="67"/>
      <c r="CPS31" s="67"/>
      <c r="CPT31" s="67"/>
      <c r="CPU31" s="67"/>
      <c r="CPV31" s="67"/>
      <c r="CPW31" s="67"/>
      <c r="CPX31" s="67"/>
      <c r="CPY31" s="67"/>
      <c r="CPZ31" s="67"/>
      <c r="CQA31" s="67"/>
      <c r="CQB31" s="67"/>
      <c r="CQC31" s="67"/>
      <c r="CQD31" s="67"/>
      <c r="CQE31" s="67"/>
      <c r="CQF31" s="67"/>
      <c r="CQG31" s="67"/>
      <c r="CQH31" s="67"/>
      <c r="CQI31" s="67"/>
      <c r="CQJ31" s="67"/>
      <c r="CQK31" s="67"/>
      <c r="CQL31" s="67"/>
      <c r="CQM31" s="67"/>
      <c r="CQN31" s="67"/>
      <c r="CQO31" s="67"/>
      <c r="CQP31" s="67"/>
      <c r="CQQ31" s="67"/>
      <c r="CQR31" s="67"/>
      <c r="CQS31" s="67"/>
      <c r="CQT31" s="67"/>
      <c r="CQU31" s="67"/>
      <c r="CQV31" s="67"/>
      <c r="CQW31" s="67"/>
      <c r="CQX31" s="67"/>
      <c r="CQY31" s="67"/>
      <c r="CQZ31" s="67"/>
      <c r="CRA31" s="67"/>
      <c r="CRB31" s="67"/>
      <c r="CRC31" s="67"/>
      <c r="CRD31" s="67"/>
      <c r="CRE31" s="67"/>
      <c r="CRF31" s="67"/>
      <c r="CRG31" s="67"/>
      <c r="CRH31" s="67"/>
      <c r="CRI31" s="67"/>
      <c r="CRJ31" s="67"/>
      <c r="CRK31" s="67"/>
      <c r="CRL31" s="67"/>
      <c r="CRM31" s="67"/>
      <c r="CRN31" s="67"/>
      <c r="CRO31" s="67"/>
      <c r="CRP31" s="67"/>
      <c r="CRQ31" s="67"/>
      <c r="CRR31" s="67"/>
      <c r="CRS31" s="67"/>
      <c r="CRT31" s="67"/>
      <c r="CRU31" s="67"/>
      <c r="CRV31" s="67"/>
      <c r="CRW31" s="67"/>
      <c r="CRX31" s="67"/>
      <c r="CRY31" s="67"/>
      <c r="CRZ31" s="67"/>
      <c r="CSA31" s="67"/>
      <c r="CSB31" s="67"/>
      <c r="CSC31" s="67"/>
      <c r="CSD31" s="67"/>
      <c r="CSE31" s="67"/>
      <c r="CSF31" s="67"/>
      <c r="CSG31" s="67"/>
      <c r="CSH31" s="67"/>
      <c r="CSI31" s="67"/>
      <c r="CSJ31" s="67"/>
      <c r="CSK31" s="67"/>
      <c r="CSL31" s="67"/>
      <c r="CSM31" s="67"/>
      <c r="CSN31" s="67"/>
      <c r="CSO31" s="67"/>
      <c r="CSP31" s="67"/>
      <c r="CSQ31" s="67"/>
      <c r="CSR31" s="67"/>
      <c r="CSS31" s="67"/>
      <c r="CST31" s="67"/>
      <c r="CSU31" s="67"/>
      <c r="CSV31" s="67"/>
      <c r="CSW31" s="67"/>
      <c r="CSX31" s="67"/>
      <c r="CSY31" s="67"/>
      <c r="CSZ31" s="67"/>
      <c r="CTA31" s="67"/>
      <c r="CTB31" s="67"/>
      <c r="CTC31" s="67"/>
      <c r="CTD31" s="67"/>
      <c r="CTE31" s="67"/>
      <c r="CTF31" s="67"/>
      <c r="CTG31" s="67"/>
      <c r="CTH31" s="67"/>
      <c r="CTI31" s="67"/>
      <c r="CTJ31" s="67"/>
      <c r="CTK31" s="67"/>
      <c r="CTL31" s="67"/>
      <c r="CTM31" s="67"/>
      <c r="CTN31" s="67"/>
      <c r="CTO31" s="67"/>
      <c r="CTP31" s="67"/>
      <c r="CTQ31" s="67"/>
      <c r="CTR31" s="67"/>
      <c r="CTS31" s="67"/>
      <c r="CTT31" s="67"/>
      <c r="CTU31" s="67"/>
      <c r="CTV31" s="67"/>
      <c r="CTW31" s="67"/>
      <c r="CTX31" s="67"/>
      <c r="CTY31" s="67"/>
      <c r="CTZ31" s="67"/>
      <c r="CUA31" s="67"/>
      <c r="CUB31" s="67"/>
      <c r="CUC31" s="67"/>
      <c r="CUD31" s="67"/>
      <c r="CUE31" s="67"/>
      <c r="CUF31" s="67"/>
      <c r="CUG31" s="67"/>
      <c r="CUH31" s="67"/>
      <c r="CUI31" s="67"/>
      <c r="CUJ31" s="67"/>
      <c r="CUK31" s="67"/>
      <c r="CUL31" s="67"/>
      <c r="CUM31" s="67"/>
      <c r="CUN31" s="67"/>
      <c r="CUO31" s="67"/>
      <c r="CUP31" s="67"/>
      <c r="CUQ31" s="67"/>
      <c r="CUR31" s="67"/>
      <c r="CUS31" s="67"/>
      <c r="CUT31" s="67"/>
      <c r="CUU31" s="67"/>
      <c r="CUV31" s="67"/>
      <c r="CUW31" s="67"/>
      <c r="CUX31" s="67"/>
      <c r="CUY31" s="67"/>
      <c r="CUZ31" s="67"/>
      <c r="CVA31" s="67"/>
      <c r="CVB31" s="67"/>
      <c r="CVC31" s="67"/>
      <c r="CVD31" s="67"/>
      <c r="CVE31" s="67"/>
      <c r="CVF31" s="67"/>
      <c r="CVG31" s="67"/>
      <c r="CVH31" s="67"/>
      <c r="CVI31" s="67"/>
      <c r="CVJ31" s="67"/>
      <c r="CVK31" s="67"/>
      <c r="CVL31" s="67"/>
      <c r="CVM31" s="67"/>
      <c r="CVN31" s="67"/>
      <c r="CVO31" s="67"/>
      <c r="CVP31" s="67"/>
      <c r="CVQ31" s="67"/>
      <c r="CVR31" s="67"/>
      <c r="CVS31" s="67"/>
      <c r="CVT31" s="67"/>
      <c r="CVU31" s="67"/>
      <c r="CVV31" s="67"/>
      <c r="CVW31" s="67"/>
      <c r="CVX31" s="67"/>
      <c r="CVY31" s="67"/>
      <c r="CVZ31" s="67"/>
      <c r="CWA31" s="67"/>
      <c r="CWB31" s="67"/>
      <c r="CWC31" s="67"/>
      <c r="CWD31" s="67"/>
      <c r="CWE31" s="67"/>
      <c r="CWF31" s="67"/>
      <c r="CWG31" s="67"/>
      <c r="CWH31" s="67"/>
      <c r="CWI31" s="67"/>
      <c r="CWJ31" s="67"/>
      <c r="CWK31" s="67"/>
      <c r="CWL31" s="67"/>
      <c r="CWM31" s="67"/>
      <c r="CWN31" s="67"/>
      <c r="CWO31" s="67"/>
      <c r="CWP31" s="67"/>
      <c r="CWQ31" s="67"/>
      <c r="CWR31" s="67"/>
      <c r="CWS31" s="67"/>
      <c r="CWT31" s="67"/>
      <c r="CWU31" s="67"/>
      <c r="CWV31" s="67"/>
      <c r="CWW31" s="67"/>
      <c r="CWX31" s="67"/>
      <c r="CWY31" s="67"/>
      <c r="CWZ31" s="67"/>
      <c r="CXA31" s="67"/>
      <c r="CXB31" s="67"/>
      <c r="CXC31" s="67"/>
      <c r="CXD31" s="67"/>
      <c r="CXE31" s="67"/>
      <c r="CXF31" s="67"/>
      <c r="CXG31" s="67"/>
      <c r="CXH31" s="67"/>
      <c r="CXI31" s="67"/>
      <c r="CXJ31" s="67"/>
      <c r="CXK31" s="67"/>
      <c r="CXL31" s="67"/>
      <c r="CXM31" s="67"/>
      <c r="CXN31" s="67"/>
      <c r="CXO31" s="67"/>
      <c r="CXP31" s="67"/>
      <c r="CXQ31" s="67"/>
      <c r="CXR31" s="67"/>
      <c r="CXS31" s="67"/>
      <c r="CXT31" s="67"/>
      <c r="CXU31" s="67"/>
      <c r="CXV31" s="67"/>
      <c r="CXW31" s="67"/>
      <c r="CXX31" s="67"/>
      <c r="CXY31" s="67"/>
      <c r="CXZ31" s="67"/>
      <c r="CYA31" s="67"/>
      <c r="CYB31" s="67"/>
      <c r="CYC31" s="67"/>
      <c r="CYD31" s="67"/>
      <c r="CYE31" s="67"/>
      <c r="CYF31" s="67"/>
      <c r="CYG31" s="67"/>
      <c r="CYH31" s="67"/>
      <c r="CYI31" s="67"/>
      <c r="CYJ31" s="67"/>
      <c r="CYK31" s="67"/>
      <c r="CYL31" s="67"/>
      <c r="CYM31" s="67"/>
      <c r="CYN31" s="67"/>
      <c r="CYO31" s="67"/>
      <c r="CYP31" s="67"/>
      <c r="CYQ31" s="67"/>
      <c r="CYR31" s="67"/>
      <c r="CYS31" s="67"/>
      <c r="CYT31" s="67"/>
      <c r="CYU31" s="67"/>
      <c r="CYV31" s="67"/>
      <c r="CYW31" s="67"/>
      <c r="CYX31" s="67"/>
      <c r="CYY31" s="67"/>
      <c r="CYZ31" s="67"/>
      <c r="CZA31" s="67"/>
      <c r="CZB31" s="67"/>
      <c r="CZC31" s="67"/>
      <c r="CZD31" s="67"/>
      <c r="CZE31" s="67"/>
      <c r="CZF31" s="67"/>
      <c r="CZG31" s="67"/>
      <c r="CZH31" s="67"/>
      <c r="CZI31" s="67"/>
      <c r="CZJ31" s="67"/>
      <c r="CZK31" s="67"/>
      <c r="CZL31" s="67"/>
      <c r="CZM31" s="67"/>
      <c r="CZN31" s="67"/>
      <c r="CZO31" s="67"/>
      <c r="CZP31" s="67"/>
      <c r="CZQ31" s="67"/>
      <c r="CZR31" s="67"/>
      <c r="CZS31" s="67"/>
      <c r="CZT31" s="67"/>
      <c r="CZU31" s="67"/>
      <c r="CZV31" s="67"/>
      <c r="CZW31" s="67"/>
      <c r="CZX31" s="67"/>
      <c r="CZY31" s="67"/>
      <c r="CZZ31" s="67"/>
      <c r="DAA31" s="67"/>
      <c r="DAB31" s="67"/>
      <c r="DAC31" s="67"/>
      <c r="DAD31" s="67"/>
      <c r="DAE31" s="67"/>
      <c r="DAF31" s="67"/>
      <c r="DAG31" s="67"/>
      <c r="DAH31" s="67"/>
      <c r="DAI31" s="67"/>
      <c r="DAJ31" s="67"/>
      <c r="DAK31" s="67"/>
      <c r="DAL31" s="67"/>
      <c r="DAM31" s="67"/>
      <c r="DAN31" s="67"/>
      <c r="DAO31" s="67"/>
      <c r="DAP31" s="67"/>
      <c r="DAQ31" s="67"/>
      <c r="DAR31" s="67"/>
      <c r="DAS31" s="67"/>
      <c r="DAT31" s="67"/>
      <c r="DAU31" s="67"/>
      <c r="DAV31" s="67"/>
      <c r="DAW31" s="67"/>
      <c r="DAX31" s="67"/>
      <c r="DAY31" s="67"/>
      <c r="DAZ31" s="67"/>
      <c r="DBA31" s="67"/>
      <c r="DBB31" s="67"/>
      <c r="DBC31" s="67"/>
      <c r="DBD31" s="67"/>
      <c r="DBE31" s="67"/>
      <c r="DBF31" s="67"/>
      <c r="DBG31" s="67"/>
      <c r="DBH31" s="67"/>
      <c r="DBI31" s="67"/>
      <c r="DBJ31" s="67"/>
      <c r="DBK31" s="67"/>
      <c r="DBL31" s="67"/>
      <c r="DBM31" s="67"/>
      <c r="DBN31" s="67"/>
      <c r="DBO31" s="67"/>
      <c r="DBP31" s="67"/>
      <c r="DBQ31" s="67"/>
      <c r="DBR31" s="67"/>
      <c r="DBS31" s="67"/>
      <c r="DBT31" s="67"/>
      <c r="DBU31" s="67"/>
      <c r="DBV31" s="67"/>
      <c r="DBW31" s="67"/>
      <c r="DBX31" s="67"/>
      <c r="DBY31" s="67"/>
      <c r="DBZ31" s="67"/>
      <c r="DCA31" s="67"/>
      <c r="DCB31" s="67"/>
      <c r="DCC31" s="67"/>
      <c r="DCD31" s="67"/>
      <c r="DCE31" s="67"/>
      <c r="DCF31" s="67"/>
      <c r="DCG31" s="67"/>
      <c r="DCH31" s="67"/>
      <c r="DCI31" s="67"/>
      <c r="DCJ31" s="67"/>
      <c r="DCK31" s="67"/>
      <c r="DCL31" s="67"/>
      <c r="DCM31" s="67"/>
      <c r="DCN31" s="67"/>
      <c r="DCO31" s="67"/>
      <c r="DCP31" s="67"/>
      <c r="DCQ31" s="67"/>
      <c r="DCR31" s="67"/>
      <c r="DCS31" s="67"/>
      <c r="DCT31" s="67"/>
      <c r="DCU31" s="67"/>
      <c r="DCV31" s="67"/>
      <c r="DCW31" s="67"/>
      <c r="DCX31" s="67"/>
      <c r="DCY31" s="67"/>
      <c r="DCZ31" s="67"/>
      <c r="DDA31" s="67"/>
      <c r="DDB31" s="67"/>
      <c r="DDC31" s="67"/>
      <c r="DDD31" s="67"/>
      <c r="DDE31" s="67"/>
      <c r="DDF31" s="67"/>
      <c r="DDG31" s="67"/>
      <c r="DDH31" s="67"/>
      <c r="DDI31" s="67"/>
      <c r="DDJ31" s="67"/>
      <c r="DDK31" s="67"/>
      <c r="DDL31" s="67"/>
      <c r="DDM31" s="67"/>
      <c r="DDN31" s="67"/>
      <c r="DDO31" s="67"/>
      <c r="DDP31" s="67"/>
      <c r="DDQ31" s="67"/>
      <c r="DDR31" s="67"/>
      <c r="DDS31" s="67"/>
      <c r="DDT31" s="67"/>
      <c r="DDU31" s="67"/>
      <c r="DDV31" s="67"/>
      <c r="DDW31" s="67"/>
      <c r="DDX31" s="67"/>
      <c r="DDY31" s="67"/>
      <c r="DDZ31" s="67"/>
      <c r="DEA31" s="67"/>
      <c r="DEB31" s="67"/>
      <c r="DEC31" s="67"/>
      <c r="DED31" s="67"/>
      <c r="DEE31" s="67"/>
      <c r="DEF31" s="67"/>
      <c r="DEG31" s="67"/>
      <c r="DEH31" s="67"/>
      <c r="DEI31" s="67"/>
      <c r="DEJ31" s="67"/>
      <c r="DEK31" s="67"/>
      <c r="DEL31" s="67"/>
      <c r="DEM31" s="67"/>
      <c r="DEN31" s="67"/>
      <c r="DEO31" s="67"/>
      <c r="DEP31" s="67"/>
      <c r="DEQ31" s="67"/>
      <c r="DER31" s="67"/>
      <c r="DES31" s="67"/>
      <c r="DET31" s="67"/>
      <c r="DEU31" s="67"/>
      <c r="DEV31" s="67"/>
      <c r="DEW31" s="67"/>
      <c r="DEX31" s="67"/>
      <c r="DEY31" s="67"/>
      <c r="DEZ31" s="67"/>
      <c r="DFA31" s="67"/>
      <c r="DFB31" s="67"/>
      <c r="DFC31" s="67"/>
      <c r="DFD31" s="67"/>
      <c r="DFE31" s="67"/>
      <c r="DFF31" s="67"/>
      <c r="DFG31" s="67"/>
      <c r="DFH31" s="67"/>
      <c r="DFI31" s="67"/>
      <c r="DFJ31" s="67"/>
      <c r="DFK31" s="67"/>
      <c r="DFL31" s="67"/>
      <c r="DFM31" s="67"/>
      <c r="DFN31" s="67"/>
      <c r="DFO31" s="67"/>
      <c r="DFP31" s="67"/>
      <c r="DFQ31" s="67"/>
      <c r="DFR31" s="67"/>
      <c r="DFS31" s="67"/>
      <c r="DFT31" s="67"/>
      <c r="DFU31" s="67"/>
      <c r="DFV31" s="67"/>
      <c r="DFW31" s="67"/>
      <c r="DFX31" s="67"/>
      <c r="DFY31" s="67"/>
      <c r="DFZ31" s="67"/>
      <c r="DGA31" s="67"/>
      <c r="DGB31" s="67"/>
      <c r="DGC31" s="67"/>
      <c r="DGD31" s="67"/>
      <c r="DGE31" s="67"/>
      <c r="DGF31" s="67"/>
      <c r="DGG31" s="67"/>
      <c r="DGH31" s="67"/>
      <c r="DGI31" s="67"/>
      <c r="DGJ31" s="67"/>
      <c r="DGK31" s="67"/>
      <c r="DGL31" s="67"/>
      <c r="DGM31" s="67"/>
      <c r="DGN31" s="67"/>
      <c r="DGO31" s="67"/>
      <c r="DGP31" s="67"/>
      <c r="DGQ31" s="67"/>
      <c r="DGR31" s="67"/>
      <c r="DGS31" s="67"/>
      <c r="DGT31" s="67"/>
      <c r="DGU31" s="67"/>
      <c r="DGV31" s="67"/>
      <c r="DGW31" s="67"/>
      <c r="DGX31" s="67"/>
      <c r="DGY31" s="67"/>
      <c r="DGZ31" s="67"/>
      <c r="DHA31" s="67"/>
      <c r="DHB31" s="67"/>
      <c r="DHC31" s="67"/>
      <c r="DHD31" s="67"/>
      <c r="DHE31" s="67"/>
      <c r="DHF31" s="67"/>
      <c r="DHG31" s="67"/>
      <c r="DHH31" s="67"/>
      <c r="DHI31" s="67"/>
      <c r="DHJ31" s="67"/>
      <c r="DHK31" s="67"/>
      <c r="DHL31" s="67"/>
      <c r="DHM31" s="67"/>
      <c r="DHN31" s="67"/>
      <c r="DHO31" s="67"/>
      <c r="DHP31" s="67"/>
      <c r="DHQ31" s="67"/>
      <c r="DHR31" s="67"/>
      <c r="DHS31" s="67"/>
      <c r="DHT31" s="67"/>
      <c r="DHU31" s="67"/>
      <c r="DHV31" s="67"/>
      <c r="DHW31" s="67"/>
      <c r="DHX31" s="67"/>
      <c r="DHY31" s="67"/>
      <c r="DHZ31" s="67"/>
      <c r="DIA31" s="67"/>
      <c r="DIB31" s="67"/>
      <c r="DIC31" s="67"/>
      <c r="DID31" s="67"/>
      <c r="DIE31" s="67"/>
      <c r="DIF31" s="67"/>
      <c r="DIG31" s="67"/>
      <c r="DIH31" s="67"/>
      <c r="DII31" s="67"/>
      <c r="DIJ31" s="67"/>
      <c r="DIK31" s="67"/>
      <c r="DIL31" s="67"/>
      <c r="DIM31" s="67"/>
      <c r="DIN31" s="67"/>
      <c r="DIO31" s="67"/>
      <c r="DIP31" s="67"/>
      <c r="DIQ31" s="67"/>
      <c r="DIR31" s="67"/>
      <c r="DIS31" s="67"/>
      <c r="DIT31" s="67"/>
      <c r="DIU31" s="67"/>
      <c r="DIV31" s="67"/>
      <c r="DIW31" s="67"/>
      <c r="DIX31" s="67"/>
      <c r="DIY31" s="67"/>
      <c r="DIZ31" s="67"/>
      <c r="DJA31" s="67"/>
      <c r="DJB31" s="67"/>
      <c r="DJC31" s="67"/>
      <c r="DJD31" s="67"/>
      <c r="DJE31" s="67"/>
      <c r="DJF31" s="67"/>
      <c r="DJG31" s="67"/>
      <c r="DJH31" s="67"/>
      <c r="DJI31" s="67"/>
      <c r="DJJ31" s="67"/>
      <c r="DJK31" s="67"/>
      <c r="DJL31" s="67"/>
      <c r="DJM31" s="67"/>
      <c r="DJN31" s="67"/>
      <c r="DJO31" s="67"/>
      <c r="DJP31" s="67"/>
      <c r="DJQ31" s="67"/>
      <c r="DJR31" s="67"/>
      <c r="DJS31" s="67"/>
      <c r="DJT31" s="67"/>
      <c r="DJU31" s="67"/>
      <c r="DJV31" s="67"/>
      <c r="DJW31" s="67"/>
      <c r="DJX31" s="67"/>
      <c r="DJY31" s="67"/>
      <c r="DJZ31" s="67"/>
      <c r="DKA31" s="67"/>
      <c r="DKB31" s="67"/>
      <c r="DKC31" s="67"/>
      <c r="DKD31" s="67"/>
      <c r="DKE31" s="67"/>
      <c r="DKF31" s="67"/>
      <c r="DKG31" s="67"/>
      <c r="DKH31" s="67"/>
      <c r="DKI31" s="67"/>
      <c r="DKJ31" s="67"/>
      <c r="DKK31" s="67"/>
      <c r="DKL31" s="67"/>
      <c r="DKM31" s="67"/>
      <c r="DKN31" s="67"/>
      <c r="DKO31" s="67"/>
      <c r="DKP31" s="67"/>
      <c r="DKQ31" s="67"/>
      <c r="DKR31" s="67"/>
      <c r="DKS31" s="67"/>
      <c r="DKT31" s="67"/>
      <c r="DKU31" s="67"/>
      <c r="DKV31" s="67"/>
      <c r="DKW31" s="67"/>
      <c r="DKX31" s="67"/>
      <c r="DKY31" s="67"/>
      <c r="DKZ31" s="67"/>
      <c r="DLA31" s="67"/>
      <c r="DLB31" s="67"/>
      <c r="DLC31" s="67"/>
      <c r="DLD31" s="67"/>
      <c r="DLE31" s="67"/>
      <c r="DLF31" s="67"/>
      <c r="DLG31" s="67"/>
      <c r="DLH31" s="67"/>
      <c r="DLI31" s="67"/>
      <c r="DLJ31" s="67"/>
      <c r="DLK31" s="67"/>
      <c r="DLL31" s="67"/>
      <c r="DLM31" s="67"/>
      <c r="DLN31" s="67"/>
      <c r="DLO31" s="67"/>
      <c r="DLP31" s="67"/>
      <c r="DLQ31" s="67"/>
      <c r="DLR31" s="67"/>
      <c r="DLS31" s="67"/>
      <c r="DLT31" s="67"/>
      <c r="DLU31" s="67"/>
      <c r="DLV31" s="67"/>
      <c r="DLW31" s="67"/>
      <c r="DLX31" s="67"/>
      <c r="DLY31" s="67"/>
      <c r="DLZ31" s="67"/>
      <c r="DMA31" s="67"/>
      <c r="DMB31" s="67"/>
      <c r="DMC31" s="67"/>
      <c r="DMD31" s="67"/>
      <c r="DME31" s="67"/>
      <c r="DMF31" s="67"/>
      <c r="DMG31" s="67"/>
      <c r="DMH31" s="67"/>
      <c r="DMI31" s="67"/>
      <c r="DMJ31" s="67"/>
      <c r="DMK31" s="67"/>
      <c r="DML31" s="67"/>
      <c r="DMM31" s="67"/>
      <c r="DMN31" s="67"/>
      <c r="DMO31" s="67"/>
      <c r="DMP31" s="67"/>
      <c r="DMQ31" s="67"/>
      <c r="DMR31" s="67"/>
      <c r="DMS31" s="67"/>
      <c r="DMT31" s="67"/>
      <c r="DMU31" s="67"/>
      <c r="DMV31" s="67"/>
      <c r="DMW31" s="67"/>
      <c r="DMX31" s="67"/>
      <c r="DMY31" s="67"/>
      <c r="DMZ31" s="67"/>
      <c r="DNA31" s="67"/>
      <c r="DNB31" s="67"/>
      <c r="DNC31" s="67"/>
      <c r="DND31" s="67"/>
      <c r="DNE31" s="67"/>
      <c r="DNF31" s="67"/>
      <c r="DNG31" s="67"/>
      <c r="DNH31" s="67"/>
      <c r="DNI31" s="67"/>
      <c r="DNJ31" s="67"/>
      <c r="DNK31" s="67"/>
      <c r="DNL31" s="67"/>
      <c r="DNM31" s="67"/>
      <c r="DNN31" s="67"/>
      <c r="DNO31" s="67"/>
      <c r="DNP31" s="67"/>
      <c r="DNQ31" s="67"/>
      <c r="DNR31" s="67"/>
      <c r="DNS31" s="67"/>
      <c r="DNT31" s="67"/>
      <c r="DNU31" s="67"/>
      <c r="DNV31" s="67"/>
      <c r="DNW31" s="67"/>
      <c r="DNX31" s="67"/>
      <c r="DNY31" s="67"/>
      <c r="DNZ31" s="67"/>
      <c r="DOA31" s="67"/>
      <c r="DOB31" s="67"/>
      <c r="DOC31" s="67"/>
      <c r="DOD31" s="67"/>
      <c r="DOE31" s="67"/>
      <c r="DOF31" s="67"/>
      <c r="DOG31" s="67"/>
      <c r="DOH31" s="67"/>
      <c r="DOI31" s="67"/>
      <c r="DOJ31" s="67"/>
      <c r="DOK31" s="67"/>
      <c r="DOL31" s="67"/>
      <c r="DOM31" s="67"/>
      <c r="DON31" s="67"/>
      <c r="DOO31" s="67"/>
      <c r="DOP31" s="67"/>
      <c r="DOQ31" s="67"/>
      <c r="DOR31" s="67"/>
      <c r="DOS31" s="67"/>
      <c r="DOT31" s="67"/>
      <c r="DOU31" s="67"/>
      <c r="DOV31" s="67"/>
      <c r="DOW31" s="67"/>
      <c r="DOX31" s="67"/>
      <c r="DOY31" s="67"/>
      <c r="DOZ31" s="67"/>
      <c r="DPA31" s="67"/>
      <c r="DPB31" s="67"/>
      <c r="DPC31" s="67"/>
      <c r="DPD31" s="67"/>
      <c r="DPE31" s="67"/>
      <c r="DPF31" s="67"/>
      <c r="DPG31" s="67"/>
      <c r="DPH31" s="67"/>
      <c r="DPI31" s="67"/>
      <c r="DPJ31" s="67"/>
      <c r="DPK31" s="67"/>
      <c r="DPL31" s="67"/>
      <c r="DPM31" s="67"/>
      <c r="DPN31" s="67"/>
      <c r="DPO31" s="67"/>
      <c r="DPP31" s="67"/>
      <c r="DPQ31" s="67"/>
      <c r="DPR31" s="67"/>
      <c r="DPS31" s="67"/>
      <c r="DPT31" s="67"/>
      <c r="DPU31" s="67"/>
      <c r="DPV31" s="67"/>
      <c r="DPW31" s="67"/>
      <c r="DPX31" s="67"/>
      <c r="DPY31" s="67"/>
      <c r="DPZ31" s="67"/>
      <c r="DQA31" s="67"/>
      <c r="DQB31" s="67"/>
      <c r="DQC31" s="67"/>
      <c r="DQD31" s="67"/>
      <c r="DQE31" s="67"/>
      <c r="DQF31" s="67"/>
      <c r="DQG31" s="67"/>
      <c r="DQH31" s="67"/>
      <c r="DQI31" s="67"/>
      <c r="DQJ31" s="67"/>
      <c r="DQK31" s="67"/>
      <c r="DQL31" s="67"/>
      <c r="DQM31" s="67"/>
      <c r="DQN31" s="67"/>
      <c r="DQO31" s="67"/>
      <c r="DQP31" s="67"/>
      <c r="DQQ31" s="67"/>
      <c r="DQR31" s="67"/>
      <c r="DQS31" s="67"/>
      <c r="DQT31" s="67"/>
      <c r="DQU31" s="67"/>
      <c r="DQV31" s="67"/>
      <c r="DQW31" s="67"/>
      <c r="DQX31" s="67"/>
      <c r="DQY31" s="67"/>
      <c r="DQZ31" s="67"/>
      <c r="DRA31" s="67"/>
      <c r="DRB31" s="67"/>
      <c r="DRC31" s="67"/>
      <c r="DRD31" s="67"/>
      <c r="DRE31" s="67"/>
      <c r="DRF31" s="67"/>
      <c r="DRG31" s="67"/>
      <c r="DRH31" s="67"/>
      <c r="DRI31" s="67"/>
      <c r="DRJ31" s="67"/>
      <c r="DRK31" s="67"/>
      <c r="DRL31" s="67"/>
      <c r="DRM31" s="67"/>
      <c r="DRN31" s="67"/>
      <c r="DRO31" s="67"/>
      <c r="DRP31" s="67"/>
      <c r="DRQ31" s="67"/>
      <c r="DRR31" s="67"/>
      <c r="DRS31" s="67"/>
      <c r="DRT31" s="67"/>
      <c r="DRU31" s="67"/>
      <c r="DRV31" s="67"/>
      <c r="DRW31" s="67"/>
      <c r="DRX31" s="67"/>
      <c r="DRY31" s="67"/>
      <c r="DRZ31" s="67"/>
      <c r="DSA31" s="67"/>
      <c r="DSB31" s="67"/>
      <c r="DSC31" s="67"/>
      <c r="DSD31" s="67"/>
      <c r="DSE31" s="67"/>
      <c r="DSF31" s="67"/>
      <c r="DSG31" s="67"/>
      <c r="DSH31" s="67"/>
      <c r="DSI31" s="67"/>
      <c r="DSJ31" s="67"/>
      <c r="DSK31" s="67"/>
      <c r="DSL31" s="67"/>
      <c r="DSM31" s="67"/>
      <c r="DSN31" s="67"/>
      <c r="DSO31" s="67"/>
      <c r="DSP31" s="67"/>
      <c r="DSQ31" s="67"/>
      <c r="DSR31" s="67"/>
      <c r="DSS31" s="67"/>
      <c r="DST31" s="67"/>
      <c r="DSU31" s="67"/>
      <c r="DSV31" s="67"/>
      <c r="DSW31" s="67"/>
      <c r="DSX31" s="67"/>
      <c r="DSY31" s="67"/>
      <c r="DSZ31" s="67"/>
      <c r="DTA31" s="67"/>
      <c r="DTB31" s="67"/>
      <c r="DTC31" s="67"/>
      <c r="DTD31" s="67"/>
      <c r="DTE31" s="67"/>
      <c r="DTF31" s="67"/>
      <c r="DTG31" s="67"/>
      <c r="DTH31" s="67"/>
      <c r="DTI31" s="67"/>
      <c r="DTJ31" s="67"/>
      <c r="DTK31" s="67"/>
      <c r="DTL31" s="67"/>
      <c r="DTM31" s="67"/>
      <c r="DTN31" s="67"/>
      <c r="DTO31" s="67"/>
      <c r="DTP31" s="67"/>
      <c r="DTQ31" s="67"/>
      <c r="DTR31" s="67"/>
      <c r="DTS31" s="67"/>
      <c r="DTT31" s="67"/>
      <c r="DTU31" s="67"/>
      <c r="DTV31" s="67"/>
      <c r="DTW31" s="67"/>
      <c r="DTX31" s="67"/>
      <c r="DTY31" s="67"/>
      <c r="DTZ31" s="67"/>
      <c r="DUA31" s="67"/>
      <c r="DUB31" s="67"/>
      <c r="DUC31" s="67"/>
      <c r="DUD31" s="67"/>
      <c r="DUE31" s="67"/>
      <c r="DUF31" s="67"/>
      <c r="DUG31" s="67"/>
      <c r="DUH31" s="67"/>
      <c r="DUI31" s="67"/>
      <c r="DUJ31" s="67"/>
      <c r="DUK31" s="67"/>
      <c r="DUL31" s="67"/>
      <c r="DUM31" s="67"/>
      <c r="DUN31" s="67"/>
      <c r="DUO31" s="67"/>
      <c r="DUP31" s="67"/>
      <c r="DUQ31" s="67"/>
      <c r="DUR31" s="67"/>
      <c r="DUS31" s="67"/>
      <c r="DUT31" s="67"/>
      <c r="DUU31" s="67"/>
      <c r="DUV31" s="67"/>
      <c r="DUW31" s="67"/>
      <c r="DUX31" s="67"/>
      <c r="DUY31" s="67"/>
      <c r="DUZ31" s="67"/>
      <c r="DVA31" s="67"/>
      <c r="DVB31" s="67"/>
      <c r="DVC31" s="67"/>
      <c r="DVD31" s="67"/>
      <c r="DVE31" s="67"/>
      <c r="DVF31" s="67"/>
      <c r="DVG31" s="67"/>
      <c r="DVH31" s="67"/>
      <c r="DVI31" s="67"/>
      <c r="DVJ31" s="67"/>
      <c r="DVK31" s="67"/>
      <c r="DVL31" s="67"/>
      <c r="DVM31" s="67"/>
      <c r="DVN31" s="67"/>
      <c r="DVO31" s="67"/>
      <c r="DVP31" s="67"/>
      <c r="DVQ31" s="67"/>
      <c r="DVR31" s="67"/>
      <c r="DVS31" s="67"/>
      <c r="DVT31" s="67"/>
      <c r="DVU31" s="67"/>
      <c r="DVV31" s="67"/>
      <c r="DVW31" s="67"/>
      <c r="DVX31" s="67"/>
      <c r="DVY31" s="67"/>
      <c r="DVZ31" s="67"/>
      <c r="DWA31" s="67"/>
      <c r="DWB31" s="67"/>
      <c r="DWC31" s="67"/>
      <c r="DWD31" s="67"/>
      <c r="DWE31" s="67"/>
      <c r="DWF31" s="67"/>
      <c r="DWG31" s="67"/>
      <c r="DWH31" s="67"/>
      <c r="DWI31" s="67"/>
      <c r="DWJ31" s="67"/>
      <c r="DWK31" s="67"/>
      <c r="DWL31" s="67"/>
      <c r="DWM31" s="67"/>
      <c r="DWN31" s="67"/>
      <c r="DWO31" s="67"/>
      <c r="DWP31" s="67"/>
      <c r="DWQ31" s="67"/>
      <c r="DWR31" s="67"/>
      <c r="DWS31" s="67"/>
      <c r="DWT31" s="67"/>
      <c r="DWU31" s="67"/>
      <c r="DWV31" s="67"/>
      <c r="DWW31" s="67"/>
      <c r="DWX31" s="67"/>
      <c r="DWY31" s="67"/>
      <c r="DWZ31" s="67"/>
      <c r="DXA31" s="67"/>
      <c r="DXB31" s="67"/>
      <c r="DXC31" s="67"/>
      <c r="DXD31" s="67"/>
      <c r="DXE31" s="67"/>
      <c r="DXF31" s="67"/>
      <c r="DXG31" s="67"/>
      <c r="DXH31" s="67"/>
      <c r="DXI31" s="67"/>
      <c r="DXJ31" s="67"/>
      <c r="DXK31" s="67"/>
      <c r="DXL31" s="67"/>
      <c r="DXM31" s="67"/>
      <c r="DXN31" s="67"/>
      <c r="DXO31" s="67"/>
      <c r="DXP31" s="67"/>
      <c r="DXQ31" s="67"/>
      <c r="DXR31" s="67"/>
      <c r="DXS31" s="67"/>
      <c r="DXT31" s="67"/>
      <c r="DXU31" s="67"/>
      <c r="DXV31" s="67"/>
      <c r="DXW31" s="67"/>
      <c r="DXX31" s="67"/>
      <c r="DXY31" s="67"/>
      <c r="DXZ31" s="67"/>
      <c r="DYA31" s="67"/>
      <c r="DYB31" s="67"/>
      <c r="DYC31" s="67"/>
      <c r="DYD31" s="67"/>
      <c r="DYE31" s="67"/>
      <c r="DYF31" s="67"/>
      <c r="DYG31" s="67"/>
      <c r="DYH31" s="67"/>
      <c r="DYI31" s="67"/>
      <c r="DYJ31" s="67"/>
      <c r="DYK31" s="67"/>
      <c r="DYL31" s="67"/>
      <c r="DYM31" s="67"/>
      <c r="DYN31" s="67"/>
      <c r="DYO31" s="67"/>
      <c r="DYP31" s="67"/>
      <c r="DYQ31" s="67"/>
      <c r="DYR31" s="67"/>
      <c r="DYS31" s="67"/>
      <c r="DYT31" s="67"/>
      <c r="DYU31" s="67"/>
      <c r="DYV31" s="67"/>
      <c r="DYW31" s="67"/>
      <c r="DYX31" s="67"/>
      <c r="DYY31" s="67"/>
      <c r="DYZ31" s="67"/>
      <c r="DZA31" s="67"/>
      <c r="DZB31" s="67"/>
      <c r="DZC31" s="67"/>
      <c r="DZD31" s="67"/>
      <c r="DZE31" s="67"/>
      <c r="DZF31" s="67"/>
      <c r="DZG31" s="67"/>
      <c r="DZH31" s="67"/>
      <c r="DZI31" s="67"/>
      <c r="DZJ31" s="67"/>
      <c r="DZK31" s="67"/>
      <c r="DZL31" s="67"/>
      <c r="DZM31" s="67"/>
      <c r="DZN31" s="67"/>
      <c r="DZO31" s="67"/>
      <c r="DZP31" s="67"/>
      <c r="DZQ31" s="67"/>
      <c r="DZR31" s="67"/>
      <c r="DZS31" s="67"/>
      <c r="DZT31" s="67"/>
      <c r="DZU31" s="67"/>
      <c r="DZV31" s="67"/>
      <c r="DZW31" s="67"/>
      <c r="DZX31" s="67"/>
      <c r="DZY31" s="67"/>
      <c r="DZZ31" s="67"/>
      <c r="EAA31" s="67"/>
      <c r="EAB31" s="67"/>
      <c r="EAC31" s="67"/>
      <c r="EAD31" s="67"/>
      <c r="EAE31" s="67"/>
      <c r="EAF31" s="67"/>
      <c r="EAG31" s="67"/>
      <c r="EAH31" s="67"/>
      <c r="EAI31" s="67"/>
      <c r="EAJ31" s="67"/>
      <c r="EAK31" s="67"/>
      <c r="EAL31" s="67"/>
      <c r="EAM31" s="67"/>
      <c r="EAN31" s="67"/>
      <c r="EAO31" s="67"/>
      <c r="EAP31" s="67"/>
      <c r="EAQ31" s="67"/>
      <c r="EAR31" s="67"/>
      <c r="EAS31" s="67"/>
      <c r="EAT31" s="67"/>
      <c r="EAU31" s="67"/>
      <c r="EAV31" s="67"/>
      <c r="EAW31" s="67"/>
      <c r="EAX31" s="67"/>
      <c r="EAY31" s="67"/>
      <c r="EAZ31" s="67"/>
      <c r="EBA31" s="67"/>
      <c r="EBB31" s="67"/>
      <c r="EBC31" s="67"/>
      <c r="EBD31" s="67"/>
      <c r="EBE31" s="67"/>
      <c r="EBF31" s="67"/>
      <c r="EBG31" s="67"/>
      <c r="EBH31" s="67"/>
      <c r="EBI31" s="67"/>
      <c r="EBJ31" s="67"/>
      <c r="EBK31" s="67"/>
      <c r="EBL31" s="67"/>
      <c r="EBM31" s="67"/>
      <c r="EBN31" s="67"/>
      <c r="EBO31" s="67"/>
      <c r="EBP31" s="67"/>
      <c r="EBQ31" s="67"/>
      <c r="EBR31" s="67"/>
      <c r="EBS31" s="67"/>
      <c r="EBT31" s="67"/>
      <c r="EBU31" s="67"/>
      <c r="EBV31" s="67"/>
      <c r="EBW31" s="67"/>
      <c r="EBX31" s="67"/>
      <c r="EBY31" s="67"/>
      <c r="EBZ31" s="67"/>
      <c r="ECA31" s="67"/>
      <c r="ECB31" s="67"/>
      <c r="ECC31" s="67"/>
      <c r="ECD31" s="67"/>
      <c r="ECE31" s="67"/>
      <c r="ECF31" s="67"/>
      <c r="ECG31" s="67"/>
      <c r="ECH31" s="67"/>
      <c r="ECI31" s="67"/>
      <c r="ECJ31" s="67"/>
      <c r="ECK31" s="67"/>
      <c r="ECL31" s="67"/>
      <c r="ECM31" s="67"/>
      <c r="ECN31" s="67"/>
      <c r="ECO31" s="67"/>
      <c r="ECP31" s="67"/>
      <c r="ECQ31" s="67"/>
      <c r="ECR31" s="67"/>
      <c r="ECS31" s="67"/>
      <c r="ECT31" s="67"/>
      <c r="ECU31" s="67"/>
      <c r="ECV31" s="67"/>
      <c r="ECW31" s="67"/>
      <c r="ECX31" s="67"/>
      <c r="ECY31" s="67"/>
      <c r="ECZ31" s="67"/>
      <c r="EDA31" s="67"/>
      <c r="EDB31" s="67"/>
      <c r="EDC31" s="67"/>
      <c r="EDD31" s="67"/>
      <c r="EDE31" s="67"/>
      <c r="EDF31" s="67"/>
      <c r="EDG31" s="67"/>
      <c r="EDH31" s="67"/>
      <c r="EDI31" s="67"/>
      <c r="EDJ31" s="67"/>
      <c r="EDK31" s="67"/>
      <c r="EDL31" s="67"/>
      <c r="EDM31" s="67"/>
      <c r="EDN31" s="67"/>
      <c r="EDO31" s="67"/>
      <c r="EDP31" s="67"/>
      <c r="EDQ31" s="67"/>
      <c r="EDR31" s="67"/>
      <c r="EDS31" s="67"/>
      <c r="EDT31" s="67"/>
      <c r="EDU31" s="67"/>
      <c r="EDV31" s="67"/>
      <c r="EDW31" s="67"/>
      <c r="EDX31" s="67"/>
      <c r="EDY31" s="67"/>
      <c r="EDZ31" s="67"/>
      <c r="EEA31" s="67"/>
      <c r="EEB31" s="67"/>
      <c r="EEC31" s="67"/>
      <c r="EED31" s="67"/>
      <c r="EEE31" s="67"/>
      <c r="EEF31" s="67"/>
      <c r="EEG31" s="67"/>
      <c r="EEH31" s="67"/>
      <c r="EEI31" s="67"/>
      <c r="EEJ31" s="67"/>
      <c r="EEK31" s="67"/>
      <c r="EEL31" s="67"/>
      <c r="EEM31" s="67"/>
      <c r="EEN31" s="67"/>
      <c r="EEO31" s="67"/>
      <c r="EEP31" s="67"/>
      <c r="EEQ31" s="67"/>
      <c r="EER31" s="67"/>
      <c r="EES31" s="67"/>
      <c r="EET31" s="67"/>
      <c r="EEU31" s="67"/>
      <c r="EEV31" s="67"/>
      <c r="EEW31" s="67"/>
      <c r="EEX31" s="67"/>
      <c r="EEY31" s="67"/>
      <c r="EEZ31" s="67"/>
      <c r="EFA31" s="67"/>
      <c r="EFB31" s="67"/>
      <c r="EFC31" s="67"/>
      <c r="EFD31" s="67"/>
      <c r="EFE31" s="67"/>
      <c r="EFF31" s="67"/>
      <c r="EFG31" s="67"/>
      <c r="EFH31" s="67"/>
      <c r="EFI31" s="67"/>
      <c r="EFJ31" s="67"/>
      <c r="EFK31" s="67"/>
      <c r="EFL31" s="67"/>
      <c r="EFM31" s="67"/>
      <c r="EFN31" s="67"/>
      <c r="EFO31" s="67"/>
      <c r="EFP31" s="67"/>
      <c r="EFQ31" s="67"/>
      <c r="EFR31" s="67"/>
      <c r="EFS31" s="67"/>
      <c r="EFT31" s="67"/>
      <c r="EFU31" s="67"/>
      <c r="EFV31" s="67"/>
      <c r="EFW31" s="67"/>
      <c r="EFX31" s="67"/>
      <c r="EFY31" s="67"/>
      <c r="EFZ31" s="67"/>
      <c r="EGA31" s="67"/>
      <c r="EGB31" s="67"/>
      <c r="EGC31" s="67"/>
      <c r="EGD31" s="67"/>
      <c r="EGE31" s="67"/>
      <c r="EGF31" s="67"/>
      <c r="EGG31" s="67"/>
      <c r="EGH31" s="67"/>
      <c r="EGI31" s="67"/>
      <c r="EGJ31" s="67"/>
      <c r="EGK31" s="67"/>
      <c r="EGL31" s="67"/>
      <c r="EGM31" s="67"/>
      <c r="EGN31" s="67"/>
      <c r="EGO31" s="67"/>
      <c r="EGP31" s="67"/>
      <c r="EGQ31" s="67"/>
      <c r="EGR31" s="67"/>
      <c r="EGS31" s="67"/>
      <c r="EGT31" s="67"/>
      <c r="EGU31" s="67"/>
      <c r="EGV31" s="67"/>
      <c r="EGW31" s="67"/>
      <c r="EGX31" s="67"/>
      <c r="EGY31" s="67"/>
      <c r="EGZ31" s="67"/>
      <c r="EHA31" s="67"/>
      <c r="EHB31" s="67"/>
      <c r="EHC31" s="67"/>
      <c r="EHD31" s="67"/>
      <c r="EHE31" s="67"/>
      <c r="EHF31" s="67"/>
      <c r="EHG31" s="67"/>
      <c r="EHH31" s="67"/>
      <c r="EHI31" s="67"/>
      <c r="EHJ31" s="67"/>
      <c r="EHK31" s="67"/>
      <c r="EHL31" s="67"/>
      <c r="EHM31" s="67"/>
      <c r="EHN31" s="67"/>
      <c r="EHO31" s="67"/>
      <c r="EHP31" s="67"/>
      <c r="EHQ31" s="67"/>
      <c r="EHR31" s="67"/>
      <c r="EHS31" s="67"/>
      <c r="EHT31" s="67"/>
      <c r="EHU31" s="67"/>
      <c r="EHV31" s="67"/>
      <c r="EHW31" s="67"/>
      <c r="EHX31" s="67"/>
      <c r="EHY31" s="67"/>
      <c r="EHZ31" s="67"/>
      <c r="EIA31" s="67"/>
      <c r="EIB31" s="67"/>
      <c r="EIC31" s="67"/>
      <c r="EID31" s="67"/>
      <c r="EIE31" s="67"/>
      <c r="EIF31" s="67"/>
      <c r="EIG31" s="67"/>
      <c r="EIH31" s="67"/>
      <c r="EII31" s="67"/>
      <c r="EIJ31" s="67"/>
      <c r="EIK31" s="67"/>
      <c r="EIL31" s="67"/>
      <c r="EIM31" s="67"/>
      <c r="EIN31" s="67"/>
      <c r="EIO31" s="67"/>
      <c r="EIP31" s="67"/>
      <c r="EIQ31" s="67"/>
      <c r="EIR31" s="67"/>
      <c r="EIS31" s="67"/>
      <c r="EIT31" s="67"/>
      <c r="EIU31" s="67"/>
      <c r="EIV31" s="67"/>
      <c r="EIW31" s="67"/>
      <c r="EIX31" s="67"/>
      <c r="EIY31" s="67"/>
      <c r="EIZ31" s="67"/>
      <c r="EJA31" s="67"/>
      <c r="EJB31" s="67"/>
      <c r="EJC31" s="67"/>
      <c r="EJD31" s="67"/>
      <c r="EJE31" s="67"/>
      <c r="EJF31" s="67"/>
      <c r="EJG31" s="67"/>
      <c r="EJH31" s="67"/>
      <c r="EJI31" s="67"/>
      <c r="EJJ31" s="67"/>
      <c r="EJK31" s="67"/>
      <c r="EJL31" s="67"/>
      <c r="EJM31" s="67"/>
      <c r="EJN31" s="67"/>
      <c r="EJO31" s="67"/>
      <c r="EJP31" s="67"/>
      <c r="EJQ31" s="67"/>
      <c r="EJR31" s="67"/>
      <c r="EJS31" s="67"/>
      <c r="EJT31" s="67"/>
      <c r="EJU31" s="67"/>
      <c r="EJV31" s="67"/>
      <c r="EJW31" s="67"/>
      <c r="EJX31" s="67"/>
      <c r="EJY31" s="67"/>
      <c r="EJZ31" s="67"/>
      <c r="EKA31" s="67"/>
      <c r="EKB31" s="67"/>
      <c r="EKC31" s="67"/>
      <c r="EKD31" s="67"/>
      <c r="EKE31" s="67"/>
      <c r="EKF31" s="67"/>
      <c r="EKG31" s="67"/>
      <c r="EKH31" s="67"/>
      <c r="EKI31" s="67"/>
      <c r="EKJ31" s="67"/>
      <c r="EKK31" s="67"/>
      <c r="EKL31" s="67"/>
      <c r="EKM31" s="67"/>
      <c r="EKN31" s="67"/>
      <c r="EKO31" s="67"/>
      <c r="EKP31" s="67"/>
      <c r="EKQ31" s="67"/>
      <c r="EKR31" s="67"/>
      <c r="EKS31" s="67"/>
      <c r="EKT31" s="67"/>
      <c r="EKU31" s="67"/>
      <c r="EKV31" s="67"/>
      <c r="EKW31" s="67"/>
      <c r="EKX31" s="67"/>
      <c r="EKY31" s="67"/>
      <c r="EKZ31" s="67"/>
      <c r="ELA31" s="67"/>
      <c r="ELB31" s="67"/>
      <c r="ELC31" s="67"/>
      <c r="ELD31" s="67"/>
      <c r="ELE31" s="67"/>
      <c r="ELF31" s="67"/>
      <c r="ELG31" s="67"/>
      <c r="ELH31" s="67"/>
      <c r="ELI31" s="67"/>
      <c r="ELJ31" s="67"/>
      <c r="ELK31" s="67"/>
      <c r="ELL31" s="67"/>
      <c r="ELM31" s="67"/>
      <c r="ELN31" s="67"/>
      <c r="ELO31" s="67"/>
      <c r="ELP31" s="67"/>
      <c r="ELQ31" s="67"/>
      <c r="ELR31" s="67"/>
      <c r="ELS31" s="67"/>
      <c r="ELT31" s="67"/>
      <c r="ELU31" s="67"/>
      <c r="ELV31" s="67"/>
      <c r="ELW31" s="67"/>
      <c r="ELX31" s="67"/>
      <c r="ELY31" s="67"/>
      <c r="ELZ31" s="67"/>
      <c r="EMA31" s="67"/>
      <c r="EMB31" s="67"/>
      <c r="EMC31" s="67"/>
      <c r="EMD31" s="67"/>
      <c r="EME31" s="67"/>
      <c r="EMF31" s="67"/>
      <c r="EMG31" s="67"/>
      <c r="EMH31" s="67"/>
      <c r="EMI31" s="67"/>
      <c r="EMJ31" s="67"/>
      <c r="EMK31" s="67"/>
      <c r="EML31" s="67"/>
      <c r="EMM31" s="67"/>
      <c r="EMN31" s="67"/>
      <c r="EMO31" s="67"/>
      <c r="EMP31" s="67"/>
      <c r="EMQ31" s="67"/>
      <c r="EMR31" s="67"/>
      <c r="EMS31" s="67"/>
      <c r="EMT31" s="67"/>
      <c r="EMU31" s="67"/>
      <c r="EMV31" s="67"/>
      <c r="EMW31" s="67"/>
      <c r="EMX31" s="67"/>
      <c r="EMY31" s="67"/>
      <c r="EMZ31" s="67"/>
      <c r="ENA31" s="67"/>
      <c r="ENB31" s="67"/>
      <c r="ENC31" s="67"/>
      <c r="END31" s="67"/>
      <c r="ENE31" s="67"/>
      <c r="ENF31" s="67"/>
      <c r="ENG31" s="67"/>
      <c r="ENH31" s="67"/>
      <c r="ENI31" s="67"/>
      <c r="ENJ31" s="67"/>
      <c r="ENK31" s="67"/>
      <c r="ENL31" s="67"/>
      <c r="ENM31" s="67"/>
      <c r="ENN31" s="67"/>
      <c r="ENO31" s="67"/>
      <c r="ENP31" s="67"/>
      <c r="ENQ31" s="67"/>
      <c r="ENR31" s="67"/>
      <c r="ENS31" s="67"/>
      <c r="ENT31" s="67"/>
      <c r="ENU31" s="67"/>
      <c r="ENV31" s="67"/>
      <c r="ENW31" s="67"/>
      <c r="ENX31" s="67"/>
      <c r="ENY31" s="67"/>
      <c r="ENZ31" s="67"/>
      <c r="EOA31" s="67"/>
      <c r="EOB31" s="67"/>
      <c r="EOC31" s="67"/>
      <c r="EOD31" s="67"/>
      <c r="EOE31" s="67"/>
      <c r="EOF31" s="67"/>
      <c r="EOG31" s="67"/>
      <c r="EOH31" s="67"/>
      <c r="EOI31" s="67"/>
      <c r="EOJ31" s="67"/>
      <c r="EOK31" s="67"/>
      <c r="EOL31" s="67"/>
      <c r="EOM31" s="67"/>
      <c r="EON31" s="67"/>
      <c r="EOO31" s="67"/>
      <c r="EOP31" s="67"/>
      <c r="EOQ31" s="67"/>
      <c r="EOR31" s="67"/>
      <c r="EOS31" s="67"/>
      <c r="EOT31" s="67"/>
      <c r="EOU31" s="67"/>
      <c r="EOV31" s="67"/>
      <c r="EOW31" s="67"/>
      <c r="EOX31" s="67"/>
      <c r="EOY31" s="67"/>
      <c r="EOZ31" s="67"/>
      <c r="EPA31" s="67"/>
      <c r="EPB31" s="67"/>
      <c r="EPC31" s="67"/>
      <c r="EPD31" s="67"/>
      <c r="EPE31" s="67"/>
      <c r="EPF31" s="67"/>
      <c r="EPG31" s="67"/>
      <c r="EPH31" s="67"/>
      <c r="EPI31" s="67"/>
      <c r="EPJ31" s="67"/>
      <c r="EPK31" s="67"/>
      <c r="EPL31" s="67"/>
      <c r="EPM31" s="67"/>
      <c r="EPN31" s="67"/>
      <c r="EPO31" s="67"/>
      <c r="EPP31" s="67"/>
      <c r="EPQ31" s="67"/>
      <c r="EPR31" s="67"/>
      <c r="EPS31" s="67"/>
      <c r="EPT31" s="67"/>
      <c r="EPU31" s="67"/>
      <c r="EPV31" s="67"/>
      <c r="EPW31" s="67"/>
      <c r="EPX31" s="67"/>
      <c r="EPY31" s="67"/>
      <c r="EPZ31" s="67"/>
      <c r="EQA31" s="67"/>
      <c r="EQB31" s="67"/>
      <c r="EQC31" s="67"/>
      <c r="EQD31" s="67"/>
      <c r="EQE31" s="67"/>
      <c r="EQF31" s="67"/>
      <c r="EQG31" s="67"/>
      <c r="EQH31" s="67"/>
      <c r="EQI31" s="67"/>
      <c r="EQJ31" s="67"/>
      <c r="EQK31" s="67"/>
      <c r="EQL31" s="67"/>
      <c r="EQM31" s="67"/>
      <c r="EQN31" s="67"/>
      <c r="EQO31" s="67"/>
      <c r="EQP31" s="67"/>
      <c r="EQQ31" s="67"/>
      <c r="EQR31" s="67"/>
      <c r="EQS31" s="67"/>
      <c r="EQT31" s="67"/>
      <c r="EQU31" s="67"/>
      <c r="EQV31" s="67"/>
      <c r="EQW31" s="67"/>
      <c r="EQX31" s="67"/>
      <c r="EQY31" s="67"/>
      <c r="EQZ31" s="67"/>
      <c r="ERA31" s="67"/>
      <c r="ERB31" s="67"/>
      <c r="ERC31" s="67"/>
      <c r="ERD31" s="67"/>
      <c r="ERE31" s="67"/>
      <c r="ERF31" s="67"/>
      <c r="ERG31" s="67"/>
      <c r="ERH31" s="67"/>
      <c r="ERI31" s="67"/>
      <c r="ERJ31" s="67"/>
      <c r="ERK31" s="67"/>
      <c r="ERL31" s="67"/>
      <c r="ERM31" s="67"/>
      <c r="ERN31" s="67"/>
      <c r="ERO31" s="67"/>
      <c r="ERP31" s="67"/>
      <c r="ERQ31" s="67"/>
      <c r="ERR31" s="67"/>
      <c r="ERS31" s="67"/>
      <c r="ERT31" s="67"/>
      <c r="ERU31" s="67"/>
      <c r="ERV31" s="67"/>
      <c r="ERW31" s="67"/>
      <c r="ERX31" s="67"/>
      <c r="ERY31" s="67"/>
      <c r="ERZ31" s="67"/>
      <c r="ESA31" s="67"/>
      <c r="ESB31" s="67"/>
      <c r="ESC31" s="67"/>
      <c r="ESD31" s="67"/>
      <c r="ESE31" s="67"/>
      <c r="ESF31" s="67"/>
      <c r="ESG31" s="67"/>
      <c r="ESH31" s="67"/>
      <c r="ESI31" s="67"/>
      <c r="ESJ31" s="67"/>
      <c r="ESK31" s="67"/>
      <c r="ESL31" s="67"/>
      <c r="ESM31" s="67"/>
      <c r="ESN31" s="67"/>
      <c r="ESO31" s="67"/>
      <c r="ESP31" s="67"/>
      <c r="ESQ31" s="67"/>
      <c r="ESR31" s="67"/>
      <c r="ESS31" s="67"/>
      <c r="EST31" s="67"/>
      <c r="ESU31" s="67"/>
      <c r="ESV31" s="67"/>
      <c r="ESW31" s="67"/>
      <c r="ESX31" s="67"/>
      <c r="ESY31" s="67"/>
      <c r="ESZ31" s="67"/>
      <c r="ETA31" s="67"/>
      <c r="ETB31" s="67"/>
      <c r="ETC31" s="67"/>
      <c r="ETD31" s="67"/>
      <c r="ETE31" s="67"/>
      <c r="ETF31" s="67"/>
      <c r="ETG31" s="67"/>
      <c r="ETH31" s="67"/>
      <c r="ETI31" s="67"/>
      <c r="ETJ31" s="67"/>
      <c r="ETK31" s="67"/>
      <c r="ETL31" s="67"/>
      <c r="ETM31" s="67"/>
      <c r="ETN31" s="67"/>
      <c r="ETO31" s="67"/>
      <c r="ETP31" s="67"/>
      <c r="ETQ31" s="67"/>
      <c r="ETR31" s="67"/>
      <c r="ETS31" s="67"/>
      <c r="ETT31" s="67"/>
      <c r="ETU31" s="67"/>
      <c r="ETV31" s="67"/>
      <c r="ETW31" s="67"/>
      <c r="ETX31" s="67"/>
      <c r="ETY31" s="67"/>
      <c r="ETZ31" s="67"/>
      <c r="EUA31" s="67"/>
      <c r="EUB31" s="67"/>
      <c r="EUC31" s="67"/>
      <c r="EUD31" s="67"/>
      <c r="EUE31" s="67"/>
      <c r="EUF31" s="67"/>
      <c r="EUG31" s="67"/>
      <c r="EUH31" s="67"/>
      <c r="EUI31" s="67"/>
      <c r="EUJ31" s="67"/>
      <c r="EUK31" s="67"/>
      <c r="EUL31" s="67"/>
      <c r="EUM31" s="67"/>
      <c r="EUN31" s="67"/>
      <c r="EUO31" s="67"/>
      <c r="EUP31" s="67"/>
      <c r="EUQ31" s="67"/>
      <c r="EUR31" s="67"/>
      <c r="EUS31" s="67"/>
      <c r="EUT31" s="67"/>
      <c r="EUU31" s="67"/>
      <c r="EUV31" s="67"/>
      <c r="EUW31" s="67"/>
      <c r="EUX31" s="67"/>
      <c r="EUY31" s="67"/>
      <c r="EUZ31" s="67"/>
      <c r="EVA31" s="67"/>
      <c r="EVB31" s="67"/>
      <c r="EVC31" s="67"/>
      <c r="EVD31" s="67"/>
      <c r="EVE31" s="67"/>
      <c r="EVF31" s="67"/>
      <c r="EVG31" s="67"/>
      <c r="EVH31" s="67"/>
      <c r="EVI31" s="67"/>
      <c r="EVJ31" s="67"/>
      <c r="EVK31" s="67"/>
      <c r="EVL31" s="67"/>
      <c r="EVM31" s="67"/>
      <c r="EVN31" s="67"/>
      <c r="EVO31" s="67"/>
      <c r="EVP31" s="67"/>
      <c r="EVQ31" s="67"/>
      <c r="EVR31" s="67"/>
      <c r="EVS31" s="67"/>
      <c r="EVT31" s="67"/>
      <c r="EVU31" s="67"/>
      <c r="EVV31" s="67"/>
      <c r="EVW31" s="67"/>
      <c r="EVX31" s="67"/>
      <c r="EVY31" s="67"/>
      <c r="EVZ31" s="67"/>
      <c r="EWA31" s="67"/>
      <c r="EWB31" s="67"/>
      <c r="EWC31" s="67"/>
      <c r="EWD31" s="67"/>
      <c r="EWE31" s="67"/>
      <c r="EWF31" s="67"/>
      <c r="EWG31" s="67"/>
      <c r="EWH31" s="67"/>
      <c r="EWI31" s="67"/>
      <c r="EWJ31" s="67"/>
      <c r="EWK31" s="67"/>
      <c r="EWL31" s="67"/>
      <c r="EWM31" s="67"/>
      <c r="EWN31" s="67"/>
      <c r="EWO31" s="67"/>
      <c r="EWP31" s="67"/>
      <c r="EWQ31" s="67"/>
      <c r="EWR31" s="67"/>
      <c r="EWS31" s="67"/>
      <c r="EWT31" s="67"/>
      <c r="EWU31" s="67"/>
      <c r="EWV31" s="67"/>
      <c r="EWW31" s="67"/>
      <c r="EWX31" s="67"/>
      <c r="EWY31" s="67"/>
      <c r="EWZ31" s="67"/>
      <c r="EXA31" s="67"/>
      <c r="EXB31" s="67"/>
      <c r="EXC31" s="67"/>
      <c r="EXD31" s="67"/>
      <c r="EXE31" s="67"/>
      <c r="EXF31" s="67"/>
      <c r="EXG31" s="67"/>
      <c r="EXH31" s="67"/>
      <c r="EXI31" s="67"/>
      <c r="EXJ31" s="67"/>
      <c r="EXK31" s="67"/>
      <c r="EXL31" s="67"/>
      <c r="EXM31" s="67"/>
      <c r="EXN31" s="67"/>
      <c r="EXO31" s="67"/>
      <c r="EXP31" s="67"/>
      <c r="EXQ31" s="67"/>
      <c r="EXR31" s="67"/>
      <c r="EXS31" s="67"/>
      <c r="EXT31" s="67"/>
      <c r="EXU31" s="67"/>
      <c r="EXV31" s="67"/>
      <c r="EXW31" s="67"/>
      <c r="EXX31" s="67"/>
      <c r="EXY31" s="67"/>
      <c r="EXZ31" s="67"/>
      <c r="EYA31" s="67"/>
      <c r="EYB31" s="67"/>
      <c r="EYC31" s="67"/>
      <c r="EYD31" s="67"/>
      <c r="EYE31" s="67"/>
      <c r="EYF31" s="67"/>
      <c r="EYG31" s="67"/>
      <c r="EYH31" s="67"/>
      <c r="EYI31" s="67"/>
      <c r="EYJ31" s="67"/>
      <c r="EYK31" s="67"/>
      <c r="EYL31" s="67"/>
      <c r="EYM31" s="67"/>
      <c r="EYN31" s="67"/>
      <c r="EYO31" s="67"/>
      <c r="EYP31" s="67"/>
      <c r="EYQ31" s="67"/>
      <c r="EYR31" s="67"/>
      <c r="EYS31" s="67"/>
      <c r="EYT31" s="67"/>
      <c r="EYU31" s="67"/>
      <c r="EYV31" s="67"/>
      <c r="EYW31" s="67"/>
      <c r="EYX31" s="67"/>
      <c r="EYY31" s="67"/>
      <c r="EYZ31" s="67"/>
      <c r="EZA31" s="67"/>
      <c r="EZB31" s="67"/>
      <c r="EZC31" s="67"/>
      <c r="EZD31" s="67"/>
      <c r="EZE31" s="67"/>
      <c r="EZF31" s="67"/>
      <c r="EZG31" s="67"/>
      <c r="EZH31" s="67"/>
      <c r="EZI31" s="67"/>
      <c r="EZJ31" s="67"/>
      <c r="EZK31" s="67"/>
      <c r="EZL31" s="67"/>
      <c r="EZM31" s="67"/>
      <c r="EZN31" s="67"/>
      <c r="EZO31" s="67"/>
      <c r="EZP31" s="67"/>
      <c r="EZQ31" s="67"/>
      <c r="EZR31" s="67"/>
      <c r="EZS31" s="67"/>
      <c r="EZT31" s="67"/>
      <c r="EZU31" s="67"/>
      <c r="EZV31" s="67"/>
      <c r="EZW31" s="67"/>
      <c r="EZX31" s="67"/>
      <c r="EZY31" s="67"/>
      <c r="EZZ31" s="67"/>
      <c r="FAA31" s="67"/>
      <c r="FAB31" s="67"/>
      <c r="FAC31" s="67"/>
      <c r="FAD31" s="67"/>
      <c r="FAE31" s="67"/>
      <c r="FAF31" s="67"/>
      <c r="FAG31" s="67"/>
      <c r="FAH31" s="67"/>
      <c r="FAI31" s="67"/>
      <c r="FAJ31" s="67"/>
      <c r="FAK31" s="67"/>
      <c r="FAL31" s="67"/>
      <c r="FAM31" s="67"/>
      <c r="FAN31" s="67"/>
      <c r="FAO31" s="67"/>
      <c r="FAP31" s="67"/>
      <c r="FAQ31" s="67"/>
      <c r="FAR31" s="67"/>
      <c r="FAS31" s="67"/>
      <c r="FAT31" s="67"/>
      <c r="FAU31" s="67"/>
      <c r="FAV31" s="67"/>
      <c r="FAW31" s="67"/>
      <c r="FAX31" s="67"/>
      <c r="FAY31" s="67"/>
      <c r="FAZ31" s="67"/>
      <c r="FBA31" s="67"/>
      <c r="FBB31" s="67"/>
      <c r="FBC31" s="67"/>
      <c r="FBD31" s="67"/>
      <c r="FBE31" s="67"/>
      <c r="FBF31" s="67"/>
      <c r="FBG31" s="67"/>
      <c r="FBH31" s="67"/>
      <c r="FBI31" s="67"/>
      <c r="FBJ31" s="67"/>
      <c r="FBK31" s="67"/>
      <c r="FBL31" s="67"/>
      <c r="FBM31" s="67"/>
      <c r="FBN31" s="67"/>
      <c r="FBO31" s="67"/>
      <c r="FBP31" s="67"/>
      <c r="FBQ31" s="67"/>
      <c r="FBR31" s="67"/>
      <c r="FBS31" s="67"/>
      <c r="FBT31" s="67"/>
      <c r="FBU31" s="67"/>
      <c r="FBV31" s="67"/>
      <c r="FBW31" s="67"/>
      <c r="FBX31" s="67"/>
      <c r="FBY31" s="67"/>
      <c r="FBZ31" s="67"/>
      <c r="FCA31" s="67"/>
      <c r="FCB31" s="67"/>
      <c r="FCC31" s="67"/>
      <c r="FCD31" s="67"/>
      <c r="FCE31" s="67"/>
      <c r="FCF31" s="67"/>
      <c r="FCG31" s="67"/>
      <c r="FCH31" s="67"/>
      <c r="FCI31" s="67"/>
      <c r="FCJ31" s="67"/>
      <c r="FCK31" s="67"/>
      <c r="FCL31" s="67"/>
      <c r="FCM31" s="67"/>
      <c r="FCN31" s="67"/>
      <c r="FCO31" s="67"/>
      <c r="FCP31" s="67"/>
      <c r="FCQ31" s="67"/>
      <c r="FCR31" s="67"/>
      <c r="FCS31" s="67"/>
      <c r="FCT31" s="67"/>
      <c r="FCU31" s="67"/>
      <c r="FCV31" s="67"/>
      <c r="FCW31" s="67"/>
      <c r="FCX31" s="67"/>
      <c r="FCY31" s="67"/>
      <c r="FCZ31" s="67"/>
      <c r="FDA31" s="67"/>
      <c r="FDB31" s="67"/>
      <c r="FDC31" s="67"/>
      <c r="FDD31" s="67"/>
      <c r="FDE31" s="67"/>
      <c r="FDF31" s="67"/>
      <c r="FDG31" s="67"/>
      <c r="FDH31" s="67"/>
      <c r="FDI31" s="67"/>
      <c r="FDJ31" s="67"/>
      <c r="FDK31" s="67"/>
      <c r="FDL31" s="67"/>
      <c r="FDM31" s="67"/>
      <c r="FDN31" s="67"/>
      <c r="FDO31" s="67"/>
      <c r="FDP31" s="67"/>
      <c r="FDQ31" s="67"/>
      <c r="FDR31" s="67"/>
      <c r="FDS31" s="67"/>
      <c r="FDT31" s="67"/>
      <c r="FDU31" s="67"/>
      <c r="FDV31" s="67"/>
      <c r="FDW31" s="67"/>
      <c r="FDX31" s="67"/>
      <c r="FDY31" s="67"/>
      <c r="FDZ31" s="67"/>
      <c r="FEA31" s="67"/>
      <c r="FEB31" s="67"/>
      <c r="FEC31" s="67"/>
      <c r="FED31" s="67"/>
      <c r="FEE31" s="67"/>
      <c r="FEF31" s="67"/>
      <c r="FEG31" s="67"/>
      <c r="FEH31" s="67"/>
      <c r="FEI31" s="67"/>
      <c r="FEJ31" s="67"/>
      <c r="FEK31" s="67"/>
      <c r="FEL31" s="67"/>
      <c r="FEM31" s="67"/>
      <c r="FEN31" s="67"/>
      <c r="FEO31" s="67"/>
      <c r="FEP31" s="67"/>
      <c r="FEQ31" s="67"/>
      <c r="FER31" s="67"/>
      <c r="FES31" s="67"/>
      <c r="FET31" s="67"/>
      <c r="FEU31" s="67"/>
      <c r="FEV31" s="67"/>
      <c r="FEW31" s="67"/>
      <c r="FEX31" s="67"/>
      <c r="FEY31" s="67"/>
      <c r="FEZ31" s="67"/>
      <c r="FFA31" s="67"/>
      <c r="FFB31" s="67"/>
      <c r="FFC31" s="67"/>
      <c r="FFD31" s="67"/>
      <c r="FFE31" s="67"/>
      <c r="FFF31" s="67"/>
      <c r="FFG31" s="67"/>
      <c r="FFH31" s="67"/>
      <c r="FFI31" s="67"/>
      <c r="FFJ31" s="67"/>
      <c r="FFK31" s="67"/>
      <c r="FFL31" s="67"/>
      <c r="FFM31" s="67"/>
      <c r="FFN31" s="67"/>
      <c r="FFO31" s="67"/>
      <c r="FFP31" s="67"/>
      <c r="FFQ31" s="67"/>
      <c r="FFR31" s="67"/>
      <c r="FFS31" s="67"/>
      <c r="FFT31" s="67"/>
      <c r="FFU31" s="67"/>
      <c r="FFV31" s="67"/>
      <c r="FFW31" s="67"/>
      <c r="FFX31" s="67"/>
      <c r="FFY31" s="67"/>
      <c r="FFZ31" s="67"/>
      <c r="FGA31" s="67"/>
      <c r="FGB31" s="67"/>
      <c r="FGC31" s="67"/>
      <c r="FGD31" s="67"/>
      <c r="FGE31" s="67"/>
      <c r="FGF31" s="67"/>
      <c r="FGG31" s="67"/>
      <c r="FGH31" s="67"/>
      <c r="FGI31" s="67"/>
      <c r="FGJ31" s="67"/>
      <c r="FGK31" s="67"/>
      <c r="FGL31" s="67"/>
      <c r="FGM31" s="67"/>
      <c r="FGN31" s="67"/>
      <c r="FGO31" s="67"/>
      <c r="FGP31" s="67"/>
      <c r="FGQ31" s="67"/>
      <c r="FGR31" s="67"/>
      <c r="FGS31" s="67"/>
      <c r="FGT31" s="67"/>
      <c r="FGU31" s="67"/>
      <c r="FGV31" s="67"/>
      <c r="FGW31" s="67"/>
      <c r="FGX31" s="67"/>
      <c r="FGY31" s="67"/>
      <c r="FGZ31" s="67"/>
      <c r="FHA31" s="67"/>
      <c r="FHB31" s="67"/>
      <c r="FHC31" s="67"/>
      <c r="FHD31" s="67"/>
      <c r="FHE31" s="67"/>
      <c r="FHF31" s="67"/>
      <c r="FHG31" s="67"/>
      <c r="FHH31" s="67"/>
      <c r="FHI31" s="67"/>
      <c r="FHJ31" s="67"/>
      <c r="FHK31" s="67"/>
      <c r="FHL31" s="67"/>
      <c r="FHM31" s="67"/>
      <c r="FHN31" s="67"/>
      <c r="FHO31" s="67"/>
      <c r="FHP31" s="67"/>
      <c r="FHQ31" s="67"/>
      <c r="FHR31" s="67"/>
      <c r="FHS31" s="67"/>
      <c r="FHT31" s="67"/>
      <c r="FHU31" s="67"/>
      <c r="FHV31" s="67"/>
      <c r="FHW31" s="67"/>
      <c r="FHX31" s="67"/>
      <c r="FHY31" s="67"/>
      <c r="FHZ31" s="67"/>
      <c r="FIA31" s="67"/>
      <c r="FIB31" s="67"/>
      <c r="FIC31" s="67"/>
      <c r="FID31" s="67"/>
      <c r="FIE31" s="67"/>
      <c r="FIF31" s="67"/>
      <c r="FIG31" s="67"/>
      <c r="FIH31" s="67"/>
      <c r="FII31" s="67"/>
      <c r="FIJ31" s="67"/>
      <c r="FIK31" s="67"/>
      <c r="FIL31" s="67"/>
      <c r="FIM31" s="67"/>
      <c r="FIN31" s="67"/>
      <c r="FIO31" s="67"/>
      <c r="FIP31" s="67"/>
      <c r="FIQ31" s="67"/>
      <c r="FIR31" s="67"/>
      <c r="FIS31" s="67"/>
      <c r="FIT31" s="67"/>
      <c r="FIU31" s="67"/>
      <c r="FIV31" s="67"/>
      <c r="FIW31" s="67"/>
      <c r="FIX31" s="67"/>
      <c r="FIY31" s="67"/>
      <c r="FIZ31" s="67"/>
      <c r="FJA31" s="67"/>
      <c r="FJB31" s="67"/>
      <c r="FJC31" s="67"/>
      <c r="FJD31" s="67"/>
      <c r="FJE31" s="67"/>
      <c r="FJF31" s="67"/>
      <c r="FJG31" s="67"/>
      <c r="FJH31" s="67"/>
      <c r="FJI31" s="67"/>
      <c r="FJJ31" s="67"/>
      <c r="FJK31" s="67"/>
      <c r="FJL31" s="67"/>
      <c r="FJM31" s="67"/>
      <c r="FJN31" s="67"/>
      <c r="FJO31" s="67"/>
      <c r="FJP31" s="67"/>
      <c r="FJQ31" s="67"/>
      <c r="FJR31" s="67"/>
      <c r="FJS31" s="67"/>
      <c r="FJT31" s="67"/>
      <c r="FJU31" s="67"/>
      <c r="FJV31" s="67"/>
      <c r="FJW31" s="67"/>
      <c r="FJX31" s="67"/>
      <c r="FJY31" s="67"/>
      <c r="FJZ31" s="67"/>
      <c r="FKA31" s="67"/>
      <c r="FKB31" s="67"/>
      <c r="FKC31" s="67"/>
      <c r="FKD31" s="67"/>
      <c r="FKE31" s="67"/>
      <c r="FKF31" s="67"/>
      <c r="FKG31" s="67"/>
      <c r="FKH31" s="67"/>
      <c r="FKI31" s="67"/>
      <c r="FKJ31" s="67"/>
      <c r="FKK31" s="67"/>
      <c r="FKL31" s="67"/>
      <c r="FKM31" s="67"/>
      <c r="FKN31" s="67"/>
      <c r="FKO31" s="67"/>
      <c r="FKP31" s="67"/>
      <c r="FKQ31" s="67"/>
      <c r="FKR31" s="67"/>
      <c r="FKS31" s="67"/>
      <c r="FKT31" s="67"/>
      <c r="FKU31" s="67"/>
      <c r="FKV31" s="67"/>
      <c r="FKW31" s="67"/>
      <c r="FKX31" s="67"/>
      <c r="FKY31" s="67"/>
      <c r="FKZ31" s="67"/>
      <c r="FLA31" s="67"/>
      <c r="FLB31" s="67"/>
      <c r="FLC31" s="67"/>
      <c r="FLD31" s="67"/>
      <c r="FLE31" s="67"/>
      <c r="FLF31" s="67"/>
      <c r="FLG31" s="67"/>
      <c r="FLH31" s="67"/>
      <c r="FLI31" s="67"/>
      <c r="FLJ31" s="67"/>
      <c r="FLK31" s="67"/>
      <c r="FLL31" s="67"/>
      <c r="FLM31" s="67"/>
      <c r="FLN31" s="67"/>
      <c r="FLO31" s="67"/>
      <c r="FLP31" s="67"/>
      <c r="FLQ31" s="67"/>
      <c r="FLR31" s="67"/>
      <c r="FLS31" s="67"/>
      <c r="FLT31" s="67"/>
      <c r="FLU31" s="67"/>
      <c r="FLV31" s="67"/>
      <c r="FLW31" s="67"/>
      <c r="FLX31" s="67"/>
      <c r="FLY31" s="67"/>
      <c r="FLZ31" s="67"/>
      <c r="FMA31" s="67"/>
      <c r="FMB31" s="67"/>
      <c r="FMC31" s="67"/>
      <c r="FMD31" s="67"/>
      <c r="FME31" s="67"/>
      <c r="FMF31" s="67"/>
      <c r="FMG31" s="67"/>
      <c r="FMH31" s="67"/>
      <c r="FMI31" s="67"/>
      <c r="FMJ31" s="67"/>
      <c r="FMK31" s="67"/>
      <c r="FML31" s="67"/>
      <c r="FMM31" s="67"/>
      <c r="FMN31" s="67"/>
      <c r="FMO31" s="67"/>
      <c r="FMP31" s="67"/>
      <c r="FMQ31" s="67"/>
      <c r="FMR31" s="67"/>
      <c r="FMS31" s="67"/>
      <c r="FMT31" s="67"/>
      <c r="FMU31" s="67"/>
      <c r="FMV31" s="67"/>
      <c r="FMW31" s="67"/>
      <c r="FMX31" s="67"/>
      <c r="FMY31" s="67"/>
      <c r="FMZ31" s="67"/>
      <c r="FNA31" s="67"/>
      <c r="FNB31" s="67"/>
      <c r="FNC31" s="67"/>
      <c r="FND31" s="67"/>
      <c r="FNE31" s="67"/>
      <c r="FNF31" s="67"/>
      <c r="FNG31" s="67"/>
      <c r="FNH31" s="67"/>
      <c r="FNI31" s="67"/>
      <c r="FNJ31" s="67"/>
      <c r="FNK31" s="67"/>
      <c r="FNL31" s="67"/>
      <c r="FNM31" s="67"/>
      <c r="FNN31" s="67"/>
      <c r="FNO31" s="67"/>
      <c r="FNP31" s="67"/>
      <c r="FNQ31" s="67"/>
      <c r="FNR31" s="67"/>
      <c r="FNS31" s="67"/>
      <c r="FNT31" s="67"/>
      <c r="FNU31" s="67"/>
      <c r="FNV31" s="67"/>
      <c r="FNW31" s="67"/>
      <c r="FNX31" s="67"/>
      <c r="FNY31" s="67"/>
      <c r="FNZ31" s="67"/>
      <c r="FOA31" s="67"/>
      <c r="FOB31" s="67"/>
      <c r="FOC31" s="67"/>
      <c r="FOD31" s="67"/>
      <c r="FOE31" s="67"/>
      <c r="FOF31" s="67"/>
      <c r="FOG31" s="67"/>
      <c r="FOH31" s="67"/>
      <c r="FOI31" s="67"/>
      <c r="FOJ31" s="67"/>
      <c r="FOK31" s="67"/>
      <c r="FOL31" s="67"/>
      <c r="FOM31" s="67"/>
      <c r="FON31" s="67"/>
      <c r="FOO31" s="67"/>
      <c r="FOP31" s="67"/>
      <c r="FOQ31" s="67"/>
      <c r="FOR31" s="67"/>
      <c r="FOS31" s="67"/>
      <c r="FOT31" s="67"/>
      <c r="FOU31" s="67"/>
      <c r="FOV31" s="67"/>
      <c r="FOW31" s="67"/>
      <c r="FOX31" s="67"/>
      <c r="FOY31" s="67"/>
      <c r="FOZ31" s="67"/>
      <c r="FPA31" s="67"/>
      <c r="FPB31" s="67"/>
      <c r="FPC31" s="67"/>
      <c r="FPD31" s="67"/>
      <c r="FPE31" s="67"/>
      <c r="FPF31" s="67"/>
      <c r="FPG31" s="67"/>
      <c r="FPH31" s="67"/>
      <c r="FPI31" s="67"/>
      <c r="FPJ31" s="67"/>
      <c r="FPK31" s="67"/>
      <c r="FPL31" s="67"/>
      <c r="FPM31" s="67"/>
      <c r="FPN31" s="67"/>
      <c r="FPO31" s="67"/>
      <c r="FPP31" s="67"/>
      <c r="FPQ31" s="67"/>
      <c r="FPR31" s="67"/>
      <c r="FPS31" s="67"/>
      <c r="FPT31" s="67"/>
      <c r="FPU31" s="67"/>
      <c r="FPV31" s="67"/>
      <c r="FPW31" s="67"/>
      <c r="FPX31" s="67"/>
      <c r="FPY31" s="67"/>
      <c r="FPZ31" s="67"/>
      <c r="FQA31" s="67"/>
      <c r="FQB31" s="67"/>
      <c r="FQC31" s="67"/>
      <c r="FQD31" s="67"/>
      <c r="FQE31" s="67"/>
      <c r="FQF31" s="67"/>
      <c r="FQG31" s="67"/>
      <c r="FQH31" s="67"/>
      <c r="FQI31" s="67"/>
      <c r="FQJ31" s="67"/>
      <c r="FQK31" s="67"/>
      <c r="FQL31" s="67"/>
      <c r="FQM31" s="67"/>
      <c r="FQN31" s="67"/>
      <c r="FQO31" s="67"/>
      <c r="FQP31" s="67"/>
      <c r="FQQ31" s="67"/>
      <c r="FQR31" s="67"/>
      <c r="FQS31" s="67"/>
      <c r="FQT31" s="67"/>
      <c r="FQU31" s="67"/>
      <c r="FQV31" s="67"/>
      <c r="FQW31" s="67"/>
      <c r="FQX31" s="67"/>
      <c r="FQY31" s="67"/>
      <c r="FQZ31" s="67"/>
      <c r="FRA31" s="67"/>
      <c r="FRB31" s="67"/>
      <c r="FRC31" s="67"/>
      <c r="FRD31" s="67"/>
      <c r="FRE31" s="67"/>
      <c r="FRF31" s="67"/>
      <c r="FRG31" s="67"/>
      <c r="FRH31" s="67"/>
      <c r="FRI31" s="67"/>
      <c r="FRJ31" s="67"/>
      <c r="FRK31" s="67"/>
      <c r="FRL31" s="67"/>
      <c r="FRM31" s="67"/>
      <c r="FRN31" s="67"/>
      <c r="FRO31" s="67"/>
      <c r="FRP31" s="67"/>
      <c r="FRQ31" s="67"/>
      <c r="FRR31" s="67"/>
      <c r="FRS31" s="67"/>
      <c r="FRT31" s="67"/>
      <c r="FRU31" s="67"/>
      <c r="FRV31" s="67"/>
      <c r="FRW31" s="67"/>
      <c r="FRX31" s="67"/>
      <c r="FRY31" s="67"/>
      <c r="FRZ31" s="67"/>
      <c r="FSA31" s="67"/>
      <c r="FSB31" s="67"/>
      <c r="FSC31" s="67"/>
      <c r="FSD31" s="67"/>
      <c r="FSE31" s="67"/>
      <c r="FSF31" s="67"/>
      <c r="FSG31" s="67"/>
      <c r="FSH31" s="67"/>
      <c r="FSI31" s="67"/>
      <c r="FSJ31" s="67"/>
      <c r="FSK31" s="67"/>
      <c r="FSL31" s="67"/>
      <c r="FSM31" s="67"/>
      <c r="FSN31" s="67"/>
      <c r="FSO31" s="67"/>
      <c r="FSP31" s="67"/>
      <c r="FSQ31" s="67"/>
      <c r="FSR31" s="67"/>
      <c r="FSS31" s="67"/>
      <c r="FST31" s="67"/>
      <c r="FSU31" s="67"/>
      <c r="FSV31" s="67"/>
      <c r="FSW31" s="67"/>
      <c r="FSX31" s="67"/>
      <c r="FSY31" s="67"/>
      <c r="FSZ31" s="67"/>
      <c r="FTA31" s="67"/>
      <c r="FTB31" s="67"/>
      <c r="FTC31" s="67"/>
      <c r="FTD31" s="67"/>
      <c r="FTE31" s="67"/>
      <c r="FTF31" s="67"/>
      <c r="FTG31" s="67"/>
      <c r="FTH31" s="67"/>
      <c r="FTI31" s="67"/>
      <c r="FTJ31" s="67"/>
      <c r="FTK31" s="67"/>
      <c r="FTL31" s="67"/>
      <c r="FTM31" s="67"/>
      <c r="FTN31" s="67"/>
      <c r="FTO31" s="67"/>
      <c r="FTP31" s="67"/>
      <c r="FTQ31" s="67"/>
      <c r="FTR31" s="67"/>
      <c r="FTS31" s="67"/>
      <c r="FTT31" s="67"/>
      <c r="FTU31" s="67"/>
      <c r="FTV31" s="67"/>
      <c r="FTW31" s="67"/>
      <c r="FTX31" s="67"/>
      <c r="FTY31" s="67"/>
      <c r="FTZ31" s="67"/>
      <c r="FUA31" s="67"/>
      <c r="FUB31" s="67"/>
      <c r="FUC31" s="67"/>
      <c r="FUD31" s="67"/>
      <c r="FUE31" s="67"/>
      <c r="FUF31" s="67"/>
      <c r="FUG31" s="67"/>
      <c r="FUH31" s="67"/>
      <c r="FUI31" s="67"/>
      <c r="FUJ31" s="67"/>
      <c r="FUK31" s="67"/>
      <c r="FUL31" s="67"/>
      <c r="FUM31" s="67"/>
      <c r="FUN31" s="67"/>
      <c r="FUO31" s="67"/>
      <c r="FUP31" s="67"/>
      <c r="FUQ31" s="67"/>
      <c r="FUR31" s="67"/>
      <c r="FUS31" s="67"/>
      <c r="FUT31" s="67"/>
      <c r="FUU31" s="67"/>
      <c r="FUV31" s="67"/>
      <c r="FUW31" s="67"/>
      <c r="FUX31" s="67"/>
      <c r="FUY31" s="67"/>
      <c r="FUZ31" s="67"/>
      <c r="FVA31" s="67"/>
      <c r="FVB31" s="67"/>
      <c r="FVC31" s="67"/>
      <c r="FVD31" s="67"/>
      <c r="FVE31" s="67"/>
      <c r="FVF31" s="67"/>
      <c r="FVG31" s="67"/>
      <c r="FVH31" s="67"/>
      <c r="FVI31" s="67"/>
      <c r="FVJ31" s="67"/>
      <c r="FVK31" s="67"/>
      <c r="FVL31" s="67"/>
      <c r="FVM31" s="67"/>
      <c r="FVN31" s="67"/>
      <c r="FVO31" s="67"/>
      <c r="FVP31" s="67"/>
      <c r="FVQ31" s="67"/>
      <c r="FVR31" s="67"/>
      <c r="FVS31" s="67"/>
      <c r="FVT31" s="67"/>
      <c r="FVU31" s="67"/>
      <c r="FVV31" s="67"/>
      <c r="FVW31" s="67"/>
      <c r="FVX31" s="67"/>
      <c r="FVY31" s="67"/>
      <c r="FVZ31" s="67"/>
      <c r="FWA31" s="67"/>
      <c r="FWB31" s="67"/>
      <c r="FWC31" s="67"/>
      <c r="FWD31" s="67"/>
      <c r="FWE31" s="67"/>
      <c r="FWF31" s="67"/>
      <c r="FWG31" s="67"/>
      <c r="FWH31" s="67"/>
      <c r="FWI31" s="67"/>
      <c r="FWJ31" s="67"/>
      <c r="FWK31" s="67"/>
      <c r="FWL31" s="67"/>
      <c r="FWM31" s="67"/>
      <c r="FWN31" s="67"/>
      <c r="FWO31" s="67"/>
      <c r="FWP31" s="67"/>
      <c r="FWQ31" s="67"/>
      <c r="FWR31" s="67"/>
      <c r="FWS31" s="67"/>
      <c r="FWT31" s="67"/>
      <c r="FWU31" s="67"/>
      <c r="FWV31" s="67"/>
      <c r="FWW31" s="67"/>
      <c r="FWX31" s="67"/>
      <c r="FWY31" s="67"/>
      <c r="FWZ31" s="67"/>
      <c r="FXA31" s="67"/>
      <c r="FXB31" s="67"/>
      <c r="FXC31" s="67"/>
      <c r="FXD31" s="67"/>
      <c r="FXE31" s="67"/>
      <c r="FXF31" s="67"/>
      <c r="FXG31" s="67"/>
      <c r="FXH31" s="67"/>
      <c r="FXI31" s="67"/>
      <c r="FXJ31" s="67"/>
      <c r="FXK31" s="67"/>
      <c r="FXL31" s="67"/>
      <c r="FXM31" s="67"/>
      <c r="FXN31" s="67"/>
      <c r="FXO31" s="67"/>
      <c r="FXP31" s="67"/>
      <c r="FXQ31" s="67"/>
      <c r="FXR31" s="67"/>
      <c r="FXS31" s="67"/>
      <c r="FXT31" s="67"/>
      <c r="FXU31" s="67"/>
      <c r="FXV31" s="67"/>
      <c r="FXW31" s="67"/>
      <c r="FXX31" s="67"/>
      <c r="FXY31" s="67"/>
      <c r="FXZ31" s="67"/>
      <c r="FYA31" s="67"/>
      <c r="FYB31" s="67"/>
      <c r="FYC31" s="67"/>
      <c r="FYD31" s="67"/>
      <c r="FYE31" s="67"/>
      <c r="FYF31" s="67"/>
      <c r="FYG31" s="67"/>
      <c r="FYH31" s="67"/>
      <c r="FYI31" s="67"/>
      <c r="FYJ31" s="67"/>
      <c r="FYK31" s="67"/>
      <c r="FYL31" s="67"/>
      <c r="FYM31" s="67"/>
      <c r="FYN31" s="67"/>
      <c r="FYO31" s="67"/>
      <c r="FYP31" s="67"/>
      <c r="FYQ31" s="67"/>
      <c r="FYR31" s="67"/>
      <c r="FYS31" s="67"/>
      <c r="FYT31" s="67"/>
      <c r="FYU31" s="67"/>
      <c r="FYV31" s="67"/>
      <c r="FYW31" s="67"/>
      <c r="FYX31" s="67"/>
      <c r="FYY31" s="67"/>
      <c r="FYZ31" s="67"/>
      <c r="FZA31" s="67"/>
      <c r="FZB31" s="67"/>
      <c r="FZC31" s="67"/>
      <c r="FZD31" s="67"/>
      <c r="FZE31" s="67"/>
      <c r="FZF31" s="67"/>
      <c r="FZG31" s="67"/>
      <c r="FZH31" s="67"/>
      <c r="FZI31" s="67"/>
      <c r="FZJ31" s="67"/>
      <c r="FZK31" s="67"/>
      <c r="FZL31" s="67"/>
      <c r="FZM31" s="67"/>
      <c r="FZN31" s="67"/>
      <c r="FZO31" s="67"/>
      <c r="FZP31" s="67"/>
      <c r="FZQ31" s="67"/>
      <c r="FZR31" s="67"/>
      <c r="FZS31" s="67"/>
      <c r="FZT31" s="67"/>
      <c r="FZU31" s="67"/>
      <c r="FZV31" s="67"/>
      <c r="FZW31" s="67"/>
      <c r="FZX31" s="67"/>
      <c r="FZY31" s="67"/>
      <c r="FZZ31" s="67"/>
      <c r="GAA31" s="67"/>
      <c r="GAB31" s="67"/>
      <c r="GAC31" s="67"/>
      <c r="GAD31" s="67"/>
      <c r="GAE31" s="67"/>
      <c r="GAF31" s="67"/>
      <c r="GAG31" s="67"/>
      <c r="GAH31" s="67"/>
      <c r="GAI31" s="67"/>
      <c r="GAJ31" s="67"/>
      <c r="GAK31" s="67"/>
      <c r="GAL31" s="67"/>
      <c r="GAM31" s="67"/>
      <c r="GAN31" s="67"/>
      <c r="GAO31" s="67"/>
      <c r="GAP31" s="67"/>
      <c r="GAQ31" s="67"/>
      <c r="GAR31" s="67"/>
      <c r="GAS31" s="67"/>
      <c r="GAT31" s="67"/>
      <c r="GAU31" s="67"/>
      <c r="GAV31" s="67"/>
      <c r="GAW31" s="67"/>
      <c r="GAX31" s="67"/>
      <c r="GAY31" s="67"/>
      <c r="GAZ31" s="67"/>
      <c r="GBA31" s="67"/>
      <c r="GBB31" s="67"/>
      <c r="GBC31" s="67"/>
      <c r="GBD31" s="67"/>
      <c r="GBE31" s="67"/>
      <c r="GBF31" s="67"/>
      <c r="GBG31" s="67"/>
      <c r="GBH31" s="67"/>
      <c r="GBI31" s="67"/>
      <c r="GBJ31" s="67"/>
      <c r="GBK31" s="67"/>
      <c r="GBL31" s="67"/>
      <c r="GBM31" s="67"/>
      <c r="GBN31" s="67"/>
      <c r="GBO31" s="67"/>
      <c r="GBP31" s="67"/>
      <c r="GBQ31" s="67"/>
      <c r="GBR31" s="67"/>
      <c r="GBS31" s="67"/>
      <c r="GBT31" s="67"/>
      <c r="GBU31" s="67"/>
      <c r="GBV31" s="67"/>
      <c r="GBW31" s="67"/>
      <c r="GBX31" s="67"/>
      <c r="GBY31" s="67"/>
      <c r="GBZ31" s="67"/>
      <c r="GCA31" s="67"/>
      <c r="GCB31" s="67"/>
      <c r="GCC31" s="67"/>
      <c r="GCD31" s="67"/>
      <c r="GCE31" s="67"/>
      <c r="GCF31" s="67"/>
      <c r="GCG31" s="67"/>
      <c r="GCH31" s="67"/>
      <c r="GCI31" s="67"/>
      <c r="GCJ31" s="67"/>
      <c r="GCK31" s="67"/>
      <c r="GCL31" s="67"/>
      <c r="GCM31" s="67"/>
      <c r="GCN31" s="67"/>
      <c r="GCO31" s="67"/>
      <c r="GCP31" s="67"/>
      <c r="GCQ31" s="67"/>
      <c r="GCR31" s="67"/>
      <c r="GCS31" s="67"/>
      <c r="GCT31" s="67"/>
      <c r="GCU31" s="67"/>
      <c r="GCV31" s="67"/>
      <c r="GCW31" s="67"/>
      <c r="GCX31" s="67"/>
      <c r="GCY31" s="67"/>
      <c r="GCZ31" s="67"/>
      <c r="GDA31" s="67"/>
      <c r="GDB31" s="67"/>
      <c r="GDC31" s="67"/>
      <c r="GDD31" s="67"/>
      <c r="GDE31" s="67"/>
      <c r="GDF31" s="67"/>
      <c r="GDG31" s="67"/>
      <c r="GDH31" s="67"/>
      <c r="GDI31" s="67"/>
      <c r="GDJ31" s="67"/>
      <c r="GDK31" s="67"/>
      <c r="GDL31" s="67"/>
      <c r="GDM31" s="67"/>
      <c r="GDN31" s="67"/>
      <c r="GDO31" s="67"/>
      <c r="GDP31" s="67"/>
      <c r="GDQ31" s="67"/>
      <c r="GDR31" s="67"/>
      <c r="GDS31" s="67"/>
      <c r="GDT31" s="67"/>
      <c r="GDU31" s="67"/>
      <c r="GDV31" s="67"/>
      <c r="GDW31" s="67"/>
      <c r="GDX31" s="67"/>
      <c r="GDY31" s="67"/>
      <c r="GDZ31" s="67"/>
      <c r="GEA31" s="67"/>
      <c r="GEB31" s="67"/>
      <c r="GEC31" s="67"/>
      <c r="GED31" s="67"/>
      <c r="GEE31" s="67"/>
      <c r="GEF31" s="67"/>
      <c r="GEG31" s="67"/>
      <c r="GEH31" s="67"/>
      <c r="GEI31" s="67"/>
      <c r="GEJ31" s="67"/>
      <c r="GEK31" s="67"/>
      <c r="GEL31" s="67"/>
      <c r="GEM31" s="67"/>
      <c r="GEN31" s="67"/>
      <c r="GEO31" s="67"/>
      <c r="GEP31" s="67"/>
      <c r="GEQ31" s="67"/>
      <c r="GER31" s="67"/>
      <c r="GES31" s="67"/>
      <c r="GET31" s="67"/>
      <c r="GEU31" s="67"/>
      <c r="GEV31" s="67"/>
      <c r="GEW31" s="67"/>
      <c r="GEX31" s="67"/>
      <c r="GEY31" s="67"/>
      <c r="GEZ31" s="67"/>
      <c r="GFA31" s="67"/>
      <c r="GFB31" s="67"/>
      <c r="GFC31" s="67"/>
      <c r="GFD31" s="67"/>
      <c r="GFE31" s="67"/>
      <c r="GFF31" s="67"/>
      <c r="GFG31" s="67"/>
      <c r="GFH31" s="67"/>
      <c r="GFI31" s="67"/>
      <c r="GFJ31" s="67"/>
      <c r="GFK31" s="67"/>
      <c r="GFL31" s="67"/>
      <c r="GFM31" s="67"/>
      <c r="GFN31" s="67"/>
      <c r="GFO31" s="67"/>
      <c r="GFP31" s="67"/>
      <c r="GFQ31" s="67"/>
      <c r="GFR31" s="67"/>
      <c r="GFS31" s="67"/>
      <c r="GFT31" s="67"/>
      <c r="GFU31" s="67"/>
      <c r="GFV31" s="67"/>
      <c r="GFW31" s="67"/>
      <c r="GFX31" s="67"/>
      <c r="GFY31" s="67"/>
      <c r="GFZ31" s="67"/>
      <c r="GGA31" s="67"/>
      <c r="GGB31" s="67"/>
      <c r="GGC31" s="67"/>
      <c r="GGD31" s="67"/>
      <c r="GGE31" s="67"/>
      <c r="GGF31" s="67"/>
      <c r="GGG31" s="67"/>
      <c r="GGH31" s="67"/>
      <c r="GGI31" s="67"/>
      <c r="GGJ31" s="67"/>
      <c r="GGK31" s="67"/>
      <c r="GGL31" s="67"/>
      <c r="GGM31" s="67"/>
      <c r="GGN31" s="67"/>
      <c r="GGO31" s="67"/>
      <c r="GGP31" s="67"/>
      <c r="GGQ31" s="67"/>
      <c r="GGR31" s="67"/>
      <c r="GGS31" s="67"/>
      <c r="GGT31" s="67"/>
      <c r="GGU31" s="67"/>
      <c r="GGV31" s="67"/>
      <c r="GGW31" s="67"/>
      <c r="GGX31" s="67"/>
      <c r="GGY31" s="67"/>
      <c r="GGZ31" s="67"/>
      <c r="GHA31" s="67"/>
      <c r="GHB31" s="67"/>
      <c r="GHC31" s="67"/>
      <c r="GHD31" s="67"/>
      <c r="GHE31" s="67"/>
      <c r="GHF31" s="67"/>
      <c r="GHG31" s="67"/>
      <c r="GHH31" s="67"/>
      <c r="GHI31" s="67"/>
      <c r="GHJ31" s="67"/>
      <c r="GHK31" s="67"/>
      <c r="GHL31" s="67"/>
      <c r="GHM31" s="67"/>
      <c r="GHN31" s="67"/>
      <c r="GHO31" s="67"/>
      <c r="GHP31" s="67"/>
      <c r="GHQ31" s="67"/>
      <c r="GHR31" s="67"/>
      <c r="GHS31" s="67"/>
      <c r="GHT31" s="67"/>
      <c r="GHU31" s="67"/>
      <c r="GHV31" s="67"/>
      <c r="GHW31" s="67"/>
      <c r="GHX31" s="67"/>
      <c r="GHY31" s="67"/>
      <c r="GHZ31" s="67"/>
      <c r="GIA31" s="67"/>
      <c r="GIB31" s="67"/>
      <c r="GIC31" s="67"/>
      <c r="GID31" s="67"/>
      <c r="GIE31" s="67"/>
      <c r="GIF31" s="67"/>
      <c r="GIG31" s="67"/>
      <c r="GIH31" s="67"/>
      <c r="GII31" s="67"/>
      <c r="GIJ31" s="67"/>
      <c r="GIK31" s="67"/>
      <c r="GIL31" s="67"/>
      <c r="GIM31" s="67"/>
      <c r="GIN31" s="67"/>
      <c r="GIO31" s="67"/>
      <c r="GIP31" s="67"/>
      <c r="GIQ31" s="67"/>
      <c r="GIR31" s="67"/>
      <c r="GIS31" s="67"/>
      <c r="GIT31" s="67"/>
      <c r="GIU31" s="67"/>
      <c r="GIV31" s="67"/>
      <c r="GIW31" s="67"/>
      <c r="GIX31" s="67"/>
      <c r="GIY31" s="67"/>
      <c r="GIZ31" s="67"/>
      <c r="GJA31" s="67"/>
      <c r="GJB31" s="67"/>
      <c r="GJC31" s="67"/>
      <c r="GJD31" s="67"/>
      <c r="GJE31" s="67"/>
      <c r="GJF31" s="67"/>
      <c r="GJG31" s="67"/>
      <c r="GJH31" s="67"/>
      <c r="GJI31" s="67"/>
      <c r="GJJ31" s="67"/>
      <c r="GJK31" s="67"/>
      <c r="GJL31" s="67"/>
      <c r="GJM31" s="67"/>
      <c r="GJN31" s="67"/>
      <c r="GJO31" s="67"/>
      <c r="GJP31" s="67"/>
      <c r="GJQ31" s="67"/>
      <c r="GJR31" s="67"/>
      <c r="GJS31" s="67"/>
      <c r="GJT31" s="67"/>
      <c r="GJU31" s="67"/>
      <c r="GJV31" s="67"/>
      <c r="GJW31" s="67"/>
      <c r="GJX31" s="67"/>
      <c r="GJY31" s="67"/>
      <c r="GJZ31" s="67"/>
      <c r="GKA31" s="67"/>
      <c r="GKB31" s="67"/>
      <c r="GKC31" s="67"/>
      <c r="GKD31" s="67"/>
      <c r="GKE31" s="67"/>
      <c r="GKF31" s="67"/>
      <c r="GKG31" s="67"/>
      <c r="GKH31" s="67"/>
      <c r="GKI31" s="67"/>
      <c r="GKJ31" s="67"/>
      <c r="GKK31" s="67"/>
      <c r="GKL31" s="67"/>
      <c r="GKM31" s="67"/>
      <c r="GKN31" s="67"/>
      <c r="GKO31" s="67"/>
      <c r="GKP31" s="67"/>
      <c r="GKQ31" s="67"/>
      <c r="GKR31" s="67"/>
      <c r="GKS31" s="67"/>
      <c r="GKT31" s="67"/>
      <c r="GKU31" s="67"/>
      <c r="GKV31" s="67"/>
      <c r="GKW31" s="67"/>
      <c r="GKX31" s="67"/>
      <c r="GKY31" s="67"/>
      <c r="GKZ31" s="67"/>
      <c r="GLA31" s="67"/>
      <c r="GLB31" s="67"/>
      <c r="GLC31" s="67"/>
      <c r="GLD31" s="67"/>
      <c r="GLE31" s="67"/>
      <c r="GLF31" s="67"/>
      <c r="GLG31" s="67"/>
      <c r="GLH31" s="67"/>
      <c r="GLI31" s="67"/>
      <c r="GLJ31" s="67"/>
      <c r="GLK31" s="67"/>
      <c r="GLL31" s="67"/>
      <c r="GLM31" s="67"/>
      <c r="GLN31" s="67"/>
      <c r="GLO31" s="67"/>
      <c r="GLP31" s="67"/>
      <c r="GLQ31" s="67"/>
      <c r="GLR31" s="67"/>
      <c r="GLS31" s="67"/>
      <c r="GLT31" s="67"/>
      <c r="GLU31" s="67"/>
      <c r="GLV31" s="67"/>
      <c r="GLW31" s="67"/>
      <c r="GLX31" s="67"/>
      <c r="GLY31" s="67"/>
      <c r="GLZ31" s="67"/>
      <c r="GMA31" s="67"/>
      <c r="GMB31" s="67"/>
      <c r="GMC31" s="67"/>
      <c r="GMD31" s="67"/>
      <c r="GME31" s="67"/>
      <c r="GMF31" s="67"/>
      <c r="GMG31" s="67"/>
      <c r="GMH31" s="67"/>
      <c r="GMI31" s="67"/>
      <c r="GMJ31" s="67"/>
      <c r="GMK31" s="67"/>
      <c r="GML31" s="67"/>
      <c r="GMM31" s="67"/>
      <c r="GMN31" s="67"/>
      <c r="GMO31" s="67"/>
      <c r="GMP31" s="67"/>
      <c r="GMQ31" s="67"/>
      <c r="GMR31" s="67"/>
      <c r="GMS31" s="67"/>
      <c r="GMT31" s="67"/>
      <c r="GMU31" s="67"/>
      <c r="GMV31" s="67"/>
      <c r="GMW31" s="67"/>
      <c r="GMX31" s="67"/>
      <c r="GMY31" s="67"/>
      <c r="GMZ31" s="67"/>
      <c r="GNA31" s="67"/>
      <c r="GNB31" s="67"/>
      <c r="GNC31" s="67"/>
      <c r="GND31" s="67"/>
      <c r="GNE31" s="67"/>
      <c r="GNF31" s="67"/>
      <c r="GNG31" s="67"/>
      <c r="GNH31" s="67"/>
      <c r="GNI31" s="67"/>
      <c r="GNJ31" s="67"/>
      <c r="GNK31" s="67"/>
      <c r="GNL31" s="67"/>
      <c r="GNM31" s="67"/>
      <c r="GNN31" s="67"/>
      <c r="GNO31" s="67"/>
      <c r="GNP31" s="67"/>
      <c r="GNQ31" s="67"/>
      <c r="GNR31" s="67"/>
      <c r="GNS31" s="67"/>
      <c r="GNT31" s="67"/>
      <c r="GNU31" s="67"/>
      <c r="GNV31" s="67"/>
      <c r="GNW31" s="67"/>
      <c r="GNX31" s="67"/>
      <c r="GNY31" s="67"/>
      <c r="GNZ31" s="67"/>
      <c r="GOA31" s="67"/>
      <c r="GOB31" s="67"/>
      <c r="GOC31" s="67"/>
      <c r="GOD31" s="67"/>
      <c r="GOE31" s="67"/>
      <c r="GOF31" s="67"/>
      <c r="GOG31" s="67"/>
      <c r="GOH31" s="67"/>
      <c r="GOI31" s="67"/>
      <c r="GOJ31" s="67"/>
      <c r="GOK31" s="67"/>
      <c r="GOL31" s="67"/>
      <c r="GOM31" s="67"/>
      <c r="GON31" s="67"/>
      <c r="GOO31" s="67"/>
      <c r="GOP31" s="67"/>
      <c r="GOQ31" s="67"/>
      <c r="GOR31" s="67"/>
      <c r="GOS31" s="67"/>
      <c r="GOT31" s="67"/>
      <c r="GOU31" s="67"/>
      <c r="GOV31" s="67"/>
      <c r="GOW31" s="67"/>
      <c r="GOX31" s="67"/>
      <c r="GOY31" s="67"/>
      <c r="GOZ31" s="67"/>
      <c r="GPA31" s="67"/>
      <c r="GPB31" s="67"/>
      <c r="GPC31" s="67"/>
      <c r="GPD31" s="67"/>
      <c r="GPE31" s="67"/>
      <c r="GPF31" s="67"/>
      <c r="GPG31" s="67"/>
      <c r="GPH31" s="67"/>
      <c r="GPI31" s="67"/>
      <c r="GPJ31" s="67"/>
      <c r="GPK31" s="67"/>
      <c r="GPL31" s="67"/>
      <c r="GPM31" s="67"/>
      <c r="GPN31" s="67"/>
      <c r="GPO31" s="67"/>
      <c r="GPP31" s="67"/>
      <c r="GPQ31" s="67"/>
      <c r="GPR31" s="67"/>
      <c r="GPS31" s="67"/>
      <c r="GPT31" s="67"/>
      <c r="GPU31" s="67"/>
      <c r="GPV31" s="67"/>
      <c r="GPW31" s="67"/>
      <c r="GPX31" s="67"/>
      <c r="GPY31" s="67"/>
      <c r="GPZ31" s="67"/>
      <c r="GQA31" s="67"/>
      <c r="GQB31" s="67"/>
      <c r="GQC31" s="67"/>
      <c r="GQD31" s="67"/>
      <c r="GQE31" s="67"/>
      <c r="GQF31" s="67"/>
      <c r="GQG31" s="67"/>
      <c r="GQH31" s="67"/>
      <c r="GQI31" s="67"/>
      <c r="GQJ31" s="67"/>
      <c r="GQK31" s="67"/>
      <c r="GQL31" s="67"/>
      <c r="GQM31" s="67"/>
      <c r="GQN31" s="67"/>
      <c r="GQO31" s="67"/>
      <c r="GQP31" s="67"/>
      <c r="GQQ31" s="67"/>
      <c r="GQR31" s="67"/>
      <c r="GQS31" s="67"/>
      <c r="GQT31" s="67"/>
      <c r="GQU31" s="67"/>
      <c r="GQV31" s="67"/>
      <c r="GQW31" s="67"/>
      <c r="GQX31" s="67"/>
      <c r="GQY31" s="67"/>
      <c r="GQZ31" s="67"/>
      <c r="GRA31" s="67"/>
      <c r="GRB31" s="67"/>
      <c r="GRC31" s="67"/>
      <c r="GRD31" s="67"/>
      <c r="GRE31" s="67"/>
      <c r="GRF31" s="67"/>
      <c r="GRG31" s="67"/>
      <c r="GRH31" s="67"/>
      <c r="GRI31" s="67"/>
      <c r="GRJ31" s="67"/>
      <c r="GRK31" s="67"/>
      <c r="GRL31" s="67"/>
      <c r="GRM31" s="67"/>
      <c r="GRN31" s="67"/>
      <c r="GRO31" s="67"/>
      <c r="GRP31" s="67"/>
      <c r="GRQ31" s="67"/>
      <c r="GRR31" s="67"/>
      <c r="GRS31" s="67"/>
      <c r="GRT31" s="67"/>
      <c r="GRU31" s="67"/>
      <c r="GRV31" s="67"/>
      <c r="GRW31" s="67"/>
      <c r="GRX31" s="67"/>
      <c r="GRY31" s="67"/>
      <c r="GRZ31" s="67"/>
      <c r="GSA31" s="67"/>
      <c r="GSB31" s="67"/>
      <c r="GSC31" s="67"/>
      <c r="GSD31" s="67"/>
      <c r="GSE31" s="67"/>
      <c r="GSF31" s="67"/>
      <c r="GSG31" s="67"/>
      <c r="GSH31" s="67"/>
      <c r="GSI31" s="67"/>
      <c r="GSJ31" s="67"/>
      <c r="GSK31" s="67"/>
      <c r="GSL31" s="67"/>
      <c r="GSM31" s="67"/>
      <c r="GSN31" s="67"/>
      <c r="GSO31" s="67"/>
      <c r="GSP31" s="67"/>
      <c r="GSQ31" s="67"/>
      <c r="GSR31" s="67"/>
      <c r="GSS31" s="67"/>
      <c r="GST31" s="67"/>
      <c r="GSU31" s="67"/>
      <c r="GSV31" s="67"/>
      <c r="GSW31" s="67"/>
      <c r="GSX31" s="67"/>
      <c r="GSY31" s="67"/>
      <c r="GSZ31" s="67"/>
      <c r="GTA31" s="67"/>
      <c r="GTB31" s="67"/>
      <c r="GTC31" s="67"/>
      <c r="GTD31" s="67"/>
      <c r="GTE31" s="67"/>
      <c r="GTF31" s="67"/>
      <c r="GTG31" s="67"/>
      <c r="GTH31" s="67"/>
      <c r="GTI31" s="67"/>
      <c r="GTJ31" s="67"/>
      <c r="GTK31" s="67"/>
      <c r="GTL31" s="67"/>
      <c r="GTM31" s="67"/>
      <c r="GTN31" s="67"/>
      <c r="GTO31" s="67"/>
      <c r="GTP31" s="67"/>
      <c r="GTQ31" s="67"/>
      <c r="GTR31" s="67"/>
      <c r="GTS31" s="67"/>
      <c r="GTT31" s="67"/>
      <c r="GTU31" s="67"/>
      <c r="GTV31" s="67"/>
      <c r="GTW31" s="67"/>
      <c r="GTX31" s="67"/>
      <c r="GTY31" s="67"/>
      <c r="GTZ31" s="67"/>
      <c r="GUA31" s="67"/>
      <c r="GUB31" s="67"/>
      <c r="GUC31" s="67"/>
      <c r="GUD31" s="67"/>
      <c r="GUE31" s="67"/>
      <c r="GUF31" s="67"/>
      <c r="GUG31" s="67"/>
      <c r="GUH31" s="67"/>
      <c r="GUI31" s="67"/>
      <c r="GUJ31" s="67"/>
      <c r="GUK31" s="67"/>
      <c r="GUL31" s="67"/>
      <c r="GUM31" s="67"/>
      <c r="GUN31" s="67"/>
      <c r="GUO31" s="67"/>
      <c r="GUP31" s="67"/>
      <c r="GUQ31" s="67"/>
      <c r="GUR31" s="67"/>
      <c r="GUS31" s="67"/>
      <c r="GUT31" s="67"/>
      <c r="GUU31" s="67"/>
      <c r="GUV31" s="67"/>
      <c r="GUW31" s="67"/>
      <c r="GUX31" s="67"/>
      <c r="GUY31" s="67"/>
      <c r="GUZ31" s="67"/>
      <c r="GVA31" s="67"/>
      <c r="GVB31" s="67"/>
      <c r="GVC31" s="67"/>
      <c r="GVD31" s="67"/>
      <c r="GVE31" s="67"/>
      <c r="GVF31" s="67"/>
      <c r="GVG31" s="67"/>
      <c r="GVH31" s="67"/>
      <c r="GVI31" s="67"/>
      <c r="GVJ31" s="67"/>
      <c r="GVK31" s="67"/>
      <c r="GVL31" s="67"/>
      <c r="GVM31" s="67"/>
      <c r="GVN31" s="67"/>
      <c r="GVO31" s="67"/>
      <c r="GVP31" s="67"/>
      <c r="GVQ31" s="67"/>
      <c r="GVR31" s="67"/>
      <c r="GVS31" s="67"/>
      <c r="GVT31" s="67"/>
      <c r="GVU31" s="67"/>
      <c r="GVV31" s="67"/>
      <c r="GVW31" s="67"/>
      <c r="GVX31" s="67"/>
      <c r="GVY31" s="67"/>
      <c r="GVZ31" s="67"/>
      <c r="GWA31" s="67"/>
      <c r="GWB31" s="67"/>
      <c r="GWC31" s="67"/>
      <c r="GWD31" s="67"/>
      <c r="GWE31" s="67"/>
      <c r="GWF31" s="67"/>
      <c r="GWG31" s="67"/>
      <c r="GWH31" s="67"/>
      <c r="GWI31" s="67"/>
      <c r="GWJ31" s="67"/>
      <c r="GWK31" s="67"/>
      <c r="GWL31" s="67"/>
      <c r="GWM31" s="67"/>
      <c r="GWN31" s="67"/>
      <c r="GWO31" s="67"/>
      <c r="GWP31" s="67"/>
      <c r="GWQ31" s="67"/>
      <c r="GWR31" s="67"/>
      <c r="GWS31" s="67"/>
      <c r="GWT31" s="67"/>
      <c r="GWU31" s="67"/>
      <c r="GWV31" s="67"/>
      <c r="GWW31" s="67"/>
      <c r="GWX31" s="67"/>
      <c r="GWY31" s="67"/>
      <c r="GWZ31" s="67"/>
      <c r="GXA31" s="67"/>
      <c r="GXB31" s="67"/>
      <c r="GXC31" s="67"/>
      <c r="GXD31" s="67"/>
      <c r="GXE31" s="67"/>
      <c r="GXF31" s="67"/>
      <c r="GXG31" s="67"/>
      <c r="GXH31" s="67"/>
      <c r="GXI31" s="67"/>
      <c r="GXJ31" s="67"/>
      <c r="GXK31" s="67"/>
      <c r="GXL31" s="67"/>
      <c r="GXM31" s="67"/>
      <c r="GXN31" s="67"/>
      <c r="GXO31" s="67"/>
      <c r="GXP31" s="67"/>
      <c r="GXQ31" s="67"/>
      <c r="GXR31" s="67"/>
      <c r="GXS31" s="67"/>
      <c r="GXT31" s="67"/>
      <c r="GXU31" s="67"/>
      <c r="GXV31" s="67"/>
      <c r="GXW31" s="67"/>
      <c r="GXX31" s="67"/>
      <c r="GXY31" s="67"/>
      <c r="GXZ31" s="67"/>
      <c r="GYA31" s="67"/>
      <c r="GYB31" s="67"/>
      <c r="GYC31" s="67"/>
      <c r="GYD31" s="67"/>
      <c r="GYE31" s="67"/>
      <c r="GYF31" s="67"/>
      <c r="GYG31" s="67"/>
      <c r="GYH31" s="67"/>
      <c r="GYI31" s="67"/>
      <c r="GYJ31" s="67"/>
      <c r="GYK31" s="67"/>
      <c r="GYL31" s="67"/>
      <c r="GYM31" s="67"/>
      <c r="GYN31" s="67"/>
      <c r="GYO31" s="67"/>
      <c r="GYP31" s="67"/>
      <c r="GYQ31" s="67"/>
      <c r="GYR31" s="67"/>
      <c r="GYS31" s="67"/>
      <c r="GYT31" s="67"/>
      <c r="GYU31" s="67"/>
      <c r="GYV31" s="67"/>
      <c r="GYW31" s="67"/>
      <c r="GYX31" s="67"/>
      <c r="GYY31" s="67"/>
      <c r="GYZ31" s="67"/>
      <c r="GZA31" s="67"/>
      <c r="GZB31" s="67"/>
      <c r="GZC31" s="67"/>
      <c r="GZD31" s="67"/>
      <c r="GZE31" s="67"/>
      <c r="GZF31" s="67"/>
      <c r="GZG31" s="67"/>
      <c r="GZH31" s="67"/>
      <c r="GZI31" s="67"/>
      <c r="GZJ31" s="67"/>
      <c r="GZK31" s="67"/>
      <c r="GZL31" s="67"/>
      <c r="GZM31" s="67"/>
      <c r="GZN31" s="67"/>
      <c r="GZO31" s="67"/>
      <c r="GZP31" s="67"/>
      <c r="GZQ31" s="67"/>
      <c r="GZR31" s="67"/>
      <c r="GZS31" s="67"/>
      <c r="GZT31" s="67"/>
      <c r="GZU31" s="67"/>
      <c r="GZV31" s="67"/>
      <c r="GZW31" s="67"/>
      <c r="GZX31" s="67"/>
      <c r="GZY31" s="67"/>
      <c r="GZZ31" s="67"/>
      <c r="HAA31" s="67"/>
      <c r="HAB31" s="67"/>
      <c r="HAC31" s="67"/>
      <c r="HAD31" s="67"/>
      <c r="HAE31" s="67"/>
      <c r="HAF31" s="67"/>
      <c r="HAG31" s="67"/>
      <c r="HAH31" s="67"/>
      <c r="HAI31" s="67"/>
      <c r="HAJ31" s="67"/>
      <c r="HAK31" s="67"/>
      <c r="HAL31" s="67"/>
      <c r="HAM31" s="67"/>
      <c r="HAN31" s="67"/>
      <c r="HAO31" s="67"/>
      <c r="HAP31" s="67"/>
      <c r="HAQ31" s="67"/>
      <c r="HAR31" s="67"/>
      <c r="HAS31" s="67"/>
      <c r="HAT31" s="67"/>
      <c r="HAU31" s="67"/>
      <c r="HAV31" s="67"/>
      <c r="HAW31" s="67"/>
      <c r="HAX31" s="67"/>
      <c r="HAY31" s="67"/>
      <c r="HAZ31" s="67"/>
      <c r="HBA31" s="67"/>
      <c r="HBB31" s="67"/>
      <c r="HBC31" s="67"/>
      <c r="HBD31" s="67"/>
      <c r="HBE31" s="67"/>
      <c r="HBF31" s="67"/>
      <c r="HBG31" s="67"/>
      <c r="HBH31" s="67"/>
      <c r="HBI31" s="67"/>
      <c r="HBJ31" s="67"/>
      <c r="HBK31" s="67"/>
      <c r="HBL31" s="67"/>
      <c r="HBM31" s="67"/>
      <c r="HBN31" s="67"/>
      <c r="HBO31" s="67"/>
      <c r="HBP31" s="67"/>
      <c r="HBQ31" s="67"/>
      <c r="HBR31" s="67"/>
      <c r="HBS31" s="67"/>
      <c r="HBT31" s="67"/>
      <c r="HBU31" s="67"/>
      <c r="HBV31" s="67"/>
      <c r="HBW31" s="67"/>
      <c r="HBX31" s="67"/>
      <c r="HBY31" s="67"/>
      <c r="HBZ31" s="67"/>
      <c r="HCA31" s="67"/>
      <c r="HCB31" s="67"/>
      <c r="HCC31" s="67"/>
      <c r="HCD31" s="67"/>
      <c r="HCE31" s="67"/>
      <c r="HCF31" s="67"/>
      <c r="HCG31" s="67"/>
      <c r="HCH31" s="67"/>
      <c r="HCI31" s="67"/>
      <c r="HCJ31" s="67"/>
      <c r="HCK31" s="67"/>
      <c r="HCL31" s="67"/>
      <c r="HCM31" s="67"/>
      <c r="HCN31" s="67"/>
      <c r="HCO31" s="67"/>
      <c r="HCP31" s="67"/>
      <c r="HCQ31" s="67"/>
      <c r="HCR31" s="67"/>
      <c r="HCS31" s="67"/>
      <c r="HCT31" s="67"/>
      <c r="HCU31" s="67"/>
      <c r="HCV31" s="67"/>
      <c r="HCW31" s="67"/>
      <c r="HCX31" s="67"/>
      <c r="HCY31" s="67"/>
      <c r="HCZ31" s="67"/>
      <c r="HDA31" s="67"/>
      <c r="HDB31" s="67"/>
      <c r="HDC31" s="67"/>
      <c r="HDD31" s="67"/>
      <c r="HDE31" s="67"/>
      <c r="HDF31" s="67"/>
      <c r="HDG31" s="67"/>
      <c r="HDH31" s="67"/>
      <c r="HDI31" s="67"/>
      <c r="HDJ31" s="67"/>
      <c r="HDK31" s="67"/>
      <c r="HDL31" s="67"/>
      <c r="HDM31" s="67"/>
      <c r="HDN31" s="67"/>
      <c r="HDO31" s="67"/>
      <c r="HDP31" s="67"/>
      <c r="HDQ31" s="67"/>
      <c r="HDR31" s="67"/>
      <c r="HDS31" s="67"/>
      <c r="HDT31" s="67"/>
      <c r="HDU31" s="67"/>
      <c r="HDV31" s="67"/>
      <c r="HDW31" s="67"/>
      <c r="HDX31" s="67"/>
      <c r="HDY31" s="67"/>
      <c r="HDZ31" s="67"/>
      <c r="HEA31" s="67"/>
      <c r="HEB31" s="67"/>
      <c r="HEC31" s="67"/>
      <c r="HED31" s="67"/>
      <c r="HEE31" s="67"/>
      <c r="HEF31" s="67"/>
      <c r="HEG31" s="67"/>
      <c r="HEH31" s="67"/>
      <c r="HEI31" s="67"/>
      <c r="HEJ31" s="67"/>
      <c r="HEK31" s="67"/>
      <c r="HEL31" s="67"/>
      <c r="HEM31" s="67"/>
      <c r="HEN31" s="67"/>
      <c r="HEO31" s="67"/>
      <c r="HEP31" s="67"/>
      <c r="HEQ31" s="67"/>
      <c r="HER31" s="67"/>
      <c r="HES31" s="67"/>
      <c r="HET31" s="67"/>
      <c r="HEU31" s="67"/>
      <c r="HEV31" s="67"/>
      <c r="HEW31" s="67"/>
      <c r="HEX31" s="67"/>
      <c r="HEY31" s="67"/>
      <c r="HEZ31" s="67"/>
      <c r="HFA31" s="67"/>
      <c r="HFB31" s="67"/>
      <c r="HFC31" s="67"/>
      <c r="HFD31" s="67"/>
      <c r="HFE31" s="67"/>
      <c r="HFF31" s="67"/>
      <c r="HFG31" s="67"/>
      <c r="HFH31" s="67"/>
      <c r="HFI31" s="67"/>
      <c r="HFJ31" s="67"/>
      <c r="HFK31" s="67"/>
      <c r="HFL31" s="67"/>
      <c r="HFM31" s="67"/>
      <c r="HFN31" s="67"/>
      <c r="HFO31" s="67"/>
      <c r="HFP31" s="67"/>
      <c r="HFQ31" s="67"/>
      <c r="HFR31" s="67"/>
      <c r="HFS31" s="67"/>
      <c r="HFT31" s="67"/>
      <c r="HFU31" s="67"/>
      <c r="HFV31" s="67"/>
      <c r="HFW31" s="67"/>
      <c r="HFX31" s="67"/>
      <c r="HFY31" s="67"/>
      <c r="HFZ31" s="67"/>
      <c r="HGA31" s="67"/>
      <c r="HGB31" s="67"/>
      <c r="HGC31" s="67"/>
      <c r="HGD31" s="67"/>
      <c r="HGE31" s="67"/>
      <c r="HGF31" s="67"/>
      <c r="HGG31" s="67"/>
      <c r="HGH31" s="67"/>
      <c r="HGI31" s="67"/>
      <c r="HGJ31" s="67"/>
      <c r="HGK31" s="67"/>
      <c r="HGL31" s="67"/>
      <c r="HGM31" s="67"/>
      <c r="HGN31" s="67"/>
      <c r="HGO31" s="67"/>
      <c r="HGP31" s="67"/>
      <c r="HGQ31" s="67"/>
      <c r="HGR31" s="67"/>
      <c r="HGS31" s="67"/>
      <c r="HGT31" s="67"/>
      <c r="HGU31" s="67"/>
      <c r="HGV31" s="67"/>
      <c r="HGW31" s="67"/>
      <c r="HGX31" s="67"/>
      <c r="HGY31" s="67"/>
      <c r="HGZ31" s="67"/>
      <c r="HHA31" s="67"/>
      <c r="HHB31" s="67"/>
      <c r="HHC31" s="67"/>
      <c r="HHD31" s="67"/>
      <c r="HHE31" s="67"/>
      <c r="HHF31" s="67"/>
      <c r="HHG31" s="67"/>
      <c r="HHH31" s="67"/>
      <c r="HHI31" s="67"/>
      <c r="HHJ31" s="67"/>
      <c r="HHK31" s="67"/>
      <c r="HHL31" s="67"/>
      <c r="HHM31" s="67"/>
      <c r="HHN31" s="67"/>
      <c r="HHO31" s="67"/>
      <c r="HHP31" s="67"/>
      <c r="HHQ31" s="67"/>
      <c r="HHR31" s="67"/>
      <c r="HHS31" s="67"/>
      <c r="HHT31" s="67"/>
      <c r="HHU31" s="67"/>
      <c r="HHV31" s="67"/>
      <c r="HHW31" s="67"/>
      <c r="HHX31" s="67"/>
      <c r="HHY31" s="67"/>
      <c r="HHZ31" s="67"/>
      <c r="HIA31" s="67"/>
      <c r="HIB31" s="67"/>
      <c r="HIC31" s="67"/>
      <c r="HID31" s="67"/>
      <c r="HIE31" s="67"/>
      <c r="HIF31" s="67"/>
      <c r="HIG31" s="67"/>
      <c r="HIH31" s="67"/>
      <c r="HII31" s="67"/>
      <c r="HIJ31" s="67"/>
      <c r="HIK31" s="67"/>
      <c r="HIL31" s="67"/>
      <c r="HIM31" s="67"/>
      <c r="HIN31" s="67"/>
      <c r="HIO31" s="67"/>
      <c r="HIP31" s="67"/>
      <c r="HIQ31" s="67"/>
      <c r="HIR31" s="67"/>
      <c r="HIS31" s="67"/>
      <c r="HIT31" s="67"/>
      <c r="HIU31" s="67"/>
      <c r="HIV31" s="67"/>
      <c r="HIW31" s="67"/>
      <c r="HIX31" s="67"/>
      <c r="HIY31" s="67"/>
      <c r="HIZ31" s="67"/>
      <c r="HJA31" s="67"/>
      <c r="HJB31" s="67"/>
      <c r="HJC31" s="67"/>
      <c r="HJD31" s="67"/>
      <c r="HJE31" s="67"/>
      <c r="HJF31" s="67"/>
      <c r="HJG31" s="67"/>
      <c r="HJH31" s="67"/>
      <c r="HJI31" s="67"/>
      <c r="HJJ31" s="67"/>
      <c r="HJK31" s="67"/>
      <c r="HJL31" s="67"/>
      <c r="HJM31" s="67"/>
      <c r="HJN31" s="67"/>
      <c r="HJO31" s="67"/>
      <c r="HJP31" s="67"/>
      <c r="HJQ31" s="67"/>
      <c r="HJR31" s="67"/>
      <c r="HJS31" s="67"/>
      <c r="HJT31" s="67"/>
      <c r="HJU31" s="67"/>
      <c r="HJV31" s="67"/>
      <c r="HJW31" s="67"/>
      <c r="HJX31" s="67"/>
      <c r="HJY31" s="67"/>
      <c r="HJZ31" s="67"/>
      <c r="HKA31" s="67"/>
      <c r="HKB31" s="67"/>
      <c r="HKC31" s="67"/>
      <c r="HKD31" s="67"/>
      <c r="HKE31" s="67"/>
      <c r="HKF31" s="67"/>
      <c r="HKG31" s="67"/>
      <c r="HKH31" s="67"/>
      <c r="HKI31" s="67"/>
      <c r="HKJ31" s="67"/>
      <c r="HKK31" s="67"/>
      <c r="HKL31" s="67"/>
      <c r="HKM31" s="67"/>
      <c r="HKN31" s="67"/>
      <c r="HKO31" s="67"/>
      <c r="HKP31" s="67"/>
      <c r="HKQ31" s="67"/>
      <c r="HKR31" s="67"/>
      <c r="HKS31" s="67"/>
      <c r="HKT31" s="67"/>
      <c r="HKU31" s="67"/>
      <c r="HKV31" s="67"/>
      <c r="HKW31" s="67"/>
      <c r="HKX31" s="67"/>
      <c r="HKY31" s="67"/>
      <c r="HKZ31" s="67"/>
      <c r="HLA31" s="67"/>
      <c r="HLB31" s="67"/>
      <c r="HLC31" s="67"/>
      <c r="HLD31" s="67"/>
      <c r="HLE31" s="67"/>
      <c r="HLF31" s="67"/>
      <c r="HLG31" s="67"/>
      <c r="HLH31" s="67"/>
      <c r="HLI31" s="67"/>
      <c r="HLJ31" s="67"/>
      <c r="HLK31" s="67"/>
      <c r="HLL31" s="67"/>
      <c r="HLM31" s="67"/>
      <c r="HLN31" s="67"/>
      <c r="HLO31" s="67"/>
      <c r="HLP31" s="67"/>
      <c r="HLQ31" s="67"/>
      <c r="HLR31" s="67"/>
      <c r="HLS31" s="67"/>
      <c r="HLT31" s="67"/>
      <c r="HLU31" s="67"/>
      <c r="HLV31" s="67"/>
      <c r="HLW31" s="67"/>
      <c r="HLX31" s="67"/>
      <c r="HLY31" s="67"/>
      <c r="HLZ31" s="67"/>
      <c r="HMA31" s="67"/>
      <c r="HMB31" s="67"/>
      <c r="HMC31" s="67"/>
      <c r="HMD31" s="67"/>
      <c r="HME31" s="67"/>
      <c r="HMF31" s="67"/>
      <c r="HMG31" s="67"/>
      <c r="HMH31" s="67"/>
      <c r="HMI31" s="67"/>
      <c r="HMJ31" s="67"/>
      <c r="HMK31" s="67"/>
      <c r="HML31" s="67"/>
      <c r="HMM31" s="67"/>
      <c r="HMN31" s="67"/>
      <c r="HMO31" s="67"/>
      <c r="HMP31" s="67"/>
      <c r="HMQ31" s="67"/>
      <c r="HMR31" s="67"/>
      <c r="HMS31" s="67"/>
      <c r="HMT31" s="67"/>
      <c r="HMU31" s="67"/>
      <c r="HMV31" s="67"/>
      <c r="HMW31" s="67"/>
      <c r="HMX31" s="67"/>
      <c r="HMY31" s="67"/>
      <c r="HMZ31" s="67"/>
      <c r="HNA31" s="67"/>
      <c r="HNB31" s="67"/>
      <c r="HNC31" s="67"/>
      <c r="HND31" s="67"/>
      <c r="HNE31" s="67"/>
      <c r="HNF31" s="67"/>
      <c r="HNG31" s="67"/>
      <c r="HNH31" s="67"/>
      <c r="HNI31" s="67"/>
      <c r="HNJ31" s="67"/>
      <c r="HNK31" s="67"/>
      <c r="HNL31" s="67"/>
      <c r="HNM31" s="67"/>
      <c r="HNN31" s="67"/>
      <c r="HNO31" s="67"/>
      <c r="HNP31" s="67"/>
      <c r="HNQ31" s="67"/>
      <c r="HNR31" s="67"/>
      <c r="HNS31" s="67"/>
      <c r="HNT31" s="67"/>
      <c r="HNU31" s="67"/>
      <c r="HNV31" s="67"/>
      <c r="HNW31" s="67"/>
      <c r="HNX31" s="67"/>
      <c r="HNY31" s="67"/>
      <c r="HNZ31" s="67"/>
      <c r="HOA31" s="67"/>
      <c r="HOB31" s="67"/>
      <c r="HOC31" s="67"/>
      <c r="HOD31" s="67"/>
      <c r="HOE31" s="67"/>
      <c r="HOF31" s="67"/>
      <c r="HOG31" s="67"/>
      <c r="HOH31" s="67"/>
      <c r="HOI31" s="67"/>
      <c r="HOJ31" s="67"/>
      <c r="HOK31" s="67"/>
      <c r="HOL31" s="67"/>
      <c r="HOM31" s="67"/>
      <c r="HON31" s="67"/>
      <c r="HOO31" s="67"/>
      <c r="HOP31" s="67"/>
      <c r="HOQ31" s="67"/>
      <c r="HOR31" s="67"/>
      <c r="HOS31" s="67"/>
      <c r="HOT31" s="67"/>
      <c r="HOU31" s="67"/>
      <c r="HOV31" s="67"/>
      <c r="HOW31" s="67"/>
      <c r="HOX31" s="67"/>
      <c r="HOY31" s="67"/>
      <c r="HOZ31" s="67"/>
      <c r="HPA31" s="67"/>
      <c r="HPB31" s="67"/>
      <c r="HPC31" s="67"/>
      <c r="HPD31" s="67"/>
      <c r="HPE31" s="67"/>
      <c r="HPF31" s="67"/>
      <c r="HPG31" s="67"/>
      <c r="HPH31" s="67"/>
      <c r="HPI31" s="67"/>
      <c r="HPJ31" s="67"/>
      <c r="HPK31" s="67"/>
      <c r="HPL31" s="67"/>
      <c r="HPM31" s="67"/>
      <c r="HPN31" s="67"/>
      <c r="HPO31" s="67"/>
      <c r="HPP31" s="67"/>
      <c r="HPQ31" s="67"/>
      <c r="HPR31" s="67"/>
      <c r="HPS31" s="67"/>
      <c r="HPT31" s="67"/>
      <c r="HPU31" s="67"/>
      <c r="HPV31" s="67"/>
      <c r="HPW31" s="67"/>
      <c r="HPX31" s="67"/>
      <c r="HPY31" s="67"/>
      <c r="HPZ31" s="67"/>
      <c r="HQA31" s="67"/>
      <c r="HQB31" s="67"/>
      <c r="HQC31" s="67"/>
      <c r="HQD31" s="67"/>
      <c r="HQE31" s="67"/>
      <c r="HQF31" s="67"/>
      <c r="HQG31" s="67"/>
      <c r="HQH31" s="67"/>
      <c r="HQI31" s="67"/>
      <c r="HQJ31" s="67"/>
      <c r="HQK31" s="67"/>
      <c r="HQL31" s="67"/>
      <c r="HQM31" s="67"/>
      <c r="HQN31" s="67"/>
      <c r="HQO31" s="67"/>
      <c r="HQP31" s="67"/>
      <c r="HQQ31" s="67"/>
      <c r="HQR31" s="67"/>
      <c r="HQS31" s="67"/>
      <c r="HQT31" s="67"/>
      <c r="HQU31" s="67"/>
      <c r="HQV31" s="67"/>
      <c r="HQW31" s="67"/>
      <c r="HQX31" s="67"/>
      <c r="HQY31" s="67"/>
      <c r="HQZ31" s="67"/>
      <c r="HRA31" s="67"/>
      <c r="HRB31" s="67"/>
      <c r="HRC31" s="67"/>
      <c r="HRD31" s="67"/>
      <c r="HRE31" s="67"/>
      <c r="HRF31" s="67"/>
      <c r="HRG31" s="67"/>
      <c r="HRH31" s="67"/>
      <c r="HRI31" s="67"/>
      <c r="HRJ31" s="67"/>
      <c r="HRK31" s="67"/>
      <c r="HRL31" s="67"/>
      <c r="HRM31" s="67"/>
      <c r="HRN31" s="67"/>
      <c r="HRO31" s="67"/>
      <c r="HRP31" s="67"/>
      <c r="HRQ31" s="67"/>
      <c r="HRR31" s="67"/>
      <c r="HRS31" s="67"/>
      <c r="HRT31" s="67"/>
      <c r="HRU31" s="67"/>
      <c r="HRV31" s="67"/>
      <c r="HRW31" s="67"/>
      <c r="HRX31" s="67"/>
      <c r="HRY31" s="67"/>
      <c r="HRZ31" s="67"/>
      <c r="HSA31" s="67"/>
      <c r="HSB31" s="67"/>
      <c r="HSC31" s="67"/>
      <c r="HSD31" s="67"/>
      <c r="HSE31" s="67"/>
      <c r="HSF31" s="67"/>
      <c r="HSG31" s="67"/>
      <c r="HSH31" s="67"/>
      <c r="HSI31" s="67"/>
      <c r="HSJ31" s="67"/>
      <c r="HSK31" s="67"/>
      <c r="HSL31" s="67"/>
      <c r="HSM31" s="67"/>
      <c r="HSN31" s="67"/>
      <c r="HSO31" s="67"/>
      <c r="HSP31" s="67"/>
      <c r="HSQ31" s="67"/>
      <c r="HSR31" s="67"/>
      <c r="HSS31" s="67"/>
      <c r="HST31" s="67"/>
      <c r="HSU31" s="67"/>
      <c r="HSV31" s="67"/>
      <c r="HSW31" s="67"/>
      <c r="HSX31" s="67"/>
      <c r="HSY31" s="67"/>
      <c r="HSZ31" s="67"/>
      <c r="HTA31" s="67"/>
      <c r="HTB31" s="67"/>
      <c r="HTC31" s="67"/>
      <c r="HTD31" s="67"/>
      <c r="HTE31" s="67"/>
      <c r="HTF31" s="67"/>
      <c r="HTG31" s="67"/>
      <c r="HTH31" s="67"/>
      <c r="HTI31" s="67"/>
      <c r="HTJ31" s="67"/>
      <c r="HTK31" s="67"/>
      <c r="HTL31" s="67"/>
      <c r="HTM31" s="67"/>
      <c r="HTN31" s="67"/>
      <c r="HTO31" s="67"/>
      <c r="HTP31" s="67"/>
      <c r="HTQ31" s="67"/>
      <c r="HTR31" s="67"/>
      <c r="HTS31" s="67"/>
      <c r="HTT31" s="67"/>
      <c r="HTU31" s="67"/>
      <c r="HTV31" s="67"/>
      <c r="HTW31" s="67"/>
      <c r="HTX31" s="67"/>
      <c r="HTY31" s="67"/>
      <c r="HTZ31" s="67"/>
      <c r="HUA31" s="67"/>
      <c r="HUB31" s="67"/>
      <c r="HUC31" s="67"/>
      <c r="HUD31" s="67"/>
      <c r="HUE31" s="67"/>
      <c r="HUF31" s="67"/>
      <c r="HUG31" s="67"/>
      <c r="HUH31" s="67"/>
      <c r="HUI31" s="67"/>
      <c r="HUJ31" s="67"/>
      <c r="HUK31" s="67"/>
      <c r="HUL31" s="67"/>
      <c r="HUM31" s="67"/>
      <c r="HUN31" s="67"/>
      <c r="HUO31" s="67"/>
      <c r="HUP31" s="67"/>
      <c r="HUQ31" s="67"/>
      <c r="HUR31" s="67"/>
      <c r="HUS31" s="67"/>
      <c r="HUT31" s="67"/>
      <c r="HUU31" s="67"/>
      <c r="HUV31" s="67"/>
      <c r="HUW31" s="67"/>
      <c r="HUX31" s="67"/>
      <c r="HUY31" s="67"/>
      <c r="HUZ31" s="67"/>
      <c r="HVA31" s="67"/>
      <c r="HVB31" s="67"/>
      <c r="HVC31" s="67"/>
      <c r="HVD31" s="67"/>
      <c r="HVE31" s="67"/>
      <c r="HVF31" s="67"/>
      <c r="HVG31" s="67"/>
      <c r="HVH31" s="67"/>
      <c r="HVI31" s="67"/>
      <c r="HVJ31" s="67"/>
      <c r="HVK31" s="67"/>
      <c r="HVL31" s="67"/>
      <c r="HVM31" s="67"/>
      <c r="HVN31" s="67"/>
      <c r="HVO31" s="67"/>
      <c r="HVP31" s="67"/>
      <c r="HVQ31" s="67"/>
      <c r="HVR31" s="67"/>
      <c r="HVS31" s="67"/>
      <c r="HVT31" s="67"/>
      <c r="HVU31" s="67"/>
      <c r="HVV31" s="67"/>
      <c r="HVW31" s="67"/>
      <c r="HVX31" s="67"/>
      <c r="HVY31" s="67"/>
      <c r="HVZ31" s="67"/>
      <c r="HWA31" s="67"/>
      <c r="HWB31" s="67"/>
      <c r="HWC31" s="67"/>
      <c r="HWD31" s="67"/>
      <c r="HWE31" s="67"/>
      <c r="HWF31" s="67"/>
      <c r="HWG31" s="67"/>
      <c r="HWH31" s="67"/>
      <c r="HWI31" s="67"/>
      <c r="HWJ31" s="67"/>
      <c r="HWK31" s="67"/>
      <c r="HWL31" s="67"/>
      <c r="HWM31" s="67"/>
      <c r="HWN31" s="67"/>
      <c r="HWO31" s="67"/>
      <c r="HWP31" s="67"/>
      <c r="HWQ31" s="67"/>
      <c r="HWR31" s="67"/>
      <c r="HWS31" s="67"/>
      <c r="HWT31" s="67"/>
      <c r="HWU31" s="67"/>
      <c r="HWV31" s="67"/>
      <c r="HWW31" s="67"/>
      <c r="HWX31" s="67"/>
      <c r="HWY31" s="67"/>
      <c r="HWZ31" s="67"/>
      <c r="HXA31" s="67"/>
      <c r="HXB31" s="67"/>
      <c r="HXC31" s="67"/>
      <c r="HXD31" s="67"/>
      <c r="HXE31" s="67"/>
      <c r="HXF31" s="67"/>
      <c r="HXG31" s="67"/>
      <c r="HXH31" s="67"/>
      <c r="HXI31" s="67"/>
      <c r="HXJ31" s="67"/>
      <c r="HXK31" s="67"/>
      <c r="HXL31" s="67"/>
      <c r="HXM31" s="67"/>
      <c r="HXN31" s="67"/>
      <c r="HXO31" s="67"/>
      <c r="HXP31" s="67"/>
      <c r="HXQ31" s="67"/>
      <c r="HXR31" s="67"/>
      <c r="HXS31" s="67"/>
      <c r="HXT31" s="67"/>
      <c r="HXU31" s="67"/>
      <c r="HXV31" s="67"/>
      <c r="HXW31" s="67"/>
      <c r="HXX31" s="67"/>
      <c r="HXY31" s="67"/>
      <c r="HXZ31" s="67"/>
      <c r="HYA31" s="67"/>
      <c r="HYB31" s="67"/>
      <c r="HYC31" s="67"/>
      <c r="HYD31" s="67"/>
      <c r="HYE31" s="67"/>
      <c r="HYF31" s="67"/>
      <c r="HYG31" s="67"/>
      <c r="HYH31" s="67"/>
      <c r="HYI31" s="67"/>
      <c r="HYJ31" s="67"/>
      <c r="HYK31" s="67"/>
      <c r="HYL31" s="67"/>
      <c r="HYM31" s="67"/>
      <c r="HYN31" s="67"/>
      <c r="HYO31" s="67"/>
      <c r="HYP31" s="67"/>
      <c r="HYQ31" s="67"/>
      <c r="HYR31" s="67"/>
      <c r="HYS31" s="67"/>
      <c r="HYT31" s="67"/>
      <c r="HYU31" s="67"/>
      <c r="HYV31" s="67"/>
      <c r="HYW31" s="67"/>
      <c r="HYX31" s="67"/>
      <c r="HYY31" s="67"/>
      <c r="HYZ31" s="67"/>
      <c r="HZA31" s="67"/>
      <c r="HZB31" s="67"/>
      <c r="HZC31" s="67"/>
      <c r="HZD31" s="67"/>
      <c r="HZE31" s="67"/>
      <c r="HZF31" s="67"/>
      <c r="HZG31" s="67"/>
      <c r="HZH31" s="67"/>
      <c r="HZI31" s="67"/>
      <c r="HZJ31" s="67"/>
      <c r="HZK31" s="67"/>
      <c r="HZL31" s="67"/>
      <c r="HZM31" s="67"/>
      <c r="HZN31" s="67"/>
      <c r="HZO31" s="67"/>
      <c r="HZP31" s="67"/>
      <c r="HZQ31" s="67"/>
      <c r="HZR31" s="67"/>
      <c r="HZS31" s="67"/>
      <c r="HZT31" s="67"/>
      <c r="HZU31" s="67"/>
      <c r="HZV31" s="67"/>
      <c r="HZW31" s="67"/>
      <c r="HZX31" s="67"/>
      <c r="HZY31" s="67"/>
      <c r="HZZ31" s="67"/>
      <c r="IAA31" s="67"/>
      <c r="IAB31" s="67"/>
      <c r="IAC31" s="67"/>
      <c r="IAD31" s="67"/>
      <c r="IAE31" s="67"/>
      <c r="IAF31" s="67"/>
      <c r="IAG31" s="67"/>
      <c r="IAH31" s="67"/>
      <c r="IAI31" s="67"/>
      <c r="IAJ31" s="67"/>
      <c r="IAK31" s="67"/>
      <c r="IAL31" s="67"/>
      <c r="IAM31" s="67"/>
      <c r="IAN31" s="67"/>
      <c r="IAO31" s="67"/>
      <c r="IAP31" s="67"/>
      <c r="IAQ31" s="67"/>
      <c r="IAR31" s="67"/>
      <c r="IAS31" s="67"/>
      <c r="IAT31" s="67"/>
      <c r="IAU31" s="67"/>
      <c r="IAV31" s="67"/>
      <c r="IAW31" s="67"/>
      <c r="IAX31" s="67"/>
      <c r="IAY31" s="67"/>
      <c r="IAZ31" s="67"/>
      <c r="IBA31" s="67"/>
      <c r="IBB31" s="67"/>
      <c r="IBC31" s="67"/>
      <c r="IBD31" s="67"/>
      <c r="IBE31" s="67"/>
      <c r="IBF31" s="67"/>
      <c r="IBG31" s="67"/>
      <c r="IBH31" s="67"/>
      <c r="IBI31" s="67"/>
      <c r="IBJ31" s="67"/>
      <c r="IBK31" s="67"/>
      <c r="IBL31" s="67"/>
      <c r="IBM31" s="67"/>
      <c r="IBN31" s="67"/>
      <c r="IBO31" s="67"/>
      <c r="IBP31" s="67"/>
      <c r="IBQ31" s="67"/>
      <c r="IBR31" s="67"/>
      <c r="IBS31" s="67"/>
      <c r="IBT31" s="67"/>
      <c r="IBU31" s="67"/>
      <c r="IBV31" s="67"/>
      <c r="IBW31" s="67"/>
      <c r="IBX31" s="67"/>
      <c r="IBY31" s="67"/>
      <c r="IBZ31" s="67"/>
      <c r="ICA31" s="67"/>
      <c r="ICB31" s="67"/>
      <c r="ICC31" s="67"/>
      <c r="ICD31" s="67"/>
      <c r="ICE31" s="67"/>
      <c r="ICF31" s="67"/>
      <c r="ICG31" s="67"/>
      <c r="ICH31" s="67"/>
      <c r="ICI31" s="67"/>
      <c r="ICJ31" s="67"/>
      <c r="ICK31" s="67"/>
      <c r="ICL31" s="67"/>
      <c r="ICM31" s="67"/>
      <c r="ICN31" s="67"/>
      <c r="ICO31" s="67"/>
      <c r="ICP31" s="67"/>
      <c r="ICQ31" s="67"/>
      <c r="ICR31" s="67"/>
      <c r="ICS31" s="67"/>
      <c r="ICT31" s="67"/>
      <c r="ICU31" s="67"/>
      <c r="ICV31" s="67"/>
      <c r="ICW31" s="67"/>
      <c r="ICX31" s="67"/>
      <c r="ICY31" s="67"/>
      <c r="ICZ31" s="67"/>
      <c r="IDA31" s="67"/>
      <c r="IDB31" s="67"/>
      <c r="IDC31" s="67"/>
      <c r="IDD31" s="67"/>
      <c r="IDE31" s="67"/>
      <c r="IDF31" s="67"/>
      <c r="IDG31" s="67"/>
      <c r="IDH31" s="67"/>
      <c r="IDI31" s="67"/>
      <c r="IDJ31" s="67"/>
      <c r="IDK31" s="67"/>
      <c r="IDL31" s="67"/>
      <c r="IDM31" s="67"/>
      <c r="IDN31" s="67"/>
      <c r="IDO31" s="67"/>
      <c r="IDP31" s="67"/>
      <c r="IDQ31" s="67"/>
      <c r="IDR31" s="67"/>
      <c r="IDS31" s="67"/>
      <c r="IDT31" s="67"/>
      <c r="IDU31" s="67"/>
      <c r="IDV31" s="67"/>
      <c r="IDW31" s="67"/>
      <c r="IDX31" s="67"/>
      <c r="IDY31" s="67"/>
      <c r="IDZ31" s="67"/>
      <c r="IEA31" s="67"/>
      <c r="IEB31" s="67"/>
      <c r="IEC31" s="67"/>
      <c r="IED31" s="67"/>
      <c r="IEE31" s="67"/>
      <c r="IEF31" s="67"/>
      <c r="IEG31" s="67"/>
      <c r="IEH31" s="67"/>
      <c r="IEI31" s="67"/>
      <c r="IEJ31" s="67"/>
      <c r="IEK31" s="67"/>
      <c r="IEL31" s="67"/>
      <c r="IEM31" s="67"/>
      <c r="IEN31" s="67"/>
      <c r="IEO31" s="67"/>
      <c r="IEP31" s="67"/>
      <c r="IEQ31" s="67"/>
      <c r="IER31" s="67"/>
      <c r="IES31" s="67"/>
      <c r="IET31" s="67"/>
      <c r="IEU31" s="67"/>
      <c r="IEV31" s="67"/>
      <c r="IEW31" s="67"/>
      <c r="IEX31" s="67"/>
      <c r="IEY31" s="67"/>
      <c r="IEZ31" s="67"/>
      <c r="IFA31" s="67"/>
      <c r="IFB31" s="67"/>
      <c r="IFC31" s="67"/>
      <c r="IFD31" s="67"/>
      <c r="IFE31" s="67"/>
      <c r="IFF31" s="67"/>
      <c r="IFG31" s="67"/>
      <c r="IFH31" s="67"/>
      <c r="IFI31" s="67"/>
      <c r="IFJ31" s="67"/>
      <c r="IFK31" s="67"/>
      <c r="IFL31" s="67"/>
      <c r="IFM31" s="67"/>
      <c r="IFN31" s="67"/>
      <c r="IFO31" s="67"/>
      <c r="IFP31" s="67"/>
      <c r="IFQ31" s="67"/>
      <c r="IFR31" s="67"/>
      <c r="IFS31" s="67"/>
      <c r="IFT31" s="67"/>
      <c r="IFU31" s="67"/>
      <c r="IFV31" s="67"/>
      <c r="IFW31" s="67"/>
      <c r="IFX31" s="67"/>
      <c r="IFY31" s="67"/>
      <c r="IFZ31" s="67"/>
      <c r="IGA31" s="67"/>
      <c r="IGB31" s="67"/>
      <c r="IGC31" s="67"/>
      <c r="IGD31" s="67"/>
      <c r="IGE31" s="67"/>
      <c r="IGF31" s="67"/>
      <c r="IGG31" s="67"/>
      <c r="IGH31" s="67"/>
      <c r="IGI31" s="67"/>
      <c r="IGJ31" s="67"/>
      <c r="IGK31" s="67"/>
      <c r="IGL31" s="67"/>
      <c r="IGM31" s="67"/>
      <c r="IGN31" s="67"/>
      <c r="IGO31" s="67"/>
      <c r="IGP31" s="67"/>
      <c r="IGQ31" s="67"/>
      <c r="IGR31" s="67"/>
      <c r="IGS31" s="67"/>
      <c r="IGT31" s="67"/>
      <c r="IGU31" s="67"/>
      <c r="IGV31" s="67"/>
      <c r="IGW31" s="67"/>
      <c r="IGX31" s="67"/>
      <c r="IGY31" s="67"/>
      <c r="IGZ31" s="67"/>
      <c r="IHA31" s="67"/>
      <c r="IHB31" s="67"/>
      <c r="IHC31" s="67"/>
      <c r="IHD31" s="67"/>
      <c r="IHE31" s="67"/>
      <c r="IHF31" s="67"/>
      <c r="IHG31" s="67"/>
      <c r="IHH31" s="67"/>
      <c r="IHI31" s="67"/>
      <c r="IHJ31" s="67"/>
      <c r="IHK31" s="67"/>
      <c r="IHL31" s="67"/>
      <c r="IHM31" s="67"/>
      <c r="IHN31" s="67"/>
      <c r="IHO31" s="67"/>
      <c r="IHP31" s="67"/>
      <c r="IHQ31" s="67"/>
      <c r="IHR31" s="67"/>
      <c r="IHS31" s="67"/>
      <c r="IHT31" s="67"/>
      <c r="IHU31" s="67"/>
      <c r="IHV31" s="67"/>
      <c r="IHW31" s="67"/>
      <c r="IHX31" s="67"/>
      <c r="IHY31" s="67"/>
      <c r="IHZ31" s="67"/>
      <c r="IIA31" s="67"/>
      <c r="IIB31" s="67"/>
      <c r="IIC31" s="67"/>
      <c r="IID31" s="67"/>
      <c r="IIE31" s="67"/>
      <c r="IIF31" s="67"/>
      <c r="IIG31" s="67"/>
      <c r="IIH31" s="67"/>
      <c r="III31" s="67"/>
      <c r="IIJ31" s="67"/>
      <c r="IIK31" s="67"/>
      <c r="IIL31" s="67"/>
      <c r="IIM31" s="67"/>
      <c r="IIN31" s="67"/>
      <c r="IIO31" s="67"/>
      <c r="IIP31" s="67"/>
      <c r="IIQ31" s="67"/>
      <c r="IIR31" s="67"/>
      <c r="IIS31" s="67"/>
      <c r="IIT31" s="67"/>
      <c r="IIU31" s="67"/>
      <c r="IIV31" s="67"/>
      <c r="IIW31" s="67"/>
      <c r="IIX31" s="67"/>
      <c r="IIY31" s="67"/>
      <c r="IIZ31" s="67"/>
      <c r="IJA31" s="67"/>
      <c r="IJB31" s="67"/>
      <c r="IJC31" s="67"/>
      <c r="IJD31" s="67"/>
      <c r="IJE31" s="67"/>
      <c r="IJF31" s="67"/>
      <c r="IJG31" s="67"/>
      <c r="IJH31" s="67"/>
      <c r="IJI31" s="67"/>
      <c r="IJJ31" s="67"/>
      <c r="IJK31" s="67"/>
      <c r="IJL31" s="67"/>
      <c r="IJM31" s="67"/>
      <c r="IJN31" s="67"/>
      <c r="IJO31" s="67"/>
      <c r="IJP31" s="67"/>
      <c r="IJQ31" s="67"/>
      <c r="IJR31" s="67"/>
      <c r="IJS31" s="67"/>
      <c r="IJT31" s="67"/>
      <c r="IJU31" s="67"/>
      <c r="IJV31" s="67"/>
      <c r="IJW31" s="67"/>
      <c r="IJX31" s="67"/>
      <c r="IJY31" s="67"/>
      <c r="IJZ31" s="67"/>
      <c r="IKA31" s="67"/>
      <c r="IKB31" s="67"/>
      <c r="IKC31" s="67"/>
      <c r="IKD31" s="67"/>
      <c r="IKE31" s="67"/>
      <c r="IKF31" s="67"/>
      <c r="IKG31" s="67"/>
      <c r="IKH31" s="67"/>
      <c r="IKI31" s="67"/>
      <c r="IKJ31" s="67"/>
      <c r="IKK31" s="67"/>
      <c r="IKL31" s="67"/>
      <c r="IKM31" s="67"/>
      <c r="IKN31" s="67"/>
      <c r="IKO31" s="67"/>
      <c r="IKP31" s="67"/>
      <c r="IKQ31" s="67"/>
      <c r="IKR31" s="67"/>
      <c r="IKS31" s="67"/>
      <c r="IKT31" s="67"/>
      <c r="IKU31" s="67"/>
      <c r="IKV31" s="67"/>
      <c r="IKW31" s="67"/>
      <c r="IKX31" s="67"/>
      <c r="IKY31" s="67"/>
      <c r="IKZ31" s="67"/>
      <c r="ILA31" s="67"/>
      <c r="ILB31" s="67"/>
      <c r="ILC31" s="67"/>
      <c r="ILD31" s="67"/>
      <c r="ILE31" s="67"/>
      <c r="ILF31" s="67"/>
      <c r="ILG31" s="67"/>
      <c r="ILH31" s="67"/>
      <c r="ILI31" s="67"/>
      <c r="ILJ31" s="67"/>
      <c r="ILK31" s="67"/>
      <c r="ILL31" s="67"/>
      <c r="ILM31" s="67"/>
      <c r="ILN31" s="67"/>
      <c r="ILO31" s="67"/>
      <c r="ILP31" s="67"/>
      <c r="ILQ31" s="67"/>
      <c r="ILR31" s="67"/>
      <c r="ILS31" s="67"/>
      <c r="ILT31" s="67"/>
      <c r="ILU31" s="67"/>
      <c r="ILV31" s="67"/>
      <c r="ILW31" s="67"/>
      <c r="ILX31" s="67"/>
      <c r="ILY31" s="67"/>
      <c r="ILZ31" s="67"/>
      <c r="IMA31" s="67"/>
      <c r="IMB31" s="67"/>
      <c r="IMC31" s="67"/>
      <c r="IMD31" s="67"/>
      <c r="IME31" s="67"/>
      <c r="IMF31" s="67"/>
      <c r="IMG31" s="67"/>
      <c r="IMH31" s="67"/>
      <c r="IMI31" s="67"/>
      <c r="IMJ31" s="67"/>
      <c r="IMK31" s="67"/>
      <c r="IML31" s="67"/>
      <c r="IMM31" s="67"/>
      <c r="IMN31" s="67"/>
      <c r="IMO31" s="67"/>
      <c r="IMP31" s="67"/>
      <c r="IMQ31" s="67"/>
      <c r="IMR31" s="67"/>
      <c r="IMS31" s="67"/>
      <c r="IMT31" s="67"/>
      <c r="IMU31" s="67"/>
      <c r="IMV31" s="67"/>
      <c r="IMW31" s="67"/>
      <c r="IMX31" s="67"/>
      <c r="IMY31" s="67"/>
      <c r="IMZ31" s="67"/>
      <c r="INA31" s="67"/>
      <c r="INB31" s="67"/>
      <c r="INC31" s="67"/>
      <c r="IND31" s="67"/>
      <c r="INE31" s="67"/>
      <c r="INF31" s="67"/>
      <c r="ING31" s="67"/>
      <c r="INH31" s="67"/>
      <c r="INI31" s="67"/>
      <c r="INJ31" s="67"/>
      <c r="INK31" s="67"/>
      <c r="INL31" s="67"/>
      <c r="INM31" s="67"/>
      <c r="INN31" s="67"/>
      <c r="INO31" s="67"/>
      <c r="INP31" s="67"/>
      <c r="INQ31" s="67"/>
      <c r="INR31" s="67"/>
      <c r="INS31" s="67"/>
      <c r="INT31" s="67"/>
      <c r="INU31" s="67"/>
      <c r="INV31" s="67"/>
      <c r="INW31" s="67"/>
      <c r="INX31" s="67"/>
      <c r="INY31" s="67"/>
      <c r="INZ31" s="67"/>
      <c r="IOA31" s="67"/>
      <c r="IOB31" s="67"/>
      <c r="IOC31" s="67"/>
      <c r="IOD31" s="67"/>
      <c r="IOE31" s="67"/>
      <c r="IOF31" s="67"/>
      <c r="IOG31" s="67"/>
      <c r="IOH31" s="67"/>
      <c r="IOI31" s="67"/>
      <c r="IOJ31" s="67"/>
      <c r="IOK31" s="67"/>
      <c r="IOL31" s="67"/>
      <c r="IOM31" s="67"/>
      <c r="ION31" s="67"/>
      <c r="IOO31" s="67"/>
      <c r="IOP31" s="67"/>
      <c r="IOQ31" s="67"/>
      <c r="IOR31" s="67"/>
      <c r="IOS31" s="67"/>
      <c r="IOT31" s="67"/>
      <c r="IOU31" s="67"/>
      <c r="IOV31" s="67"/>
      <c r="IOW31" s="67"/>
      <c r="IOX31" s="67"/>
      <c r="IOY31" s="67"/>
      <c r="IOZ31" s="67"/>
      <c r="IPA31" s="67"/>
      <c r="IPB31" s="67"/>
      <c r="IPC31" s="67"/>
      <c r="IPD31" s="67"/>
      <c r="IPE31" s="67"/>
      <c r="IPF31" s="67"/>
      <c r="IPG31" s="67"/>
      <c r="IPH31" s="67"/>
      <c r="IPI31" s="67"/>
      <c r="IPJ31" s="67"/>
      <c r="IPK31" s="67"/>
      <c r="IPL31" s="67"/>
      <c r="IPM31" s="67"/>
      <c r="IPN31" s="67"/>
      <c r="IPO31" s="67"/>
      <c r="IPP31" s="67"/>
      <c r="IPQ31" s="67"/>
      <c r="IPR31" s="67"/>
      <c r="IPS31" s="67"/>
      <c r="IPT31" s="67"/>
      <c r="IPU31" s="67"/>
      <c r="IPV31" s="67"/>
      <c r="IPW31" s="67"/>
      <c r="IPX31" s="67"/>
      <c r="IPY31" s="67"/>
      <c r="IPZ31" s="67"/>
      <c r="IQA31" s="67"/>
      <c r="IQB31" s="67"/>
      <c r="IQC31" s="67"/>
      <c r="IQD31" s="67"/>
      <c r="IQE31" s="67"/>
      <c r="IQF31" s="67"/>
      <c r="IQG31" s="67"/>
      <c r="IQH31" s="67"/>
      <c r="IQI31" s="67"/>
      <c r="IQJ31" s="67"/>
      <c r="IQK31" s="67"/>
      <c r="IQL31" s="67"/>
      <c r="IQM31" s="67"/>
      <c r="IQN31" s="67"/>
      <c r="IQO31" s="67"/>
      <c r="IQP31" s="67"/>
      <c r="IQQ31" s="67"/>
      <c r="IQR31" s="67"/>
      <c r="IQS31" s="67"/>
      <c r="IQT31" s="67"/>
      <c r="IQU31" s="67"/>
      <c r="IQV31" s="67"/>
      <c r="IQW31" s="67"/>
      <c r="IQX31" s="67"/>
      <c r="IQY31" s="67"/>
      <c r="IQZ31" s="67"/>
      <c r="IRA31" s="67"/>
      <c r="IRB31" s="67"/>
      <c r="IRC31" s="67"/>
      <c r="IRD31" s="67"/>
      <c r="IRE31" s="67"/>
      <c r="IRF31" s="67"/>
      <c r="IRG31" s="67"/>
      <c r="IRH31" s="67"/>
      <c r="IRI31" s="67"/>
      <c r="IRJ31" s="67"/>
      <c r="IRK31" s="67"/>
      <c r="IRL31" s="67"/>
      <c r="IRM31" s="67"/>
      <c r="IRN31" s="67"/>
      <c r="IRO31" s="67"/>
      <c r="IRP31" s="67"/>
      <c r="IRQ31" s="67"/>
      <c r="IRR31" s="67"/>
      <c r="IRS31" s="67"/>
      <c r="IRT31" s="67"/>
      <c r="IRU31" s="67"/>
      <c r="IRV31" s="67"/>
      <c r="IRW31" s="67"/>
      <c r="IRX31" s="67"/>
      <c r="IRY31" s="67"/>
      <c r="IRZ31" s="67"/>
      <c r="ISA31" s="67"/>
      <c r="ISB31" s="67"/>
      <c r="ISC31" s="67"/>
      <c r="ISD31" s="67"/>
      <c r="ISE31" s="67"/>
      <c r="ISF31" s="67"/>
      <c r="ISG31" s="67"/>
      <c r="ISH31" s="67"/>
      <c r="ISI31" s="67"/>
      <c r="ISJ31" s="67"/>
      <c r="ISK31" s="67"/>
      <c r="ISL31" s="67"/>
      <c r="ISM31" s="67"/>
      <c r="ISN31" s="67"/>
      <c r="ISO31" s="67"/>
      <c r="ISP31" s="67"/>
      <c r="ISQ31" s="67"/>
      <c r="ISR31" s="67"/>
      <c r="ISS31" s="67"/>
      <c r="IST31" s="67"/>
      <c r="ISU31" s="67"/>
      <c r="ISV31" s="67"/>
      <c r="ISW31" s="67"/>
      <c r="ISX31" s="67"/>
      <c r="ISY31" s="67"/>
      <c r="ISZ31" s="67"/>
      <c r="ITA31" s="67"/>
      <c r="ITB31" s="67"/>
      <c r="ITC31" s="67"/>
      <c r="ITD31" s="67"/>
      <c r="ITE31" s="67"/>
      <c r="ITF31" s="67"/>
      <c r="ITG31" s="67"/>
      <c r="ITH31" s="67"/>
      <c r="ITI31" s="67"/>
      <c r="ITJ31" s="67"/>
      <c r="ITK31" s="67"/>
      <c r="ITL31" s="67"/>
      <c r="ITM31" s="67"/>
      <c r="ITN31" s="67"/>
      <c r="ITO31" s="67"/>
      <c r="ITP31" s="67"/>
      <c r="ITQ31" s="67"/>
      <c r="ITR31" s="67"/>
      <c r="ITS31" s="67"/>
      <c r="ITT31" s="67"/>
      <c r="ITU31" s="67"/>
      <c r="ITV31" s="67"/>
      <c r="ITW31" s="67"/>
      <c r="ITX31" s="67"/>
      <c r="ITY31" s="67"/>
      <c r="ITZ31" s="67"/>
      <c r="IUA31" s="67"/>
      <c r="IUB31" s="67"/>
      <c r="IUC31" s="67"/>
      <c r="IUD31" s="67"/>
      <c r="IUE31" s="67"/>
      <c r="IUF31" s="67"/>
      <c r="IUG31" s="67"/>
      <c r="IUH31" s="67"/>
      <c r="IUI31" s="67"/>
      <c r="IUJ31" s="67"/>
      <c r="IUK31" s="67"/>
      <c r="IUL31" s="67"/>
      <c r="IUM31" s="67"/>
      <c r="IUN31" s="67"/>
      <c r="IUO31" s="67"/>
      <c r="IUP31" s="67"/>
      <c r="IUQ31" s="67"/>
      <c r="IUR31" s="67"/>
      <c r="IUS31" s="67"/>
      <c r="IUT31" s="67"/>
      <c r="IUU31" s="67"/>
      <c r="IUV31" s="67"/>
      <c r="IUW31" s="67"/>
      <c r="IUX31" s="67"/>
      <c r="IUY31" s="67"/>
      <c r="IUZ31" s="67"/>
      <c r="IVA31" s="67"/>
      <c r="IVB31" s="67"/>
      <c r="IVC31" s="67"/>
      <c r="IVD31" s="67"/>
      <c r="IVE31" s="67"/>
      <c r="IVF31" s="67"/>
      <c r="IVG31" s="67"/>
      <c r="IVH31" s="67"/>
      <c r="IVI31" s="67"/>
      <c r="IVJ31" s="67"/>
      <c r="IVK31" s="67"/>
      <c r="IVL31" s="67"/>
      <c r="IVM31" s="67"/>
      <c r="IVN31" s="67"/>
      <c r="IVO31" s="67"/>
      <c r="IVP31" s="67"/>
      <c r="IVQ31" s="67"/>
      <c r="IVR31" s="67"/>
      <c r="IVS31" s="67"/>
      <c r="IVT31" s="67"/>
      <c r="IVU31" s="67"/>
      <c r="IVV31" s="67"/>
      <c r="IVW31" s="67"/>
      <c r="IVX31" s="67"/>
      <c r="IVY31" s="67"/>
      <c r="IVZ31" s="67"/>
      <c r="IWA31" s="67"/>
      <c r="IWB31" s="67"/>
      <c r="IWC31" s="67"/>
      <c r="IWD31" s="67"/>
      <c r="IWE31" s="67"/>
      <c r="IWF31" s="67"/>
      <c r="IWG31" s="67"/>
      <c r="IWH31" s="67"/>
      <c r="IWI31" s="67"/>
      <c r="IWJ31" s="67"/>
      <c r="IWK31" s="67"/>
      <c r="IWL31" s="67"/>
      <c r="IWM31" s="67"/>
      <c r="IWN31" s="67"/>
      <c r="IWO31" s="67"/>
      <c r="IWP31" s="67"/>
      <c r="IWQ31" s="67"/>
      <c r="IWR31" s="67"/>
      <c r="IWS31" s="67"/>
      <c r="IWT31" s="67"/>
      <c r="IWU31" s="67"/>
      <c r="IWV31" s="67"/>
      <c r="IWW31" s="67"/>
      <c r="IWX31" s="67"/>
      <c r="IWY31" s="67"/>
      <c r="IWZ31" s="67"/>
      <c r="IXA31" s="67"/>
      <c r="IXB31" s="67"/>
      <c r="IXC31" s="67"/>
      <c r="IXD31" s="67"/>
      <c r="IXE31" s="67"/>
      <c r="IXF31" s="67"/>
      <c r="IXG31" s="67"/>
      <c r="IXH31" s="67"/>
      <c r="IXI31" s="67"/>
      <c r="IXJ31" s="67"/>
      <c r="IXK31" s="67"/>
      <c r="IXL31" s="67"/>
      <c r="IXM31" s="67"/>
      <c r="IXN31" s="67"/>
      <c r="IXO31" s="67"/>
      <c r="IXP31" s="67"/>
      <c r="IXQ31" s="67"/>
      <c r="IXR31" s="67"/>
      <c r="IXS31" s="67"/>
      <c r="IXT31" s="67"/>
      <c r="IXU31" s="67"/>
      <c r="IXV31" s="67"/>
      <c r="IXW31" s="67"/>
      <c r="IXX31" s="67"/>
      <c r="IXY31" s="67"/>
      <c r="IXZ31" s="67"/>
      <c r="IYA31" s="67"/>
      <c r="IYB31" s="67"/>
      <c r="IYC31" s="67"/>
      <c r="IYD31" s="67"/>
      <c r="IYE31" s="67"/>
      <c r="IYF31" s="67"/>
      <c r="IYG31" s="67"/>
      <c r="IYH31" s="67"/>
      <c r="IYI31" s="67"/>
      <c r="IYJ31" s="67"/>
      <c r="IYK31" s="67"/>
      <c r="IYL31" s="67"/>
      <c r="IYM31" s="67"/>
      <c r="IYN31" s="67"/>
      <c r="IYO31" s="67"/>
      <c r="IYP31" s="67"/>
      <c r="IYQ31" s="67"/>
      <c r="IYR31" s="67"/>
      <c r="IYS31" s="67"/>
      <c r="IYT31" s="67"/>
      <c r="IYU31" s="67"/>
      <c r="IYV31" s="67"/>
      <c r="IYW31" s="67"/>
      <c r="IYX31" s="67"/>
      <c r="IYY31" s="67"/>
      <c r="IYZ31" s="67"/>
      <c r="IZA31" s="67"/>
      <c r="IZB31" s="67"/>
      <c r="IZC31" s="67"/>
      <c r="IZD31" s="67"/>
      <c r="IZE31" s="67"/>
      <c r="IZF31" s="67"/>
      <c r="IZG31" s="67"/>
      <c r="IZH31" s="67"/>
      <c r="IZI31" s="67"/>
      <c r="IZJ31" s="67"/>
      <c r="IZK31" s="67"/>
      <c r="IZL31" s="67"/>
      <c r="IZM31" s="67"/>
      <c r="IZN31" s="67"/>
      <c r="IZO31" s="67"/>
      <c r="IZP31" s="67"/>
      <c r="IZQ31" s="67"/>
      <c r="IZR31" s="67"/>
      <c r="IZS31" s="67"/>
      <c r="IZT31" s="67"/>
      <c r="IZU31" s="67"/>
      <c r="IZV31" s="67"/>
      <c r="IZW31" s="67"/>
      <c r="IZX31" s="67"/>
      <c r="IZY31" s="67"/>
      <c r="IZZ31" s="67"/>
      <c r="JAA31" s="67"/>
      <c r="JAB31" s="67"/>
      <c r="JAC31" s="67"/>
      <c r="JAD31" s="67"/>
      <c r="JAE31" s="67"/>
      <c r="JAF31" s="67"/>
      <c r="JAG31" s="67"/>
      <c r="JAH31" s="67"/>
      <c r="JAI31" s="67"/>
      <c r="JAJ31" s="67"/>
      <c r="JAK31" s="67"/>
      <c r="JAL31" s="67"/>
      <c r="JAM31" s="67"/>
      <c r="JAN31" s="67"/>
      <c r="JAO31" s="67"/>
      <c r="JAP31" s="67"/>
      <c r="JAQ31" s="67"/>
      <c r="JAR31" s="67"/>
      <c r="JAS31" s="67"/>
      <c r="JAT31" s="67"/>
      <c r="JAU31" s="67"/>
      <c r="JAV31" s="67"/>
      <c r="JAW31" s="67"/>
      <c r="JAX31" s="67"/>
      <c r="JAY31" s="67"/>
      <c r="JAZ31" s="67"/>
      <c r="JBA31" s="67"/>
      <c r="JBB31" s="67"/>
      <c r="JBC31" s="67"/>
      <c r="JBD31" s="67"/>
      <c r="JBE31" s="67"/>
      <c r="JBF31" s="67"/>
      <c r="JBG31" s="67"/>
      <c r="JBH31" s="67"/>
      <c r="JBI31" s="67"/>
      <c r="JBJ31" s="67"/>
      <c r="JBK31" s="67"/>
      <c r="JBL31" s="67"/>
      <c r="JBM31" s="67"/>
      <c r="JBN31" s="67"/>
      <c r="JBO31" s="67"/>
      <c r="JBP31" s="67"/>
      <c r="JBQ31" s="67"/>
      <c r="JBR31" s="67"/>
      <c r="JBS31" s="67"/>
      <c r="JBT31" s="67"/>
      <c r="JBU31" s="67"/>
      <c r="JBV31" s="67"/>
      <c r="JBW31" s="67"/>
      <c r="JBX31" s="67"/>
      <c r="JBY31" s="67"/>
      <c r="JBZ31" s="67"/>
      <c r="JCA31" s="67"/>
      <c r="JCB31" s="67"/>
      <c r="JCC31" s="67"/>
      <c r="JCD31" s="67"/>
      <c r="JCE31" s="67"/>
      <c r="JCF31" s="67"/>
      <c r="JCG31" s="67"/>
      <c r="JCH31" s="67"/>
      <c r="JCI31" s="67"/>
      <c r="JCJ31" s="67"/>
      <c r="JCK31" s="67"/>
      <c r="JCL31" s="67"/>
      <c r="JCM31" s="67"/>
      <c r="JCN31" s="67"/>
      <c r="JCO31" s="67"/>
      <c r="JCP31" s="67"/>
      <c r="JCQ31" s="67"/>
      <c r="JCR31" s="67"/>
      <c r="JCS31" s="67"/>
      <c r="JCT31" s="67"/>
      <c r="JCU31" s="67"/>
      <c r="JCV31" s="67"/>
      <c r="JCW31" s="67"/>
      <c r="JCX31" s="67"/>
      <c r="JCY31" s="67"/>
      <c r="JCZ31" s="67"/>
      <c r="JDA31" s="67"/>
      <c r="JDB31" s="67"/>
      <c r="JDC31" s="67"/>
      <c r="JDD31" s="67"/>
      <c r="JDE31" s="67"/>
      <c r="JDF31" s="67"/>
      <c r="JDG31" s="67"/>
      <c r="JDH31" s="67"/>
      <c r="JDI31" s="67"/>
      <c r="JDJ31" s="67"/>
      <c r="JDK31" s="67"/>
      <c r="JDL31" s="67"/>
      <c r="JDM31" s="67"/>
      <c r="JDN31" s="67"/>
      <c r="JDO31" s="67"/>
      <c r="JDP31" s="67"/>
      <c r="JDQ31" s="67"/>
      <c r="JDR31" s="67"/>
      <c r="JDS31" s="67"/>
      <c r="JDT31" s="67"/>
      <c r="JDU31" s="67"/>
      <c r="JDV31" s="67"/>
      <c r="JDW31" s="67"/>
      <c r="JDX31" s="67"/>
      <c r="JDY31" s="67"/>
      <c r="JDZ31" s="67"/>
      <c r="JEA31" s="67"/>
      <c r="JEB31" s="67"/>
      <c r="JEC31" s="67"/>
      <c r="JED31" s="67"/>
      <c r="JEE31" s="67"/>
      <c r="JEF31" s="67"/>
      <c r="JEG31" s="67"/>
      <c r="JEH31" s="67"/>
      <c r="JEI31" s="67"/>
      <c r="JEJ31" s="67"/>
      <c r="JEK31" s="67"/>
      <c r="JEL31" s="67"/>
      <c r="JEM31" s="67"/>
      <c r="JEN31" s="67"/>
      <c r="JEO31" s="67"/>
      <c r="JEP31" s="67"/>
      <c r="JEQ31" s="67"/>
      <c r="JER31" s="67"/>
      <c r="JES31" s="67"/>
      <c r="JET31" s="67"/>
      <c r="JEU31" s="67"/>
      <c r="JEV31" s="67"/>
      <c r="JEW31" s="67"/>
      <c r="JEX31" s="67"/>
      <c r="JEY31" s="67"/>
      <c r="JEZ31" s="67"/>
      <c r="JFA31" s="67"/>
      <c r="JFB31" s="67"/>
      <c r="JFC31" s="67"/>
      <c r="JFD31" s="67"/>
      <c r="JFE31" s="67"/>
      <c r="JFF31" s="67"/>
      <c r="JFG31" s="67"/>
      <c r="JFH31" s="67"/>
      <c r="JFI31" s="67"/>
      <c r="JFJ31" s="67"/>
      <c r="JFK31" s="67"/>
      <c r="JFL31" s="67"/>
      <c r="JFM31" s="67"/>
      <c r="JFN31" s="67"/>
      <c r="JFO31" s="67"/>
      <c r="JFP31" s="67"/>
      <c r="JFQ31" s="67"/>
      <c r="JFR31" s="67"/>
      <c r="JFS31" s="67"/>
      <c r="JFT31" s="67"/>
      <c r="JFU31" s="67"/>
      <c r="JFV31" s="67"/>
      <c r="JFW31" s="67"/>
      <c r="JFX31" s="67"/>
      <c r="JFY31" s="67"/>
      <c r="JFZ31" s="67"/>
      <c r="JGA31" s="67"/>
      <c r="JGB31" s="67"/>
      <c r="JGC31" s="67"/>
      <c r="JGD31" s="67"/>
      <c r="JGE31" s="67"/>
      <c r="JGF31" s="67"/>
      <c r="JGG31" s="67"/>
      <c r="JGH31" s="67"/>
      <c r="JGI31" s="67"/>
      <c r="JGJ31" s="67"/>
      <c r="JGK31" s="67"/>
      <c r="JGL31" s="67"/>
      <c r="JGM31" s="67"/>
      <c r="JGN31" s="67"/>
      <c r="JGO31" s="67"/>
      <c r="JGP31" s="67"/>
      <c r="JGQ31" s="67"/>
      <c r="JGR31" s="67"/>
      <c r="JGS31" s="67"/>
      <c r="JGT31" s="67"/>
      <c r="JGU31" s="67"/>
      <c r="JGV31" s="67"/>
      <c r="JGW31" s="67"/>
      <c r="JGX31" s="67"/>
      <c r="JGY31" s="67"/>
      <c r="JGZ31" s="67"/>
      <c r="JHA31" s="67"/>
      <c r="JHB31" s="67"/>
      <c r="JHC31" s="67"/>
      <c r="JHD31" s="67"/>
      <c r="JHE31" s="67"/>
      <c r="JHF31" s="67"/>
      <c r="JHG31" s="67"/>
      <c r="JHH31" s="67"/>
      <c r="JHI31" s="67"/>
      <c r="JHJ31" s="67"/>
      <c r="JHK31" s="67"/>
      <c r="JHL31" s="67"/>
      <c r="JHM31" s="67"/>
      <c r="JHN31" s="67"/>
      <c r="JHO31" s="67"/>
      <c r="JHP31" s="67"/>
      <c r="JHQ31" s="67"/>
      <c r="JHR31" s="67"/>
      <c r="JHS31" s="67"/>
      <c r="JHT31" s="67"/>
      <c r="JHU31" s="67"/>
      <c r="JHV31" s="67"/>
      <c r="JHW31" s="67"/>
      <c r="JHX31" s="67"/>
      <c r="JHY31" s="67"/>
      <c r="JHZ31" s="67"/>
      <c r="JIA31" s="67"/>
      <c r="JIB31" s="67"/>
      <c r="JIC31" s="67"/>
      <c r="JID31" s="67"/>
      <c r="JIE31" s="67"/>
      <c r="JIF31" s="67"/>
      <c r="JIG31" s="67"/>
      <c r="JIH31" s="67"/>
      <c r="JII31" s="67"/>
      <c r="JIJ31" s="67"/>
      <c r="JIK31" s="67"/>
      <c r="JIL31" s="67"/>
      <c r="JIM31" s="67"/>
      <c r="JIN31" s="67"/>
      <c r="JIO31" s="67"/>
      <c r="JIP31" s="67"/>
      <c r="JIQ31" s="67"/>
      <c r="JIR31" s="67"/>
      <c r="JIS31" s="67"/>
      <c r="JIT31" s="67"/>
      <c r="JIU31" s="67"/>
      <c r="JIV31" s="67"/>
      <c r="JIW31" s="67"/>
      <c r="JIX31" s="67"/>
      <c r="JIY31" s="67"/>
      <c r="JIZ31" s="67"/>
      <c r="JJA31" s="67"/>
      <c r="JJB31" s="67"/>
      <c r="JJC31" s="67"/>
      <c r="JJD31" s="67"/>
      <c r="JJE31" s="67"/>
      <c r="JJF31" s="67"/>
      <c r="JJG31" s="67"/>
      <c r="JJH31" s="67"/>
      <c r="JJI31" s="67"/>
      <c r="JJJ31" s="67"/>
      <c r="JJK31" s="67"/>
      <c r="JJL31" s="67"/>
      <c r="JJM31" s="67"/>
      <c r="JJN31" s="67"/>
      <c r="JJO31" s="67"/>
      <c r="JJP31" s="67"/>
      <c r="JJQ31" s="67"/>
      <c r="JJR31" s="67"/>
      <c r="JJS31" s="67"/>
      <c r="JJT31" s="67"/>
      <c r="JJU31" s="67"/>
      <c r="JJV31" s="67"/>
      <c r="JJW31" s="67"/>
      <c r="JJX31" s="67"/>
      <c r="JJY31" s="67"/>
      <c r="JJZ31" s="67"/>
      <c r="JKA31" s="67"/>
      <c r="JKB31" s="67"/>
      <c r="JKC31" s="67"/>
      <c r="JKD31" s="67"/>
      <c r="JKE31" s="67"/>
      <c r="JKF31" s="67"/>
      <c r="JKG31" s="67"/>
      <c r="JKH31" s="67"/>
      <c r="JKI31" s="67"/>
      <c r="JKJ31" s="67"/>
      <c r="JKK31" s="67"/>
      <c r="JKL31" s="67"/>
      <c r="JKM31" s="67"/>
      <c r="JKN31" s="67"/>
      <c r="JKO31" s="67"/>
      <c r="JKP31" s="67"/>
      <c r="JKQ31" s="67"/>
      <c r="JKR31" s="67"/>
      <c r="JKS31" s="67"/>
      <c r="JKT31" s="67"/>
      <c r="JKU31" s="67"/>
      <c r="JKV31" s="67"/>
      <c r="JKW31" s="67"/>
      <c r="JKX31" s="67"/>
      <c r="JKY31" s="67"/>
      <c r="JKZ31" s="67"/>
      <c r="JLA31" s="67"/>
      <c r="JLB31" s="67"/>
      <c r="JLC31" s="67"/>
      <c r="JLD31" s="67"/>
      <c r="JLE31" s="67"/>
      <c r="JLF31" s="67"/>
      <c r="JLG31" s="67"/>
      <c r="JLH31" s="67"/>
      <c r="JLI31" s="67"/>
      <c r="JLJ31" s="67"/>
      <c r="JLK31" s="67"/>
      <c r="JLL31" s="67"/>
      <c r="JLM31" s="67"/>
      <c r="JLN31" s="67"/>
      <c r="JLO31" s="67"/>
      <c r="JLP31" s="67"/>
      <c r="JLQ31" s="67"/>
      <c r="JLR31" s="67"/>
      <c r="JLS31" s="67"/>
      <c r="JLT31" s="67"/>
      <c r="JLU31" s="67"/>
      <c r="JLV31" s="67"/>
      <c r="JLW31" s="67"/>
      <c r="JLX31" s="67"/>
      <c r="JLY31" s="67"/>
      <c r="JLZ31" s="67"/>
      <c r="JMA31" s="67"/>
      <c r="JMB31" s="67"/>
      <c r="JMC31" s="67"/>
      <c r="JMD31" s="67"/>
      <c r="JME31" s="67"/>
      <c r="JMF31" s="67"/>
      <c r="JMG31" s="67"/>
      <c r="JMH31" s="67"/>
      <c r="JMI31" s="67"/>
      <c r="JMJ31" s="67"/>
      <c r="JMK31" s="67"/>
      <c r="JML31" s="67"/>
      <c r="JMM31" s="67"/>
      <c r="JMN31" s="67"/>
      <c r="JMO31" s="67"/>
      <c r="JMP31" s="67"/>
      <c r="JMQ31" s="67"/>
      <c r="JMR31" s="67"/>
      <c r="JMS31" s="67"/>
      <c r="JMT31" s="67"/>
      <c r="JMU31" s="67"/>
      <c r="JMV31" s="67"/>
      <c r="JMW31" s="67"/>
      <c r="JMX31" s="67"/>
      <c r="JMY31" s="67"/>
      <c r="JMZ31" s="67"/>
      <c r="JNA31" s="67"/>
      <c r="JNB31" s="67"/>
      <c r="JNC31" s="67"/>
      <c r="JND31" s="67"/>
      <c r="JNE31" s="67"/>
      <c r="JNF31" s="67"/>
      <c r="JNG31" s="67"/>
      <c r="JNH31" s="67"/>
      <c r="JNI31" s="67"/>
      <c r="JNJ31" s="67"/>
      <c r="JNK31" s="67"/>
      <c r="JNL31" s="67"/>
      <c r="JNM31" s="67"/>
      <c r="JNN31" s="67"/>
      <c r="JNO31" s="67"/>
      <c r="JNP31" s="67"/>
      <c r="JNQ31" s="67"/>
      <c r="JNR31" s="67"/>
      <c r="JNS31" s="67"/>
      <c r="JNT31" s="67"/>
      <c r="JNU31" s="67"/>
      <c r="JNV31" s="67"/>
      <c r="JNW31" s="67"/>
      <c r="JNX31" s="67"/>
      <c r="JNY31" s="67"/>
      <c r="JNZ31" s="67"/>
      <c r="JOA31" s="67"/>
      <c r="JOB31" s="67"/>
      <c r="JOC31" s="67"/>
      <c r="JOD31" s="67"/>
      <c r="JOE31" s="67"/>
      <c r="JOF31" s="67"/>
      <c r="JOG31" s="67"/>
      <c r="JOH31" s="67"/>
      <c r="JOI31" s="67"/>
      <c r="JOJ31" s="67"/>
      <c r="JOK31" s="67"/>
      <c r="JOL31" s="67"/>
      <c r="JOM31" s="67"/>
      <c r="JON31" s="67"/>
      <c r="JOO31" s="67"/>
      <c r="JOP31" s="67"/>
      <c r="JOQ31" s="67"/>
      <c r="JOR31" s="67"/>
      <c r="JOS31" s="67"/>
      <c r="JOT31" s="67"/>
      <c r="JOU31" s="67"/>
      <c r="JOV31" s="67"/>
      <c r="JOW31" s="67"/>
      <c r="JOX31" s="67"/>
      <c r="JOY31" s="67"/>
      <c r="JOZ31" s="67"/>
      <c r="JPA31" s="67"/>
      <c r="JPB31" s="67"/>
      <c r="JPC31" s="67"/>
      <c r="JPD31" s="67"/>
      <c r="JPE31" s="67"/>
      <c r="JPF31" s="67"/>
      <c r="JPG31" s="67"/>
      <c r="JPH31" s="67"/>
      <c r="JPI31" s="67"/>
      <c r="JPJ31" s="67"/>
      <c r="JPK31" s="67"/>
      <c r="JPL31" s="67"/>
      <c r="JPM31" s="67"/>
      <c r="JPN31" s="67"/>
      <c r="JPO31" s="67"/>
      <c r="JPP31" s="67"/>
      <c r="JPQ31" s="67"/>
      <c r="JPR31" s="67"/>
      <c r="JPS31" s="67"/>
      <c r="JPT31" s="67"/>
      <c r="JPU31" s="67"/>
      <c r="JPV31" s="67"/>
      <c r="JPW31" s="67"/>
      <c r="JPX31" s="67"/>
      <c r="JPY31" s="67"/>
      <c r="JPZ31" s="67"/>
      <c r="JQA31" s="67"/>
      <c r="JQB31" s="67"/>
      <c r="JQC31" s="67"/>
      <c r="JQD31" s="67"/>
      <c r="JQE31" s="67"/>
      <c r="JQF31" s="67"/>
      <c r="JQG31" s="67"/>
      <c r="JQH31" s="67"/>
      <c r="JQI31" s="67"/>
      <c r="JQJ31" s="67"/>
      <c r="JQK31" s="67"/>
      <c r="JQL31" s="67"/>
      <c r="JQM31" s="67"/>
      <c r="JQN31" s="67"/>
      <c r="JQO31" s="67"/>
      <c r="JQP31" s="67"/>
      <c r="JQQ31" s="67"/>
      <c r="JQR31" s="67"/>
      <c r="JQS31" s="67"/>
      <c r="JQT31" s="67"/>
      <c r="JQU31" s="67"/>
      <c r="JQV31" s="67"/>
      <c r="JQW31" s="67"/>
      <c r="JQX31" s="67"/>
      <c r="JQY31" s="67"/>
      <c r="JQZ31" s="67"/>
      <c r="JRA31" s="67"/>
      <c r="JRB31" s="67"/>
      <c r="JRC31" s="67"/>
      <c r="JRD31" s="67"/>
      <c r="JRE31" s="67"/>
      <c r="JRF31" s="67"/>
      <c r="JRG31" s="67"/>
      <c r="JRH31" s="67"/>
      <c r="JRI31" s="67"/>
      <c r="JRJ31" s="67"/>
      <c r="JRK31" s="67"/>
      <c r="JRL31" s="67"/>
      <c r="JRM31" s="67"/>
      <c r="JRN31" s="67"/>
      <c r="JRO31" s="67"/>
      <c r="JRP31" s="67"/>
      <c r="JRQ31" s="67"/>
      <c r="JRR31" s="67"/>
      <c r="JRS31" s="67"/>
      <c r="JRT31" s="67"/>
      <c r="JRU31" s="67"/>
      <c r="JRV31" s="67"/>
      <c r="JRW31" s="67"/>
      <c r="JRX31" s="67"/>
      <c r="JRY31" s="67"/>
      <c r="JRZ31" s="67"/>
      <c r="JSA31" s="67"/>
      <c r="JSB31" s="67"/>
      <c r="JSC31" s="67"/>
      <c r="JSD31" s="67"/>
      <c r="JSE31" s="67"/>
      <c r="JSF31" s="67"/>
      <c r="JSG31" s="67"/>
      <c r="JSH31" s="67"/>
      <c r="JSI31" s="67"/>
      <c r="JSJ31" s="67"/>
      <c r="JSK31" s="67"/>
      <c r="JSL31" s="67"/>
      <c r="JSM31" s="67"/>
      <c r="JSN31" s="67"/>
      <c r="JSO31" s="67"/>
      <c r="JSP31" s="67"/>
      <c r="JSQ31" s="67"/>
      <c r="JSR31" s="67"/>
      <c r="JSS31" s="67"/>
      <c r="JST31" s="67"/>
      <c r="JSU31" s="67"/>
      <c r="JSV31" s="67"/>
      <c r="JSW31" s="67"/>
      <c r="JSX31" s="67"/>
      <c r="JSY31" s="67"/>
      <c r="JSZ31" s="67"/>
      <c r="JTA31" s="67"/>
      <c r="JTB31" s="67"/>
      <c r="JTC31" s="67"/>
      <c r="JTD31" s="67"/>
      <c r="JTE31" s="67"/>
      <c r="JTF31" s="67"/>
      <c r="JTG31" s="67"/>
      <c r="JTH31" s="67"/>
      <c r="JTI31" s="67"/>
      <c r="JTJ31" s="67"/>
      <c r="JTK31" s="67"/>
      <c r="JTL31" s="67"/>
      <c r="JTM31" s="67"/>
      <c r="JTN31" s="67"/>
      <c r="JTO31" s="67"/>
      <c r="JTP31" s="67"/>
      <c r="JTQ31" s="67"/>
      <c r="JTR31" s="67"/>
      <c r="JTS31" s="67"/>
      <c r="JTT31" s="67"/>
      <c r="JTU31" s="67"/>
      <c r="JTV31" s="67"/>
      <c r="JTW31" s="67"/>
      <c r="JTX31" s="67"/>
      <c r="JTY31" s="67"/>
      <c r="JTZ31" s="67"/>
      <c r="JUA31" s="67"/>
      <c r="JUB31" s="67"/>
      <c r="JUC31" s="67"/>
      <c r="JUD31" s="67"/>
      <c r="JUE31" s="67"/>
      <c r="JUF31" s="67"/>
      <c r="JUG31" s="67"/>
      <c r="JUH31" s="67"/>
      <c r="JUI31" s="67"/>
      <c r="JUJ31" s="67"/>
      <c r="JUK31" s="67"/>
      <c r="JUL31" s="67"/>
      <c r="JUM31" s="67"/>
      <c r="JUN31" s="67"/>
      <c r="JUO31" s="67"/>
      <c r="JUP31" s="67"/>
      <c r="JUQ31" s="67"/>
      <c r="JUR31" s="67"/>
      <c r="JUS31" s="67"/>
      <c r="JUT31" s="67"/>
      <c r="JUU31" s="67"/>
      <c r="JUV31" s="67"/>
      <c r="JUW31" s="67"/>
      <c r="JUX31" s="67"/>
      <c r="JUY31" s="67"/>
      <c r="JUZ31" s="67"/>
      <c r="JVA31" s="67"/>
      <c r="JVB31" s="67"/>
      <c r="JVC31" s="67"/>
      <c r="JVD31" s="67"/>
      <c r="JVE31" s="67"/>
      <c r="JVF31" s="67"/>
      <c r="JVG31" s="67"/>
      <c r="JVH31" s="67"/>
      <c r="JVI31" s="67"/>
      <c r="JVJ31" s="67"/>
      <c r="JVK31" s="67"/>
      <c r="JVL31" s="67"/>
      <c r="JVM31" s="67"/>
      <c r="JVN31" s="67"/>
      <c r="JVO31" s="67"/>
      <c r="JVP31" s="67"/>
      <c r="JVQ31" s="67"/>
      <c r="JVR31" s="67"/>
      <c r="JVS31" s="67"/>
      <c r="JVT31" s="67"/>
      <c r="JVU31" s="67"/>
      <c r="JVV31" s="67"/>
      <c r="JVW31" s="67"/>
      <c r="JVX31" s="67"/>
      <c r="JVY31" s="67"/>
      <c r="JVZ31" s="67"/>
      <c r="JWA31" s="67"/>
      <c r="JWB31" s="67"/>
      <c r="JWC31" s="67"/>
      <c r="JWD31" s="67"/>
      <c r="JWE31" s="67"/>
      <c r="JWF31" s="67"/>
      <c r="JWG31" s="67"/>
      <c r="JWH31" s="67"/>
      <c r="JWI31" s="67"/>
      <c r="JWJ31" s="67"/>
      <c r="JWK31" s="67"/>
      <c r="JWL31" s="67"/>
      <c r="JWM31" s="67"/>
      <c r="JWN31" s="67"/>
      <c r="JWO31" s="67"/>
      <c r="JWP31" s="67"/>
      <c r="JWQ31" s="67"/>
      <c r="JWR31" s="67"/>
      <c r="JWS31" s="67"/>
      <c r="JWT31" s="67"/>
      <c r="JWU31" s="67"/>
      <c r="JWV31" s="67"/>
      <c r="JWW31" s="67"/>
      <c r="JWX31" s="67"/>
      <c r="JWY31" s="67"/>
      <c r="JWZ31" s="67"/>
      <c r="JXA31" s="67"/>
      <c r="JXB31" s="67"/>
      <c r="JXC31" s="67"/>
      <c r="JXD31" s="67"/>
      <c r="JXE31" s="67"/>
      <c r="JXF31" s="67"/>
      <c r="JXG31" s="67"/>
      <c r="JXH31" s="67"/>
      <c r="JXI31" s="67"/>
      <c r="JXJ31" s="67"/>
      <c r="JXK31" s="67"/>
      <c r="JXL31" s="67"/>
      <c r="JXM31" s="67"/>
      <c r="JXN31" s="67"/>
      <c r="JXO31" s="67"/>
      <c r="JXP31" s="67"/>
      <c r="JXQ31" s="67"/>
      <c r="JXR31" s="67"/>
      <c r="JXS31" s="67"/>
      <c r="JXT31" s="67"/>
      <c r="JXU31" s="67"/>
      <c r="JXV31" s="67"/>
      <c r="JXW31" s="67"/>
      <c r="JXX31" s="67"/>
      <c r="JXY31" s="67"/>
      <c r="JXZ31" s="67"/>
      <c r="JYA31" s="67"/>
      <c r="JYB31" s="67"/>
      <c r="JYC31" s="67"/>
      <c r="JYD31" s="67"/>
      <c r="JYE31" s="67"/>
      <c r="JYF31" s="67"/>
      <c r="JYG31" s="67"/>
      <c r="JYH31" s="67"/>
      <c r="JYI31" s="67"/>
      <c r="JYJ31" s="67"/>
      <c r="JYK31" s="67"/>
      <c r="JYL31" s="67"/>
      <c r="JYM31" s="67"/>
      <c r="JYN31" s="67"/>
      <c r="JYO31" s="67"/>
      <c r="JYP31" s="67"/>
      <c r="JYQ31" s="67"/>
      <c r="JYR31" s="67"/>
      <c r="JYS31" s="67"/>
      <c r="JYT31" s="67"/>
      <c r="JYU31" s="67"/>
      <c r="JYV31" s="67"/>
      <c r="JYW31" s="67"/>
      <c r="JYX31" s="67"/>
      <c r="JYY31" s="67"/>
      <c r="JYZ31" s="67"/>
      <c r="JZA31" s="67"/>
      <c r="JZB31" s="67"/>
      <c r="JZC31" s="67"/>
      <c r="JZD31" s="67"/>
      <c r="JZE31" s="67"/>
      <c r="JZF31" s="67"/>
      <c r="JZG31" s="67"/>
      <c r="JZH31" s="67"/>
      <c r="JZI31" s="67"/>
      <c r="JZJ31" s="67"/>
      <c r="JZK31" s="67"/>
      <c r="JZL31" s="67"/>
      <c r="JZM31" s="67"/>
      <c r="JZN31" s="67"/>
      <c r="JZO31" s="67"/>
      <c r="JZP31" s="67"/>
      <c r="JZQ31" s="67"/>
      <c r="JZR31" s="67"/>
      <c r="JZS31" s="67"/>
      <c r="JZT31" s="67"/>
      <c r="JZU31" s="67"/>
      <c r="JZV31" s="67"/>
      <c r="JZW31" s="67"/>
      <c r="JZX31" s="67"/>
      <c r="JZY31" s="67"/>
      <c r="JZZ31" s="67"/>
      <c r="KAA31" s="67"/>
      <c r="KAB31" s="67"/>
      <c r="KAC31" s="67"/>
      <c r="KAD31" s="67"/>
      <c r="KAE31" s="67"/>
      <c r="KAF31" s="67"/>
      <c r="KAG31" s="67"/>
      <c r="KAH31" s="67"/>
      <c r="KAI31" s="67"/>
      <c r="KAJ31" s="67"/>
      <c r="KAK31" s="67"/>
      <c r="KAL31" s="67"/>
      <c r="KAM31" s="67"/>
      <c r="KAN31" s="67"/>
      <c r="KAO31" s="67"/>
      <c r="KAP31" s="67"/>
      <c r="KAQ31" s="67"/>
      <c r="KAR31" s="67"/>
      <c r="KAS31" s="67"/>
      <c r="KAT31" s="67"/>
      <c r="KAU31" s="67"/>
      <c r="KAV31" s="67"/>
      <c r="KAW31" s="67"/>
      <c r="KAX31" s="67"/>
      <c r="KAY31" s="67"/>
      <c r="KAZ31" s="67"/>
      <c r="KBA31" s="67"/>
      <c r="KBB31" s="67"/>
      <c r="KBC31" s="67"/>
      <c r="KBD31" s="67"/>
      <c r="KBE31" s="67"/>
      <c r="KBF31" s="67"/>
      <c r="KBG31" s="67"/>
      <c r="KBH31" s="67"/>
      <c r="KBI31" s="67"/>
      <c r="KBJ31" s="67"/>
      <c r="KBK31" s="67"/>
      <c r="KBL31" s="67"/>
      <c r="KBM31" s="67"/>
      <c r="KBN31" s="67"/>
      <c r="KBO31" s="67"/>
      <c r="KBP31" s="67"/>
      <c r="KBQ31" s="67"/>
      <c r="KBR31" s="67"/>
      <c r="KBS31" s="67"/>
      <c r="KBT31" s="67"/>
      <c r="KBU31" s="67"/>
      <c r="KBV31" s="67"/>
      <c r="KBW31" s="67"/>
      <c r="KBX31" s="67"/>
      <c r="KBY31" s="67"/>
      <c r="KBZ31" s="67"/>
      <c r="KCA31" s="67"/>
      <c r="KCB31" s="67"/>
      <c r="KCC31" s="67"/>
      <c r="KCD31" s="67"/>
      <c r="KCE31" s="67"/>
      <c r="KCF31" s="67"/>
      <c r="KCG31" s="67"/>
      <c r="KCH31" s="67"/>
      <c r="KCI31" s="67"/>
      <c r="KCJ31" s="67"/>
      <c r="KCK31" s="67"/>
      <c r="KCL31" s="67"/>
      <c r="KCM31" s="67"/>
      <c r="KCN31" s="67"/>
      <c r="KCO31" s="67"/>
      <c r="KCP31" s="67"/>
      <c r="KCQ31" s="67"/>
      <c r="KCR31" s="67"/>
      <c r="KCS31" s="67"/>
      <c r="KCT31" s="67"/>
      <c r="KCU31" s="67"/>
      <c r="KCV31" s="67"/>
      <c r="KCW31" s="67"/>
      <c r="KCX31" s="67"/>
      <c r="KCY31" s="67"/>
      <c r="KCZ31" s="67"/>
      <c r="KDA31" s="67"/>
      <c r="KDB31" s="67"/>
      <c r="KDC31" s="67"/>
      <c r="KDD31" s="67"/>
      <c r="KDE31" s="67"/>
      <c r="KDF31" s="67"/>
      <c r="KDG31" s="67"/>
      <c r="KDH31" s="67"/>
      <c r="KDI31" s="67"/>
      <c r="KDJ31" s="67"/>
      <c r="KDK31" s="67"/>
      <c r="KDL31" s="67"/>
      <c r="KDM31" s="67"/>
      <c r="KDN31" s="67"/>
      <c r="KDO31" s="67"/>
      <c r="KDP31" s="67"/>
      <c r="KDQ31" s="67"/>
      <c r="KDR31" s="67"/>
      <c r="KDS31" s="67"/>
      <c r="KDT31" s="67"/>
      <c r="KDU31" s="67"/>
      <c r="KDV31" s="67"/>
      <c r="KDW31" s="67"/>
      <c r="KDX31" s="67"/>
      <c r="KDY31" s="67"/>
      <c r="KDZ31" s="67"/>
      <c r="KEA31" s="67"/>
      <c r="KEB31" s="67"/>
      <c r="KEC31" s="67"/>
      <c r="KED31" s="67"/>
      <c r="KEE31" s="67"/>
      <c r="KEF31" s="67"/>
      <c r="KEG31" s="67"/>
      <c r="KEH31" s="67"/>
      <c r="KEI31" s="67"/>
      <c r="KEJ31" s="67"/>
      <c r="KEK31" s="67"/>
      <c r="KEL31" s="67"/>
      <c r="KEM31" s="67"/>
      <c r="KEN31" s="67"/>
      <c r="KEO31" s="67"/>
      <c r="KEP31" s="67"/>
      <c r="KEQ31" s="67"/>
      <c r="KER31" s="67"/>
      <c r="KES31" s="67"/>
      <c r="KET31" s="67"/>
      <c r="KEU31" s="67"/>
      <c r="KEV31" s="67"/>
      <c r="KEW31" s="67"/>
      <c r="KEX31" s="67"/>
      <c r="KEY31" s="67"/>
      <c r="KEZ31" s="67"/>
      <c r="KFA31" s="67"/>
      <c r="KFB31" s="67"/>
      <c r="KFC31" s="67"/>
      <c r="KFD31" s="67"/>
      <c r="KFE31" s="67"/>
      <c r="KFF31" s="67"/>
      <c r="KFG31" s="67"/>
      <c r="KFH31" s="67"/>
      <c r="KFI31" s="67"/>
      <c r="KFJ31" s="67"/>
      <c r="KFK31" s="67"/>
      <c r="KFL31" s="67"/>
      <c r="KFM31" s="67"/>
      <c r="KFN31" s="67"/>
      <c r="KFO31" s="67"/>
      <c r="KFP31" s="67"/>
      <c r="KFQ31" s="67"/>
      <c r="KFR31" s="67"/>
      <c r="KFS31" s="67"/>
      <c r="KFT31" s="67"/>
      <c r="KFU31" s="67"/>
      <c r="KFV31" s="67"/>
      <c r="KFW31" s="67"/>
      <c r="KFX31" s="67"/>
      <c r="KFY31" s="67"/>
      <c r="KFZ31" s="67"/>
      <c r="KGA31" s="67"/>
      <c r="KGB31" s="67"/>
      <c r="KGC31" s="67"/>
      <c r="KGD31" s="67"/>
      <c r="KGE31" s="67"/>
      <c r="KGF31" s="67"/>
      <c r="KGG31" s="67"/>
      <c r="KGH31" s="67"/>
      <c r="KGI31" s="67"/>
      <c r="KGJ31" s="67"/>
      <c r="KGK31" s="67"/>
      <c r="KGL31" s="67"/>
      <c r="KGM31" s="67"/>
      <c r="KGN31" s="67"/>
      <c r="KGO31" s="67"/>
      <c r="KGP31" s="67"/>
      <c r="KGQ31" s="67"/>
      <c r="KGR31" s="67"/>
      <c r="KGS31" s="67"/>
      <c r="KGT31" s="67"/>
      <c r="KGU31" s="67"/>
      <c r="KGV31" s="67"/>
      <c r="KGW31" s="67"/>
      <c r="KGX31" s="67"/>
      <c r="KGY31" s="67"/>
      <c r="KGZ31" s="67"/>
      <c r="KHA31" s="67"/>
      <c r="KHB31" s="67"/>
      <c r="KHC31" s="67"/>
      <c r="KHD31" s="67"/>
      <c r="KHE31" s="67"/>
      <c r="KHF31" s="67"/>
      <c r="KHG31" s="67"/>
      <c r="KHH31" s="67"/>
      <c r="KHI31" s="67"/>
      <c r="KHJ31" s="67"/>
      <c r="KHK31" s="67"/>
      <c r="KHL31" s="67"/>
      <c r="KHM31" s="67"/>
      <c r="KHN31" s="67"/>
      <c r="KHO31" s="67"/>
      <c r="KHP31" s="67"/>
      <c r="KHQ31" s="67"/>
      <c r="KHR31" s="67"/>
      <c r="KHS31" s="67"/>
      <c r="KHT31" s="67"/>
      <c r="KHU31" s="67"/>
      <c r="KHV31" s="67"/>
      <c r="KHW31" s="67"/>
      <c r="KHX31" s="67"/>
      <c r="KHY31" s="67"/>
      <c r="KHZ31" s="67"/>
      <c r="KIA31" s="67"/>
      <c r="KIB31" s="67"/>
      <c r="KIC31" s="67"/>
      <c r="KID31" s="67"/>
      <c r="KIE31" s="67"/>
      <c r="KIF31" s="67"/>
      <c r="KIG31" s="67"/>
      <c r="KIH31" s="67"/>
      <c r="KII31" s="67"/>
      <c r="KIJ31" s="67"/>
      <c r="KIK31" s="67"/>
      <c r="KIL31" s="67"/>
      <c r="KIM31" s="67"/>
      <c r="KIN31" s="67"/>
      <c r="KIO31" s="67"/>
      <c r="KIP31" s="67"/>
      <c r="KIQ31" s="67"/>
      <c r="KIR31" s="67"/>
      <c r="KIS31" s="67"/>
      <c r="KIT31" s="67"/>
      <c r="KIU31" s="67"/>
      <c r="KIV31" s="67"/>
      <c r="KIW31" s="67"/>
      <c r="KIX31" s="67"/>
      <c r="KIY31" s="67"/>
      <c r="KIZ31" s="67"/>
      <c r="KJA31" s="67"/>
      <c r="KJB31" s="67"/>
      <c r="KJC31" s="67"/>
      <c r="KJD31" s="67"/>
      <c r="KJE31" s="67"/>
      <c r="KJF31" s="67"/>
      <c r="KJG31" s="67"/>
      <c r="KJH31" s="67"/>
      <c r="KJI31" s="67"/>
      <c r="KJJ31" s="67"/>
      <c r="KJK31" s="67"/>
      <c r="KJL31" s="67"/>
      <c r="KJM31" s="67"/>
      <c r="KJN31" s="67"/>
      <c r="KJO31" s="67"/>
      <c r="KJP31" s="67"/>
      <c r="KJQ31" s="67"/>
      <c r="KJR31" s="67"/>
      <c r="KJS31" s="67"/>
      <c r="KJT31" s="67"/>
      <c r="KJU31" s="67"/>
      <c r="KJV31" s="67"/>
      <c r="KJW31" s="67"/>
      <c r="KJX31" s="67"/>
      <c r="KJY31" s="67"/>
      <c r="KJZ31" s="67"/>
      <c r="KKA31" s="67"/>
      <c r="KKB31" s="67"/>
      <c r="KKC31" s="67"/>
      <c r="KKD31" s="67"/>
      <c r="KKE31" s="67"/>
      <c r="KKF31" s="67"/>
      <c r="KKG31" s="67"/>
      <c r="KKH31" s="67"/>
      <c r="KKI31" s="67"/>
      <c r="KKJ31" s="67"/>
      <c r="KKK31" s="67"/>
      <c r="KKL31" s="67"/>
      <c r="KKM31" s="67"/>
      <c r="KKN31" s="67"/>
      <c r="KKO31" s="67"/>
      <c r="KKP31" s="67"/>
      <c r="KKQ31" s="67"/>
      <c r="KKR31" s="67"/>
      <c r="KKS31" s="67"/>
      <c r="KKT31" s="67"/>
      <c r="KKU31" s="67"/>
      <c r="KKV31" s="67"/>
      <c r="KKW31" s="67"/>
      <c r="KKX31" s="67"/>
      <c r="KKY31" s="67"/>
      <c r="KKZ31" s="67"/>
      <c r="KLA31" s="67"/>
      <c r="KLB31" s="67"/>
      <c r="KLC31" s="67"/>
      <c r="KLD31" s="67"/>
      <c r="KLE31" s="67"/>
      <c r="KLF31" s="67"/>
      <c r="KLG31" s="67"/>
      <c r="KLH31" s="67"/>
      <c r="KLI31" s="67"/>
      <c r="KLJ31" s="67"/>
      <c r="KLK31" s="67"/>
      <c r="KLL31" s="67"/>
      <c r="KLM31" s="67"/>
      <c r="KLN31" s="67"/>
      <c r="KLO31" s="67"/>
      <c r="KLP31" s="67"/>
      <c r="KLQ31" s="67"/>
      <c r="KLR31" s="67"/>
      <c r="KLS31" s="67"/>
      <c r="KLT31" s="67"/>
      <c r="KLU31" s="67"/>
      <c r="KLV31" s="67"/>
      <c r="KLW31" s="67"/>
      <c r="KLX31" s="67"/>
      <c r="KLY31" s="67"/>
      <c r="KLZ31" s="67"/>
      <c r="KMA31" s="67"/>
      <c r="KMB31" s="67"/>
      <c r="KMC31" s="67"/>
      <c r="KMD31" s="67"/>
      <c r="KME31" s="67"/>
      <c r="KMF31" s="67"/>
      <c r="KMG31" s="67"/>
      <c r="KMH31" s="67"/>
      <c r="KMI31" s="67"/>
      <c r="KMJ31" s="67"/>
      <c r="KMK31" s="67"/>
      <c r="KML31" s="67"/>
      <c r="KMM31" s="67"/>
      <c r="KMN31" s="67"/>
      <c r="KMO31" s="67"/>
      <c r="KMP31" s="67"/>
      <c r="KMQ31" s="67"/>
      <c r="KMR31" s="67"/>
      <c r="KMS31" s="67"/>
      <c r="KMT31" s="67"/>
      <c r="KMU31" s="67"/>
      <c r="KMV31" s="67"/>
      <c r="KMW31" s="67"/>
      <c r="KMX31" s="67"/>
      <c r="KMY31" s="67"/>
      <c r="KMZ31" s="67"/>
      <c r="KNA31" s="67"/>
      <c r="KNB31" s="67"/>
      <c r="KNC31" s="67"/>
      <c r="KND31" s="67"/>
      <c r="KNE31" s="67"/>
      <c r="KNF31" s="67"/>
      <c r="KNG31" s="67"/>
      <c r="KNH31" s="67"/>
      <c r="KNI31" s="67"/>
      <c r="KNJ31" s="67"/>
      <c r="KNK31" s="67"/>
      <c r="KNL31" s="67"/>
      <c r="KNM31" s="67"/>
      <c r="KNN31" s="67"/>
      <c r="KNO31" s="67"/>
      <c r="KNP31" s="67"/>
      <c r="KNQ31" s="67"/>
      <c r="KNR31" s="67"/>
      <c r="KNS31" s="67"/>
      <c r="KNT31" s="67"/>
      <c r="KNU31" s="67"/>
      <c r="KNV31" s="67"/>
      <c r="KNW31" s="67"/>
      <c r="KNX31" s="67"/>
      <c r="KNY31" s="67"/>
      <c r="KNZ31" s="67"/>
      <c r="KOA31" s="67"/>
      <c r="KOB31" s="67"/>
      <c r="KOC31" s="67"/>
      <c r="KOD31" s="67"/>
      <c r="KOE31" s="67"/>
      <c r="KOF31" s="67"/>
      <c r="KOG31" s="67"/>
      <c r="KOH31" s="67"/>
      <c r="KOI31" s="67"/>
      <c r="KOJ31" s="67"/>
      <c r="KOK31" s="67"/>
      <c r="KOL31" s="67"/>
      <c r="KOM31" s="67"/>
      <c r="KON31" s="67"/>
      <c r="KOO31" s="67"/>
      <c r="KOP31" s="67"/>
      <c r="KOQ31" s="67"/>
      <c r="KOR31" s="67"/>
      <c r="KOS31" s="67"/>
      <c r="KOT31" s="67"/>
      <c r="KOU31" s="67"/>
      <c r="KOV31" s="67"/>
      <c r="KOW31" s="67"/>
      <c r="KOX31" s="67"/>
      <c r="KOY31" s="67"/>
      <c r="KOZ31" s="67"/>
      <c r="KPA31" s="67"/>
      <c r="KPB31" s="67"/>
      <c r="KPC31" s="67"/>
      <c r="KPD31" s="67"/>
      <c r="KPE31" s="67"/>
      <c r="KPF31" s="67"/>
      <c r="KPG31" s="67"/>
      <c r="KPH31" s="67"/>
      <c r="KPI31" s="67"/>
      <c r="KPJ31" s="67"/>
      <c r="KPK31" s="67"/>
      <c r="KPL31" s="67"/>
      <c r="KPM31" s="67"/>
      <c r="KPN31" s="67"/>
      <c r="KPO31" s="67"/>
      <c r="KPP31" s="67"/>
      <c r="KPQ31" s="67"/>
      <c r="KPR31" s="67"/>
      <c r="KPS31" s="67"/>
      <c r="KPT31" s="67"/>
      <c r="KPU31" s="67"/>
      <c r="KPV31" s="67"/>
      <c r="KPW31" s="67"/>
      <c r="KPX31" s="67"/>
      <c r="KPY31" s="67"/>
      <c r="KPZ31" s="67"/>
      <c r="KQA31" s="67"/>
      <c r="KQB31" s="67"/>
      <c r="KQC31" s="67"/>
      <c r="KQD31" s="67"/>
      <c r="KQE31" s="67"/>
      <c r="KQF31" s="67"/>
      <c r="KQG31" s="67"/>
      <c r="KQH31" s="67"/>
      <c r="KQI31" s="67"/>
      <c r="KQJ31" s="67"/>
      <c r="KQK31" s="67"/>
      <c r="KQL31" s="67"/>
      <c r="KQM31" s="67"/>
      <c r="KQN31" s="67"/>
      <c r="KQO31" s="67"/>
      <c r="KQP31" s="67"/>
      <c r="KQQ31" s="67"/>
      <c r="KQR31" s="67"/>
      <c r="KQS31" s="67"/>
      <c r="KQT31" s="67"/>
      <c r="KQU31" s="67"/>
      <c r="KQV31" s="67"/>
      <c r="KQW31" s="67"/>
      <c r="KQX31" s="67"/>
      <c r="KQY31" s="67"/>
      <c r="KQZ31" s="67"/>
      <c r="KRA31" s="67"/>
      <c r="KRB31" s="67"/>
      <c r="KRC31" s="67"/>
      <c r="KRD31" s="67"/>
      <c r="KRE31" s="67"/>
      <c r="KRF31" s="67"/>
      <c r="KRG31" s="67"/>
      <c r="KRH31" s="67"/>
      <c r="KRI31" s="67"/>
      <c r="KRJ31" s="67"/>
      <c r="KRK31" s="67"/>
      <c r="KRL31" s="67"/>
      <c r="KRM31" s="67"/>
      <c r="KRN31" s="67"/>
      <c r="KRO31" s="67"/>
      <c r="KRP31" s="67"/>
      <c r="KRQ31" s="67"/>
      <c r="KRR31" s="67"/>
      <c r="KRS31" s="67"/>
      <c r="KRT31" s="67"/>
      <c r="KRU31" s="67"/>
      <c r="KRV31" s="67"/>
      <c r="KRW31" s="67"/>
      <c r="KRX31" s="67"/>
      <c r="KRY31" s="67"/>
      <c r="KRZ31" s="67"/>
      <c r="KSA31" s="67"/>
      <c r="KSB31" s="67"/>
      <c r="KSC31" s="67"/>
      <c r="KSD31" s="67"/>
      <c r="KSE31" s="67"/>
      <c r="KSF31" s="67"/>
      <c r="KSG31" s="67"/>
      <c r="KSH31" s="67"/>
      <c r="KSI31" s="67"/>
      <c r="KSJ31" s="67"/>
      <c r="KSK31" s="67"/>
      <c r="KSL31" s="67"/>
      <c r="KSM31" s="67"/>
      <c r="KSN31" s="67"/>
      <c r="KSO31" s="67"/>
      <c r="KSP31" s="67"/>
      <c r="KSQ31" s="67"/>
      <c r="KSR31" s="67"/>
      <c r="KSS31" s="67"/>
      <c r="KST31" s="67"/>
      <c r="KSU31" s="67"/>
      <c r="KSV31" s="67"/>
      <c r="KSW31" s="67"/>
      <c r="KSX31" s="67"/>
      <c r="KSY31" s="67"/>
      <c r="KSZ31" s="67"/>
      <c r="KTA31" s="67"/>
      <c r="KTB31" s="67"/>
      <c r="KTC31" s="67"/>
      <c r="KTD31" s="67"/>
      <c r="KTE31" s="67"/>
      <c r="KTF31" s="67"/>
      <c r="KTG31" s="67"/>
      <c r="KTH31" s="67"/>
      <c r="KTI31" s="67"/>
      <c r="KTJ31" s="67"/>
      <c r="KTK31" s="67"/>
      <c r="KTL31" s="67"/>
      <c r="KTM31" s="67"/>
      <c r="KTN31" s="67"/>
      <c r="KTO31" s="67"/>
      <c r="KTP31" s="67"/>
      <c r="KTQ31" s="67"/>
      <c r="KTR31" s="67"/>
      <c r="KTS31" s="67"/>
      <c r="KTT31" s="67"/>
      <c r="KTU31" s="67"/>
      <c r="KTV31" s="67"/>
      <c r="KTW31" s="67"/>
      <c r="KTX31" s="67"/>
      <c r="KTY31" s="67"/>
      <c r="KTZ31" s="67"/>
      <c r="KUA31" s="67"/>
      <c r="KUB31" s="67"/>
      <c r="KUC31" s="67"/>
      <c r="KUD31" s="67"/>
      <c r="KUE31" s="67"/>
      <c r="KUF31" s="67"/>
      <c r="KUG31" s="67"/>
      <c r="KUH31" s="67"/>
      <c r="KUI31" s="67"/>
      <c r="KUJ31" s="67"/>
      <c r="KUK31" s="67"/>
      <c r="KUL31" s="67"/>
      <c r="KUM31" s="67"/>
      <c r="KUN31" s="67"/>
      <c r="KUO31" s="67"/>
      <c r="KUP31" s="67"/>
      <c r="KUQ31" s="67"/>
      <c r="KUR31" s="67"/>
      <c r="KUS31" s="67"/>
      <c r="KUT31" s="67"/>
      <c r="KUU31" s="67"/>
      <c r="KUV31" s="67"/>
      <c r="KUW31" s="67"/>
      <c r="KUX31" s="67"/>
      <c r="KUY31" s="67"/>
      <c r="KUZ31" s="67"/>
      <c r="KVA31" s="67"/>
      <c r="KVB31" s="67"/>
      <c r="KVC31" s="67"/>
      <c r="KVD31" s="67"/>
      <c r="KVE31" s="67"/>
      <c r="KVF31" s="67"/>
      <c r="KVG31" s="67"/>
      <c r="KVH31" s="67"/>
      <c r="KVI31" s="67"/>
      <c r="KVJ31" s="67"/>
      <c r="KVK31" s="67"/>
      <c r="KVL31" s="67"/>
      <c r="KVM31" s="67"/>
      <c r="KVN31" s="67"/>
      <c r="KVO31" s="67"/>
      <c r="KVP31" s="67"/>
      <c r="KVQ31" s="67"/>
      <c r="KVR31" s="67"/>
      <c r="KVS31" s="67"/>
      <c r="KVT31" s="67"/>
      <c r="KVU31" s="67"/>
      <c r="KVV31" s="67"/>
      <c r="KVW31" s="67"/>
      <c r="KVX31" s="67"/>
      <c r="KVY31" s="67"/>
      <c r="KVZ31" s="67"/>
      <c r="KWA31" s="67"/>
      <c r="KWB31" s="67"/>
      <c r="KWC31" s="67"/>
      <c r="KWD31" s="67"/>
      <c r="KWE31" s="67"/>
      <c r="KWF31" s="67"/>
      <c r="KWG31" s="67"/>
      <c r="KWH31" s="67"/>
      <c r="KWI31" s="67"/>
      <c r="KWJ31" s="67"/>
      <c r="KWK31" s="67"/>
      <c r="KWL31" s="67"/>
      <c r="KWM31" s="67"/>
      <c r="KWN31" s="67"/>
      <c r="KWO31" s="67"/>
      <c r="KWP31" s="67"/>
      <c r="KWQ31" s="67"/>
      <c r="KWR31" s="67"/>
      <c r="KWS31" s="67"/>
      <c r="KWT31" s="67"/>
      <c r="KWU31" s="67"/>
      <c r="KWV31" s="67"/>
      <c r="KWW31" s="67"/>
      <c r="KWX31" s="67"/>
      <c r="KWY31" s="67"/>
      <c r="KWZ31" s="67"/>
      <c r="KXA31" s="67"/>
      <c r="KXB31" s="67"/>
      <c r="KXC31" s="67"/>
      <c r="KXD31" s="67"/>
      <c r="KXE31" s="67"/>
      <c r="KXF31" s="67"/>
      <c r="KXG31" s="67"/>
      <c r="KXH31" s="67"/>
      <c r="KXI31" s="67"/>
      <c r="KXJ31" s="67"/>
      <c r="KXK31" s="67"/>
      <c r="KXL31" s="67"/>
      <c r="KXM31" s="67"/>
      <c r="KXN31" s="67"/>
      <c r="KXO31" s="67"/>
      <c r="KXP31" s="67"/>
      <c r="KXQ31" s="67"/>
      <c r="KXR31" s="67"/>
      <c r="KXS31" s="67"/>
      <c r="KXT31" s="67"/>
      <c r="KXU31" s="67"/>
      <c r="KXV31" s="67"/>
      <c r="KXW31" s="67"/>
      <c r="KXX31" s="67"/>
      <c r="KXY31" s="67"/>
      <c r="KXZ31" s="67"/>
      <c r="KYA31" s="67"/>
      <c r="KYB31" s="67"/>
      <c r="KYC31" s="67"/>
      <c r="KYD31" s="67"/>
      <c r="KYE31" s="67"/>
      <c r="KYF31" s="67"/>
      <c r="KYG31" s="67"/>
      <c r="KYH31" s="67"/>
      <c r="KYI31" s="67"/>
      <c r="KYJ31" s="67"/>
      <c r="KYK31" s="67"/>
      <c r="KYL31" s="67"/>
      <c r="KYM31" s="67"/>
      <c r="KYN31" s="67"/>
      <c r="KYO31" s="67"/>
      <c r="KYP31" s="67"/>
      <c r="KYQ31" s="67"/>
      <c r="KYR31" s="67"/>
      <c r="KYS31" s="67"/>
      <c r="KYT31" s="67"/>
      <c r="KYU31" s="67"/>
      <c r="KYV31" s="67"/>
      <c r="KYW31" s="67"/>
      <c r="KYX31" s="67"/>
      <c r="KYY31" s="67"/>
      <c r="KYZ31" s="67"/>
      <c r="KZA31" s="67"/>
      <c r="KZB31" s="67"/>
      <c r="KZC31" s="67"/>
      <c r="KZD31" s="67"/>
      <c r="KZE31" s="67"/>
      <c r="KZF31" s="67"/>
      <c r="KZG31" s="67"/>
      <c r="KZH31" s="67"/>
      <c r="KZI31" s="67"/>
      <c r="KZJ31" s="67"/>
      <c r="KZK31" s="67"/>
      <c r="KZL31" s="67"/>
      <c r="KZM31" s="67"/>
      <c r="KZN31" s="67"/>
      <c r="KZO31" s="67"/>
      <c r="KZP31" s="67"/>
      <c r="KZQ31" s="67"/>
      <c r="KZR31" s="67"/>
      <c r="KZS31" s="67"/>
      <c r="KZT31" s="67"/>
      <c r="KZU31" s="67"/>
      <c r="KZV31" s="67"/>
      <c r="KZW31" s="67"/>
      <c r="KZX31" s="67"/>
      <c r="KZY31" s="67"/>
      <c r="KZZ31" s="67"/>
      <c r="LAA31" s="67"/>
      <c r="LAB31" s="67"/>
      <c r="LAC31" s="67"/>
      <c r="LAD31" s="67"/>
      <c r="LAE31" s="67"/>
      <c r="LAF31" s="67"/>
      <c r="LAG31" s="67"/>
      <c r="LAH31" s="67"/>
      <c r="LAI31" s="67"/>
      <c r="LAJ31" s="67"/>
      <c r="LAK31" s="67"/>
      <c r="LAL31" s="67"/>
      <c r="LAM31" s="67"/>
      <c r="LAN31" s="67"/>
      <c r="LAO31" s="67"/>
      <c r="LAP31" s="67"/>
      <c r="LAQ31" s="67"/>
      <c r="LAR31" s="67"/>
      <c r="LAS31" s="67"/>
      <c r="LAT31" s="67"/>
      <c r="LAU31" s="67"/>
      <c r="LAV31" s="67"/>
      <c r="LAW31" s="67"/>
      <c r="LAX31" s="67"/>
      <c r="LAY31" s="67"/>
      <c r="LAZ31" s="67"/>
      <c r="LBA31" s="67"/>
      <c r="LBB31" s="67"/>
      <c r="LBC31" s="67"/>
      <c r="LBD31" s="67"/>
      <c r="LBE31" s="67"/>
      <c r="LBF31" s="67"/>
      <c r="LBG31" s="67"/>
      <c r="LBH31" s="67"/>
      <c r="LBI31" s="67"/>
      <c r="LBJ31" s="67"/>
      <c r="LBK31" s="67"/>
      <c r="LBL31" s="67"/>
      <c r="LBM31" s="67"/>
      <c r="LBN31" s="67"/>
      <c r="LBO31" s="67"/>
      <c r="LBP31" s="67"/>
      <c r="LBQ31" s="67"/>
      <c r="LBR31" s="67"/>
      <c r="LBS31" s="67"/>
      <c r="LBT31" s="67"/>
      <c r="LBU31" s="67"/>
      <c r="LBV31" s="67"/>
      <c r="LBW31" s="67"/>
      <c r="LBX31" s="67"/>
      <c r="LBY31" s="67"/>
      <c r="LBZ31" s="67"/>
      <c r="LCA31" s="67"/>
      <c r="LCB31" s="67"/>
      <c r="LCC31" s="67"/>
      <c r="LCD31" s="67"/>
      <c r="LCE31" s="67"/>
      <c r="LCF31" s="67"/>
      <c r="LCG31" s="67"/>
      <c r="LCH31" s="67"/>
      <c r="LCI31" s="67"/>
      <c r="LCJ31" s="67"/>
      <c r="LCK31" s="67"/>
      <c r="LCL31" s="67"/>
      <c r="LCM31" s="67"/>
      <c r="LCN31" s="67"/>
      <c r="LCO31" s="67"/>
      <c r="LCP31" s="67"/>
      <c r="LCQ31" s="67"/>
      <c r="LCR31" s="67"/>
      <c r="LCS31" s="67"/>
      <c r="LCT31" s="67"/>
      <c r="LCU31" s="67"/>
      <c r="LCV31" s="67"/>
      <c r="LCW31" s="67"/>
      <c r="LCX31" s="67"/>
      <c r="LCY31" s="67"/>
      <c r="LCZ31" s="67"/>
      <c r="LDA31" s="67"/>
      <c r="LDB31" s="67"/>
      <c r="LDC31" s="67"/>
      <c r="LDD31" s="67"/>
      <c r="LDE31" s="67"/>
      <c r="LDF31" s="67"/>
      <c r="LDG31" s="67"/>
      <c r="LDH31" s="67"/>
      <c r="LDI31" s="67"/>
      <c r="LDJ31" s="67"/>
      <c r="LDK31" s="67"/>
      <c r="LDL31" s="67"/>
      <c r="LDM31" s="67"/>
      <c r="LDN31" s="67"/>
      <c r="LDO31" s="67"/>
      <c r="LDP31" s="67"/>
      <c r="LDQ31" s="67"/>
      <c r="LDR31" s="67"/>
      <c r="LDS31" s="67"/>
      <c r="LDT31" s="67"/>
      <c r="LDU31" s="67"/>
      <c r="LDV31" s="67"/>
      <c r="LDW31" s="67"/>
      <c r="LDX31" s="67"/>
      <c r="LDY31" s="67"/>
      <c r="LDZ31" s="67"/>
      <c r="LEA31" s="67"/>
      <c r="LEB31" s="67"/>
      <c r="LEC31" s="67"/>
      <c r="LED31" s="67"/>
      <c r="LEE31" s="67"/>
      <c r="LEF31" s="67"/>
      <c r="LEG31" s="67"/>
      <c r="LEH31" s="67"/>
      <c r="LEI31" s="67"/>
      <c r="LEJ31" s="67"/>
      <c r="LEK31" s="67"/>
      <c r="LEL31" s="67"/>
      <c r="LEM31" s="67"/>
      <c r="LEN31" s="67"/>
      <c r="LEO31" s="67"/>
      <c r="LEP31" s="67"/>
      <c r="LEQ31" s="67"/>
      <c r="LER31" s="67"/>
      <c r="LES31" s="67"/>
      <c r="LET31" s="67"/>
      <c r="LEU31" s="67"/>
      <c r="LEV31" s="67"/>
      <c r="LEW31" s="67"/>
      <c r="LEX31" s="67"/>
      <c r="LEY31" s="67"/>
      <c r="LEZ31" s="67"/>
      <c r="LFA31" s="67"/>
      <c r="LFB31" s="67"/>
      <c r="LFC31" s="67"/>
      <c r="LFD31" s="67"/>
      <c r="LFE31" s="67"/>
      <c r="LFF31" s="67"/>
      <c r="LFG31" s="67"/>
      <c r="LFH31" s="67"/>
      <c r="LFI31" s="67"/>
      <c r="LFJ31" s="67"/>
      <c r="LFK31" s="67"/>
      <c r="LFL31" s="67"/>
      <c r="LFM31" s="67"/>
      <c r="LFN31" s="67"/>
      <c r="LFO31" s="67"/>
      <c r="LFP31" s="67"/>
      <c r="LFQ31" s="67"/>
      <c r="LFR31" s="67"/>
      <c r="LFS31" s="67"/>
      <c r="LFT31" s="67"/>
      <c r="LFU31" s="67"/>
      <c r="LFV31" s="67"/>
      <c r="LFW31" s="67"/>
      <c r="LFX31" s="67"/>
      <c r="LFY31" s="67"/>
      <c r="LFZ31" s="67"/>
      <c r="LGA31" s="67"/>
      <c r="LGB31" s="67"/>
      <c r="LGC31" s="67"/>
      <c r="LGD31" s="67"/>
      <c r="LGE31" s="67"/>
      <c r="LGF31" s="67"/>
      <c r="LGG31" s="67"/>
      <c r="LGH31" s="67"/>
      <c r="LGI31" s="67"/>
      <c r="LGJ31" s="67"/>
      <c r="LGK31" s="67"/>
      <c r="LGL31" s="67"/>
      <c r="LGM31" s="67"/>
      <c r="LGN31" s="67"/>
      <c r="LGO31" s="67"/>
      <c r="LGP31" s="67"/>
      <c r="LGQ31" s="67"/>
      <c r="LGR31" s="67"/>
      <c r="LGS31" s="67"/>
      <c r="LGT31" s="67"/>
      <c r="LGU31" s="67"/>
      <c r="LGV31" s="67"/>
      <c r="LGW31" s="67"/>
      <c r="LGX31" s="67"/>
      <c r="LGY31" s="67"/>
      <c r="LGZ31" s="67"/>
      <c r="LHA31" s="67"/>
      <c r="LHB31" s="67"/>
      <c r="LHC31" s="67"/>
      <c r="LHD31" s="67"/>
      <c r="LHE31" s="67"/>
      <c r="LHF31" s="67"/>
      <c r="LHG31" s="67"/>
      <c r="LHH31" s="67"/>
      <c r="LHI31" s="67"/>
      <c r="LHJ31" s="67"/>
      <c r="LHK31" s="67"/>
      <c r="LHL31" s="67"/>
      <c r="LHM31" s="67"/>
      <c r="LHN31" s="67"/>
      <c r="LHO31" s="67"/>
      <c r="LHP31" s="67"/>
      <c r="LHQ31" s="67"/>
      <c r="LHR31" s="67"/>
      <c r="LHS31" s="67"/>
      <c r="LHT31" s="67"/>
      <c r="LHU31" s="67"/>
      <c r="LHV31" s="67"/>
      <c r="LHW31" s="67"/>
      <c r="LHX31" s="67"/>
      <c r="LHY31" s="67"/>
      <c r="LHZ31" s="67"/>
      <c r="LIA31" s="67"/>
      <c r="LIB31" s="67"/>
      <c r="LIC31" s="67"/>
      <c r="LID31" s="67"/>
      <c r="LIE31" s="67"/>
      <c r="LIF31" s="67"/>
      <c r="LIG31" s="67"/>
      <c r="LIH31" s="67"/>
      <c r="LII31" s="67"/>
      <c r="LIJ31" s="67"/>
      <c r="LIK31" s="67"/>
      <c r="LIL31" s="67"/>
      <c r="LIM31" s="67"/>
      <c r="LIN31" s="67"/>
      <c r="LIO31" s="67"/>
      <c r="LIP31" s="67"/>
      <c r="LIQ31" s="67"/>
      <c r="LIR31" s="67"/>
      <c r="LIS31" s="67"/>
      <c r="LIT31" s="67"/>
      <c r="LIU31" s="67"/>
      <c r="LIV31" s="67"/>
      <c r="LIW31" s="67"/>
      <c r="LIX31" s="67"/>
      <c r="LIY31" s="67"/>
      <c r="LIZ31" s="67"/>
      <c r="LJA31" s="67"/>
      <c r="LJB31" s="67"/>
      <c r="LJC31" s="67"/>
      <c r="LJD31" s="67"/>
      <c r="LJE31" s="67"/>
      <c r="LJF31" s="67"/>
      <c r="LJG31" s="67"/>
      <c r="LJH31" s="67"/>
      <c r="LJI31" s="67"/>
      <c r="LJJ31" s="67"/>
      <c r="LJK31" s="67"/>
      <c r="LJL31" s="67"/>
      <c r="LJM31" s="67"/>
      <c r="LJN31" s="67"/>
      <c r="LJO31" s="67"/>
      <c r="LJP31" s="67"/>
      <c r="LJQ31" s="67"/>
      <c r="LJR31" s="67"/>
      <c r="LJS31" s="67"/>
      <c r="LJT31" s="67"/>
      <c r="LJU31" s="67"/>
      <c r="LJV31" s="67"/>
      <c r="LJW31" s="67"/>
      <c r="LJX31" s="67"/>
      <c r="LJY31" s="67"/>
      <c r="LJZ31" s="67"/>
      <c r="LKA31" s="67"/>
      <c r="LKB31" s="67"/>
      <c r="LKC31" s="67"/>
      <c r="LKD31" s="67"/>
      <c r="LKE31" s="67"/>
      <c r="LKF31" s="67"/>
      <c r="LKG31" s="67"/>
      <c r="LKH31" s="67"/>
      <c r="LKI31" s="67"/>
      <c r="LKJ31" s="67"/>
      <c r="LKK31" s="67"/>
      <c r="LKL31" s="67"/>
      <c r="LKM31" s="67"/>
      <c r="LKN31" s="67"/>
      <c r="LKO31" s="67"/>
      <c r="LKP31" s="67"/>
      <c r="LKQ31" s="67"/>
      <c r="LKR31" s="67"/>
      <c r="LKS31" s="67"/>
      <c r="LKT31" s="67"/>
      <c r="LKU31" s="67"/>
      <c r="LKV31" s="67"/>
      <c r="LKW31" s="67"/>
      <c r="LKX31" s="67"/>
      <c r="LKY31" s="67"/>
      <c r="LKZ31" s="67"/>
      <c r="LLA31" s="67"/>
      <c r="LLB31" s="67"/>
      <c r="LLC31" s="67"/>
      <c r="LLD31" s="67"/>
      <c r="LLE31" s="67"/>
      <c r="LLF31" s="67"/>
      <c r="LLG31" s="67"/>
      <c r="LLH31" s="67"/>
      <c r="LLI31" s="67"/>
      <c r="LLJ31" s="67"/>
      <c r="LLK31" s="67"/>
      <c r="LLL31" s="67"/>
      <c r="LLM31" s="67"/>
      <c r="LLN31" s="67"/>
      <c r="LLO31" s="67"/>
      <c r="LLP31" s="67"/>
      <c r="LLQ31" s="67"/>
      <c r="LLR31" s="67"/>
      <c r="LLS31" s="67"/>
      <c r="LLT31" s="67"/>
      <c r="LLU31" s="67"/>
      <c r="LLV31" s="67"/>
      <c r="LLW31" s="67"/>
      <c r="LLX31" s="67"/>
      <c r="LLY31" s="67"/>
      <c r="LLZ31" s="67"/>
      <c r="LMA31" s="67"/>
      <c r="LMB31" s="67"/>
      <c r="LMC31" s="67"/>
      <c r="LMD31" s="67"/>
      <c r="LME31" s="67"/>
      <c r="LMF31" s="67"/>
      <c r="LMG31" s="67"/>
      <c r="LMH31" s="67"/>
      <c r="LMI31" s="67"/>
      <c r="LMJ31" s="67"/>
      <c r="LMK31" s="67"/>
      <c r="LML31" s="67"/>
      <c r="LMM31" s="67"/>
      <c r="LMN31" s="67"/>
      <c r="LMO31" s="67"/>
      <c r="LMP31" s="67"/>
      <c r="LMQ31" s="67"/>
      <c r="LMR31" s="67"/>
      <c r="LMS31" s="67"/>
      <c r="LMT31" s="67"/>
      <c r="LMU31" s="67"/>
      <c r="LMV31" s="67"/>
      <c r="LMW31" s="67"/>
      <c r="LMX31" s="67"/>
      <c r="LMY31" s="67"/>
      <c r="LMZ31" s="67"/>
      <c r="LNA31" s="67"/>
      <c r="LNB31" s="67"/>
      <c r="LNC31" s="67"/>
      <c r="LND31" s="67"/>
      <c r="LNE31" s="67"/>
      <c r="LNF31" s="67"/>
      <c r="LNG31" s="67"/>
      <c r="LNH31" s="67"/>
      <c r="LNI31" s="67"/>
      <c r="LNJ31" s="67"/>
      <c r="LNK31" s="67"/>
      <c r="LNL31" s="67"/>
      <c r="LNM31" s="67"/>
      <c r="LNN31" s="67"/>
      <c r="LNO31" s="67"/>
      <c r="LNP31" s="67"/>
      <c r="LNQ31" s="67"/>
      <c r="LNR31" s="67"/>
      <c r="LNS31" s="67"/>
      <c r="LNT31" s="67"/>
      <c r="LNU31" s="67"/>
      <c r="LNV31" s="67"/>
      <c r="LNW31" s="67"/>
      <c r="LNX31" s="67"/>
      <c r="LNY31" s="67"/>
      <c r="LNZ31" s="67"/>
      <c r="LOA31" s="67"/>
      <c r="LOB31" s="67"/>
      <c r="LOC31" s="67"/>
      <c r="LOD31" s="67"/>
      <c r="LOE31" s="67"/>
      <c r="LOF31" s="67"/>
      <c r="LOG31" s="67"/>
      <c r="LOH31" s="67"/>
      <c r="LOI31" s="67"/>
      <c r="LOJ31" s="67"/>
      <c r="LOK31" s="67"/>
      <c r="LOL31" s="67"/>
      <c r="LOM31" s="67"/>
      <c r="LON31" s="67"/>
      <c r="LOO31" s="67"/>
      <c r="LOP31" s="67"/>
      <c r="LOQ31" s="67"/>
      <c r="LOR31" s="67"/>
      <c r="LOS31" s="67"/>
      <c r="LOT31" s="67"/>
      <c r="LOU31" s="67"/>
      <c r="LOV31" s="67"/>
      <c r="LOW31" s="67"/>
      <c r="LOX31" s="67"/>
      <c r="LOY31" s="67"/>
      <c r="LOZ31" s="67"/>
      <c r="LPA31" s="67"/>
      <c r="LPB31" s="67"/>
      <c r="LPC31" s="67"/>
      <c r="LPD31" s="67"/>
      <c r="LPE31" s="67"/>
      <c r="LPF31" s="67"/>
      <c r="LPG31" s="67"/>
      <c r="LPH31" s="67"/>
      <c r="LPI31" s="67"/>
      <c r="LPJ31" s="67"/>
      <c r="LPK31" s="67"/>
      <c r="LPL31" s="67"/>
      <c r="LPM31" s="67"/>
      <c r="LPN31" s="67"/>
      <c r="LPO31" s="67"/>
      <c r="LPP31" s="67"/>
      <c r="LPQ31" s="67"/>
      <c r="LPR31" s="67"/>
      <c r="LPS31" s="67"/>
      <c r="LPT31" s="67"/>
      <c r="LPU31" s="67"/>
      <c r="LPV31" s="67"/>
      <c r="LPW31" s="67"/>
      <c r="LPX31" s="67"/>
      <c r="LPY31" s="67"/>
      <c r="LPZ31" s="67"/>
      <c r="LQA31" s="67"/>
      <c r="LQB31" s="67"/>
      <c r="LQC31" s="67"/>
      <c r="LQD31" s="67"/>
      <c r="LQE31" s="67"/>
      <c r="LQF31" s="67"/>
      <c r="LQG31" s="67"/>
      <c r="LQH31" s="67"/>
      <c r="LQI31" s="67"/>
      <c r="LQJ31" s="67"/>
      <c r="LQK31" s="67"/>
      <c r="LQL31" s="67"/>
      <c r="LQM31" s="67"/>
      <c r="LQN31" s="67"/>
      <c r="LQO31" s="67"/>
      <c r="LQP31" s="67"/>
      <c r="LQQ31" s="67"/>
      <c r="LQR31" s="67"/>
      <c r="LQS31" s="67"/>
      <c r="LQT31" s="67"/>
      <c r="LQU31" s="67"/>
      <c r="LQV31" s="67"/>
      <c r="LQW31" s="67"/>
      <c r="LQX31" s="67"/>
      <c r="LQY31" s="67"/>
      <c r="LQZ31" s="67"/>
      <c r="LRA31" s="67"/>
      <c r="LRB31" s="67"/>
      <c r="LRC31" s="67"/>
      <c r="LRD31" s="67"/>
      <c r="LRE31" s="67"/>
      <c r="LRF31" s="67"/>
      <c r="LRG31" s="67"/>
      <c r="LRH31" s="67"/>
      <c r="LRI31" s="67"/>
      <c r="LRJ31" s="67"/>
      <c r="LRK31" s="67"/>
      <c r="LRL31" s="67"/>
      <c r="LRM31" s="67"/>
      <c r="LRN31" s="67"/>
      <c r="LRO31" s="67"/>
      <c r="LRP31" s="67"/>
      <c r="LRQ31" s="67"/>
      <c r="LRR31" s="67"/>
      <c r="LRS31" s="67"/>
      <c r="LRT31" s="67"/>
      <c r="LRU31" s="67"/>
      <c r="LRV31" s="67"/>
      <c r="LRW31" s="67"/>
      <c r="LRX31" s="67"/>
      <c r="LRY31" s="67"/>
      <c r="LRZ31" s="67"/>
      <c r="LSA31" s="67"/>
      <c r="LSB31" s="67"/>
      <c r="LSC31" s="67"/>
      <c r="LSD31" s="67"/>
      <c r="LSE31" s="67"/>
      <c r="LSF31" s="67"/>
      <c r="LSG31" s="67"/>
      <c r="LSH31" s="67"/>
      <c r="LSI31" s="67"/>
      <c r="LSJ31" s="67"/>
      <c r="LSK31" s="67"/>
      <c r="LSL31" s="67"/>
      <c r="LSM31" s="67"/>
      <c r="LSN31" s="67"/>
      <c r="LSO31" s="67"/>
      <c r="LSP31" s="67"/>
      <c r="LSQ31" s="67"/>
      <c r="LSR31" s="67"/>
      <c r="LSS31" s="67"/>
      <c r="LST31" s="67"/>
      <c r="LSU31" s="67"/>
      <c r="LSV31" s="67"/>
      <c r="LSW31" s="67"/>
      <c r="LSX31" s="67"/>
      <c r="LSY31" s="67"/>
      <c r="LSZ31" s="67"/>
      <c r="LTA31" s="67"/>
      <c r="LTB31" s="67"/>
      <c r="LTC31" s="67"/>
      <c r="LTD31" s="67"/>
      <c r="LTE31" s="67"/>
      <c r="LTF31" s="67"/>
      <c r="LTG31" s="67"/>
      <c r="LTH31" s="67"/>
      <c r="LTI31" s="67"/>
      <c r="LTJ31" s="67"/>
      <c r="LTK31" s="67"/>
      <c r="LTL31" s="67"/>
      <c r="LTM31" s="67"/>
      <c r="LTN31" s="67"/>
      <c r="LTO31" s="67"/>
      <c r="LTP31" s="67"/>
      <c r="LTQ31" s="67"/>
      <c r="LTR31" s="67"/>
      <c r="LTS31" s="67"/>
      <c r="LTT31" s="67"/>
      <c r="LTU31" s="67"/>
      <c r="LTV31" s="67"/>
      <c r="LTW31" s="67"/>
      <c r="LTX31" s="67"/>
      <c r="LTY31" s="67"/>
      <c r="LTZ31" s="67"/>
      <c r="LUA31" s="67"/>
      <c r="LUB31" s="67"/>
      <c r="LUC31" s="67"/>
      <c r="LUD31" s="67"/>
      <c r="LUE31" s="67"/>
      <c r="LUF31" s="67"/>
      <c r="LUG31" s="67"/>
      <c r="LUH31" s="67"/>
      <c r="LUI31" s="67"/>
      <c r="LUJ31" s="67"/>
      <c r="LUK31" s="67"/>
      <c r="LUL31" s="67"/>
      <c r="LUM31" s="67"/>
      <c r="LUN31" s="67"/>
      <c r="LUO31" s="67"/>
      <c r="LUP31" s="67"/>
      <c r="LUQ31" s="67"/>
      <c r="LUR31" s="67"/>
      <c r="LUS31" s="67"/>
      <c r="LUT31" s="67"/>
      <c r="LUU31" s="67"/>
      <c r="LUV31" s="67"/>
      <c r="LUW31" s="67"/>
      <c r="LUX31" s="67"/>
      <c r="LUY31" s="67"/>
      <c r="LUZ31" s="67"/>
      <c r="LVA31" s="67"/>
      <c r="LVB31" s="67"/>
      <c r="LVC31" s="67"/>
      <c r="LVD31" s="67"/>
      <c r="LVE31" s="67"/>
      <c r="LVF31" s="67"/>
      <c r="LVG31" s="67"/>
      <c r="LVH31" s="67"/>
      <c r="LVI31" s="67"/>
      <c r="LVJ31" s="67"/>
      <c r="LVK31" s="67"/>
      <c r="LVL31" s="67"/>
      <c r="LVM31" s="67"/>
      <c r="LVN31" s="67"/>
      <c r="LVO31" s="67"/>
      <c r="LVP31" s="67"/>
      <c r="LVQ31" s="67"/>
      <c r="LVR31" s="67"/>
      <c r="LVS31" s="67"/>
      <c r="LVT31" s="67"/>
      <c r="LVU31" s="67"/>
      <c r="LVV31" s="67"/>
      <c r="LVW31" s="67"/>
      <c r="LVX31" s="67"/>
      <c r="LVY31" s="67"/>
      <c r="LVZ31" s="67"/>
      <c r="LWA31" s="67"/>
      <c r="LWB31" s="67"/>
      <c r="LWC31" s="67"/>
      <c r="LWD31" s="67"/>
      <c r="LWE31" s="67"/>
      <c r="LWF31" s="67"/>
      <c r="LWG31" s="67"/>
      <c r="LWH31" s="67"/>
      <c r="LWI31" s="67"/>
      <c r="LWJ31" s="67"/>
      <c r="LWK31" s="67"/>
      <c r="LWL31" s="67"/>
      <c r="LWM31" s="67"/>
      <c r="LWN31" s="67"/>
      <c r="LWO31" s="67"/>
      <c r="LWP31" s="67"/>
      <c r="LWQ31" s="67"/>
      <c r="LWR31" s="67"/>
      <c r="LWS31" s="67"/>
      <c r="LWT31" s="67"/>
      <c r="LWU31" s="67"/>
      <c r="LWV31" s="67"/>
      <c r="LWW31" s="67"/>
      <c r="LWX31" s="67"/>
      <c r="LWY31" s="67"/>
      <c r="LWZ31" s="67"/>
      <c r="LXA31" s="67"/>
      <c r="LXB31" s="67"/>
      <c r="LXC31" s="67"/>
      <c r="LXD31" s="67"/>
      <c r="LXE31" s="67"/>
      <c r="LXF31" s="67"/>
      <c r="LXG31" s="67"/>
      <c r="LXH31" s="67"/>
      <c r="LXI31" s="67"/>
      <c r="LXJ31" s="67"/>
      <c r="LXK31" s="67"/>
      <c r="LXL31" s="67"/>
      <c r="LXM31" s="67"/>
      <c r="LXN31" s="67"/>
      <c r="LXO31" s="67"/>
      <c r="LXP31" s="67"/>
      <c r="LXQ31" s="67"/>
      <c r="LXR31" s="67"/>
      <c r="LXS31" s="67"/>
      <c r="LXT31" s="67"/>
      <c r="LXU31" s="67"/>
      <c r="LXV31" s="67"/>
      <c r="LXW31" s="67"/>
      <c r="LXX31" s="67"/>
      <c r="LXY31" s="67"/>
      <c r="LXZ31" s="67"/>
      <c r="LYA31" s="67"/>
      <c r="LYB31" s="67"/>
      <c r="LYC31" s="67"/>
      <c r="LYD31" s="67"/>
      <c r="LYE31" s="67"/>
      <c r="LYF31" s="67"/>
      <c r="LYG31" s="67"/>
      <c r="LYH31" s="67"/>
      <c r="LYI31" s="67"/>
      <c r="LYJ31" s="67"/>
      <c r="LYK31" s="67"/>
      <c r="LYL31" s="67"/>
      <c r="LYM31" s="67"/>
      <c r="LYN31" s="67"/>
      <c r="LYO31" s="67"/>
      <c r="LYP31" s="67"/>
      <c r="LYQ31" s="67"/>
      <c r="LYR31" s="67"/>
      <c r="LYS31" s="67"/>
      <c r="LYT31" s="67"/>
      <c r="LYU31" s="67"/>
      <c r="LYV31" s="67"/>
      <c r="LYW31" s="67"/>
      <c r="LYX31" s="67"/>
      <c r="LYY31" s="67"/>
      <c r="LYZ31" s="67"/>
      <c r="LZA31" s="67"/>
      <c r="LZB31" s="67"/>
      <c r="LZC31" s="67"/>
      <c r="LZD31" s="67"/>
      <c r="LZE31" s="67"/>
      <c r="LZF31" s="67"/>
      <c r="LZG31" s="67"/>
      <c r="LZH31" s="67"/>
      <c r="LZI31" s="67"/>
      <c r="LZJ31" s="67"/>
      <c r="LZK31" s="67"/>
      <c r="LZL31" s="67"/>
      <c r="LZM31" s="67"/>
      <c r="LZN31" s="67"/>
      <c r="LZO31" s="67"/>
      <c r="LZP31" s="67"/>
      <c r="LZQ31" s="67"/>
      <c r="LZR31" s="67"/>
      <c r="LZS31" s="67"/>
      <c r="LZT31" s="67"/>
      <c r="LZU31" s="67"/>
      <c r="LZV31" s="67"/>
      <c r="LZW31" s="67"/>
      <c r="LZX31" s="67"/>
      <c r="LZY31" s="67"/>
      <c r="LZZ31" s="67"/>
      <c r="MAA31" s="67"/>
      <c r="MAB31" s="67"/>
      <c r="MAC31" s="67"/>
      <c r="MAD31" s="67"/>
      <c r="MAE31" s="67"/>
      <c r="MAF31" s="67"/>
      <c r="MAG31" s="67"/>
      <c r="MAH31" s="67"/>
      <c r="MAI31" s="67"/>
      <c r="MAJ31" s="67"/>
      <c r="MAK31" s="67"/>
      <c r="MAL31" s="67"/>
      <c r="MAM31" s="67"/>
      <c r="MAN31" s="67"/>
      <c r="MAO31" s="67"/>
      <c r="MAP31" s="67"/>
      <c r="MAQ31" s="67"/>
      <c r="MAR31" s="67"/>
      <c r="MAS31" s="67"/>
      <c r="MAT31" s="67"/>
      <c r="MAU31" s="67"/>
      <c r="MAV31" s="67"/>
      <c r="MAW31" s="67"/>
      <c r="MAX31" s="67"/>
      <c r="MAY31" s="67"/>
      <c r="MAZ31" s="67"/>
      <c r="MBA31" s="67"/>
      <c r="MBB31" s="67"/>
      <c r="MBC31" s="67"/>
      <c r="MBD31" s="67"/>
      <c r="MBE31" s="67"/>
      <c r="MBF31" s="67"/>
      <c r="MBG31" s="67"/>
      <c r="MBH31" s="67"/>
      <c r="MBI31" s="67"/>
      <c r="MBJ31" s="67"/>
      <c r="MBK31" s="67"/>
      <c r="MBL31" s="67"/>
      <c r="MBM31" s="67"/>
      <c r="MBN31" s="67"/>
      <c r="MBO31" s="67"/>
      <c r="MBP31" s="67"/>
      <c r="MBQ31" s="67"/>
      <c r="MBR31" s="67"/>
      <c r="MBS31" s="67"/>
      <c r="MBT31" s="67"/>
      <c r="MBU31" s="67"/>
      <c r="MBV31" s="67"/>
      <c r="MBW31" s="67"/>
      <c r="MBX31" s="67"/>
      <c r="MBY31" s="67"/>
      <c r="MBZ31" s="67"/>
      <c r="MCA31" s="67"/>
      <c r="MCB31" s="67"/>
      <c r="MCC31" s="67"/>
      <c r="MCD31" s="67"/>
      <c r="MCE31" s="67"/>
      <c r="MCF31" s="67"/>
      <c r="MCG31" s="67"/>
      <c r="MCH31" s="67"/>
      <c r="MCI31" s="67"/>
      <c r="MCJ31" s="67"/>
      <c r="MCK31" s="67"/>
      <c r="MCL31" s="67"/>
      <c r="MCM31" s="67"/>
      <c r="MCN31" s="67"/>
      <c r="MCO31" s="67"/>
      <c r="MCP31" s="67"/>
      <c r="MCQ31" s="67"/>
      <c r="MCR31" s="67"/>
      <c r="MCS31" s="67"/>
      <c r="MCT31" s="67"/>
      <c r="MCU31" s="67"/>
      <c r="MCV31" s="67"/>
      <c r="MCW31" s="67"/>
      <c r="MCX31" s="67"/>
      <c r="MCY31" s="67"/>
      <c r="MCZ31" s="67"/>
      <c r="MDA31" s="67"/>
      <c r="MDB31" s="67"/>
      <c r="MDC31" s="67"/>
      <c r="MDD31" s="67"/>
      <c r="MDE31" s="67"/>
      <c r="MDF31" s="67"/>
      <c r="MDG31" s="67"/>
      <c r="MDH31" s="67"/>
      <c r="MDI31" s="67"/>
      <c r="MDJ31" s="67"/>
      <c r="MDK31" s="67"/>
      <c r="MDL31" s="67"/>
      <c r="MDM31" s="67"/>
      <c r="MDN31" s="67"/>
      <c r="MDO31" s="67"/>
      <c r="MDP31" s="67"/>
      <c r="MDQ31" s="67"/>
      <c r="MDR31" s="67"/>
      <c r="MDS31" s="67"/>
      <c r="MDT31" s="67"/>
      <c r="MDU31" s="67"/>
      <c r="MDV31" s="67"/>
      <c r="MDW31" s="67"/>
      <c r="MDX31" s="67"/>
      <c r="MDY31" s="67"/>
      <c r="MDZ31" s="67"/>
      <c r="MEA31" s="67"/>
      <c r="MEB31" s="67"/>
      <c r="MEC31" s="67"/>
      <c r="MED31" s="67"/>
      <c r="MEE31" s="67"/>
      <c r="MEF31" s="67"/>
      <c r="MEG31" s="67"/>
      <c r="MEH31" s="67"/>
      <c r="MEI31" s="67"/>
      <c r="MEJ31" s="67"/>
      <c r="MEK31" s="67"/>
      <c r="MEL31" s="67"/>
      <c r="MEM31" s="67"/>
      <c r="MEN31" s="67"/>
      <c r="MEO31" s="67"/>
      <c r="MEP31" s="67"/>
      <c r="MEQ31" s="67"/>
      <c r="MER31" s="67"/>
      <c r="MES31" s="67"/>
      <c r="MET31" s="67"/>
      <c r="MEU31" s="67"/>
      <c r="MEV31" s="67"/>
      <c r="MEW31" s="67"/>
      <c r="MEX31" s="67"/>
      <c r="MEY31" s="67"/>
      <c r="MEZ31" s="67"/>
      <c r="MFA31" s="67"/>
      <c r="MFB31" s="67"/>
      <c r="MFC31" s="67"/>
      <c r="MFD31" s="67"/>
      <c r="MFE31" s="67"/>
      <c r="MFF31" s="67"/>
      <c r="MFG31" s="67"/>
      <c r="MFH31" s="67"/>
      <c r="MFI31" s="67"/>
      <c r="MFJ31" s="67"/>
      <c r="MFK31" s="67"/>
      <c r="MFL31" s="67"/>
      <c r="MFM31" s="67"/>
      <c r="MFN31" s="67"/>
      <c r="MFO31" s="67"/>
      <c r="MFP31" s="67"/>
      <c r="MFQ31" s="67"/>
      <c r="MFR31" s="67"/>
      <c r="MFS31" s="67"/>
      <c r="MFT31" s="67"/>
      <c r="MFU31" s="67"/>
      <c r="MFV31" s="67"/>
      <c r="MFW31" s="67"/>
      <c r="MFX31" s="67"/>
      <c r="MFY31" s="67"/>
      <c r="MFZ31" s="67"/>
      <c r="MGA31" s="67"/>
      <c r="MGB31" s="67"/>
      <c r="MGC31" s="67"/>
      <c r="MGD31" s="67"/>
      <c r="MGE31" s="67"/>
      <c r="MGF31" s="67"/>
      <c r="MGG31" s="67"/>
      <c r="MGH31" s="67"/>
      <c r="MGI31" s="67"/>
      <c r="MGJ31" s="67"/>
      <c r="MGK31" s="67"/>
      <c r="MGL31" s="67"/>
      <c r="MGM31" s="67"/>
      <c r="MGN31" s="67"/>
      <c r="MGO31" s="67"/>
      <c r="MGP31" s="67"/>
      <c r="MGQ31" s="67"/>
      <c r="MGR31" s="67"/>
      <c r="MGS31" s="67"/>
      <c r="MGT31" s="67"/>
      <c r="MGU31" s="67"/>
      <c r="MGV31" s="67"/>
      <c r="MGW31" s="67"/>
      <c r="MGX31" s="67"/>
      <c r="MGY31" s="67"/>
      <c r="MGZ31" s="67"/>
      <c r="MHA31" s="67"/>
      <c r="MHB31" s="67"/>
      <c r="MHC31" s="67"/>
      <c r="MHD31" s="67"/>
      <c r="MHE31" s="67"/>
      <c r="MHF31" s="67"/>
      <c r="MHG31" s="67"/>
      <c r="MHH31" s="67"/>
      <c r="MHI31" s="67"/>
      <c r="MHJ31" s="67"/>
      <c r="MHK31" s="67"/>
      <c r="MHL31" s="67"/>
      <c r="MHM31" s="67"/>
      <c r="MHN31" s="67"/>
      <c r="MHO31" s="67"/>
      <c r="MHP31" s="67"/>
      <c r="MHQ31" s="67"/>
      <c r="MHR31" s="67"/>
      <c r="MHS31" s="67"/>
      <c r="MHT31" s="67"/>
      <c r="MHU31" s="67"/>
      <c r="MHV31" s="67"/>
      <c r="MHW31" s="67"/>
      <c r="MHX31" s="67"/>
      <c r="MHY31" s="67"/>
      <c r="MHZ31" s="67"/>
      <c r="MIA31" s="67"/>
      <c r="MIB31" s="67"/>
      <c r="MIC31" s="67"/>
      <c r="MID31" s="67"/>
      <c r="MIE31" s="67"/>
      <c r="MIF31" s="67"/>
      <c r="MIG31" s="67"/>
      <c r="MIH31" s="67"/>
      <c r="MII31" s="67"/>
      <c r="MIJ31" s="67"/>
      <c r="MIK31" s="67"/>
      <c r="MIL31" s="67"/>
      <c r="MIM31" s="67"/>
      <c r="MIN31" s="67"/>
      <c r="MIO31" s="67"/>
      <c r="MIP31" s="67"/>
      <c r="MIQ31" s="67"/>
      <c r="MIR31" s="67"/>
      <c r="MIS31" s="67"/>
      <c r="MIT31" s="67"/>
      <c r="MIU31" s="67"/>
      <c r="MIV31" s="67"/>
      <c r="MIW31" s="67"/>
      <c r="MIX31" s="67"/>
      <c r="MIY31" s="67"/>
      <c r="MIZ31" s="67"/>
      <c r="MJA31" s="67"/>
      <c r="MJB31" s="67"/>
      <c r="MJC31" s="67"/>
      <c r="MJD31" s="67"/>
      <c r="MJE31" s="67"/>
      <c r="MJF31" s="67"/>
      <c r="MJG31" s="67"/>
      <c r="MJH31" s="67"/>
      <c r="MJI31" s="67"/>
      <c r="MJJ31" s="67"/>
      <c r="MJK31" s="67"/>
      <c r="MJL31" s="67"/>
      <c r="MJM31" s="67"/>
      <c r="MJN31" s="67"/>
      <c r="MJO31" s="67"/>
      <c r="MJP31" s="67"/>
      <c r="MJQ31" s="67"/>
      <c r="MJR31" s="67"/>
      <c r="MJS31" s="67"/>
      <c r="MJT31" s="67"/>
      <c r="MJU31" s="67"/>
      <c r="MJV31" s="67"/>
      <c r="MJW31" s="67"/>
      <c r="MJX31" s="67"/>
      <c r="MJY31" s="67"/>
      <c r="MJZ31" s="67"/>
      <c r="MKA31" s="67"/>
      <c r="MKB31" s="67"/>
      <c r="MKC31" s="67"/>
      <c r="MKD31" s="67"/>
      <c r="MKE31" s="67"/>
      <c r="MKF31" s="67"/>
      <c r="MKG31" s="67"/>
      <c r="MKH31" s="67"/>
      <c r="MKI31" s="67"/>
      <c r="MKJ31" s="67"/>
      <c r="MKK31" s="67"/>
      <c r="MKL31" s="67"/>
      <c r="MKM31" s="67"/>
      <c r="MKN31" s="67"/>
      <c r="MKO31" s="67"/>
      <c r="MKP31" s="67"/>
      <c r="MKQ31" s="67"/>
      <c r="MKR31" s="67"/>
      <c r="MKS31" s="67"/>
      <c r="MKT31" s="67"/>
      <c r="MKU31" s="67"/>
      <c r="MKV31" s="67"/>
      <c r="MKW31" s="67"/>
      <c r="MKX31" s="67"/>
      <c r="MKY31" s="67"/>
      <c r="MKZ31" s="67"/>
      <c r="MLA31" s="67"/>
      <c r="MLB31" s="67"/>
      <c r="MLC31" s="67"/>
      <c r="MLD31" s="67"/>
      <c r="MLE31" s="67"/>
      <c r="MLF31" s="67"/>
      <c r="MLG31" s="67"/>
      <c r="MLH31" s="67"/>
      <c r="MLI31" s="67"/>
      <c r="MLJ31" s="67"/>
      <c r="MLK31" s="67"/>
      <c r="MLL31" s="67"/>
      <c r="MLM31" s="67"/>
      <c r="MLN31" s="67"/>
      <c r="MLO31" s="67"/>
      <c r="MLP31" s="67"/>
      <c r="MLQ31" s="67"/>
      <c r="MLR31" s="67"/>
      <c r="MLS31" s="67"/>
      <c r="MLT31" s="67"/>
      <c r="MLU31" s="67"/>
      <c r="MLV31" s="67"/>
      <c r="MLW31" s="67"/>
      <c r="MLX31" s="67"/>
      <c r="MLY31" s="67"/>
      <c r="MLZ31" s="67"/>
      <c r="MMA31" s="67"/>
      <c r="MMB31" s="67"/>
      <c r="MMC31" s="67"/>
      <c r="MMD31" s="67"/>
      <c r="MME31" s="67"/>
      <c r="MMF31" s="67"/>
      <c r="MMG31" s="67"/>
      <c r="MMH31" s="67"/>
      <c r="MMI31" s="67"/>
      <c r="MMJ31" s="67"/>
      <c r="MMK31" s="67"/>
      <c r="MML31" s="67"/>
      <c r="MMM31" s="67"/>
      <c r="MMN31" s="67"/>
      <c r="MMO31" s="67"/>
      <c r="MMP31" s="67"/>
      <c r="MMQ31" s="67"/>
      <c r="MMR31" s="67"/>
      <c r="MMS31" s="67"/>
      <c r="MMT31" s="67"/>
      <c r="MMU31" s="67"/>
      <c r="MMV31" s="67"/>
      <c r="MMW31" s="67"/>
      <c r="MMX31" s="67"/>
      <c r="MMY31" s="67"/>
      <c r="MMZ31" s="67"/>
      <c r="MNA31" s="67"/>
      <c r="MNB31" s="67"/>
      <c r="MNC31" s="67"/>
      <c r="MND31" s="67"/>
      <c r="MNE31" s="67"/>
      <c r="MNF31" s="67"/>
      <c r="MNG31" s="67"/>
      <c r="MNH31" s="67"/>
      <c r="MNI31" s="67"/>
      <c r="MNJ31" s="67"/>
      <c r="MNK31" s="67"/>
      <c r="MNL31" s="67"/>
      <c r="MNM31" s="67"/>
      <c r="MNN31" s="67"/>
      <c r="MNO31" s="67"/>
      <c r="MNP31" s="67"/>
      <c r="MNQ31" s="67"/>
      <c r="MNR31" s="67"/>
      <c r="MNS31" s="67"/>
      <c r="MNT31" s="67"/>
      <c r="MNU31" s="67"/>
      <c r="MNV31" s="67"/>
      <c r="MNW31" s="67"/>
      <c r="MNX31" s="67"/>
      <c r="MNY31" s="67"/>
      <c r="MNZ31" s="67"/>
      <c r="MOA31" s="67"/>
      <c r="MOB31" s="67"/>
      <c r="MOC31" s="67"/>
      <c r="MOD31" s="67"/>
      <c r="MOE31" s="67"/>
      <c r="MOF31" s="67"/>
      <c r="MOG31" s="67"/>
      <c r="MOH31" s="67"/>
      <c r="MOI31" s="67"/>
      <c r="MOJ31" s="67"/>
      <c r="MOK31" s="67"/>
      <c r="MOL31" s="67"/>
      <c r="MOM31" s="67"/>
      <c r="MON31" s="67"/>
      <c r="MOO31" s="67"/>
      <c r="MOP31" s="67"/>
      <c r="MOQ31" s="67"/>
      <c r="MOR31" s="67"/>
      <c r="MOS31" s="67"/>
      <c r="MOT31" s="67"/>
      <c r="MOU31" s="67"/>
      <c r="MOV31" s="67"/>
      <c r="MOW31" s="67"/>
      <c r="MOX31" s="67"/>
      <c r="MOY31" s="67"/>
      <c r="MOZ31" s="67"/>
      <c r="MPA31" s="67"/>
      <c r="MPB31" s="67"/>
      <c r="MPC31" s="67"/>
      <c r="MPD31" s="67"/>
      <c r="MPE31" s="67"/>
      <c r="MPF31" s="67"/>
      <c r="MPG31" s="67"/>
      <c r="MPH31" s="67"/>
      <c r="MPI31" s="67"/>
      <c r="MPJ31" s="67"/>
      <c r="MPK31" s="67"/>
      <c r="MPL31" s="67"/>
      <c r="MPM31" s="67"/>
      <c r="MPN31" s="67"/>
      <c r="MPO31" s="67"/>
      <c r="MPP31" s="67"/>
      <c r="MPQ31" s="67"/>
      <c r="MPR31" s="67"/>
      <c r="MPS31" s="67"/>
      <c r="MPT31" s="67"/>
      <c r="MPU31" s="67"/>
      <c r="MPV31" s="67"/>
      <c r="MPW31" s="67"/>
      <c r="MPX31" s="67"/>
      <c r="MPY31" s="67"/>
      <c r="MPZ31" s="67"/>
      <c r="MQA31" s="67"/>
      <c r="MQB31" s="67"/>
      <c r="MQC31" s="67"/>
      <c r="MQD31" s="67"/>
      <c r="MQE31" s="67"/>
      <c r="MQF31" s="67"/>
      <c r="MQG31" s="67"/>
      <c r="MQH31" s="67"/>
      <c r="MQI31" s="67"/>
      <c r="MQJ31" s="67"/>
      <c r="MQK31" s="67"/>
      <c r="MQL31" s="67"/>
      <c r="MQM31" s="67"/>
      <c r="MQN31" s="67"/>
      <c r="MQO31" s="67"/>
      <c r="MQP31" s="67"/>
      <c r="MQQ31" s="67"/>
      <c r="MQR31" s="67"/>
      <c r="MQS31" s="67"/>
      <c r="MQT31" s="67"/>
      <c r="MQU31" s="67"/>
      <c r="MQV31" s="67"/>
      <c r="MQW31" s="67"/>
      <c r="MQX31" s="67"/>
      <c r="MQY31" s="67"/>
      <c r="MQZ31" s="67"/>
      <c r="MRA31" s="67"/>
      <c r="MRB31" s="67"/>
      <c r="MRC31" s="67"/>
      <c r="MRD31" s="67"/>
      <c r="MRE31" s="67"/>
      <c r="MRF31" s="67"/>
      <c r="MRG31" s="67"/>
      <c r="MRH31" s="67"/>
      <c r="MRI31" s="67"/>
      <c r="MRJ31" s="67"/>
      <c r="MRK31" s="67"/>
      <c r="MRL31" s="67"/>
      <c r="MRM31" s="67"/>
      <c r="MRN31" s="67"/>
      <c r="MRO31" s="67"/>
      <c r="MRP31" s="67"/>
      <c r="MRQ31" s="67"/>
      <c r="MRR31" s="67"/>
      <c r="MRS31" s="67"/>
      <c r="MRT31" s="67"/>
      <c r="MRU31" s="67"/>
      <c r="MRV31" s="67"/>
      <c r="MRW31" s="67"/>
      <c r="MRX31" s="67"/>
      <c r="MRY31" s="67"/>
      <c r="MRZ31" s="67"/>
      <c r="MSA31" s="67"/>
      <c r="MSB31" s="67"/>
      <c r="MSC31" s="67"/>
      <c r="MSD31" s="67"/>
      <c r="MSE31" s="67"/>
      <c r="MSF31" s="67"/>
      <c r="MSG31" s="67"/>
      <c r="MSH31" s="67"/>
      <c r="MSI31" s="67"/>
      <c r="MSJ31" s="67"/>
      <c r="MSK31" s="67"/>
      <c r="MSL31" s="67"/>
      <c r="MSM31" s="67"/>
      <c r="MSN31" s="67"/>
      <c r="MSO31" s="67"/>
      <c r="MSP31" s="67"/>
      <c r="MSQ31" s="67"/>
      <c r="MSR31" s="67"/>
      <c r="MSS31" s="67"/>
      <c r="MST31" s="67"/>
      <c r="MSU31" s="67"/>
      <c r="MSV31" s="67"/>
      <c r="MSW31" s="67"/>
      <c r="MSX31" s="67"/>
      <c r="MSY31" s="67"/>
      <c r="MSZ31" s="67"/>
      <c r="MTA31" s="67"/>
      <c r="MTB31" s="67"/>
      <c r="MTC31" s="67"/>
      <c r="MTD31" s="67"/>
      <c r="MTE31" s="67"/>
      <c r="MTF31" s="67"/>
      <c r="MTG31" s="67"/>
      <c r="MTH31" s="67"/>
      <c r="MTI31" s="67"/>
      <c r="MTJ31" s="67"/>
      <c r="MTK31" s="67"/>
      <c r="MTL31" s="67"/>
      <c r="MTM31" s="67"/>
      <c r="MTN31" s="67"/>
      <c r="MTO31" s="67"/>
      <c r="MTP31" s="67"/>
      <c r="MTQ31" s="67"/>
      <c r="MTR31" s="67"/>
      <c r="MTS31" s="67"/>
      <c r="MTT31" s="67"/>
      <c r="MTU31" s="67"/>
      <c r="MTV31" s="67"/>
      <c r="MTW31" s="67"/>
      <c r="MTX31" s="67"/>
      <c r="MTY31" s="67"/>
      <c r="MTZ31" s="67"/>
      <c r="MUA31" s="67"/>
      <c r="MUB31" s="67"/>
      <c r="MUC31" s="67"/>
      <c r="MUD31" s="67"/>
      <c r="MUE31" s="67"/>
      <c r="MUF31" s="67"/>
      <c r="MUG31" s="67"/>
      <c r="MUH31" s="67"/>
      <c r="MUI31" s="67"/>
      <c r="MUJ31" s="67"/>
      <c r="MUK31" s="67"/>
      <c r="MUL31" s="67"/>
      <c r="MUM31" s="67"/>
      <c r="MUN31" s="67"/>
      <c r="MUO31" s="67"/>
      <c r="MUP31" s="67"/>
      <c r="MUQ31" s="67"/>
      <c r="MUR31" s="67"/>
      <c r="MUS31" s="67"/>
      <c r="MUT31" s="67"/>
      <c r="MUU31" s="67"/>
      <c r="MUV31" s="67"/>
      <c r="MUW31" s="67"/>
      <c r="MUX31" s="67"/>
      <c r="MUY31" s="67"/>
      <c r="MUZ31" s="67"/>
      <c r="MVA31" s="67"/>
      <c r="MVB31" s="67"/>
      <c r="MVC31" s="67"/>
      <c r="MVD31" s="67"/>
      <c r="MVE31" s="67"/>
      <c r="MVF31" s="67"/>
      <c r="MVG31" s="67"/>
      <c r="MVH31" s="67"/>
      <c r="MVI31" s="67"/>
      <c r="MVJ31" s="67"/>
      <c r="MVK31" s="67"/>
      <c r="MVL31" s="67"/>
      <c r="MVM31" s="67"/>
      <c r="MVN31" s="67"/>
      <c r="MVO31" s="67"/>
      <c r="MVP31" s="67"/>
      <c r="MVQ31" s="67"/>
      <c r="MVR31" s="67"/>
      <c r="MVS31" s="67"/>
      <c r="MVT31" s="67"/>
      <c r="MVU31" s="67"/>
      <c r="MVV31" s="67"/>
      <c r="MVW31" s="67"/>
      <c r="MVX31" s="67"/>
      <c r="MVY31" s="67"/>
      <c r="MVZ31" s="67"/>
      <c r="MWA31" s="67"/>
      <c r="MWB31" s="67"/>
      <c r="MWC31" s="67"/>
      <c r="MWD31" s="67"/>
      <c r="MWE31" s="67"/>
      <c r="MWF31" s="67"/>
      <c r="MWG31" s="67"/>
      <c r="MWH31" s="67"/>
      <c r="MWI31" s="67"/>
      <c r="MWJ31" s="67"/>
      <c r="MWK31" s="67"/>
      <c r="MWL31" s="67"/>
      <c r="MWM31" s="67"/>
      <c r="MWN31" s="67"/>
      <c r="MWO31" s="67"/>
      <c r="MWP31" s="67"/>
      <c r="MWQ31" s="67"/>
      <c r="MWR31" s="67"/>
      <c r="MWS31" s="67"/>
      <c r="MWT31" s="67"/>
      <c r="MWU31" s="67"/>
      <c r="MWV31" s="67"/>
      <c r="MWW31" s="67"/>
      <c r="MWX31" s="67"/>
      <c r="MWY31" s="67"/>
      <c r="MWZ31" s="67"/>
      <c r="MXA31" s="67"/>
      <c r="MXB31" s="67"/>
      <c r="MXC31" s="67"/>
      <c r="MXD31" s="67"/>
      <c r="MXE31" s="67"/>
      <c r="MXF31" s="67"/>
      <c r="MXG31" s="67"/>
      <c r="MXH31" s="67"/>
      <c r="MXI31" s="67"/>
      <c r="MXJ31" s="67"/>
      <c r="MXK31" s="67"/>
      <c r="MXL31" s="67"/>
      <c r="MXM31" s="67"/>
      <c r="MXN31" s="67"/>
      <c r="MXO31" s="67"/>
      <c r="MXP31" s="67"/>
      <c r="MXQ31" s="67"/>
      <c r="MXR31" s="67"/>
      <c r="MXS31" s="67"/>
      <c r="MXT31" s="67"/>
      <c r="MXU31" s="67"/>
      <c r="MXV31" s="67"/>
      <c r="MXW31" s="67"/>
      <c r="MXX31" s="67"/>
      <c r="MXY31" s="67"/>
      <c r="MXZ31" s="67"/>
      <c r="MYA31" s="67"/>
      <c r="MYB31" s="67"/>
      <c r="MYC31" s="67"/>
      <c r="MYD31" s="67"/>
      <c r="MYE31" s="67"/>
      <c r="MYF31" s="67"/>
      <c r="MYG31" s="67"/>
      <c r="MYH31" s="67"/>
      <c r="MYI31" s="67"/>
      <c r="MYJ31" s="67"/>
      <c r="MYK31" s="67"/>
      <c r="MYL31" s="67"/>
      <c r="MYM31" s="67"/>
      <c r="MYN31" s="67"/>
      <c r="MYO31" s="67"/>
      <c r="MYP31" s="67"/>
      <c r="MYQ31" s="67"/>
      <c r="MYR31" s="67"/>
      <c r="MYS31" s="67"/>
      <c r="MYT31" s="67"/>
      <c r="MYU31" s="67"/>
      <c r="MYV31" s="67"/>
      <c r="MYW31" s="67"/>
      <c r="MYX31" s="67"/>
      <c r="MYY31" s="67"/>
      <c r="MYZ31" s="67"/>
      <c r="MZA31" s="67"/>
      <c r="MZB31" s="67"/>
      <c r="MZC31" s="67"/>
      <c r="MZD31" s="67"/>
      <c r="MZE31" s="67"/>
      <c r="MZF31" s="67"/>
      <c r="MZG31" s="67"/>
      <c r="MZH31" s="67"/>
      <c r="MZI31" s="67"/>
      <c r="MZJ31" s="67"/>
      <c r="MZK31" s="67"/>
      <c r="MZL31" s="67"/>
      <c r="MZM31" s="67"/>
      <c r="MZN31" s="67"/>
      <c r="MZO31" s="67"/>
      <c r="MZP31" s="67"/>
      <c r="MZQ31" s="67"/>
      <c r="MZR31" s="67"/>
      <c r="MZS31" s="67"/>
      <c r="MZT31" s="67"/>
      <c r="MZU31" s="67"/>
      <c r="MZV31" s="67"/>
      <c r="MZW31" s="67"/>
      <c r="MZX31" s="67"/>
      <c r="MZY31" s="67"/>
      <c r="MZZ31" s="67"/>
      <c r="NAA31" s="67"/>
      <c r="NAB31" s="67"/>
      <c r="NAC31" s="67"/>
      <c r="NAD31" s="67"/>
      <c r="NAE31" s="67"/>
      <c r="NAF31" s="67"/>
      <c r="NAG31" s="67"/>
      <c r="NAH31" s="67"/>
      <c r="NAI31" s="67"/>
      <c r="NAJ31" s="67"/>
      <c r="NAK31" s="67"/>
      <c r="NAL31" s="67"/>
      <c r="NAM31" s="67"/>
      <c r="NAN31" s="67"/>
      <c r="NAO31" s="67"/>
      <c r="NAP31" s="67"/>
      <c r="NAQ31" s="67"/>
      <c r="NAR31" s="67"/>
      <c r="NAS31" s="67"/>
      <c r="NAT31" s="67"/>
      <c r="NAU31" s="67"/>
      <c r="NAV31" s="67"/>
      <c r="NAW31" s="67"/>
      <c r="NAX31" s="67"/>
      <c r="NAY31" s="67"/>
      <c r="NAZ31" s="67"/>
      <c r="NBA31" s="67"/>
      <c r="NBB31" s="67"/>
      <c r="NBC31" s="67"/>
      <c r="NBD31" s="67"/>
      <c r="NBE31" s="67"/>
      <c r="NBF31" s="67"/>
      <c r="NBG31" s="67"/>
      <c r="NBH31" s="67"/>
      <c r="NBI31" s="67"/>
      <c r="NBJ31" s="67"/>
      <c r="NBK31" s="67"/>
      <c r="NBL31" s="67"/>
      <c r="NBM31" s="67"/>
      <c r="NBN31" s="67"/>
      <c r="NBO31" s="67"/>
      <c r="NBP31" s="67"/>
      <c r="NBQ31" s="67"/>
      <c r="NBR31" s="67"/>
      <c r="NBS31" s="67"/>
      <c r="NBT31" s="67"/>
      <c r="NBU31" s="67"/>
      <c r="NBV31" s="67"/>
      <c r="NBW31" s="67"/>
      <c r="NBX31" s="67"/>
      <c r="NBY31" s="67"/>
      <c r="NBZ31" s="67"/>
      <c r="NCA31" s="67"/>
      <c r="NCB31" s="67"/>
      <c r="NCC31" s="67"/>
      <c r="NCD31" s="67"/>
      <c r="NCE31" s="67"/>
      <c r="NCF31" s="67"/>
      <c r="NCG31" s="67"/>
      <c r="NCH31" s="67"/>
      <c r="NCI31" s="67"/>
      <c r="NCJ31" s="67"/>
      <c r="NCK31" s="67"/>
      <c r="NCL31" s="67"/>
      <c r="NCM31" s="67"/>
      <c r="NCN31" s="67"/>
      <c r="NCO31" s="67"/>
      <c r="NCP31" s="67"/>
      <c r="NCQ31" s="67"/>
      <c r="NCR31" s="67"/>
      <c r="NCS31" s="67"/>
      <c r="NCT31" s="67"/>
      <c r="NCU31" s="67"/>
      <c r="NCV31" s="67"/>
      <c r="NCW31" s="67"/>
      <c r="NCX31" s="67"/>
      <c r="NCY31" s="67"/>
      <c r="NCZ31" s="67"/>
      <c r="NDA31" s="67"/>
      <c r="NDB31" s="67"/>
      <c r="NDC31" s="67"/>
      <c r="NDD31" s="67"/>
      <c r="NDE31" s="67"/>
      <c r="NDF31" s="67"/>
      <c r="NDG31" s="67"/>
      <c r="NDH31" s="67"/>
      <c r="NDI31" s="67"/>
      <c r="NDJ31" s="67"/>
      <c r="NDK31" s="67"/>
      <c r="NDL31" s="67"/>
      <c r="NDM31" s="67"/>
      <c r="NDN31" s="67"/>
      <c r="NDO31" s="67"/>
      <c r="NDP31" s="67"/>
      <c r="NDQ31" s="67"/>
      <c r="NDR31" s="67"/>
      <c r="NDS31" s="67"/>
      <c r="NDT31" s="67"/>
      <c r="NDU31" s="67"/>
      <c r="NDV31" s="67"/>
      <c r="NDW31" s="67"/>
      <c r="NDX31" s="67"/>
      <c r="NDY31" s="67"/>
      <c r="NDZ31" s="67"/>
      <c r="NEA31" s="67"/>
      <c r="NEB31" s="67"/>
      <c r="NEC31" s="67"/>
      <c r="NED31" s="67"/>
      <c r="NEE31" s="67"/>
      <c r="NEF31" s="67"/>
      <c r="NEG31" s="67"/>
      <c r="NEH31" s="67"/>
      <c r="NEI31" s="67"/>
      <c r="NEJ31" s="67"/>
      <c r="NEK31" s="67"/>
      <c r="NEL31" s="67"/>
      <c r="NEM31" s="67"/>
      <c r="NEN31" s="67"/>
      <c r="NEO31" s="67"/>
      <c r="NEP31" s="67"/>
      <c r="NEQ31" s="67"/>
      <c r="NER31" s="67"/>
      <c r="NES31" s="67"/>
      <c r="NET31" s="67"/>
      <c r="NEU31" s="67"/>
      <c r="NEV31" s="67"/>
      <c r="NEW31" s="67"/>
      <c r="NEX31" s="67"/>
      <c r="NEY31" s="67"/>
      <c r="NEZ31" s="67"/>
      <c r="NFA31" s="67"/>
      <c r="NFB31" s="67"/>
      <c r="NFC31" s="67"/>
      <c r="NFD31" s="67"/>
      <c r="NFE31" s="67"/>
      <c r="NFF31" s="67"/>
      <c r="NFG31" s="67"/>
      <c r="NFH31" s="67"/>
      <c r="NFI31" s="67"/>
      <c r="NFJ31" s="67"/>
      <c r="NFK31" s="67"/>
      <c r="NFL31" s="67"/>
      <c r="NFM31" s="67"/>
      <c r="NFN31" s="67"/>
      <c r="NFO31" s="67"/>
      <c r="NFP31" s="67"/>
      <c r="NFQ31" s="67"/>
      <c r="NFR31" s="67"/>
      <c r="NFS31" s="67"/>
      <c r="NFT31" s="67"/>
      <c r="NFU31" s="67"/>
      <c r="NFV31" s="67"/>
      <c r="NFW31" s="67"/>
      <c r="NFX31" s="67"/>
      <c r="NFY31" s="67"/>
      <c r="NFZ31" s="67"/>
      <c r="NGA31" s="67"/>
      <c r="NGB31" s="67"/>
      <c r="NGC31" s="67"/>
      <c r="NGD31" s="67"/>
      <c r="NGE31" s="67"/>
      <c r="NGF31" s="67"/>
      <c r="NGG31" s="67"/>
      <c r="NGH31" s="67"/>
      <c r="NGI31" s="67"/>
      <c r="NGJ31" s="67"/>
      <c r="NGK31" s="67"/>
      <c r="NGL31" s="67"/>
      <c r="NGM31" s="67"/>
      <c r="NGN31" s="67"/>
      <c r="NGO31" s="67"/>
      <c r="NGP31" s="67"/>
      <c r="NGQ31" s="67"/>
      <c r="NGR31" s="67"/>
      <c r="NGS31" s="67"/>
      <c r="NGT31" s="67"/>
      <c r="NGU31" s="67"/>
      <c r="NGV31" s="67"/>
      <c r="NGW31" s="67"/>
      <c r="NGX31" s="67"/>
      <c r="NGY31" s="67"/>
      <c r="NGZ31" s="67"/>
      <c r="NHA31" s="67"/>
      <c r="NHB31" s="67"/>
      <c r="NHC31" s="67"/>
      <c r="NHD31" s="67"/>
      <c r="NHE31" s="67"/>
      <c r="NHF31" s="67"/>
      <c r="NHG31" s="67"/>
      <c r="NHH31" s="67"/>
      <c r="NHI31" s="67"/>
      <c r="NHJ31" s="67"/>
      <c r="NHK31" s="67"/>
      <c r="NHL31" s="67"/>
      <c r="NHM31" s="67"/>
      <c r="NHN31" s="67"/>
      <c r="NHO31" s="67"/>
      <c r="NHP31" s="67"/>
      <c r="NHQ31" s="67"/>
      <c r="NHR31" s="67"/>
      <c r="NHS31" s="67"/>
      <c r="NHT31" s="67"/>
      <c r="NHU31" s="67"/>
      <c r="NHV31" s="67"/>
      <c r="NHW31" s="67"/>
      <c r="NHX31" s="67"/>
      <c r="NHY31" s="67"/>
      <c r="NHZ31" s="67"/>
      <c r="NIA31" s="67"/>
      <c r="NIB31" s="67"/>
      <c r="NIC31" s="67"/>
      <c r="NID31" s="67"/>
      <c r="NIE31" s="67"/>
      <c r="NIF31" s="67"/>
      <c r="NIG31" s="67"/>
      <c r="NIH31" s="67"/>
      <c r="NII31" s="67"/>
      <c r="NIJ31" s="67"/>
      <c r="NIK31" s="67"/>
      <c r="NIL31" s="67"/>
      <c r="NIM31" s="67"/>
      <c r="NIN31" s="67"/>
      <c r="NIO31" s="67"/>
      <c r="NIP31" s="67"/>
      <c r="NIQ31" s="67"/>
      <c r="NIR31" s="67"/>
      <c r="NIS31" s="67"/>
      <c r="NIT31" s="67"/>
      <c r="NIU31" s="67"/>
      <c r="NIV31" s="67"/>
      <c r="NIW31" s="67"/>
      <c r="NIX31" s="67"/>
      <c r="NIY31" s="67"/>
      <c r="NIZ31" s="67"/>
      <c r="NJA31" s="67"/>
      <c r="NJB31" s="67"/>
      <c r="NJC31" s="67"/>
      <c r="NJD31" s="67"/>
      <c r="NJE31" s="67"/>
      <c r="NJF31" s="67"/>
      <c r="NJG31" s="67"/>
      <c r="NJH31" s="67"/>
      <c r="NJI31" s="67"/>
      <c r="NJJ31" s="67"/>
      <c r="NJK31" s="67"/>
      <c r="NJL31" s="67"/>
      <c r="NJM31" s="67"/>
      <c r="NJN31" s="67"/>
      <c r="NJO31" s="67"/>
      <c r="NJP31" s="67"/>
      <c r="NJQ31" s="67"/>
      <c r="NJR31" s="67"/>
      <c r="NJS31" s="67"/>
      <c r="NJT31" s="67"/>
      <c r="NJU31" s="67"/>
      <c r="NJV31" s="67"/>
      <c r="NJW31" s="67"/>
      <c r="NJX31" s="67"/>
      <c r="NJY31" s="67"/>
      <c r="NJZ31" s="67"/>
      <c r="NKA31" s="67"/>
      <c r="NKB31" s="67"/>
      <c r="NKC31" s="67"/>
      <c r="NKD31" s="67"/>
      <c r="NKE31" s="67"/>
      <c r="NKF31" s="67"/>
      <c r="NKG31" s="67"/>
      <c r="NKH31" s="67"/>
      <c r="NKI31" s="67"/>
      <c r="NKJ31" s="67"/>
      <c r="NKK31" s="67"/>
      <c r="NKL31" s="67"/>
      <c r="NKM31" s="67"/>
      <c r="NKN31" s="67"/>
      <c r="NKO31" s="67"/>
      <c r="NKP31" s="67"/>
      <c r="NKQ31" s="67"/>
      <c r="NKR31" s="67"/>
      <c r="NKS31" s="67"/>
      <c r="NKT31" s="67"/>
      <c r="NKU31" s="67"/>
      <c r="NKV31" s="67"/>
      <c r="NKW31" s="67"/>
      <c r="NKX31" s="67"/>
      <c r="NKY31" s="67"/>
      <c r="NKZ31" s="67"/>
      <c r="NLA31" s="67"/>
      <c r="NLB31" s="67"/>
      <c r="NLC31" s="67"/>
      <c r="NLD31" s="67"/>
      <c r="NLE31" s="67"/>
      <c r="NLF31" s="67"/>
      <c r="NLG31" s="67"/>
      <c r="NLH31" s="67"/>
      <c r="NLI31" s="67"/>
      <c r="NLJ31" s="67"/>
      <c r="NLK31" s="67"/>
      <c r="NLL31" s="67"/>
      <c r="NLM31" s="67"/>
      <c r="NLN31" s="67"/>
      <c r="NLO31" s="67"/>
      <c r="NLP31" s="67"/>
      <c r="NLQ31" s="67"/>
      <c r="NLR31" s="67"/>
      <c r="NLS31" s="67"/>
      <c r="NLT31" s="67"/>
      <c r="NLU31" s="67"/>
      <c r="NLV31" s="67"/>
      <c r="NLW31" s="67"/>
      <c r="NLX31" s="67"/>
      <c r="NLY31" s="67"/>
      <c r="NLZ31" s="67"/>
      <c r="NMA31" s="67"/>
      <c r="NMB31" s="67"/>
      <c r="NMC31" s="67"/>
      <c r="NMD31" s="67"/>
      <c r="NME31" s="67"/>
      <c r="NMF31" s="67"/>
      <c r="NMG31" s="67"/>
      <c r="NMH31" s="67"/>
      <c r="NMI31" s="67"/>
      <c r="NMJ31" s="67"/>
      <c r="NMK31" s="67"/>
      <c r="NML31" s="67"/>
      <c r="NMM31" s="67"/>
      <c r="NMN31" s="67"/>
      <c r="NMO31" s="67"/>
      <c r="NMP31" s="67"/>
      <c r="NMQ31" s="67"/>
      <c r="NMR31" s="67"/>
      <c r="NMS31" s="67"/>
      <c r="NMT31" s="67"/>
      <c r="NMU31" s="67"/>
      <c r="NMV31" s="67"/>
      <c r="NMW31" s="67"/>
      <c r="NMX31" s="67"/>
      <c r="NMY31" s="67"/>
      <c r="NMZ31" s="67"/>
      <c r="NNA31" s="67"/>
      <c r="NNB31" s="67"/>
      <c r="NNC31" s="67"/>
      <c r="NND31" s="67"/>
      <c r="NNE31" s="67"/>
      <c r="NNF31" s="67"/>
      <c r="NNG31" s="67"/>
      <c r="NNH31" s="67"/>
      <c r="NNI31" s="67"/>
      <c r="NNJ31" s="67"/>
      <c r="NNK31" s="67"/>
      <c r="NNL31" s="67"/>
      <c r="NNM31" s="67"/>
      <c r="NNN31" s="67"/>
      <c r="NNO31" s="67"/>
      <c r="NNP31" s="67"/>
      <c r="NNQ31" s="67"/>
      <c r="NNR31" s="67"/>
      <c r="NNS31" s="67"/>
      <c r="NNT31" s="67"/>
      <c r="NNU31" s="67"/>
      <c r="NNV31" s="67"/>
      <c r="NNW31" s="67"/>
      <c r="NNX31" s="67"/>
      <c r="NNY31" s="67"/>
      <c r="NNZ31" s="67"/>
      <c r="NOA31" s="67"/>
      <c r="NOB31" s="67"/>
      <c r="NOC31" s="67"/>
      <c r="NOD31" s="67"/>
      <c r="NOE31" s="67"/>
      <c r="NOF31" s="67"/>
      <c r="NOG31" s="67"/>
      <c r="NOH31" s="67"/>
      <c r="NOI31" s="67"/>
      <c r="NOJ31" s="67"/>
      <c r="NOK31" s="67"/>
      <c r="NOL31" s="67"/>
      <c r="NOM31" s="67"/>
      <c r="NON31" s="67"/>
      <c r="NOO31" s="67"/>
      <c r="NOP31" s="67"/>
      <c r="NOQ31" s="67"/>
      <c r="NOR31" s="67"/>
      <c r="NOS31" s="67"/>
      <c r="NOT31" s="67"/>
      <c r="NOU31" s="67"/>
      <c r="NOV31" s="67"/>
      <c r="NOW31" s="67"/>
      <c r="NOX31" s="67"/>
      <c r="NOY31" s="67"/>
      <c r="NOZ31" s="67"/>
      <c r="NPA31" s="67"/>
      <c r="NPB31" s="67"/>
      <c r="NPC31" s="67"/>
      <c r="NPD31" s="67"/>
      <c r="NPE31" s="67"/>
      <c r="NPF31" s="67"/>
      <c r="NPG31" s="67"/>
      <c r="NPH31" s="67"/>
      <c r="NPI31" s="67"/>
      <c r="NPJ31" s="67"/>
      <c r="NPK31" s="67"/>
      <c r="NPL31" s="67"/>
      <c r="NPM31" s="67"/>
      <c r="NPN31" s="67"/>
      <c r="NPO31" s="67"/>
      <c r="NPP31" s="67"/>
      <c r="NPQ31" s="67"/>
      <c r="NPR31" s="67"/>
      <c r="NPS31" s="67"/>
      <c r="NPT31" s="67"/>
      <c r="NPU31" s="67"/>
      <c r="NPV31" s="67"/>
      <c r="NPW31" s="67"/>
      <c r="NPX31" s="67"/>
      <c r="NPY31" s="67"/>
      <c r="NPZ31" s="67"/>
      <c r="NQA31" s="67"/>
      <c r="NQB31" s="67"/>
      <c r="NQC31" s="67"/>
      <c r="NQD31" s="67"/>
      <c r="NQE31" s="67"/>
      <c r="NQF31" s="67"/>
      <c r="NQG31" s="67"/>
      <c r="NQH31" s="67"/>
      <c r="NQI31" s="67"/>
      <c r="NQJ31" s="67"/>
      <c r="NQK31" s="67"/>
      <c r="NQL31" s="67"/>
      <c r="NQM31" s="67"/>
      <c r="NQN31" s="67"/>
      <c r="NQO31" s="67"/>
      <c r="NQP31" s="67"/>
      <c r="NQQ31" s="67"/>
      <c r="NQR31" s="67"/>
      <c r="NQS31" s="67"/>
      <c r="NQT31" s="67"/>
      <c r="NQU31" s="67"/>
      <c r="NQV31" s="67"/>
      <c r="NQW31" s="67"/>
      <c r="NQX31" s="67"/>
      <c r="NQY31" s="67"/>
      <c r="NQZ31" s="67"/>
      <c r="NRA31" s="67"/>
      <c r="NRB31" s="67"/>
      <c r="NRC31" s="67"/>
      <c r="NRD31" s="67"/>
      <c r="NRE31" s="67"/>
      <c r="NRF31" s="67"/>
      <c r="NRG31" s="67"/>
      <c r="NRH31" s="67"/>
      <c r="NRI31" s="67"/>
      <c r="NRJ31" s="67"/>
      <c r="NRK31" s="67"/>
      <c r="NRL31" s="67"/>
      <c r="NRM31" s="67"/>
      <c r="NRN31" s="67"/>
      <c r="NRO31" s="67"/>
      <c r="NRP31" s="67"/>
      <c r="NRQ31" s="67"/>
      <c r="NRR31" s="67"/>
      <c r="NRS31" s="67"/>
      <c r="NRT31" s="67"/>
      <c r="NRU31" s="67"/>
      <c r="NRV31" s="67"/>
      <c r="NRW31" s="67"/>
      <c r="NRX31" s="67"/>
      <c r="NRY31" s="67"/>
      <c r="NRZ31" s="67"/>
      <c r="NSA31" s="67"/>
      <c r="NSB31" s="67"/>
      <c r="NSC31" s="67"/>
      <c r="NSD31" s="67"/>
      <c r="NSE31" s="67"/>
      <c r="NSF31" s="67"/>
      <c r="NSG31" s="67"/>
      <c r="NSH31" s="67"/>
      <c r="NSI31" s="67"/>
      <c r="NSJ31" s="67"/>
      <c r="NSK31" s="67"/>
      <c r="NSL31" s="67"/>
      <c r="NSM31" s="67"/>
      <c r="NSN31" s="67"/>
      <c r="NSO31" s="67"/>
      <c r="NSP31" s="67"/>
      <c r="NSQ31" s="67"/>
      <c r="NSR31" s="67"/>
      <c r="NSS31" s="67"/>
      <c r="NST31" s="67"/>
      <c r="NSU31" s="67"/>
      <c r="NSV31" s="67"/>
      <c r="NSW31" s="67"/>
      <c r="NSX31" s="67"/>
      <c r="NSY31" s="67"/>
      <c r="NSZ31" s="67"/>
      <c r="NTA31" s="67"/>
      <c r="NTB31" s="67"/>
      <c r="NTC31" s="67"/>
      <c r="NTD31" s="67"/>
      <c r="NTE31" s="67"/>
      <c r="NTF31" s="67"/>
      <c r="NTG31" s="67"/>
      <c r="NTH31" s="67"/>
      <c r="NTI31" s="67"/>
      <c r="NTJ31" s="67"/>
      <c r="NTK31" s="67"/>
      <c r="NTL31" s="67"/>
      <c r="NTM31" s="67"/>
      <c r="NTN31" s="67"/>
      <c r="NTO31" s="67"/>
      <c r="NTP31" s="67"/>
      <c r="NTQ31" s="67"/>
      <c r="NTR31" s="67"/>
      <c r="NTS31" s="67"/>
      <c r="NTT31" s="67"/>
      <c r="NTU31" s="67"/>
      <c r="NTV31" s="67"/>
      <c r="NTW31" s="67"/>
      <c r="NTX31" s="67"/>
      <c r="NTY31" s="67"/>
      <c r="NTZ31" s="67"/>
      <c r="NUA31" s="67"/>
      <c r="NUB31" s="67"/>
      <c r="NUC31" s="67"/>
      <c r="NUD31" s="67"/>
      <c r="NUE31" s="67"/>
      <c r="NUF31" s="67"/>
      <c r="NUG31" s="67"/>
      <c r="NUH31" s="67"/>
      <c r="NUI31" s="67"/>
      <c r="NUJ31" s="67"/>
      <c r="NUK31" s="67"/>
      <c r="NUL31" s="67"/>
      <c r="NUM31" s="67"/>
      <c r="NUN31" s="67"/>
      <c r="NUO31" s="67"/>
      <c r="NUP31" s="67"/>
      <c r="NUQ31" s="67"/>
      <c r="NUR31" s="67"/>
      <c r="NUS31" s="67"/>
      <c r="NUT31" s="67"/>
      <c r="NUU31" s="67"/>
      <c r="NUV31" s="67"/>
      <c r="NUW31" s="67"/>
      <c r="NUX31" s="67"/>
      <c r="NUY31" s="67"/>
      <c r="NUZ31" s="67"/>
      <c r="NVA31" s="67"/>
      <c r="NVB31" s="67"/>
      <c r="NVC31" s="67"/>
      <c r="NVD31" s="67"/>
      <c r="NVE31" s="67"/>
      <c r="NVF31" s="67"/>
      <c r="NVG31" s="67"/>
      <c r="NVH31" s="67"/>
      <c r="NVI31" s="67"/>
      <c r="NVJ31" s="67"/>
      <c r="NVK31" s="67"/>
      <c r="NVL31" s="67"/>
      <c r="NVM31" s="67"/>
      <c r="NVN31" s="67"/>
      <c r="NVO31" s="67"/>
      <c r="NVP31" s="67"/>
      <c r="NVQ31" s="67"/>
      <c r="NVR31" s="67"/>
      <c r="NVS31" s="67"/>
      <c r="NVT31" s="67"/>
      <c r="NVU31" s="67"/>
      <c r="NVV31" s="67"/>
      <c r="NVW31" s="67"/>
      <c r="NVX31" s="67"/>
      <c r="NVY31" s="67"/>
      <c r="NVZ31" s="67"/>
      <c r="NWA31" s="67"/>
      <c r="NWB31" s="67"/>
      <c r="NWC31" s="67"/>
      <c r="NWD31" s="67"/>
      <c r="NWE31" s="67"/>
      <c r="NWF31" s="67"/>
      <c r="NWG31" s="67"/>
      <c r="NWH31" s="67"/>
      <c r="NWI31" s="67"/>
      <c r="NWJ31" s="67"/>
      <c r="NWK31" s="67"/>
      <c r="NWL31" s="67"/>
      <c r="NWM31" s="67"/>
      <c r="NWN31" s="67"/>
      <c r="NWO31" s="67"/>
      <c r="NWP31" s="67"/>
      <c r="NWQ31" s="67"/>
      <c r="NWR31" s="67"/>
      <c r="NWS31" s="67"/>
      <c r="NWT31" s="67"/>
      <c r="NWU31" s="67"/>
      <c r="NWV31" s="67"/>
      <c r="NWW31" s="67"/>
      <c r="NWX31" s="67"/>
      <c r="NWY31" s="67"/>
      <c r="NWZ31" s="67"/>
      <c r="NXA31" s="67"/>
      <c r="NXB31" s="67"/>
      <c r="NXC31" s="67"/>
      <c r="NXD31" s="67"/>
      <c r="NXE31" s="67"/>
      <c r="NXF31" s="67"/>
      <c r="NXG31" s="67"/>
      <c r="NXH31" s="67"/>
      <c r="NXI31" s="67"/>
      <c r="NXJ31" s="67"/>
      <c r="NXK31" s="67"/>
      <c r="NXL31" s="67"/>
      <c r="NXM31" s="67"/>
      <c r="NXN31" s="67"/>
      <c r="NXO31" s="67"/>
      <c r="NXP31" s="67"/>
      <c r="NXQ31" s="67"/>
      <c r="NXR31" s="67"/>
      <c r="NXS31" s="67"/>
      <c r="NXT31" s="67"/>
      <c r="NXU31" s="67"/>
      <c r="NXV31" s="67"/>
      <c r="NXW31" s="67"/>
      <c r="NXX31" s="67"/>
      <c r="NXY31" s="67"/>
      <c r="NXZ31" s="67"/>
      <c r="NYA31" s="67"/>
      <c r="NYB31" s="67"/>
      <c r="NYC31" s="67"/>
      <c r="NYD31" s="67"/>
      <c r="NYE31" s="67"/>
      <c r="NYF31" s="67"/>
      <c r="NYG31" s="67"/>
      <c r="NYH31" s="67"/>
      <c r="NYI31" s="67"/>
      <c r="NYJ31" s="67"/>
      <c r="NYK31" s="67"/>
      <c r="NYL31" s="67"/>
      <c r="NYM31" s="67"/>
      <c r="NYN31" s="67"/>
      <c r="NYO31" s="67"/>
      <c r="NYP31" s="67"/>
      <c r="NYQ31" s="67"/>
      <c r="NYR31" s="67"/>
      <c r="NYS31" s="67"/>
      <c r="NYT31" s="67"/>
      <c r="NYU31" s="67"/>
      <c r="NYV31" s="67"/>
      <c r="NYW31" s="67"/>
      <c r="NYX31" s="67"/>
      <c r="NYY31" s="67"/>
      <c r="NYZ31" s="67"/>
      <c r="NZA31" s="67"/>
      <c r="NZB31" s="67"/>
      <c r="NZC31" s="67"/>
      <c r="NZD31" s="67"/>
      <c r="NZE31" s="67"/>
      <c r="NZF31" s="67"/>
      <c r="NZG31" s="67"/>
      <c r="NZH31" s="67"/>
      <c r="NZI31" s="67"/>
      <c r="NZJ31" s="67"/>
      <c r="NZK31" s="67"/>
      <c r="NZL31" s="67"/>
      <c r="NZM31" s="67"/>
      <c r="NZN31" s="67"/>
      <c r="NZO31" s="67"/>
      <c r="NZP31" s="67"/>
      <c r="NZQ31" s="67"/>
      <c r="NZR31" s="67"/>
      <c r="NZS31" s="67"/>
      <c r="NZT31" s="67"/>
      <c r="NZU31" s="67"/>
      <c r="NZV31" s="67"/>
      <c r="NZW31" s="67"/>
      <c r="NZX31" s="67"/>
      <c r="NZY31" s="67"/>
      <c r="NZZ31" s="67"/>
      <c r="OAA31" s="67"/>
      <c r="OAB31" s="67"/>
      <c r="OAC31" s="67"/>
      <c r="OAD31" s="67"/>
      <c r="OAE31" s="67"/>
      <c r="OAF31" s="67"/>
      <c r="OAG31" s="67"/>
      <c r="OAH31" s="67"/>
      <c r="OAI31" s="67"/>
      <c r="OAJ31" s="67"/>
      <c r="OAK31" s="67"/>
      <c r="OAL31" s="67"/>
      <c r="OAM31" s="67"/>
      <c r="OAN31" s="67"/>
      <c r="OAO31" s="67"/>
      <c r="OAP31" s="67"/>
      <c r="OAQ31" s="67"/>
      <c r="OAR31" s="67"/>
      <c r="OAS31" s="67"/>
      <c r="OAT31" s="67"/>
      <c r="OAU31" s="67"/>
      <c r="OAV31" s="67"/>
      <c r="OAW31" s="67"/>
      <c r="OAX31" s="67"/>
      <c r="OAY31" s="67"/>
      <c r="OAZ31" s="67"/>
      <c r="OBA31" s="67"/>
      <c r="OBB31" s="67"/>
      <c r="OBC31" s="67"/>
      <c r="OBD31" s="67"/>
      <c r="OBE31" s="67"/>
      <c r="OBF31" s="67"/>
      <c r="OBG31" s="67"/>
      <c r="OBH31" s="67"/>
      <c r="OBI31" s="67"/>
      <c r="OBJ31" s="67"/>
      <c r="OBK31" s="67"/>
      <c r="OBL31" s="67"/>
      <c r="OBM31" s="67"/>
      <c r="OBN31" s="67"/>
      <c r="OBO31" s="67"/>
      <c r="OBP31" s="67"/>
      <c r="OBQ31" s="67"/>
      <c r="OBR31" s="67"/>
      <c r="OBS31" s="67"/>
      <c r="OBT31" s="67"/>
      <c r="OBU31" s="67"/>
      <c r="OBV31" s="67"/>
      <c r="OBW31" s="67"/>
      <c r="OBX31" s="67"/>
      <c r="OBY31" s="67"/>
      <c r="OBZ31" s="67"/>
      <c r="OCA31" s="67"/>
      <c r="OCB31" s="67"/>
      <c r="OCC31" s="67"/>
      <c r="OCD31" s="67"/>
      <c r="OCE31" s="67"/>
      <c r="OCF31" s="67"/>
      <c r="OCG31" s="67"/>
      <c r="OCH31" s="67"/>
      <c r="OCI31" s="67"/>
      <c r="OCJ31" s="67"/>
      <c r="OCK31" s="67"/>
      <c r="OCL31" s="67"/>
      <c r="OCM31" s="67"/>
      <c r="OCN31" s="67"/>
      <c r="OCO31" s="67"/>
      <c r="OCP31" s="67"/>
      <c r="OCQ31" s="67"/>
      <c r="OCR31" s="67"/>
      <c r="OCS31" s="67"/>
      <c r="OCT31" s="67"/>
      <c r="OCU31" s="67"/>
      <c r="OCV31" s="67"/>
      <c r="OCW31" s="67"/>
      <c r="OCX31" s="67"/>
      <c r="OCY31" s="67"/>
      <c r="OCZ31" s="67"/>
      <c r="ODA31" s="67"/>
      <c r="ODB31" s="67"/>
      <c r="ODC31" s="67"/>
      <c r="ODD31" s="67"/>
      <c r="ODE31" s="67"/>
      <c r="ODF31" s="67"/>
      <c r="ODG31" s="67"/>
      <c r="ODH31" s="67"/>
      <c r="ODI31" s="67"/>
      <c r="ODJ31" s="67"/>
      <c r="ODK31" s="67"/>
      <c r="ODL31" s="67"/>
      <c r="ODM31" s="67"/>
      <c r="ODN31" s="67"/>
      <c r="ODO31" s="67"/>
      <c r="ODP31" s="67"/>
      <c r="ODQ31" s="67"/>
      <c r="ODR31" s="67"/>
      <c r="ODS31" s="67"/>
      <c r="ODT31" s="67"/>
      <c r="ODU31" s="67"/>
      <c r="ODV31" s="67"/>
      <c r="ODW31" s="67"/>
      <c r="ODX31" s="67"/>
      <c r="ODY31" s="67"/>
      <c r="ODZ31" s="67"/>
      <c r="OEA31" s="67"/>
      <c r="OEB31" s="67"/>
      <c r="OEC31" s="67"/>
      <c r="OED31" s="67"/>
      <c r="OEE31" s="67"/>
      <c r="OEF31" s="67"/>
      <c r="OEG31" s="67"/>
      <c r="OEH31" s="67"/>
      <c r="OEI31" s="67"/>
      <c r="OEJ31" s="67"/>
      <c r="OEK31" s="67"/>
      <c r="OEL31" s="67"/>
      <c r="OEM31" s="67"/>
      <c r="OEN31" s="67"/>
      <c r="OEO31" s="67"/>
      <c r="OEP31" s="67"/>
      <c r="OEQ31" s="67"/>
      <c r="OER31" s="67"/>
      <c r="OES31" s="67"/>
      <c r="OET31" s="67"/>
      <c r="OEU31" s="67"/>
      <c r="OEV31" s="67"/>
      <c r="OEW31" s="67"/>
      <c r="OEX31" s="67"/>
      <c r="OEY31" s="67"/>
      <c r="OEZ31" s="67"/>
      <c r="OFA31" s="67"/>
      <c r="OFB31" s="67"/>
      <c r="OFC31" s="67"/>
      <c r="OFD31" s="67"/>
      <c r="OFE31" s="67"/>
      <c r="OFF31" s="67"/>
      <c r="OFG31" s="67"/>
      <c r="OFH31" s="67"/>
      <c r="OFI31" s="67"/>
      <c r="OFJ31" s="67"/>
      <c r="OFK31" s="67"/>
      <c r="OFL31" s="67"/>
      <c r="OFM31" s="67"/>
      <c r="OFN31" s="67"/>
      <c r="OFO31" s="67"/>
      <c r="OFP31" s="67"/>
      <c r="OFQ31" s="67"/>
      <c r="OFR31" s="67"/>
      <c r="OFS31" s="67"/>
      <c r="OFT31" s="67"/>
      <c r="OFU31" s="67"/>
      <c r="OFV31" s="67"/>
      <c r="OFW31" s="67"/>
      <c r="OFX31" s="67"/>
      <c r="OFY31" s="67"/>
      <c r="OFZ31" s="67"/>
      <c r="OGA31" s="67"/>
      <c r="OGB31" s="67"/>
      <c r="OGC31" s="67"/>
      <c r="OGD31" s="67"/>
      <c r="OGE31" s="67"/>
      <c r="OGF31" s="67"/>
      <c r="OGG31" s="67"/>
      <c r="OGH31" s="67"/>
      <c r="OGI31" s="67"/>
      <c r="OGJ31" s="67"/>
      <c r="OGK31" s="67"/>
      <c r="OGL31" s="67"/>
      <c r="OGM31" s="67"/>
      <c r="OGN31" s="67"/>
      <c r="OGO31" s="67"/>
      <c r="OGP31" s="67"/>
      <c r="OGQ31" s="67"/>
      <c r="OGR31" s="67"/>
      <c r="OGS31" s="67"/>
      <c r="OGT31" s="67"/>
      <c r="OGU31" s="67"/>
      <c r="OGV31" s="67"/>
      <c r="OGW31" s="67"/>
      <c r="OGX31" s="67"/>
      <c r="OGY31" s="67"/>
      <c r="OGZ31" s="67"/>
      <c r="OHA31" s="67"/>
      <c r="OHB31" s="67"/>
      <c r="OHC31" s="67"/>
      <c r="OHD31" s="67"/>
      <c r="OHE31" s="67"/>
      <c r="OHF31" s="67"/>
      <c r="OHG31" s="67"/>
      <c r="OHH31" s="67"/>
      <c r="OHI31" s="67"/>
      <c r="OHJ31" s="67"/>
      <c r="OHK31" s="67"/>
      <c r="OHL31" s="67"/>
      <c r="OHM31" s="67"/>
      <c r="OHN31" s="67"/>
      <c r="OHO31" s="67"/>
      <c r="OHP31" s="67"/>
      <c r="OHQ31" s="67"/>
      <c r="OHR31" s="67"/>
      <c r="OHS31" s="67"/>
      <c r="OHT31" s="67"/>
      <c r="OHU31" s="67"/>
      <c r="OHV31" s="67"/>
      <c r="OHW31" s="67"/>
      <c r="OHX31" s="67"/>
      <c r="OHY31" s="67"/>
      <c r="OHZ31" s="67"/>
      <c r="OIA31" s="67"/>
      <c r="OIB31" s="67"/>
      <c r="OIC31" s="67"/>
      <c r="OID31" s="67"/>
      <c r="OIE31" s="67"/>
      <c r="OIF31" s="67"/>
      <c r="OIG31" s="67"/>
      <c r="OIH31" s="67"/>
      <c r="OII31" s="67"/>
      <c r="OIJ31" s="67"/>
      <c r="OIK31" s="67"/>
      <c r="OIL31" s="67"/>
      <c r="OIM31" s="67"/>
      <c r="OIN31" s="67"/>
      <c r="OIO31" s="67"/>
      <c r="OIP31" s="67"/>
      <c r="OIQ31" s="67"/>
      <c r="OIR31" s="67"/>
      <c r="OIS31" s="67"/>
      <c r="OIT31" s="67"/>
      <c r="OIU31" s="67"/>
      <c r="OIV31" s="67"/>
      <c r="OIW31" s="67"/>
      <c r="OIX31" s="67"/>
      <c r="OIY31" s="67"/>
      <c r="OIZ31" s="67"/>
      <c r="OJA31" s="67"/>
      <c r="OJB31" s="67"/>
      <c r="OJC31" s="67"/>
      <c r="OJD31" s="67"/>
      <c r="OJE31" s="67"/>
      <c r="OJF31" s="67"/>
      <c r="OJG31" s="67"/>
      <c r="OJH31" s="67"/>
      <c r="OJI31" s="67"/>
      <c r="OJJ31" s="67"/>
      <c r="OJK31" s="67"/>
      <c r="OJL31" s="67"/>
      <c r="OJM31" s="67"/>
      <c r="OJN31" s="67"/>
      <c r="OJO31" s="67"/>
      <c r="OJP31" s="67"/>
      <c r="OJQ31" s="67"/>
      <c r="OJR31" s="67"/>
      <c r="OJS31" s="67"/>
      <c r="OJT31" s="67"/>
      <c r="OJU31" s="67"/>
      <c r="OJV31" s="67"/>
      <c r="OJW31" s="67"/>
      <c r="OJX31" s="67"/>
      <c r="OJY31" s="67"/>
      <c r="OJZ31" s="67"/>
      <c r="OKA31" s="67"/>
      <c r="OKB31" s="67"/>
      <c r="OKC31" s="67"/>
      <c r="OKD31" s="67"/>
      <c r="OKE31" s="67"/>
      <c r="OKF31" s="67"/>
      <c r="OKG31" s="67"/>
      <c r="OKH31" s="67"/>
      <c r="OKI31" s="67"/>
      <c r="OKJ31" s="67"/>
      <c r="OKK31" s="67"/>
      <c r="OKL31" s="67"/>
      <c r="OKM31" s="67"/>
      <c r="OKN31" s="67"/>
      <c r="OKO31" s="67"/>
      <c r="OKP31" s="67"/>
      <c r="OKQ31" s="67"/>
      <c r="OKR31" s="67"/>
      <c r="OKS31" s="67"/>
      <c r="OKT31" s="67"/>
      <c r="OKU31" s="67"/>
      <c r="OKV31" s="67"/>
      <c r="OKW31" s="67"/>
      <c r="OKX31" s="67"/>
      <c r="OKY31" s="67"/>
      <c r="OKZ31" s="67"/>
      <c r="OLA31" s="67"/>
      <c r="OLB31" s="67"/>
      <c r="OLC31" s="67"/>
      <c r="OLD31" s="67"/>
      <c r="OLE31" s="67"/>
      <c r="OLF31" s="67"/>
      <c r="OLG31" s="67"/>
      <c r="OLH31" s="67"/>
      <c r="OLI31" s="67"/>
      <c r="OLJ31" s="67"/>
      <c r="OLK31" s="67"/>
      <c r="OLL31" s="67"/>
      <c r="OLM31" s="67"/>
      <c r="OLN31" s="67"/>
      <c r="OLO31" s="67"/>
      <c r="OLP31" s="67"/>
      <c r="OLQ31" s="67"/>
      <c r="OLR31" s="67"/>
      <c r="OLS31" s="67"/>
      <c r="OLT31" s="67"/>
      <c r="OLU31" s="67"/>
      <c r="OLV31" s="67"/>
      <c r="OLW31" s="67"/>
      <c r="OLX31" s="67"/>
      <c r="OLY31" s="67"/>
      <c r="OLZ31" s="67"/>
      <c r="OMA31" s="67"/>
      <c r="OMB31" s="67"/>
      <c r="OMC31" s="67"/>
      <c r="OMD31" s="67"/>
      <c r="OME31" s="67"/>
      <c r="OMF31" s="67"/>
      <c r="OMG31" s="67"/>
      <c r="OMH31" s="67"/>
      <c r="OMI31" s="67"/>
      <c r="OMJ31" s="67"/>
      <c r="OMK31" s="67"/>
      <c r="OML31" s="67"/>
      <c r="OMM31" s="67"/>
      <c r="OMN31" s="67"/>
      <c r="OMO31" s="67"/>
      <c r="OMP31" s="67"/>
      <c r="OMQ31" s="67"/>
      <c r="OMR31" s="67"/>
      <c r="OMS31" s="67"/>
      <c r="OMT31" s="67"/>
      <c r="OMU31" s="67"/>
      <c r="OMV31" s="67"/>
      <c r="OMW31" s="67"/>
      <c r="OMX31" s="67"/>
      <c r="OMY31" s="67"/>
      <c r="OMZ31" s="67"/>
      <c r="ONA31" s="67"/>
      <c r="ONB31" s="67"/>
      <c r="ONC31" s="67"/>
      <c r="OND31" s="67"/>
      <c r="ONE31" s="67"/>
      <c r="ONF31" s="67"/>
      <c r="ONG31" s="67"/>
      <c r="ONH31" s="67"/>
      <c r="ONI31" s="67"/>
      <c r="ONJ31" s="67"/>
      <c r="ONK31" s="67"/>
      <c r="ONL31" s="67"/>
      <c r="ONM31" s="67"/>
      <c r="ONN31" s="67"/>
      <c r="ONO31" s="67"/>
      <c r="ONP31" s="67"/>
      <c r="ONQ31" s="67"/>
      <c r="ONR31" s="67"/>
      <c r="ONS31" s="67"/>
      <c r="ONT31" s="67"/>
      <c r="ONU31" s="67"/>
      <c r="ONV31" s="67"/>
      <c r="ONW31" s="67"/>
      <c r="ONX31" s="67"/>
      <c r="ONY31" s="67"/>
      <c r="ONZ31" s="67"/>
      <c r="OOA31" s="67"/>
      <c r="OOB31" s="67"/>
      <c r="OOC31" s="67"/>
      <c r="OOD31" s="67"/>
      <c r="OOE31" s="67"/>
      <c r="OOF31" s="67"/>
      <c r="OOG31" s="67"/>
      <c r="OOH31" s="67"/>
      <c r="OOI31" s="67"/>
      <c r="OOJ31" s="67"/>
      <c r="OOK31" s="67"/>
      <c r="OOL31" s="67"/>
      <c r="OOM31" s="67"/>
      <c r="OON31" s="67"/>
      <c r="OOO31" s="67"/>
      <c r="OOP31" s="67"/>
      <c r="OOQ31" s="67"/>
      <c r="OOR31" s="67"/>
      <c r="OOS31" s="67"/>
      <c r="OOT31" s="67"/>
      <c r="OOU31" s="67"/>
      <c r="OOV31" s="67"/>
      <c r="OOW31" s="67"/>
      <c r="OOX31" s="67"/>
      <c r="OOY31" s="67"/>
      <c r="OOZ31" s="67"/>
      <c r="OPA31" s="67"/>
      <c r="OPB31" s="67"/>
      <c r="OPC31" s="67"/>
      <c r="OPD31" s="67"/>
      <c r="OPE31" s="67"/>
      <c r="OPF31" s="67"/>
      <c r="OPG31" s="67"/>
      <c r="OPH31" s="67"/>
      <c r="OPI31" s="67"/>
      <c r="OPJ31" s="67"/>
      <c r="OPK31" s="67"/>
      <c r="OPL31" s="67"/>
      <c r="OPM31" s="67"/>
      <c r="OPN31" s="67"/>
      <c r="OPO31" s="67"/>
      <c r="OPP31" s="67"/>
      <c r="OPQ31" s="67"/>
      <c r="OPR31" s="67"/>
      <c r="OPS31" s="67"/>
      <c r="OPT31" s="67"/>
      <c r="OPU31" s="67"/>
      <c r="OPV31" s="67"/>
      <c r="OPW31" s="67"/>
      <c r="OPX31" s="67"/>
      <c r="OPY31" s="67"/>
      <c r="OPZ31" s="67"/>
      <c r="OQA31" s="67"/>
      <c r="OQB31" s="67"/>
      <c r="OQC31" s="67"/>
      <c r="OQD31" s="67"/>
      <c r="OQE31" s="67"/>
      <c r="OQF31" s="67"/>
      <c r="OQG31" s="67"/>
      <c r="OQH31" s="67"/>
      <c r="OQI31" s="67"/>
      <c r="OQJ31" s="67"/>
      <c r="OQK31" s="67"/>
      <c r="OQL31" s="67"/>
      <c r="OQM31" s="67"/>
      <c r="OQN31" s="67"/>
      <c r="OQO31" s="67"/>
      <c r="OQP31" s="67"/>
      <c r="OQQ31" s="67"/>
      <c r="OQR31" s="67"/>
      <c r="OQS31" s="67"/>
      <c r="OQT31" s="67"/>
      <c r="OQU31" s="67"/>
      <c r="OQV31" s="67"/>
      <c r="OQW31" s="67"/>
      <c r="OQX31" s="67"/>
      <c r="OQY31" s="67"/>
      <c r="OQZ31" s="67"/>
      <c r="ORA31" s="67"/>
      <c r="ORB31" s="67"/>
      <c r="ORC31" s="67"/>
      <c r="ORD31" s="67"/>
      <c r="ORE31" s="67"/>
      <c r="ORF31" s="67"/>
      <c r="ORG31" s="67"/>
      <c r="ORH31" s="67"/>
      <c r="ORI31" s="67"/>
      <c r="ORJ31" s="67"/>
      <c r="ORK31" s="67"/>
      <c r="ORL31" s="67"/>
      <c r="ORM31" s="67"/>
      <c r="ORN31" s="67"/>
      <c r="ORO31" s="67"/>
      <c r="ORP31" s="67"/>
      <c r="ORQ31" s="67"/>
      <c r="ORR31" s="67"/>
      <c r="ORS31" s="67"/>
      <c r="ORT31" s="67"/>
      <c r="ORU31" s="67"/>
      <c r="ORV31" s="67"/>
      <c r="ORW31" s="67"/>
      <c r="ORX31" s="67"/>
      <c r="ORY31" s="67"/>
      <c r="ORZ31" s="67"/>
      <c r="OSA31" s="67"/>
      <c r="OSB31" s="67"/>
      <c r="OSC31" s="67"/>
      <c r="OSD31" s="67"/>
      <c r="OSE31" s="67"/>
      <c r="OSF31" s="67"/>
      <c r="OSG31" s="67"/>
      <c r="OSH31" s="67"/>
      <c r="OSI31" s="67"/>
      <c r="OSJ31" s="67"/>
      <c r="OSK31" s="67"/>
      <c r="OSL31" s="67"/>
      <c r="OSM31" s="67"/>
      <c r="OSN31" s="67"/>
      <c r="OSO31" s="67"/>
      <c r="OSP31" s="67"/>
      <c r="OSQ31" s="67"/>
      <c r="OSR31" s="67"/>
      <c r="OSS31" s="67"/>
      <c r="OST31" s="67"/>
      <c r="OSU31" s="67"/>
      <c r="OSV31" s="67"/>
      <c r="OSW31" s="67"/>
      <c r="OSX31" s="67"/>
      <c r="OSY31" s="67"/>
      <c r="OSZ31" s="67"/>
      <c r="OTA31" s="67"/>
      <c r="OTB31" s="67"/>
      <c r="OTC31" s="67"/>
      <c r="OTD31" s="67"/>
      <c r="OTE31" s="67"/>
      <c r="OTF31" s="67"/>
      <c r="OTG31" s="67"/>
      <c r="OTH31" s="67"/>
      <c r="OTI31" s="67"/>
      <c r="OTJ31" s="67"/>
      <c r="OTK31" s="67"/>
      <c r="OTL31" s="67"/>
      <c r="OTM31" s="67"/>
      <c r="OTN31" s="67"/>
      <c r="OTO31" s="67"/>
      <c r="OTP31" s="67"/>
      <c r="OTQ31" s="67"/>
      <c r="OTR31" s="67"/>
      <c r="OTS31" s="67"/>
      <c r="OTT31" s="67"/>
      <c r="OTU31" s="67"/>
      <c r="OTV31" s="67"/>
      <c r="OTW31" s="67"/>
      <c r="OTX31" s="67"/>
      <c r="OTY31" s="67"/>
      <c r="OTZ31" s="67"/>
      <c r="OUA31" s="67"/>
      <c r="OUB31" s="67"/>
      <c r="OUC31" s="67"/>
      <c r="OUD31" s="67"/>
      <c r="OUE31" s="67"/>
      <c r="OUF31" s="67"/>
      <c r="OUG31" s="67"/>
      <c r="OUH31" s="67"/>
      <c r="OUI31" s="67"/>
      <c r="OUJ31" s="67"/>
      <c r="OUK31" s="67"/>
      <c r="OUL31" s="67"/>
      <c r="OUM31" s="67"/>
      <c r="OUN31" s="67"/>
      <c r="OUO31" s="67"/>
      <c r="OUP31" s="67"/>
      <c r="OUQ31" s="67"/>
      <c r="OUR31" s="67"/>
      <c r="OUS31" s="67"/>
      <c r="OUT31" s="67"/>
      <c r="OUU31" s="67"/>
      <c r="OUV31" s="67"/>
      <c r="OUW31" s="67"/>
      <c r="OUX31" s="67"/>
      <c r="OUY31" s="67"/>
      <c r="OUZ31" s="67"/>
      <c r="OVA31" s="67"/>
      <c r="OVB31" s="67"/>
      <c r="OVC31" s="67"/>
      <c r="OVD31" s="67"/>
      <c r="OVE31" s="67"/>
      <c r="OVF31" s="67"/>
      <c r="OVG31" s="67"/>
      <c r="OVH31" s="67"/>
      <c r="OVI31" s="67"/>
      <c r="OVJ31" s="67"/>
      <c r="OVK31" s="67"/>
      <c r="OVL31" s="67"/>
      <c r="OVM31" s="67"/>
      <c r="OVN31" s="67"/>
      <c r="OVO31" s="67"/>
      <c r="OVP31" s="67"/>
      <c r="OVQ31" s="67"/>
      <c r="OVR31" s="67"/>
      <c r="OVS31" s="67"/>
      <c r="OVT31" s="67"/>
      <c r="OVU31" s="67"/>
      <c r="OVV31" s="67"/>
      <c r="OVW31" s="67"/>
      <c r="OVX31" s="67"/>
      <c r="OVY31" s="67"/>
      <c r="OVZ31" s="67"/>
      <c r="OWA31" s="67"/>
      <c r="OWB31" s="67"/>
      <c r="OWC31" s="67"/>
      <c r="OWD31" s="67"/>
      <c r="OWE31" s="67"/>
      <c r="OWF31" s="67"/>
      <c r="OWG31" s="67"/>
      <c r="OWH31" s="67"/>
      <c r="OWI31" s="67"/>
      <c r="OWJ31" s="67"/>
      <c r="OWK31" s="67"/>
      <c r="OWL31" s="67"/>
      <c r="OWM31" s="67"/>
      <c r="OWN31" s="67"/>
      <c r="OWO31" s="67"/>
      <c r="OWP31" s="67"/>
      <c r="OWQ31" s="67"/>
      <c r="OWR31" s="67"/>
      <c r="OWS31" s="67"/>
      <c r="OWT31" s="67"/>
      <c r="OWU31" s="67"/>
      <c r="OWV31" s="67"/>
      <c r="OWW31" s="67"/>
      <c r="OWX31" s="67"/>
      <c r="OWY31" s="67"/>
      <c r="OWZ31" s="67"/>
      <c r="OXA31" s="67"/>
      <c r="OXB31" s="67"/>
      <c r="OXC31" s="67"/>
      <c r="OXD31" s="67"/>
      <c r="OXE31" s="67"/>
      <c r="OXF31" s="67"/>
      <c r="OXG31" s="67"/>
      <c r="OXH31" s="67"/>
      <c r="OXI31" s="67"/>
      <c r="OXJ31" s="67"/>
      <c r="OXK31" s="67"/>
      <c r="OXL31" s="67"/>
      <c r="OXM31" s="67"/>
      <c r="OXN31" s="67"/>
      <c r="OXO31" s="67"/>
      <c r="OXP31" s="67"/>
      <c r="OXQ31" s="67"/>
      <c r="OXR31" s="67"/>
      <c r="OXS31" s="67"/>
      <c r="OXT31" s="67"/>
      <c r="OXU31" s="67"/>
      <c r="OXV31" s="67"/>
      <c r="OXW31" s="67"/>
      <c r="OXX31" s="67"/>
      <c r="OXY31" s="67"/>
      <c r="OXZ31" s="67"/>
      <c r="OYA31" s="67"/>
      <c r="OYB31" s="67"/>
      <c r="OYC31" s="67"/>
      <c r="OYD31" s="67"/>
      <c r="OYE31" s="67"/>
      <c r="OYF31" s="67"/>
      <c r="OYG31" s="67"/>
      <c r="OYH31" s="67"/>
      <c r="OYI31" s="67"/>
      <c r="OYJ31" s="67"/>
      <c r="OYK31" s="67"/>
      <c r="OYL31" s="67"/>
      <c r="OYM31" s="67"/>
      <c r="OYN31" s="67"/>
      <c r="OYO31" s="67"/>
      <c r="OYP31" s="67"/>
      <c r="OYQ31" s="67"/>
      <c r="OYR31" s="67"/>
      <c r="OYS31" s="67"/>
      <c r="OYT31" s="67"/>
      <c r="OYU31" s="67"/>
      <c r="OYV31" s="67"/>
      <c r="OYW31" s="67"/>
      <c r="OYX31" s="67"/>
      <c r="OYY31" s="67"/>
      <c r="OYZ31" s="67"/>
      <c r="OZA31" s="67"/>
      <c r="OZB31" s="67"/>
      <c r="OZC31" s="67"/>
      <c r="OZD31" s="67"/>
      <c r="OZE31" s="67"/>
      <c r="OZF31" s="67"/>
      <c r="OZG31" s="67"/>
      <c r="OZH31" s="67"/>
      <c r="OZI31" s="67"/>
      <c r="OZJ31" s="67"/>
      <c r="OZK31" s="67"/>
      <c r="OZL31" s="67"/>
      <c r="OZM31" s="67"/>
      <c r="OZN31" s="67"/>
      <c r="OZO31" s="67"/>
      <c r="OZP31" s="67"/>
      <c r="OZQ31" s="67"/>
      <c r="OZR31" s="67"/>
      <c r="OZS31" s="67"/>
      <c r="OZT31" s="67"/>
      <c r="OZU31" s="67"/>
      <c r="OZV31" s="67"/>
      <c r="OZW31" s="67"/>
      <c r="OZX31" s="67"/>
      <c r="OZY31" s="67"/>
      <c r="OZZ31" s="67"/>
      <c r="PAA31" s="67"/>
      <c r="PAB31" s="67"/>
      <c r="PAC31" s="67"/>
      <c r="PAD31" s="67"/>
      <c r="PAE31" s="67"/>
      <c r="PAF31" s="67"/>
      <c r="PAG31" s="67"/>
      <c r="PAH31" s="67"/>
      <c r="PAI31" s="67"/>
      <c r="PAJ31" s="67"/>
      <c r="PAK31" s="67"/>
      <c r="PAL31" s="67"/>
      <c r="PAM31" s="67"/>
      <c r="PAN31" s="67"/>
      <c r="PAO31" s="67"/>
      <c r="PAP31" s="67"/>
      <c r="PAQ31" s="67"/>
      <c r="PAR31" s="67"/>
      <c r="PAS31" s="67"/>
      <c r="PAT31" s="67"/>
      <c r="PAU31" s="67"/>
      <c r="PAV31" s="67"/>
      <c r="PAW31" s="67"/>
      <c r="PAX31" s="67"/>
      <c r="PAY31" s="67"/>
      <c r="PAZ31" s="67"/>
      <c r="PBA31" s="67"/>
      <c r="PBB31" s="67"/>
      <c r="PBC31" s="67"/>
      <c r="PBD31" s="67"/>
      <c r="PBE31" s="67"/>
      <c r="PBF31" s="67"/>
      <c r="PBG31" s="67"/>
      <c r="PBH31" s="67"/>
      <c r="PBI31" s="67"/>
      <c r="PBJ31" s="67"/>
      <c r="PBK31" s="67"/>
      <c r="PBL31" s="67"/>
      <c r="PBM31" s="67"/>
      <c r="PBN31" s="67"/>
      <c r="PBO31" s="67"/>
      <c r="PBP31" s="67"/>
      <c r="PBQ31" s="67"/>
      <c r="PBR31" s="67"/>
      <c r="PBS31" s="67"/>
      <c r="PBT31" s="67"/>
      <c r="PBU31" s="67"/>
      <c r="PBV31" s="67"/>
      <c r="PBW31" s="67"/>
      <c r="PBX31" s="67"/>
      <c r="PBY31" s="67"/>
      <c r="PBZ31" s="67"/>
      <c r="PCA31" s="67"/>
      <c r="PCB31" s="67"/>
      <c r="PCC31" s="67"/>
      <c r="PCD31" s="67"/>
      <c r="PCE31" s="67"/>
      <c r="PCF31" s="67"/>
      <c r="PCG31" s="67"/>
      <c r="PCH31" s="67"/>
      <c r="PCI31" s="67"/>
      <c r="PCJ31" s="67"/>
      <c r="PCK31" s="67"/>
      <c r="PCL31" s="67"/>
      <c r="PCM31" s="67"/>
      <c r="PCN31" s="67"/>
      <c r="PCO31" s="67"/>
      <c r="PCP31" s="67"/>
      <c r="PCQ31" s="67"/>
      <c r="PCR31" s="67"/>
      <c r="PCS31" s="67"/>
      <c r="PCT31" s="67"/>
      <c r="PCU31" s="67"/>
      <c r="PCV31" s="67"/>
      <c r="PCW31" s="67"/>
      <c r="PCX31" s="67"/>
      <c r="PCY31" s="67"/>
      <c r="PCZ31" s="67"/>
      <c r="PDA31" s="67"/>
      <c r="PDB31" s="67"/>
      <c r="PDC31" s="67"/>
      <c r="PDD31" s="67"/>
      <c r="PDE31" s="67"/>
      <c r="PDF31" s="67"/>
      <c r="PDG31" s="67"/>
      <c r="PDH31" s="67"/>
      <c r="PDI31" s="67"/>
      <c r="PDJ31" s="67"/>
      <c r="PDK31" s="67"/>
      <c r="PDL31" s="67"/>
      <c r="PDM31" s="67"/>
      <c r="PDN31" s="67"/>
      <c r="PDO31" s="67"/>
      <c r="PDP31" s="67"/>
      <c r="PDQ31" s="67"/>
      <c r="PDR31" s="67"/>
      <c r="PDS31" s="67"/>
      <c r="PDT31" s="67"/>
      <c r="PDU31" s="67"/>
      <c r="PDV31" s="67"/>
      <c r="PDW31" s="67"/>
      <c r="PDX31" s="67"/>
      <c r="PDY31" s="67"/>
      <c r="PDZ31" s="67"/>
      <c r="PEA31" s="67"/>
      <c r="PEB31" s="67"/>
      <c r="PEC31" s="67"/>
      <c r="PED31" s="67"/>
      <c r="PEE31" s="67"/>
      <c r="PEF31" s="67"/>
      <c r="PEG31" s="67"/>
      <c r="PEH31" s="67"/>
      <c r="PEI31" s="67"/>
      <c r="PEJ31" s="67"/>
      <c r="PEK31" s="67"/>
      <c r="PEL31" s="67"/>
      <c r="PEM31" s="67"/>
      <c r="PEN31" s="67"/>
      <c r="PEO31" s="67"/>
      <c r="PEP31" s="67"/>
      <c r="PEQ31" s="67"/>
      <c r="PER31" s="67"/>
      <c r="PES31" s="67"/>
      <c r="PET31" s="67"/>
      <c r="PEU31" s="67"/>
      <c r="PEV31" s="67"/>
      <c r="PEW31" s="67"/>
      <c r="PEX31" s="67"/>
      <c r="PEY31" s="67"/>
      <c r="PEZ31" s="67"/>
      <c r="PFA31" s="67"/>
      <c r="PFB31" s="67"/>
      <c r="PFC31" s="67"/>
      <c r="PFD31" s="67"/>
      <c r="PFE31" s="67"/>
      <c r="PFF31" s="67"/>
      <c r="PFG31" s="67"/>
      <c r="PFH31" s="67"/>
      <c r="PFI31" s="67"/>
      <c r="PFJ31" s="67"/>
      <c r="PFK31" s="67"/>
      <c r="PFL31" s="67"/>
      <c r="PFM31" s="67"/>
      <c r="PFN31" s="67"/>
      <c r="PFO31" s="67"/>
      <c r="PFP31" s="67"/>
      <c r="PFQ31" s="67"/>
      <c r="PFR31" s="67"/>
      <c r="PFS31" s="67"/>
      <c r="PFT31" s="67"/>
      <c r="PFU31" s="67"/>
      <c r="PFV31" s="67"/>
      <c r="PFW31" s="67"/>
      <c r="PFX31" s="67"/>
      <c r="PFY31" s="67"/>
      <c r="PFZ31" s="67"/>
      <c r="PGA31" s="67"/>
      <c r="PGB31" s="67"/>
      <c r="PGC31" s="67"/>
      <c r="PGD31" s="67"/>
      <c r="PGE31" s="67"/>
      <c r="PGF31" s="67"/>
      <c r="PGG31" s="67"/>
      <c r="PGH31" s="67"/>
      <c r="PGI31" s="67"/>
      <c r="PGJ31" s="67"/>
      <c r="PGK31" s="67"/>
      <c r="PGL31" s="67"/>
      <c r="PGM31" s="67"/>
      <c r="PGN31" s="67"/>
      <c r="PGO31" s="67"/>
      <c r="PGP31" s="67"/>
      <c r="PGQ31" s="67"/>
      <c r="PGR31" s="67"/>
      <c r="PGS31" s="67"/>
      <c r="PGT31" s="67"/>
      <c r="PGU31" s="67"/>
      <c r="PGV31" s="67"/>
      <c r="PGW31" s="67"/>
      <c r="PGX31" s="67"/>
      <c r="PGY31" s="67"/>
      <c r="PGZ31" s="67"/>
      <c r="PHA31" s="67"/>
      <c r="PHB31" s="67"/>
      <c r="PHC31" s="67"/>
      <c r="PHD31" s="67"/>
      <c r="PHE31" s="67"/>
      <c r="PHF31" s="67"/>
      <c r="PHG31" s="67"/>
      <c r="PHH31" s="67"/>
      <c r="PHI31" s="67"/>
      <c r="PHJ31" s="67"/>
      <c r="PHK31" s="67"/>
      <c r="PHL31" s="67"/>
      <c r="PHM31" s="67"/>
      <c r="PHN31" s="67"/>
      <c r="PHO31" s="67"/>
      <c r="PHP31" s="67"/>
      <c r="PHQ31" s="67"/>
      <c r="PHR31" s="67"/>
      <c r="PHS31" s="67"/>
      <c r="PHT31" s="67"/>
      <c r="PHU31" s="67"/>
      <c r="PHV31" s="67"/>
      <c r="PHW31" s="67"/>
      <c r="PHX31" s="67"/>
      <c r="PHY31" s="67"/>
      <c r="PHZ31" s="67"/>
      <c r="PIA31" s="67"/>
      <c r="PIB31" s="67"/>
      <c r="PIC31" s="67"/>
      <c r="PID31" s="67"/>
      <c r="PIE31" s="67"/>
      <c r="PIF31" s="67"/>
      <c r="PIG31" s="67"/>
      <c r="PIH31" s="67"/>
      <c r="PII31" s="67"/>
      <c r="PIJ31" s="67"/>
      <c r="PIK31" s="67"/>
      <c r="PIL31" s="67"/>
      <c r="PIM31" s="67"/>
      <c r="PIN31" s="67"/>
      <c r="PIO31" s="67"/>
      <c r="PIP31" s="67"/>
      <c r="PIQ31" s="67"/>
      <c r="PIR31" s="67"/>
      <c r="PIS31" s="67"/>
      <c r="PIT31" s="67"/>
      <c r="PIU31" s="67"/>
      <c r="PIV31" s="67"/>
      <c r="PIW31" s="67"/>
      <c r="PIX31" s="67"/>
      <c r="PIY31" s="67"/>
      <c r="PIZ31" s="67"/>
      <c r="PJA31" s="67"/>
      <c r="PJB31" s="67"/>
      <c r="PJC31" s="67"/>
      <c r="PJD31" s="67"/>
      <c r="PJE31" s="67"/>
      <c r="PJF31" s="67"/>
      <c r="PJG31" s="67"/>
      <c r="PJH31" s="67"/>
      <c r="PJI31" s="67"/>
      <c r="PJJ31" s="67"/>
      <c r="PJK31" s="67"/>
      <c r="PJL31" s="67"/>
      <c r="PJM31" s="67"/>
      <c r="PJN31" s="67"/>
      <c r="PJO31" s="67"/>
      <c r="PJP31" s="67"/>
      <c r="PJQ31" s="67"/>
      <c r="PJR31" s="67"/>
      <c r="PJS31" s="67"/>
      <c r="PJT31" s="67"/>
      <c r="PJU31" s="67"/>
      <c r="PJV31" s="67"/>
      <c r="PJW31" s="67"/>
      <c r="PJX31" s="67"/>
      <c r="PJY31" s="67"/>
      <c r="PJZ31" s="67"/>
      <c r="PKA31" s="67"/>
      <c r="PKB31" s="67"/>
      <c r="PKC31" s="67"/>
      <c r="PKD31" s="67"/>
      <c r="PKE31" s="67"/>
      <c r="PKF31" s="67"/>
      <c r="PKG31" s="67"/>
      <c r="PKH31" s="67"/>
      <c r="PKI31" s="67"/>
      <c r="PKJ31" s="67"/>
      <c r="PKK31" s="67"/>
      <c r="PKL31" s="67"/>
      <c r="PKM31" s="67"/>
      <c r="PKN31" s="67"/>
      <c r="PKO31" s="67"/>
      <c r="PKP31" s="67"/>
      <c r="PKQ31" s="67"/>
      <c r="PKR31" s="67"/>
      <c r="PKS31" s="67"/>
      <c r="PKT31" s="67"/>
      <c r="PKU31" s="67"/>
      <c r="PKV31" s="67"/>
      <c r="PKW31" s="67"/>
      <c r="PKX31" s="67"/>
      <c r="PKY31" s="67"/>
      <c r="PKZ31" s="67"/>
      <c r="PLA31" s="67"/>
      <c r="PLB31" s="67"/>
      <c r="PLC31" s="67"/>
      <c r="PLD31" s="67"/>
      <c r="PLE31" s="67"/>
      <c r="PLF31" s="67"/>
      <c r="PLG31" s="67"/>
      <c r="PLH31" s="67"/>
      <c r="PLI31" s="67"/>
      <c r="PLJ31" s="67"/>
      <c r="PLK31" s="67"/>
      <c r="PLL31" s="67"/>
      <c r="PLM31" s="67"/>
      <c r="PLN31" s="67"/>
      <c r="PLO31" s="67"/>
      <c r="PLP31" s="67"/>
      <c r="PLQ31" s="67"/>
      <c r="PLR31" s="67"/>
      <c r="PLS31" s="67"/>
      <c r="PLT31" s="67"/>
      <c r="PLU31" s="67"/>
      <c r="PLV31" s="67"/>
      <c r="PLW31" s="67"/>
      <c r="PLX31" s="67"/>
      <c r="PLY31" s="67"/>
      <c r="PLZ31" s="67"/>
      <c r="PMA31" s="67"/>
      <c r="PMB31" s="67"/>
      <c r="PMC31" s="67"/>
      <c r="PMD31" s="67"/>
      <c r="PME31" s="67"/>
      <c r="PMF31" s="67"/>
      <c r="PMG31" s="67"/>
      <c r="PMH31" s="67"/>
      <c r="PMI31" s="67"/>
      <c r="PMJ31" s="67"/>
      <c r="PMK31" s="67"/>
      <c r="PML31" s="67"/>
      <c r="PMM31" s="67"/>
      <c r="PMN31" s="67"/>
      <c r="PMO31" s="67"/>
      <c r="PMP31" s="67"/>
      <c r="PMQ31" s="67"/>
      <c r="PMR31" s="67"/>
      <c r="PMS31" s="67"/>
      <c r="PMT31" s="67"/>
      <c r="PMU31" s="67"/>
      <c r="PMV31" s="67"/>
      <c r="PMW31" s="67"/>
      <c r="PMX31" s="67"/>
      <c r="PMY31" s="67"/>
      <c r="PMZ31" s="67"/>
      <c r="PNA31" s="67"/>
      <c r="PNB31" s="67"/>
      <c r="PNC31" s="67"/>
      <c r="PND31" s="67"/>
      <c r="PNE31" s="67"/>
      <c r="PNF31" s="67"/>
      <c r="PNG31" s="67"/>
      <c r="PNH31" s="67"/>
      <c r="PNI31" s="67"/>
      <c r="PNJ31" s="67"/>
      <c r="PNK31" s="67"/>
      <c r="PNL31" s="67"/>
      <c r="PNM31" s="67"/>
      <c r="PNN31" s="67"/>
      <c r="PNO31" s="67"/>
      <c r="PNP31" s="67"/>
      <c r="PNQ31" s="67"/>
      <c r="PNR31" s="67"/>
      <c r="PNS31" s="67"/>
      <c r="PNT31" s="67"/>
      <c r="PNU31" s="67"/>
      <c r="PNV31" s="67"/>
      <c r="PNW31" s="67"/>
      <c r="PNX31" s="67"/>
      <c r="PNY31" s="67"/>
      <c r="PNZ31" s="67"/>
      <c r="POA31" s="67"/>
      <c r="POB31" s="67"/>
      <c r="POC31" s="67"/>
      <c r="POD31" s="67"/>
      <c r="POE31" s="67"/>
      <c r="POF31" s="67"/>
      <c r="POG31" s="67"/>
      <c r="POH31" s="67"/>
      <c r="POI31" s="67"/>
      <c r="POJ31" s="67"/>
      <c r="POK31" s="67"/>
      <c r="POL31" s="67"/>
      <c r="POM31" s="67"/>
      <c r="PON31" s="67"/>
      <c r="POO31" s="67"/>
      <c r="POP31" s="67"/>
      <c r="POQ31" s="67"/>
      <c r="POR31" s="67"/>
      <c r="POS31" s="67"/>
      <c r="POT31" s="67"/>
      <c r="POU31" s="67"/>
      <c r="POV31" s="67"/>
      <c r="POW31" s="67"/>
      <c r="POX31" s="67"/>
      <c r="POY31" s="67"/>
      <c r="POZ31" s="67"/>
      <c r="PPA31" s="67"/>
      <c r="PPB31" s="67"/>
      <c r="PPC31" s="67"/>
      <c r="PPD31" s="67"/>
      <c r="PPE31" s="67"/>
      <c r="PPF31" s="67"/>
      <c r="PPG31" s="67"/>
      <c r="PPH31" s="67"/>
      <c r="PPI31" s="67"/>
      <c r="PPJ31" s="67"/>
      <c r="PPK31" s="67"/>
      <c r="PPL31" s="67"/>
      <c r="PPM31" s="67"/>
      <c r="PPN31" s="67"/>
      <c r="PPO31" s="67"/>
      <c r="PPP31" s="67"/>
      <c r="PPQ31" s="67"/>
      <c r="PPR31" s="67"/>
      <c r="PPS31" s="67"/>
      <c r="PPT31" s="67"/>
      <c r="PPU31" s="67"/>
      <c r="PPV31" s="67"/>
      <c r="PPW31" s="67"/>
      <c r="PPX31" s="67"/>
      <c r="PPY31" s="67"/>
      <c r="PPZ31" s="67"/>
      <c r="PQA31" s="67"/>
      <c r="PQB31" s="67"/>
      <c r="PQC31" s="67"/>
      <c r="PQD31" s="67"/>
      <c r="PQE31" s="67"/>
      <c r="PQF31" s="67"/>
      <c r="PQG31" s="67"/>
      <c r="PQH31" s="67"/>
      <c r="PQI31" s="67"/>
      <c r="PQJ31" s="67"/>
      <c r="PQK31" s="67"/>
      <c r="PQL31" s="67"/>
      <c r="PQM31" s="67"/>
      <c r="PQN31" s="67"/>
      <c r="PQO31" s="67"/>
      <c r="PQP31" s="67"/>
      <c r="PQQ31" s="67"/>
      <c r="PQR31" s="67"/>
      <c r="PQS31" s="67"/>
      <c r="PQT31" s="67"/>
      <c r="PQU31" s="67"/>
      <c r="PQV31" s="67"/>
      <c r="PQW31" s="67"/>
      <c r="PQX31" s="67"/>
      <c r="PQY31" s="67"/>
      <c r="PQZ31" s="67"/>
      <c r="PRA31" s="67"/>
      <c r="PRB31" s="67"/>
      <c r="PRC31" s="67"/>
      <c r="PRD31" s="67"/>
      <c r="PRE31" s="67"/>
      <c r="PRF31" s="67"/>
      <c r="PRG31" s="67"/>
      <c r="PRH31" s="67"/>
      <c r="PRI31" s="67"/>
      <c r="PRJ31" s="67"/>
      <c r="PRK31" s="67"/>
      <c r="PRL31" s="67"/>
      <c r="PRM31" s="67"/>
      <c r="PRN31" s="67"/>
      <c r="PRO31" s="67"/>
      <c r="PRP31" s="67"/>
      <c r="PRQ31" s="67"/>
      <c r="PRR31" s="67"/>
      <c r="PRS31" s="67"/>
      <c r="PRT31" s="67"/>
      <c r="PRU31" s="67"/>
      <c r="PRV31" s="67"/>
      <c r="PRW31" s="67"/>
      <c r="PRX31" s="67"/>
      <c r="PRY31" s="67"/>
      <c r="PRZ31" s="67"/>
      <c r="PSA31" s="67"/>
      <c r="PSB31" s="67"/>
      <c r="PSC31" s="67"/>
      <c r="PSD31" s="67"/>
      <c r="PSE31" s="67"/>
      <c r="PSF31" s="67"/>
      <c r="PSG31" s="67"/>
      <c r="PSH31" s="67"/>
      <c r="PSI31" s="67"/>
      <c r="PSJ31" s="67"/>
      <c r="PSK31" s="67"/>
      <c r="PSL31" s="67"/>
      <c r="PSM31" s="67"/>
      <c r="PSN31" s="67"/>
      <c r="PSO31" s="67"/>
      <c r="PSP31" s="67"/>
      <c r="PSQ31" s="67"/>
      <c r="PSR31" s="67"/>
      <c r="PSS31" s="67"/>
      <c r="PST31" s="67"/>
      <c r="PSU31" s="67"/>
      <c r="PSV31" s="67"/>
      <c r="PSW31" s="67"/>
      <c r="PSX31" s="67"/>
      <c r="PSY31" s="67"/>
      <c r="PSZ31" s="67"/>
      <c r="PTA31" s="67"/>
      <c r="PTB31" s="67"/>
      <c r="PTC31" s="67"/>
      <c r="PTD31" s="67"/>
      <c r="PTE31" s="67"/>
      <c r="PTF31" s="67"/>
      <c r="PTG31" s="67"/>
      <c r="PTH31" s="67"/>
      <c r="PTI31" s="67"/>
      <c r="PTJ31" s="67"/>
      <c r="PTK31" s="67"/>
      <c r="PTL31" s="67"/>
      <c r="PTM31" s="67"/>
      <c r="PTN31" s="67"/>
      <c r="PTO31" s="67"/>
      <c r="PTP31" s="67"/>
      <c r="PTQ31" s="67"/>
      <c r="PTR31" s="67"/>
      <c r="PTS31" s="67"/>
      <c r="PTT31" s="67"/>
      <c r="PTU31" s="67"/>
      <c r="PTV31" s="67"/>
      <c r="PTW31" s="67"/>
      <c r="PTX31" s="67"/>
      <c r="PTY31" s="67"/>
      <c r="PTZ31" s="67"/>
      <c r="PUA31" s="67"/>
      <c r="PUB31" s="67"/>
      <c r="PUC31" s="67"/>
      <c r="PUD31" s="67"/>
      <c r="PUE31" s="67"/>
      <c r="PUF31" s="67"/>
      <c r="PUG31" s="67"/>
      <c r="PUH31" s="67"/>
      <c r="PUI31" s="67"/>
      <c r="PUJ31" s="67"/>
      <c r="PUK31" s="67"/>
      <c r="PUL31" s="67"/>
      <c r="PUM31" s="67"/>
      <c r="PUN31" s="67"/>
      <c r="PUO31" s="67"/>
      <c r="PUP31" s="67"/>
      <c r="PUQ31" s="67"/>
      <c r="PUR31" s="67"/>
      <c r="PUS31" s="67"/>
      <c r="PUT31" s="67"/>
      <c r="PUU31" s="67"/>
      <c r="PUV31" s="67"/>
      <c r="PUW31" s="67"/>
      <c r="PUX31" s="67"/>
      <c r="PUY31" s="67"/>
      <c r="PUZ31" s="67"/>
      <c r="PVA31" s="67"/>
      <c r="PVB31" s="67"/>
      <c r="PVC31" s="67"/>
      <c r="PVD31" s="67"/>
      <c r="PVE31" s="67"/>
      <c r="PVF31" s="67"/>
      <c r="PVG31" s="67"/>
      <c r="PVH31" s="67"/>
      <c r="PVI31" s="67"/>
      <c r="PVJ31" s="67"/>
      <c r="PVK31" s="67"/>
      <c r="PVL31" s="67"/>
      <c r="PVM31" s="67"/>
      <c r="PVN31" s="67"/>
      <c r="PVO31" s="67"/>
      <c r="PVP31" s="67"/>
      <c r="PVQ31" s="67"/>
      <c r="PVR31" s="67"/>
      <c r="PVS31" s="67"/>
      <c r="PVT31" s="67"/>
      <c r="PVU31" s="67"/>
      <c r="PVV31" s="67"/>
      <c r="PVW31" s="67"/>
      <c r="PVX31" s="67"/>
      <c r="PVY31" s="67"/>
      <c r="PVZ31" s="67"/>
      <c r="PWA31" s="67"/>
      <c r="PWB31" s="67"/>
      <c r="PWC31" s="67"/>
      <c r="PWD31" s="67"/>
      <c r="PWE31" s="67"/>
      <c r="PWF31" s="67"/>
      <c r="PWG31" s="67"/>
      <c r="PWH31" s="67"/>
      <c r="PWI31" s="67"/>
      <c r="PWJ31" s="67"/>
      <c r="PWK31" s="67"/>
      <c r="PWL31" s="67"/>
      <c r="PWM31" s="67"/>
      <c r="PWN31" s="67"/>
      <c r="PWO31" s="67"/>
      <c r="PWP31" s="67"/>
      <c r="PWQ31" s="67"/>
      <c r="PWR31" s="67"/>
      <c r="PWS31" s="67"/>
      <c r="PWT31" s="67"/>
      <c r="PWU31" s="67"/>
      <c r="PWV31" s="67"/>
      <c r="PWW31" s="67"/>
      <c r="PWX31" s="67"/>
      <c r="PWY31" s="67"/>
      <c r="PWZ31" s="67"/>
      <c r="PXA31" s="67"/>
      <c r="PXB31" s="67"/>
      <c r="PXC31" s="67"/>
      <c r="PXD31" s="67"/>
      <c r="PXE31" s="67"/>
      <c r="PXF31" s="67"/>
      <c r="PXG31" s="67"/>
      <c r="PXH31" s="67"/>
      <c r="PXI31" s="67"/>
      <c r="PXJ31" s="67"/>
      <c r="PXK31" s="67"/>
      <c r="PXL31" s="67"/>
      <c r="PXM31" s="67"/>
      <c r="PXN31" s="67"/>
      <c r="PXO31" s="67"/>
      <c r="PXP31" s="67"/>
      <c r="PXQ31" s="67"/>
      <c r="PXR31" s="67"/>
      <c r="PXS31" s="67"/>
      <c r="PXT31" s="67"/>
      <c r="PXU31" s="67"/>
      <c r="PXV31" s="67"/>
      <c r="PXW31" s="67"/>
      <c r="PXX31" s="67"/>
      <c r="PXY31" s="67"/>
      <c r="PXZ31" s="67"/>
      <c r="PYA31" s="67"/>
      <c r="PYB31" s="67"/>
      <c r="PYC31" s="67"/>
      <c r="PYD31" s="67"/>
      <c r="PYE31" s="67"/>
      <c r="PYF31" s="67"/>
      <c r="PYG31" s="67"/>
      <c r="PYH31" s="67"/>
      <c r="PYI31" s="67"/>
      <c r="PYJ31" s="67"/>
      <c r="PYK31" s="67"/>
      <c r="PYL31" s="67"/>
      <c r="PYM31" s="67"/>
      <c r="PYN31" s="67"/>
      <c r="PYO31" s="67"/>
      <c r="PYP31" s="67"/>
      <c r="PYQ31" s="67"/>
      <c r="PYR31" s="67"/>
      <c r="PYS31" s="67"/>
      <c r="PYT31" s="67"/>
      <c r="PYU31" s="67"/>
      <c r="PYV31" s="67"/>
      <c r="PYW31" s="67"/>
      <c r="PYX31" s="67"/>
      <c r="PYY31" s="67"/>
      <c r="PYZ31" s="67"/>
      <c r="PZA31" s="67"/>
      <c r="PZB31" s="67"/>
      <c r="PZC31" s="67"/>
      <c r="PZD31" s="67"/>
      <c r="PZE31" s="67"/>
      <c r="PZF31" s="67"/>
      <c r="PZG31" s="67"/>
      <c r="PZH31" s="67"/>
      <c r="PZI31" s="67"/>
      <c r="PZJ31" s="67"/>
      <c r="PZK31" s="67"/>
      <c r="PZL31" s="67"/>
      <c r="PZM31" s="67"/>
      <c r="PZN31" s="67"/>
      <c r="PZO31" s="67"/>
      <c r="PZP31" s="67"/>
      <c r="PZQ31" s="67"/>
      <c r="PZR31" s="67"/>
      <c r="PZS31" s="67"/>
      <c r="PZT31" s="67"/>
      <c r="PZU31" s="67"/>
      <c r="PZV31" s="67"/>
      <c r="PZW31" s="67"/>
      <c r="PZX31" s="67"/>
      <c r="PZY31" s="67"/>
      <c r="PZZ31" s="67"/>
      <c r="QAA31" s="67"/>
      <c r="QAB31" s="67"/>
      <c r="QAC31" s="67"/>
      <c r="QAD31" s="67"/>
      <c r="QAE31" s="67"/>
      <c r="QAF31" s="67"/>
      <c r="QAG31" s="67"/>
      <c r="QAH31" s="67"/>
      <c r="QAI31" s="67"/>
      <c r="QAJ31" s="67"/>
      <c r="QAK31" s="67"/>
      <c r="QAL31" s="67"/>
      <c r="QAM31" s="67"/>
      <c r="QAN31" s="67"/>
      <c r="QAO31" s="67"/>
      <c r="QAP31" s="67"/>
      <c r="QAQ31" s="67"/>
      <c r="QAR31" s="67"/>
      <c r="QAS31" s="67"/>
      <c r="QAT31" s="67"/>
      <c r="QAU31" s="67"/>
      <c r="QAV31" s="67"/>
      <c r="QAW31" s="67"/>
      <c r="QAX31" s="67"/>
      <c r="QAY31" s="67"/>
      <c r="QAZ31" s="67"/>
      <c r="QBA31" s="67"/>
      <c r="QBB31" s="67"/>
      <c r="QBC31" s="67"/>
      <c r="QBD31" s="67"/>
      <c r="QBE31" s="67"/>
      <c r="QBF31" s="67"/>
      <c r="QBG31" s="67"/>
      <c r="QBH31" s="67"/>
      <c r="QBI31" s="67"/>
      <c r="QBJ31" s="67"/>
      <c r="QBK31" s="67"/>
      <c r="QBL31" s="67"/>
      <c r="QBM31" s="67"/>
      <c r="QBN31" s="67"/>
      <c r="QBO31" s="67"/>
      <c r="QBP31" s="67"/>
      <c r="QBQ31" s="67"/>
      <c r="QBR31" s="67"/>
      <c r="QBS31" s="67"/>
      <c r="QBT31" s="67"/>
      <c r="QBU31" s="67"/>
      <c r="QBV31" s="67"/>
      <c r="QBW31" s="67"/>
      <c r="QBX31" s="67"/>
      <c r="QBY31" s="67"/>
      <c r="QBZ31" s="67"/>
      <c r="QCA31" s="67"/>
      <c r="QCB31" s="67"/>
      <c r="QCC31" s="67"/>
      <c r="QCD31" s="67"/>
      <c r="QCE31" s="67"/>
      <c r="QCF31" s="67"/>
      <c r="QCG31" s="67"/>
      <c r="QCH31" s="67"/>
      <c r="QCI31" s="67"/>
      <c r="QCJ31" s="67"/>
      <c r="QCK31" s="67"/>
      <c r="QCL31" s="67"/>
      <c r="QCM31" s="67"/>
      <c r="QCN31" s="67"/>
      <c r="QCO31" s="67"/>
      <c r="QCP31" s="67"/>
      <c r="QCQ31" s="67"/>
      <c r="QCR31" s="67"/>
      <c r="QCS31" s="67"/>
      <c r="QCT31" s="67"/>
      <c r="QCU31" s="67"/>
      <c r="QCV31" s="67"/>
      <c r="QCW31" s="67"/>
      <c r="QCX31" s="67"/>
      <c r="QCY31" s="67"/>
      <c r="QCZ31" s="67"/>
      <c r="QDA31" s="67"/>
      <c r="QDB31" s="67"/>
      <c r="QDC31" s="67"/>
      <c r="QDD31" s="67"/>
      <c r="QDE31" s="67"/>
      <c r="QDF31" s="67"/>
      <c r="QDG31" s="67"/>
      <c r="QDH31" s="67"/>
      <c r="QDI31" s="67"/>
      <c r="QDJ31" s="67"/>
      <c r="QDK31" s="67"/>
      <c r="QDL31" s="67"/>
      <c r="QDM31" s="67"/>
      <c r="QDN31" s="67"/>
      <c r="QDO31" s="67"/>
      <c r="QDP31" s="67"/>
      <c r="QDQ31" s="67"/>
      <c r="QDR31" s="67"/>
      <c r="QDS31" s="67"/>
      <c r="QDT31" s="67"/>
      <c r="QDU31" s="67"/>
      <c r="QDV31" s="67"/>
      <c r="QDW31" s="67"/>
      <c r="QDX31" s="67"/>
      <c r="QDY31" s="67"/>
      <c r="QDZ31" s="67"/>
      <c r="QEA31" s="67"/>
      <c r="QEB31" s="67"/>
      <c r="QEC31" s="67"/>
      <c r="QED31" s="67"/>
      <c r="QEE31" s="67"/>
      <c r="QEF31" s="67"/>
      <c r="QEG31" s="67"/>
      <c r="QEH31" s="67"/>
      <c r="QEI31" s="67"/>
      <c r="QEJ31" s="67"/>
      <c r="QEK31" s="67"/>
      <c r="QEL31" s="67"/>
      <c r="QEM31" s="67"/>
      <c r="QEN31" s="67"/>
      <c r="QEO31" s="67"/>
      <c r="QEP31" s="67"/>
      <c r="QEQ31" s="67"/>
      <c r="QER31" s="67"/>
      <c r="QES31" s="67"/>
      <c r="QET31" s="67"/>
      <c r="QEU31" s="67"/>
      <c r="QEV31" s="67"/>
      <c r="QEW31" s="67"/>
      <c r="QEX31" s="67"/>
      <c r="QEY31" s="67"/>
      <c r="QEZ31" s="67"/>
      <c r="QFA31" s="67"/>
      <c r="QFB31" s="67"/>
      <c r="QFC31" s="67"/>
      <c r="QFD31" s="67"/>
      <c r="QFE31" s="67"/>
      <c r="QFF31" s="67"/>
      <c r="QFG31" s="67"/>
      <c r="QFH31" s="67"/>
      <c r="QFI31" s="67"/>
      <c r="QFJ31" s="67"/>
      <c r="QFK31" s="67"/>
      <c r="QFL31" s="67"/>
      <c r="QFM31" s="67"/>
      <c r="QFN31" s="67"/>
      <c r="QFO31" s="67"/>
      <c r="QFP31" s="67"/>
      <c r="QFQ31" s="67"/>
      <c r="QFR31" s="67"/>
      <c r="QFS31" s="67"/>
      <c r="QFT31" s="67"/>
      <c r="QFU31" s="67"/>
      <c r="QFV31" s="67"/>
      <c r="QFW31" s="67"/>
      <c r="QFX31" s="67"/>
      <c r="QFY31" s="67"/>
      <c r="QFZ31" s="67"/>
      <c r="QGA31" s="67"/>
      <c r="QGB31" s="67"/>
      <c r="QGC31" s="67"/>
      <c r="QGD31" s="67"/>
      <c r="QGE31" s="67"/>
      <c r="QGF31" s="67"/>
      <c r="QGG31" s="67"/>
      <c r="QGH31" s="67"/>
      <c r="QGI31" s="67"/>
      <c r="QGJ31" s="67"/>
      <c r="QGK31" s="67"/>
      <c r="QGL31" s="67"/>
      <c r="QGM31" s="67"/>
      <c r="QGN31" s="67"/>
      <c r="QGO31" s="67"/>
      <c r="QGP31" s="67"/>
      <c r="QGQ31" s="67"/>
      <c r="QGR31" s="67"/>
      <c r="QGS31" s="67"/>
      <c r="QGT31" s="67"/>
      <c r="QGU31" s="67"/>
      <c r="QGV31" s="67"/>
      <c r="QGW31" s="67"/>
      <c r="QGX31" s="67"/>
      <c r="QGY31" s="67"/>
      <c r="QGZ31" s="67"/>
      <c r="QHA31" s="67"/>
      <c r="QHB31" s="67"/>
      <c r="QHC31" s="67"/>
      <c r="QHD31" s="67"/>
      <c r="QHE31" s="67"/>
      <c r="QHF31" s="67"/>
      <c r="QHG31" s="67"/>
      <c r="QHH31" s="67"/>
      <c r="QHI31" s="67"/>
      <c r="QHJ31" s="67"/>
      <c r="QHK31" s="67"/>
      <c r="QHL31" s="67"/>
      <c r="QHM31" s="67"/>
      <c r="QHN31" s="67"/>
      <c r="QHO31" s="67"/>
      <c r="QHP31" s="67"/>
      <c r="QHQ31" s="67"/>
      <c r="QHR31" s="67"/>
      <c r="QHS31" s="67"/>
      <c r="QHT31" s="67"/>
      <c r="QHU31" s="67"/>
      <c r="QHV31" s="67"/>
      <c r="QHW31" s="67"/>
      <c r="QHX31" s="67"/>
      <c r="QHY31" s="67"/>
      <c r="QHZ31" s="67"/>
      <c r="QIA31" s="67"/>
      <c r="QIB31" s="67"/>
      <c r="QIC31" s="67"/>
      <c r="QID31" s="67"/>
      <c r="QIE31" s="67"/>
      <c r="QIF31" s="67"/>
      <c r="QIG31" s="67"/>
      <c r="QIH31" s="67"/>
      <c r="QII31" s="67"/>
      <c r="QIJ31" s="67"/>
      <c r="QIK31" s="67"/>
      <c r="QIL31" s="67"/>
      <c r="QIM31" s="67"/>
      <c r="QIN31" s="67"/>
      <c r="QIO31" s="67"/>
      <c r="QIP31" s="67"/>
      <c r="QIQ31" s="67"/>
      <c r="QIR31" s="67"/>
      <c r="QIS31" s="67"/>
      <c r="QIT31" s="67"/>
      <c r="QIU31" s="67"/>
      <c r="QIV31" s="67"/>
      <c r="QIW31" s="67"/>
      <c r="QIX31" s="67"/>
      <c r="QIY31" s="67"/>
      <c r="QIZ31" s="67"/>
      <c r="QJA31" s="67"/>
      <c r="QJB31" s="67"/>
      <c r="QJC31" s="67"/>
      <c r="QJD31" s="67"/>
      <c r="QJE31" s="67"/>
      <c r="QJF31" s="67"/>
      <c r="QJG31" s="67"/>
      <c r="QJH31" s="67"/>
      <c r="QJI31" s="67"/>
      <c r="QJJ31" s="67"/>
      <c r="QJK31" s="67"/>
      <c r="QJL31" s="67"/>
      <c r="QJM31" s="67"/>
      <c r="QJN31" s="67"/>
      <c r="QJO31" s="67"/>
      <c r="QJP31" s="67"/>
      <c r="QJQ31" s="67"/>
      <c r="QJR31" s="67"/>
      <c r="QJS31" s="67"/>
      <c r="QJT31" s="67"/>
      <c r="QJU31" s="67"/>
      <c r="QJV31" s="67"/>
      <c r="QJW31" s="67"/>
      <c r="QJX31" s="67"/>
      <c r="QJY31" s="67"/>
      <c r="QJZ31" s="67"/>
      <c r="QKA31" s="67"/>
      <c r="QKB31" s="67"/>
      <c r="QKC31" s="67"/>
      <c r="QKD31" s="67"/>
      <c r="QKE31" s="67"/>
      <c r="QKF31" s="67"/>
      <c r="QKG31" s="67"/>
      <c r="QKH31" s="67"/>
      <c r="QKI31" s="67"/>
      <c r="QKJ31" s="67"/>
      <c r="QKK31" s="67"/>
      <c r="QKL31" s="67"/>
      <c r="QKM31" s="67"/>
      <c r="QKN31" s="67"/>
      <c r="QKO31" s="67"/>
      <c r="QKP31" s="67"/>
      <c r="QKQ31" s="67"/>
      <c r="QKR31" s="67"/>
      <c r="QKS31" s="67"/>
      <c r="QKT31" s="67"/>
      <c r="QKU31" s="67"/>
      <c r="QKV31" s="67"/>
      <c r="QKW31" s="67"/>
      <c r="QKX31" s="67"/>
      <c r="QKY31" s="67"/>
      <c r="QKZ31" s="67"/>
      <c r="QLA31" s="67"/>
      <c r="QLB31" s="67"/>
      <c r="QLC31" s="67"/>
      <c r="QLD31" s="67"/>
      <c r="QLE31" s="67"/>
      <c r="QLF31" s="67"/>
      <c r="QLG31" s="67"/>
      <c r="QLH31" s="67"/>
      <c r="QLI31" s="67"/>
      <c r="QLJ31" s="67"/>
      <c r="QLK31" s="67"/>
      <c r="QLL31" s="67"/>
      <c r="QLM31" s="67"/>
      <c r="QLN31" s="67"/>
      <c r="QLO31" s="67"/>
      <c r="QLP31" s="67"/>
      <c r="QLQ31" s="67"/>
      <c r="QLR31" s="67"/>
      <c r="QLS31" s="67"/>
      <c r="QLT31" s="67"/>
      <c r="QLU31" s="67"/>
      <c r="QLV31" s="67"/>
      <c r="QLW31" s="67"/>
      <c r="QLX31" s="67"/>
      <c r="QLY31" s="67"/>
      <c r="QLZ31" s="67"/>
      <c r="QMA31" s="67"/>
      <c r="QMB31" s="67"/>
      <c r="QMC31" s="67"/>
      <c r="QMD31" s="67"/>
      <c r="QME31" s="67"/>
      <c r="QMF31" s="67"/>
      <c r="QMG31" s="67"/>
      <c r="QMH31" s="67"/>
      <c r="QMI31" s="67"/>
      <c r="QMJ31" s="67"/>
      <c r="QMK31" s="67"/>
      <c r="QML31" s="67"/>
      <c r="QMM31" s="67"/>
      <c r="QMN31" s="67"/>
      <c r="QMO31" s="67"/>
      <c r="QMP31" s="67"/>
      <c r="QMQ31" s="67"/>
      <c r="QMR31" s="67"/>
      <c r="QMS31" s="67"/>
      <c r="QMT31" s="67"/>
      <c r="QMU31" s="67"/>
      <c r="QMV31" s="67"/>
      <c r="QMW31" s="67"/>
      <c r="QMX31" s="67"/>
      <c r="QMY31" s="67"/>
      <c r="QMZ31" s="67"/>
      <c r="QNA31" s="67"/>
      <c r="QNB31" s="67"/>
      <c r="QNC31" s="67"/>
      <c r="QND31" s="67"/>
      <c r="QNE31" s="67"/>
      <c r="QNF31" s="67"/>
      <c r="QNG31" s="67"/>
      <c r="QNH31" s="67"/>
      <c r="QNI31" s="67"/>
      <c r="QNJ31" s="67"/>
      <c r="QNK31" s="67"/>
      <c r="QNL31" s="67"/>
      <c r="QNM31" s="67"/>
      <c r="QNN31" s="67"/>
      <c r="QNO31" s="67"/>
      <c r="QNP31" s="67"/>
      <c r="QNQ31" s="67"/>
      <c r="QNR31" s="67"/>
      <c r="QNS31" s="67"/>
      <c r="QNT31" s="67"/>
      <c r="QNU31" s="67"/>
      <c r="QNV31" s="67"/>
      <c r="QNW31" s="67"/>
      <c r="QNX31" s="67"/>
      <c r="QNY31" s="67"/>
      <c r="QNZ31" s="67"/>
      <c r="QOA31" s="67"/>
      <c r="QOB31" s="67"/>
      <c r="QOC31" s="67"/>
      <c r="QOD31" s="67"/>
      <c r="QOE31" s="67"/>
      <c r="QOF31" s="67"/>
      <c r="QOG31" s="67"/>
      <c r="QOH31" s="67"/>
      <c r="QOI31" s="67"/>
      <c r="QOJ31" s="67"/>
      <c r="QOK31" s="67"/>
      <c r="QOL31" s="67"/>
      <c r="QOM31" s="67"/>
      <c r="QON31" s="67"/>
      <c r="QOO31" s="67"/>
      <c r="QOP31" s="67"/>
      <c r="QOQ31" s="67"/>
      <c r="QOR31" s="67"/>
      <c r="QOS31" s="67"/>
      <c r="QOT31" s="67"/>
      <c r="QOU31" s="67"/>
      <c r="QOV31" s="67"/>
      <c r="QOW31" s="67"/>
      <c r="QOX31" s="67"/>
      <c r="QOY31" s="67"/>
      <c r="QOZ31" s="67"/>
      <c r="QPA31" s="67"/>
      <c r="QPB31" s="67"/>
      <c r="QPC31" s="67"/>
      <c r="QPD31" s="67"/>
      <c r="QPE31" s="67"/>
      <c r="QPF31" s="67"/>
      <c r="QPG31" s="67"/>
      <c r="QPH31" s="67"/>
      <c r="QPI31" s="67"/>
      <c r="QPJ31" s="67"/>
      <c r="QPK31" s="67"/>
      <c r="QPL31" s="67"/>
      <c r="QPM31" s="67"/>
      <c r="QPN31" s="67"/>
      <c r="QPO31" s="67"/>
      <c r="QPP31" s="67"/>
      <c r="QPQ31" s="67"/>
      <c r="QPR31" s="67"/>
      <c r="QPS31" s="67"/>
      <c r="QPT31" s="67"/>
      <c r="QPU31" s="67"/>
      <c r="QPV31" s="67"/>
      <c r="QPW31" s="67"/>
      <c r="QPX31" s="67"/>
      <c r="QPY31" s="67"/>
      <c r="QPZ31" s="67"/>
      <c r="QQA31" s="67"/>
      <c r="QQB31" s="67"/>
      <c r="QQC31" s="67"/>
      <c r="QQD31" s="67"/>
      <c r="QQE31" s="67"/>
      <c r="QQF31" s="67"/>
      <c r="QQG31" s="67"/>
      <c r="QQH31" s="67"/>
      <c r="QQI31" s="67"/>
      <c r="QQJ31" s="67"/>
      <c r="QQK31" s="67"/>
      <c r="QQL31" s="67"/>
      <c r="QQM31" s="67"/>
      <c r="QQN31" s="67"/>
      <c r="QQO31" s="67"/>
      <c r="QQP31" s="67"/>
      <c r="QQQ31" s="67"/>
      <c r="QQR31" s="67"/>
      <c r="QQS31" s="67"/>
      <c r="QQT31" s="67"/>
      <c r="QQU31" s="67"/>
      <c r="QQV31" s="67"/>
      <c r="QQW31" s="67"/>
      <c r="QQX31" s="67"/>
      <c r="QQY31" s="67"/>
      <c r="QQZ31" s="67"/>
      <c r="QRA31" s="67"/>
      <c r="QRB31" s="67"/>
      <c r="QRC31" s="67"/>
      <c r="QRD31" s="67"/>
      <c r="QRE31" s="67"/>
      <c r="QRF31" s="67"/>
      <c r="QRG31" s="67"/>
      <c r="QRH31" s="67"/>
      <c r="QRI31" s="67"/>
      <c r="QRJ31" s="67"/>
      <c r="QRK31" s="67"/>
      <c r="QRL31" s="67"/>
      <c r="QRM31" s="67"/>
      <c r="QRN31" s="67"/>
      <c r="QRO31" s="67"/>
      <c r="QRP31" s="67"/>
      <c r="QRQ31" s="67"/>
      <c r="QRR31" s="67"/>
      <c r="QRS31" s="67"/>
      <c r="QRT31" s="67"/>
      <c r="QRU31" s="67"/>
      <c r="QRV31" s="67"/>
      <c r="QRW31" s="67"/>
      <c r="QRX31" s="67"/>
      <c r="QRY31" s="67"/>
      <c r="QRZ31" s="67"/>
      <c r="QSA31" s="67"/>
      <c r="QSB31" s="67"/>
      <c r="QSC31" s="67"/>
      <c r="QSD31" s="67"/>
      <c r="QSE31" s="67"/>
      <c r="QSF31" s="67"/>
      <c r="QSG31" s="67"/>
      <c r="QSH31" s="67"/>
      <c r="QSI31" s="67"/>
      <c r="QSJ31" s="67"/>
      <c r="QSK31" s="67"/>
      <c r="QSL31" s="67"/>
      <c r="QSM31" s="67"/>
      <c r="QSN31" s="67"/>
      <c r="QSO31" s="67"/>
      <c r="QSP31" s="67"/>
      <c r="QSQ31" s="67"/>
      <c r="QSR31" s="67"/>
      <c r="QSS31" s="67"/>
      <c r="QST31" s="67"/>
      <c r="QSU31" s="67"/>
      <c r="QSV31" s="67"/>
      <c r="QSW31" s="67"/>
      <c r="QSX31" s="67"/>
      <c r="QSY31" s="67"/>
      <c r="QSZ31" s="67"/>
      <c r="QTA31" s="67"/>
      <c r="QTB31" s="67"/>
      <c r="QTC31" s="67"/>
      <c r="QTD31" s="67"/>
      <c r="QTE31" s="67"/>
      <c r="QTF31" s="67"/>
      <c r="QTG31" s="67"/>
      <c r="QTH31" s="67"/>
      <c r="QTI31" s="67"/>
      <c r="QTJ31" s="67"/>
      <c r="QTK31" s="67"/>
      <c r="QTL31" s="67"/>
      <c r="QTM31" s="67"/>
      <c r="QTN31" s="67"/>
      <c r="QTO31" s="67"/>
      <c r="QTP31" s="67"/>
      <c r="QTQ31" s="67"/>
      <c r="QTR31" s="67"/>
      <c r="QTS31" s="67"/>
      <c r="QTT31" s="67"/>
      <c r="QTU31" s="67"/>
      <c r="QTV31" s="67"/>
      <c r="QTW31" s="67"/>
      <c r="QTX31" s="67"/>
      <c r="QTY31" s="67"/>
      <c r="QTZ31" s="67"/>
      <c r="QUA31" s="67"/>
      <c r="QUB31" s="67"/>
      <c r="QUC31" s="67"/>
      <c r="QUD31" s="67"/>
      <c r="QUE31" s="67"/>
      <c r="QUF31" s="67"/>
      <c r="QUG31" s="67"/>
      <c r="QUH31" s="67"/>
      <c r="QUI31" s="67"/>
      <c r="QUJ31" s="67"/>
      <c r="QUK31" s="67"/>
      <c r="QUL31" s="67"/>
      <c r="QUM31" s="67"/>
      <c r="QUN31" s="67"/>
      <c r="QUO31" s="67"/>
      <c r="QUP31" s="67"/>
      <c r="QUQ31" s="67"/>
      <c r="QUR31" s="67"/>
      <c r="QUS31" s="67"/>
      <c r="QUT31" s="67"/>
      <c r="QUU31" s="67"/>
      <c r="QUV31" s="67"/>
      <c r="QUW31" s="67"/>
      <c r="QUX31" s="67"/>
      <c r="QUY31" s="67"/>
      <c r="QUZ31" s="67"/>
      <c r="QVA31" s="67"/>
      <c r="QVB31" s="67"/>
      <c r="QVC31" s="67"/>
      <c r="QVD31" s="67"/>
      <c r="QVE31" s="67"/>
      <c r="QVF31" s="67"/>
      <c r="QVG31" s="67"/>
      <c r="QVH31" s="67"/>
      <c r="QVI31" s="67"/>
      <c r="QVJ31" s="67"/>
      <c r="QVK31" s="67"/>
      <c r="QVL31" s="67"/>
      <c r="QVM31" s="67"/>
      <c r="QVN31" s="67"/>
      <c r="QVO31" s="67"/>
      <c r="QVP31" s="67"/>
      <c r="QVQ31" s="67"/>
      <c r="QVR31" s="67"/>
      <c r="QVS31" s="67"/>
      <c r="QVT31" s="67"/>
      <c r="QVU31" s="67"/>
      <c r="QVV31" s="67"/>
      <c r="QVW31" s="67"/>
      <c r="QVX31" s="67"/>
      <c r="QVY31" s="67"/>
      <c r="QVZ31" s="67"/>
      <c r="QWA31" s="67"/>
      <c r="QWB31" s="67"/>
      <c r="QWC31" s="67"/>
      <c r="QWD31" s="67"/>
      <c r="QWE31" s="67"/>
      <c r="QWF31" s="67"/>
      <c r="QWG31" s="67"/>
      <c r="QWH31" s="67"/>
      <c r="QWI31" s="67"/>
      <c r="QWJ31" s="67"/>
      <c r="QWK31" s="67"/>
      <c r="QWL31" s="67"/>
      <c r="QWM31" s="67"/>
      <c r="QWN31" s="67"/>
      <c r="QWO31" s="67"/>
      <c r="QWP31" s="67"/>
      <c r="QWQ31" s="67"/>
      <c r="QWR31" s="67"/>
      <c r="QWS31" s="67"/>
      <c r="QWT31" s="67"/>
      <c r="QWU31" s="67"/>
      <c r="QWV31" s="67"/>
      <c r="QWW31" s="67"/>
      <c r="QWX31" s="67"/>
      <c r="QWY31" s="67"/>
      <c r="QWZ31" s="67"/>
      <c r="QXA31" s="67"/>
      <c r="QXB31" s="67"/>
      <c r="QXC31" s="67"/>
      <c r="QXD31" s="67"/>
      <c r="QXE31" s="67"/>
      <c r="QXF31" s="67"/>
      <c r="QXG31" s="67"/>
      <c r="QXH31" s="67"/>
      <c r="QXI31" s="67"/>
      <c r="QXJ31" s="67"/>
      <c r="QXK31" s="67"/>
      <c r="QXL31" s="67"/>
      <c r="QXM31" s="67"/>
      <c r="QXN31" s="67"/>
      <c r="QXO31" s="67"/>
      <c r="QXP31" s="67"/>
      <c r="QXQ31" s="67"/>
      <c r="QXR31" s="67"/>
      <c r="QXS31" s="67"/>
      <c r="QXT31" s="67"/>
      <c r="QXU31" s="67"/>
      <c r="QXV31" s="67"/>
      <c r="QXW31" s="67"/>
      <c r="QXX31" s="67"/>
      <c r="QXY31" s="67"/>
      <c r="QXZ31" s="67"/>
      <c r="QYA31" s="67"/>
      <c r="QYB31" s="67"/>
      <c r="QYC31" s="67"/>
      <c r="QYD31" s="67"/>
      <c r="QYE31" s="67"/>
      <c r="QYF31" s="67"/>
      <c r="QYG31" s="67"/>
      <c r="QYH31" s="67"/>
      <c r="QYI31" s="67"/>
      <c r="QYJ31" s="67"/>
      <c r="QYK31" s="67"/>
      <c r="QYL31" s="67"/>
      <c r="QYM31" s="67"/>
      <c r="QYN31" s="67"/>
      <c r="QYO31" s="67"/>
      <c r="QYP31" s="67"/>
      <c r="QYQ31" s="67"/>
      <c r="QYR31" s="67"/>
      <c r="QYS31" s="67"/>
      <c r="QYT31" s="67"/>
      <c r="QYU31" s="67"/>
      <c r="QYV31" s="67"/>
      <c r="QYW31" s="67"/>
      <c r="QYX31" s="67"/>
      <c r="QYY31" s="67"/>
      <c r="QYZ31" s="67"/>
      <c r="QZA31" s="67"/>
      <c r="QZB31" s="67"/>
      <c r="QZC31" s="67"/>
      <c r="QZD31" s="67"/>
      <c r="QZE31" s="67"/>
      <c r="QZF31" s="67"/>
      <c r="QZG31" s="67"/>
      <c r="QZH31" s="67"/>
      <c r="QZI31" s="67"/>
      <c r="QZJ31" s="67"/>
      <c r="QZK31" s="67"/>
      <c r="QZL31" s="67"/>
      <c r="QZM31" s="67"/>
      <c r="QZN31" s="67"/>
      <c r="QZO31" s="67"/>
      <c r="QZP31" s="67"/>
      <c r="QZQ31" s="67"/>
      <c r="QZR31" s="67"/>
      <c r="QZS31" s="67"/>
      <c r="QZT31" s="67"/>
      <c r="QZU31" s="67"/>
      <c r="QZV31" s="67"/>
      <c r="QZW31" s="67"/>
      <c r="QZX31" s="67"/>
      <c r="QZY31" s="67"/>
      <c r="QZZ31" s="67"/>
      <c r="RAA31" s="67"/>
      <c r="RAB31" s="67"/>
      <c r="RAC31" s="67"/>
      <c r="RAD31" s="67"/>
      <c r="RAE31" s="67"/>
      <c r="RAF31" s="67"/>
      <c r="RAG31" s="67"/>
      <c r="RAH31" s="67"/>
      <c r="RAI31" s="67"/>
      <c r="RAJ31" s="67"/>
      <c r="RAK31" s="67"/>
      <c r="RAL31" s="67"/>
      <c r="RAM31" s="67"/>
      <c r="RAN31" s="67"/>
      <c r="RAO31" s="67"/>
      <c r="RAP31" s="67"/>
      <c r="RAQ31" s="67"/>
      <c r="RAR31" s="67"/>
      <c r="RAS31" s="67"/>
      <c r="RAT31" s="67"/>
      <c r="RAU31" s="67"/>
      <c r="RAV31" s="67"/>
      <c r="RAW31" s="67"/>
      <c r="RAX31" s="67"/>
      <c r="RAY31" s="67"/>
      <c r="RAZ31" s="67"/>
      <c r="RBA31" s="67"/>
      <c r="RBB31" s="67"/>
      <c r="RBC31" s="67"/>
      <c r="RBD31" s="67"/>
      <c r="RBE31" s="67"/>
      <c r="RBF31" s="67"/>
      <c r="RBG31" s="67"/>
      <c r="RBH31" s="67"/>
      <c r="RBI31" s="67"/>
      <c r="RBJ31" s="67"/>
      <c r="RBK31" s="67"/>
      <c r="RBL31" s="67"/>
      <c r="RBM31" s="67"/>
      <c r="RBN31" s="67"/>
      <c r="RBO31" s="67"/>
      <c r="RBP31" s="67"/>
      <c r="RBQ31" s="67"/>
      <c r="RBR31" s="67"/>
      <c r="RBS31" s="67"/>
      <c r="RBT31" s="67"/>
      <c r="RBU31" s="67"/>
      <c r="RBV31" s="67"/>
      <c r="RBW31" s="67"/>
      <c r="RBX31" s="67"/>
      <c r="RBY31" s="67"/>
      <c r="RBZ31" s="67"/>
      <c r="RCA31" s="67"/>
      <c r="RCB31" s="67"/>
      <c r="RCC31" s="67"/>
      <c r="RCD31" s="67"/>
      <c r="RCE31" s="67"/>
      <c r="RCF31" s="67"/>
      <c r="RCG31" s="67"/>
      <c r="RCH31" s="67"/>
      <c r="RCI31" s="67"/>
      <c r="RCJ31" s="67"/>
      <c r="RCK31" s="67"/>
      <c r="RCL31" s="67"/>
      <c r="RCM31" s="67"/>
      <c r="RCN31" s="67"/>
      <c r="RCO31" s="67"/>
      <c r="RCP31" s="67"/>
      <c r="RCQ31" s="67"/>
      <c r="RCR31" s="67"/>
      <c r="RCS31" s="67"/>
      <c r="RCT31" s="67"/>
      <c r="RCU31" s="67"/>
      <c r="RCV31" s="67"/>
      <c r="RCW31" s="67"/>
      <c r="RCX31" s="67"/>
      <c r="RCY31" s="67"/>
      <c r="RCZ31" s="67"/>
      <c r="RDA31" s="67"/>
      <c r="RDB31" s="67"/>
      <c r="RDC31" s="67"/>
      <c r="RDD31" s="67"/>
      <c r="RDE31" s="67"/>
      <c r="RDF31" s="67"/>
      <c r="RDG31" s="67"/>
      <c r="RDH31" s="67"/>
      <c r="RDI31" s="67"/>
      <c r="RDJ31" s="67"/>
      <c r="RDK31" s="67"/>
      <c r="RDL31" s="67"/>
      <c r="RDM31" s="67"/>
      <c r="RDN31" s="67"/>
      <c r="RDO31" s="67"/>
      <c r="RDP31" s="67"/>
      <c r="RDQ31" s="67"/>
      <c r="RDR31" s="67"/>
      <c r="RDS31" s="67"/>
      <c r="RDT31" s="67"/>
      <c r="RDU31" s="67"/>
      <c r="RDV31" s="67"/>
      <c r="RDW31" s="67"/>
      <c r="RDX31" s="67"/>
      <c r="RDY31" s="67"/>
      <c r="RDZ31" s="67"/>
      <c r="REA31" s="67"/>
      <c r="REB31" s="67"/>
      <c r="REC31" s="67"/>
      <c r="RED31" s="67"/>
      <c r="REE31" s="67"/>
      <c r="REF31" s="67"/>
      <c r="REG31" s="67"/>
      <c r="REH31" s="67"/>
      <c r="REI31" s="67"/>
      <c r="REJ31" s="67"/>
      <c r="REK31" s="67"/>
      <c r="REL31" s="67"/>
      <c r="REM31" s="67"/>
      <c r="REN31" s="67"/>
      <c r="REO31" s="67"/>
      <c r="REP31" s="67"/>
      <c r="REQ31" s="67"/>
      <c r="RER31" s="67"/>
      <c r="RES31" s="67"/>
      <c r="RET31" s="67"/>
      <c r="REU31" s="67"/>
      <c r="REV31" s="67"/>
      <c r="REW31" s="67"/>
      <c r="REX31" s="67"/>
      <c r="REY31" s="67"/>
      <c r="REZ31" s="67"/>
      <c r="RFA31" s="67"/>
      <c r="RFB31" s="67"/>
      <c r="RFC31" s="67"/>
      <c r="RFD31" s="67"/>
      <c r="RFE31" s="67"/>
      <c r="RFF31" s="67"/>
      <c r="RFG31" s="67"/>
      <c r="RFH31" s="67"/>
      <c r="RFI31" s="67"/>
      <c r="RFJ31" s="67"/>
      <c r="RFK31" s="67"/>
      <c r="RFL31" s="67"/>
      <c r="RFM31" s="67"/>
      <c r="RFN31" s="67"/>
      <c r="RFO31" s="67"/>
      <c r="RFP31" s="67"/>
      <c r="RFQ31" s="67"/>
      <c r="RFR31" s="67"/>
      <c r="RFS31" s="67"/>
      <c r="RFT31" s="67"/>
      <c r="RFU31" s="67"/>
      <c r="RFV31" s="67"/>
      <c r="RFW31" s="67"/>
      <c r="RFX31" s="67"/>
      <c r="RFY31" s="67"/>
      <c r="RFZ31" s="67"/>
      <c r="RGA31" s="67"/>
      <c r="RGB31" s="67"/>
      <c r="RGC31" s="67"/>
      <c r="RGD31" s="67"/>
      <c r="RGE31" s="67"/>
      <c r="RGF31" s="67"/>
      <c r="RGG31" s="67"/>
      <c r="RGH31" s="67"/>
      <c r="RGI31" s="67"/>
      <c r="RGJ31" s="67"/>
      <c r="RGK31" s="67"/>
      <c r="RGL31" s="67"/>
      <c r="RGM31" s="67"/>
      <c r="RGN31" s="67"/>
      <c r="RGO31" s="67"/>
      <c r="RGP31" s="67"/>
      <c r="RGQ31" s="67"/>
      <c r="RGR31" s="67"/>
      <c r="RGS31" s="67"/>
      <c r="RGT31" s="67"/>
      <c r="RGU31" s="67"/>
      <c r="RGV31" s="67"/>
      <c r="RGW31" s="67"/>
      <c r="RGX31" s="67"/>
      <c r="RGY31" s="67"/>
      <c r="RGZ31" s="67"/>
      <c r="RHA31" s="67"/>
      <c r="RHB31" s="67"/>
      <c r="RHC31" s="67"/>
      <c r="RHD31" s="67"/>
      <c r="RHE31" s="67"/>
      <c r="RHF31" s="67"/>
      <c r="RHG31" s="67"/>
      <c r="RHH31" s="67"/>
      <c r="RHI31" s="67"/>
      <c r="RHJ31" s="67"/>
      <c r="RHK31" s="67"/>
      <c r="RHL31" s="67"/>
      <c r="RHM31" s="67"/>
      <c r="RHN31" s="67"/>
      <c r="RHO31" s="67"/>
      <c r="RHP31" s="67"/>
      <c r="RHQ31" s="67"/>
      <c r="RHR31" s="67"/>
      <c r="RHS31" s="67"/>
      <c r="RHT31" s="67"/>
      <c r="RHU31" s="67"/>
      <c r="RHV31" s="67"/>
      <c r="RHW31" s="67"/>
      <c r="RHX31" s="67"/>
      <c r="RHY31" s="67"/>
      <c r="RHZ31" s="67"/>
      <c r="RIA31" s="67"/>
      <c r="RIB31" s="67"/>
      <c r="RIC31" s="67"/>
      <c r="RID31" s="67"/>
      <c r="RIE31" s="67"/>
      <c r="RIF31" s="67"/>
      <c r="RIG31" s="67"/>
      <c r="RIH31" s="67"/>
      <c r="RII31" s="67"/>
      <c r="RIJ31" s="67"/>
      <c r="RIK31" s="67"/>
      <c r="RIL31" s="67"/>
      <c r="RIM31" s="67"/>
      <c r="RIN31" s="67"/>
      <c r="RIO31" s="67"/>
      <c r="RIP31" s="67"/>
      <c r="RIQ31" s="67"/>
      <c r="RIR31" s="67"/>
      <c r="RIS31" s="67"/>
      <c r="RIT31" s="67"/>
      <c r="RIU31" s="67"/>
      <c r="RIV31" s="67"/>
      <c r="RIW31" s="67"/>
      <c r="RIX31" s="67"/>
      <c r="RIY31" s="67"/>
      <c r="RIZ31" s="67"/>
      <c r="RJA31" s="67"/>
      <c r="RJB31" s="67"/>
      <c r="RJC31" s="67"/>
      <c r="RJD31" s="67"/>
      <c r="RJE31" s="67"/>
      <c r="RJF31" s="67"/>
      <c r="RJG31" s="67"/>
      <c r="RJH31" s="67"/>
      <c r="RJI31" s="67"/>
      <c r="RJJ31" s="67"/>
      <c r="RJK31" s="67"/>
      <c r="RJL31" s="67"/>
      <c r="RJM31" s="67"/>
      <c r="RJN31" s="67"/>
      <c r="RJO31" s="67"/>
      <c r="RJP31" s="67"/>
      <c r="RJQ31" s="67"/>
      <c r="RJR31" s="67"/>
      <c r="RJS31" s="67"/>
      <c r="RJT31" s="67"/>
      <c r="RJU31" s="67"/>
      <c r="RJV31" s="67"/>
      <c r="RJW31" s="67"/>
      <c r="RJX31" s="67"/>
      <c r="RJY31" s="67"/>
      <c r="RJZ31" s="67"/>
      <c r="RKA31" s="67"/>
      <c r="RKB31" s="67"/>
      <c r="RKC31" s="67"/>
      <c r="RKD31" s="67"/>
      <c r="RKE31" s="67"/>
      <c r="RKF31" s="67"/>
      <c r="RKG31" s="67"/>
      <c r="RKH31" s="67"/>
      <c r="RKI31" s="67"/>
      <c r="RKJ31" s="67"/>
      <c r="RKK31" s="67"/>
      <c r="RKL31" s="67"/>
      <c r="RKM31" s="67"/>
      <c r="RKN31" s="67"/>
      <c r="RKO31" s="67"/>
      <c r="RKP31" s="67"/>
      <c r="RKQ31" s="67"/>
      <c r="RKR31" s="67"/>
      <c r="RKS31" s="67"/>
      <c r="RKT31" s="67"/>
      <c r="RKU31" s="67"/>
      <c r="RKV31" s="67"/>
      <c r="RKW31" s="67"/>
      <c r="RKX31" s="67"/>
      <c r="RKY31" s="67"/>
      <c r="RKZ31" s="67"/>
      <c r="RLA31" s="67"/>
      <c r="RLB31" s="67"/>
      <c r="RLC31" s="67"/>
      <c r="RLD31" s="67"/>
      <c r="RLE31" s="67"/>
      <c r="RLF31" s="67"/>
      <c r="RLG31" s="67"/>
      <c r="RLH31" s="67"/>
      <c r="RLI31" s="67"/>
      <c r="RLJ31" s="67"/>
      <c r="RLK31" s="67"/>
      <c r="RLL31" s="67"/>
      <c r="RLM31" s="67"/>
      <c r="RLN31" s="67"/>
      <c r="RLO31" s="67"/>
      <c r="RLP31" s="67"/>
      <c r="RLQ31" s="67"/>
      <c r="RLR31" s="67"/>
      <c r="RLS31" s="67"/>
      <c r="RLT31" s="67"/>
      <c r="RLU31" s="67"/>
      <c r="RLV31" s="67"/>
      <c r="RLW31" s="67"/>
      <c r="RLX31" s="67"/>
      <c r="RLY31" s="67"/>
      <c r="RLZ31" s="67"/>
      <c r="RMA31" s="67"/>
      <c r="RMB31" s="67"/>
      <c r="RMC31" s="67"/>
      <c r="RMD31" s="67"/>
      <c r="RME31" s="67"/>
      <c r="RMF31" s="67"/>
      <c r="RMG31" s="67"/>
      <c r="RMH31" s="67"/>
      <c r="RMI31" s="67"/>
      <c r="RMJ31" s="67"/>
      <c r="RMK31" s="67"/>
      <c r="RML31" s="67"/>
      <c r="RMM31" s="67"/>
      <c r="RMN31" s="67"/>
      <c r="RMO31" s="67"/>
      <c r="RMP31" s="67"/>
      <c r="RMQ31" s="67"/>
      <c r="RMR31" s="67"/>
      <c r="RMS31" s="67"/>
      <c r="RMT31" s="67"/>
      <c r="RMU31" s="67"/>
      <c r="RMV31" s="67"/>
      <c r="RMW31" s="67"/>
      <c r="RMX31" s="67"/>
      <c r="RMY31" s="67"/>
      <c r="RMZ31" s="67"/>
      <c r="RNA31" s="67"/>
      <c r="RNB31" s="67"/>
      <c r="RNC31" s="67"/>
      <c r="RND31" s="67"/>
      <c r="RNE31" s="67"/>
      <c r="RNF31" s="67"/>
      <c r="RNG31" s="67"/>
      <c r="RNH31" s="67"/>
      <c r="RNI31" s="67"/>
      <c r="RNJ31" s="67"/>
      <c r="RNK31" s="67"/>
      <c r="RNL31" s="67"/>
      <c r="RNM31" s="67"/>
      <c r="RNN31" s="67"/>
      <c r="RNO31" s="67"/>
      <c r="RNP31" s="67"/>
      <c r="RNQ31" s="67"/>
      <c r="RNR31" s="67"/>
      <c r="RNS31" s="67"/>
      <c r="RNT31" s="67"/>
      <c r="RNU31" s="67"/>
      <c r="RNV31" s="67"/>
      <c r="RNW31" s="67"/>
      <c r="RNX31" s="67"/>
      <c r="RNY31" s="67"/>
      <c r="RNZ31" s="67"/>
      <c r="ROA31" s="67"/>
      <c r="ROB31" s="67"/>
      <c r="ROC31" s="67"/>
      <c r="ROD31" s="67"/>
      <c r="ROE31" s="67"/>
      <c r="ROF31" s="67"/>
      <c r="ROG31" s="67"/>
      <c r="ROH31" s="67"/>
      <c r="ROI31" s="67"/>
      <c r="ROJ31" s="67"/>
      <c r="ROK31" s="67"/>
      <c r="ROL31" s="67"/>
      <c r="ROM31" s="67"/>
      <c r="RON31" s="67"/>
      <c r="ROO31" s="67"/>
      <c r="ROP31" s="67"/>
      <c r="ROQ31" s="67"/>
      <c r="ROR31" s="67"/>
      <c r="ROS31" s="67"/>
      <c r="ROT31" s="67"/>
      <c r="ROU31" s="67"/>
      <c r="ROV31" s="67"/>
      <c r="ROW31" s="67"/>
      <c r="ROX31" s="67"/>
      <c r="ROY31" s="67"/>
      <c r="ROZ31" s="67"/>
      <c r="RPA31" s="67"/>
      <c r="RPB31" s="67"/>
      <c r="RPC31" s="67"/>
      <c r="RPD31" s="67"/>
      <c r="RPE31" s="67"/>
      <c r="RPF31" s="67"/>
      <c r="RPG31" s="67"/>
      <c r="RPH31" s="67"/>
      <c r="RPI31" s="67"/>
      <c r="RPJ31" s="67"/>
      <c r="RPK31" s="67"/>
      <c r="RPL31" s="67"/>
      <c r="RPM31" s="67"/>
      <c r="RPN31" s="67"/>
      <c r="RPO31" s="67"/>
      <c r="RPP31" s="67"/>
      <c r="RPQ31" s="67"/>
      <c r="RPR31" s="67"/>
      <c r="RPS31" s="67"/>
      <c r="RPT31" s="67"/>
      <c r="RPU31" s="67"/>
      <c r="RPV31" s="67"/>
      <c r="RPW31" s="67"/>
      <c r="RPX31" s="67"/>
      <c r="RPY31" s="67"/>
      <c r="RPZ31" s="67"/>
      <c r="RQA31" s="67"/>
      <c r="RQB31" s="67"/>
      <c r="RQC31" s="67"/>
      <c r="RQD31" s="67"/>
      <c r="RQE31" s="67"/>
      <c r="RQF31" s="67"/>
      <c r="RQG31" s="67"/>
      <c r="RQH31" s="67"/>
      <c r="RQI31" s="67"/>
      <c r="RQJ31" s="67"/>
      <c r="RQK31" s="67"/>
      <c r="RQL31" s="67"/>
      <c r="RQM31" s="67"/>
      <c r="RQN31" s="67"/>
      <c r="RQO31" s="67"/>
      <c r="RQP31" s="67"/>
      <c r="RQQ31" s="67"/>
      <c r="RQR31" s="67"/>
      <c r="RQS31" s="67"/>
      <c r="RQT31" s="67"/>
      <c r="RQU31" s="67"/>
      <c r="RQV31" s="67"/>
      <c r="RQW31" s="67"/>
      <c r="RQX31" s="67"/>
      <c r="RQY31" s="67"/>
      <c r="RQZ31" s="67"/>
      <c r="RRA31" s="67"/>
      <c r="RRB31" s="67"/>
      <c r="RRC31" s="67"/>
      <c r="RRD31" s="67"/>
      <c r="RRE31" s="67"/>
      <c r="RRF31" s="67"/>
      <c r="RRG31" s="67"/>
      <c r="RRH31" s="67"/>
      <c r="RRI31" s="67"/>
      <c r="RRJ31" s="67"/>
      <c r="RRK31" s="67"/>
      <c r="RRL31" s="67"/>
      <c r="RRM31" s="67"/>
      <c r="RRN31" s="67"/>
      <c r="RRO31" s="67"/>
      <c r="RRP31" s="67"/>
      <c r="RRQ31" s="67"/>
      <c r="RRR31" s="67"/>
      <c r="RRS31" s="67"/>
      <c r="RRT31" s="67"/>
      <c r="RRU31" s="67"/>
      <c r="RRV31" s="67"/>
      <c r="RRW31" s="67"/>
      <c r="RRX31" s="67"/>
      <c r="RRY31" s="67"/>
      <c r="RRZ31" s="67"/>
      <c r="RSA31" s="67"/>
      <c r="RSB31" s="67"/>
      <c r="RSC31" s="67"/>
      <c r="RSD31" s="67"/>
      <c r="RSE31" s="67"/>
      <c r="RSF31" s="67"/>
      <c r="RSG31" s="67"/>
      <c r="RSH31" s="67"/>
      <c r="RSI31" s="67"/>
      <c r="RSJ31" s="67"/>
      <c r="RSK31" s="67"/>
      <c r="RSL31" s="67"/>
      <c r="RSM31" s="67"/>
      <c r="RSN31" s="67"/>
      <c r="RSO31" s="67"/>
      <c r="RSP31" s="67"/>
      <c r="RSQ31" s="67"/>
      <c r="RSR31" s="67"/>
      <c r="RSS31" s="67"/>
      <c r="RST31" s="67"/>
      <c r="RSU31" s="67"/>
      <c r="RSV31" s="67"/>
      <c r="RSW31" s="67"/>
      <c r="RSX31" s="67"/>
      <c r="RSY31" s="67"/>
      <c r="RSZ31" s="67"/>
      <c r="RTA31" s="67"/>
      <c r="RTB31" s="67"/>
      <c r="RTC31" s="67"/>
      <c r="RTD31" s="67"/>
      <c r="RTE31" s="67"/>
      <c r="RTF31" s="67"/>
      <c r="RTG31" s="67"/>
      <c r="RTH31" s="67"/>
      <c r="RTI31" s="67"/>
      <c r="RTJ31" s="67"/>
      <c r="RTK31" s="67"/>
      <c r="RTL31" s="67"/>
      <c r="RTM31" s="67"/>
      <c r="RTN31" s="67"/>
      <c r="RTO31" s="67"/>
      <c r="RTP31" s="67"/>
      <c r="RTQ31" s="67"/>
      <c r="RTR31" s="67"/>
      <c r="RTS31" s="67"/>
      <c r="RTT31" s="67"/>
      <c r="RTU31" s="67"/>
      <c r="RTV31" s="67"/>
      <c r="RTW31" s="67"/>
      <c r="RTX31" s="67"/>
      <c r="RTY31" s="67"/>
      <c r="RTZ31" s="67"/>
      <c r="RUA31" s="67"/>
      <c r="RUB31" s="67"/>
      <c r="RUC31" s="67"/>
      <c r="RUD31" s="67"/>
      <c r="RUE31" s="67"/>
      <c r="RUF31" s="67"/>
      <c r="RUG31" s="67"/>
      <c r="RUH31" s="67"/>
      <c r="RUI31" s="67"/>
      <c r="RUJ31" s="67"/>
      <c r="RUK31" s="67"/>
      <c r="RUL31" s="67"/>
      <c r="RUM31" s="67"/>
      <c r="RUN31" s="67"/>
      <c r="RUO31" s="67"/>
      <c r="RUP31" s="67"/>
      <c r="RUQ31" s="67"/>
      <c r="RUR31" s="67"/>
      <c r="RUS31" s="67"/>
      <c r="RUT31" s="67"/>
      <c r="RUU31" s="67"/>
      <c r="RUV31" s="67"/>
      <c r="RUW31" s="67"/>
      <c r="RUX31" s="67"/>
      <c r="RUY31" s="67"/>
      <c r="RUZ31" s="67"/>
      <c r="RVA31" s="67"/>
      <c r="RVB31" s="67"/>
      <c r="RVC31" s="67"/>
      <c r="RVD31" s="67"/>
      <c r="RVE31" s="67"/>
      <c r="RVF31" s="67"/>
      <c r="RVG31" s="67"/>
      <c r="RVH31" s="67"/>
      <c r="RVI31" s="67"/>
      <c r="RVJ31" s="67"/>
      <c r="RVK31" s="67"/>
      <c r="RVL31" s="67"/>
      <c r="RVM31" s="67"/>
      <c r="RVN31" s="67"/>
      <c r="RVO31" s="67"/>
      <c r="RVP31" s="67"/>
      <c r="RVQ31" s="67"/>
      <c r="RVR31" s="67"/>
      <c r="RVS31" s="67"/>
      <c r="RVT31" s="67"/>
      <c r="RVU31" s="67"/>
      <c r="RVV31" s="67"/>
      <c r="RVW31" s="67"/>
      <c r="RVX31" s="67"/>
      <c r="RVY31" s="67"/>
      <c r="RVZ31" s="67"/>
      <c r="RWA31" s="67"/>
      <c r="RWB31" s="67"/>
      <c r="RWC31" s="67"/>
      <c r="RWD31" s="67"/>
      <c r="RWE31" s="67"/>
      <c r="RWF31" s="67"/>
      <c r="RWG31" s="67"/>
      <c r="RWH31" s="67"/>
      <c r="RWI31" s="67"/>
      <c r="RWJ31" s="67"/>
      <c r="RWK31" s="67"/>
      <c r="RWL31" s="67"/>
      <c r="RWM31" s="67"/>
      <c r="RWN31" s="67"/>
      <c r="RWO31" s="67"/>
      <c r="RWP31" s="67"/>
      <c r="RWQ31" s="67"/>
      <c r="RWR31" s="67"/>
      <c r="RWS31" s="67"/>
      <c r="RWT31" s="67"/>
      <c r="RWU31" s="67"/>
      <c r="RWV31" s="67"/>
      <c r="RWW31" s="67"/>
      <c r="RWX31" s="67"/>
      <c r="RWY31" s="67"/>
      <c r="RWZ31" s="67"/>
      <c r="RXA31" s="67"/>
      <c r="RXB31" s="67"/>
      <c r="RXC31" s="67"/>
      <c r="RXD31" s="67"/>
      <c r="RXE31" s="67"/>
      <c r="RXF31" s="67"/>
      <c r="RXG31" s="67"/>
      <c r="RXH31" s="67"/>
      <c r="RXI31" s="67"/>
      <c r="RXJ31" s="67"/>
      <c r="RXK31" s="67"/>
      <c r="RXL31" s="67"/>
      <c r="RXM31" s="67"/>
      <c r="RXN31" s="67"/>
      <c r="RXO31" s="67"/>
      <c r="RXP31" s="67"/>
      <c r="RXQ31" s="67"/>
      <c r="RXR31" s="67"/>
      <c r="RXS31" s="67"/>
      <c r="RXT31" s="67"/>
      <c r="RXU31" s="67"/>
      <c r="RXV31" s="67"/>
      <c r="RXW31" s="67"/>
      <c r="RXX31" s="67"/>
      <c r="RXY31" s="67"/>
      <c r="RXZ31" s="67"/>
      <c r="RYA31" s="67"/>
      <c r="RYB31" s="67"/>
      <c r="RYC31" s="67"/>
      <c r="RYD31" s="67"/>
      <c r="RYE31" s="67"/>
      <c r="RYF31" s="67"/>
      <c r="RYG31" s="67"/>
      <c r="RYH31" s="67"/>
      <c r="RYI31" s="67"/>
      <c r="RYJ31" s="67"/>
      <c r="RYK31" s="67"/>
      <c r="RYL31" s="67"/>
      <c r="RYM31" s="67"/>
      <c r="RYN31" s="67"/>
      <c r="RYO31" s="67"/>
      <c r="RYP31" s="67"/>
      <c r="RYQ31" s="67"/>
      <c r="RYR31" s="67"/>
      <c r="RYS31" s="67"/>
      <c r="RYT31" s="67"/>
      <c r="RYU31" s="67"/>
      <c r="RYV31" s="67"/>
      <c r="RYW31" s="67"/>
      <c r="RYX31" s="67"/>
      <c r="RYY31" s="67"/>
      <c r="RYZ31" s="67"/>
      <c r="RZA31" s="67"/>
      <c r="RZB31" s="67"/>
      <c r="RZC31" s="67"/>
      <c r="RZD31" s="67"/>
      <c r="RZE31" s="67"/>
      <c r="RZF31" s="67"/>
      <c r="RZG31" s="67"/>
      <c r="RZH31" s="67"/>
      <c r="RZI31" s="67"/>
      <c r="RZJ31" s="67"/>
      <c r="RZK31" s="67"/>
      <c r="RZL31" s="67"/>
      <c r="RZM31" s="67"/>
      <c r="RZN31" s="67"/>
      <c r="RZO31" s="67"/>
      <c r="RZP31" s="67"/>
      <c r="RZQ31" s="67"/>
      <c r="RZR31" s="67"/>
      <c r="RZS31" s="67"/>
      <c r="RZT31" s="67"/>
      <c r="RZU31" s="67"/>
      <c r="RZV31" s="67"/>
      <c r="RZW31" s="67"/>
      <c r="RZX31" s="67"/>
      <c r="RZY31" s="67"/>
      <c r="RZZ31" s="67"/>
      <c r="SAA31" s="67"/>
      <c r="SAB31" s="67"/>
      <c r="SAC31" s="67"/>
      <c r="SAD31" s="67"/>
      <c r="SAE31" s="67"/>
      <c r="SAF31" s="67"/>
      <c r="SAG31" s="67"/>
      <c r="SAH31" s="67"/>
      <c r="SAI31" s="67"/>
      <c r="SAJ31" s="67"/>
      <c r="SAK31" s="67"/>
      <c r="SAL31" s="67"/>
      <c r="SAM31" s="67"/>
      <c r="SAN31" s="67"/>
      <c r="SAO31" s="67"/>
      <c r="SAP31" s="67"/>
      <c r="SAQ31" s="67"/>
      <c r="SAR31" s="67"/>
      <c r="SAS31" s="67"/>
      <c r="SAT31" s="67"/>
      <c r="SAU31" s="67"/>
      <c r="SAV31" s="67"/>
      <c r="SAW31" s="67"/>
      <c r="SAX31" s="67"/>
      <c r="SAY31" s="67"/>
      <c r="SAZ31" s="67"/>
      <c r="SBA31" s="67"/>
      <c r="SBB31" s="67"/>
      <c r="SBC31" s="67"/>
      <c r="SBD31" s="67"/>
      <c r="SBE31" s="67"/>
      <c r="SBF31" s="67"/>
      <c r="SBG31" s="67"/>
      <c r="SBH31" s="67"/>
      <c r="SBI31" s="67"/>
      <c r="SBJ31" s="67"/>
      <c r="SBK31" s="67"/>
      <c r="SBL31" s="67"/>
      <c r="SBM31" s="67"/>
      <c r="SBN31" s="67"/>
      <c r="SBO31" s="67"/>
      <c r="SBP31" s="67"/>
      <c r="SBQ31" s="67"/>
      <c r="SBR31" s="67"/>
      <c r="SBS31" s="67"/>
      <c r="SBT31" s="67"/>
      <c r="SBU31" s="67"/>
      <c r="SBV31" s="67"/>
      <c r="SBW31" s="67"/>
      <c r="SBX31" s="67"/>
      <c r="SBY31" s="67"/>
      <c r="SBZ31" s="67"/>
      <c r="SCA31" s="67"/>
      <c r="SCB31" s="67"/>
      <c r="SCC31" s="67"/>
      <c r="SCD31" s="67"/>
      <c r="SCE31" s="67"/>
      <c r="SCF31" s="67"/>
      <c r="SCG31" s="67"/>
      <c r="SCH31" s="67"/>
      <c r="SCI31" s="67"/>
      <c r="SCJ31" s="67"/>
      <c r="SCK31" s="67"/>
      <c r="SCL31" s="67"/>
      <c r="SCM31" s="67"/>
      <c r="SCN31" s="67"/>
      <c r="SCO31" s="67"/>
      <c r="SCP31" s="67"/>
      <c r="SCQ31" s="67"/>
      <c r="SCR31" s="67"/>
      <c r="SCS31" s="67"/>
      <c r="SCT31" s="67"/>
      <c r="SCU31" s="67"/>
      <c r="SCV31" s="67"/>
      <c r="SCW31" s="67"/>
      <c r="SCX31" s="67"/>
      <c r="SCY31" s="67"/>
      <c r="SCZ31" s="67"/>
      <c r="SDA31" s="67"/>
      <c r="SDB31" s="67"/>
      <c r="SDC31" s="67"/>
      <c r="SDD31" s="67"/>
      <c r="SDE31" s="67"/>
      <c r="SDF31" s="67"/>
      <c r="SDG31" s="67"/>
      <c r="SDH31" s="67"/>
      <c r="SDI31" s="67"/>
      <c r="SDJ31" s="67"/>
      <c r="SDK31" s="67"/>
      <c r="SDL31" s="67"/>
      <c r="SDM31" s="67"/>
      <c r="SDN31" s="67"/>
      <c r="SDO31" s="67"/>
      <c r="SDP31" s="67"/>
      <c r="SDQ31" s="67"/>
      <c r="SDR31" s="67"/>
      <c r="SDS31" s="67"/>
      <c r="SDT31" s="67"/>
      <c r="SDU31" s="67"/>
      <c r="SDV31" s="67"/>
      <c r="SDW31" s="67"/>
      <c r="SDX31" s="67"/>
      <c r="SDY31" s="67"/>
      <c r="SDZ31" s="67"/>
      <c r="SEA31" s="67"/>
      <c r="SEB31" s="67"/>
      <c r="SEC31" s="67"/>
      <c r="SED31" s="67"/>
      <c r="SEE31" s="67"/>
      <c r="SEF31" s="67"/>
      <c r="SEG31" s="67"/>
      <c r="SEH31" s="67"/>
      <c r="SEI31" s="67"/>
      <c r="SEJ31" s="67"/>
      <c r="SEK31" s="67"/>
      <c r="SEL31" s="67"/>
      <c r="SEM31" s="67"/>
      <c r="SEN31" s="67"/>
      <c r="SEO31" s="67"/>
      <c r="SEP31" s="67"/>
      <c r="SEQ31" s="67"/>
      <c r="SER31" s="67"/>
      <c r="SES31" s="67"/>
      <c r="SET31" s="67"/>
      <c r="SEU31" s="67"/>
      <c r="SEV31" s="67"/>
      <c r="SEW31" s="67"/>
      <c r="SEX31" s="67"/>
      <c r="SEY31" s="67"/>
      <c r="SEZ31" s="67"/>
      <c r="SFA31" s="67"/>
      <c r="SFB31" s="67"/>
      <c r="SFC31" s="67"/>
      <c r="SFD31" s="67"/>
      <c r="SFE31" s="67"/>
      <c r="SFF31" s="67"/>
      <c r="SFG31" s="67"/>
      <c r="SFH31" s="67"/>
      <c r="SFI31" s="67"/>
      <c r="SFJ31" s="67"/>
      <c r="SFK31" s="67"/>
      <c r="SFL31" s="67"/>
      <c r="SFM31" s="67"/>
      <c r="SFN31" s="67"/>
      <c r="SFO31" s="67"/>
      <c r="SFP31" s="67"/>
      <c r="SFQ31" s="67"/>
      <c r="SFR31" s="67"/>
      <c r="SFS31" s="67"/>
      <c r="SFT31" s="67"/>
      <c r="SFU31" s="67"/>
      <c r="SFV31" s="67"/>
      <c r="SFW31" s="67"/>
      <c r="SFX31" s="67"/>
      <c r="SFY31" s="67"/>
      <c r="SFZ31" s="67"/>
      <c r="SGA31" s="67"/>
      <c r="SGB31" s="67"/>
      <c r="SGC31" s="67"/>
      <c r="SGD31" s="67"/>
      <c r="SGE31" s="67"/>
      <c r="SGF31" s="67"/>
      <c r="SGG31" s="67"/>
      <c r="SGH31" s="67"/>
      <c r="SGI31" s="67"/>
      <c r="SGJ31" s="67"/>
      <c r="SGK31" s="67"/>
      <c r="SGL31" s="67"/>
      <c r="SGM31" s="67"/>
      <c r="SGN31" s="67"/>
      <c r="SGO31" s="67"/>
      <c r="SGP31" s="67"/>
      <c r="SGQ31" s="67"/>
      <c r="SGR31" s="67"/>
      <c r="SGS31" s="67"/>
      <c r="SGT31" s="67"/>
      <c r="SGU31" s="67"/>
      <c r="SGV31" s="67"/>
      <c r="SGW31" s="67"/>
      <c r="SGX31" s="67"/>
      <c r="SGY31" s="67"/>
      <c r="SGZ31" s="67"/>
      <c r="SHA31" s="67"/>
      <c r="SHB31" s="67"/>
      <c r="SHC31" s="67"/>
      <c r="SHD31" s="67"/>
      <c r="SHE31" s="67"/>
      <c r="SHF31" s="67"/>
      <c r="SHG31" s="67"/>
      <c r="SHH31" s="67"/>
      <c r="SHI31" s="67"/>
      <c r="SHJ31" s="67"/>
      <c r="SHK31" s="67"/>
      <c r="SHL31" s="67"/>
      <c r="SHM31" s="67"/>
      <c r="SHN31" s="67"/>
      <c r="SHO31" s="67"/>
      <c r="SHP31" s="67"/>
      <c r="SHQ31" s="67"/>
      <c r="SHR31" s="67"/>
      <c r="SHS31" s="67"/>
      <c r="SHT31" s="67"/>
      <c r="SHU31" s="67"/>
      <c r="SHV31" s="67"/>
      <c r="SHW31" s="67"/>
      <c r="SHX31" s="67"/>
      <c r="SHY31" s="67"/>
      <c r="SHZ31" s="67"/>
      <c r="SIA31" s="67"/>
      <c r="SIB31" s="67"/>
      <c r="SIC31" s="67"/>
      <c r="SID31" s="67"/>
      <c r="SIE31" s="67"/>
      <c r="SIF31" s="67"/>
      <c r="SIG31" s="67"/>
      <c r="SIH31" s="67"/>
      <c r="SII31" s="67"/>
      <c r="SIJ31" s="67"/>
      <c r="SIK31" s="67"/>
      <c r="SIL31" s="67"/>
      <c r="SIM31" s="67"/>
      <c r="SIN31" s="67"/>
      <c r="SIO31" s="67"/>
      <c r="SIP31" s="67"/>
      <c r="SIQ31" s="67"/>
      <c r="SIR31" s="67"/>
      <c r="SIS31" s="67"/>
      <c r="SIT31" s="67"/>
      <c r="SIU31" s="67"/>
      <c r="SIV31" s="67"/>
      <c r="SIW31" s="67"/>
      <c r="SIX31" s="67"/>
      <c r="SIY31" s="67"/>
      <c r="SIZ31" s="67"/>
      <c r="SJA31" s="67"/>
      <c r="SJB31" s="67"/>
      <c r="SJC31" s="67"/>
      <c r="SJD31" s="67"/>
      <c r="SJE31" s="67"/>
      <c r="SJF31" s="67"/>
      <c r="SJG31" s="67"/>
      <c r="SJH31" s="67"/>
      <c r="SJI31" s="67"/>
      <c r="SJJ31" s="67"/>
      <c r="SJK31" s="67"/>
      <c r="SJL31" s="67"/>
      <c r="SJM31" s="67"/>
      <c r="SJN31" s="67"/>
      <c r="SJO31" s="67"/>
      <c r="SJP31" s="67"/>
      <c r="SJQ31" s="67"/>
      <c r="SJR31" s="67"/>
      <c r="SJS31" s="67"/>
      <c r="SJT31" s="67"/>
      <c r="SJU31" s="67"/>
      <c r="SJV31" s="67"/>
      <c r="SJW31" s="67"/>
      <c r="SJX31" s="67"/>
      <c r="SJY31" s="67"/>
      <c r="SJZ31" s="67"/>
      <c r="SKA31" s="67"/>
      <c r="SKB31" s="67"/>
      <c r="SKC31" s="67"/>
      <c r="SKD31" s="67"/>
      <c r="SKE31" s="67"/>
      <c r="SKF31" s="67"/>
      <c r="SKG31" s="67"/>
      <c r="SKH31" s="67"/>
      <c r="SKI31" s="67"/>
      <c r="SKJ31" s="67"/>
      <c r="SKK31" s="67"/>
      <c r="SKL31" s="67"/>
      <c r="SKM31" s="67"/>
      <c r="SKN31" s="67"/>
      <c r="SKO31" s="67"/>
      <c r="SKP31" s="67"/>
      <c r="SKQ31" s="67"/>
      <c r="SKR31" s="67"/>
      <c r="SKS31" s="67"/>
      <c r="SKT31" s="67"/>
      <c r="SKU31" s="67"/>
      <c r="SKV31" s="67"/>
      <c r="SKW31" s="67"/>
      <c r="SKX31" s="67"/>
      <c r="SKY31" s="67"/>
      <c r="SKZ31" s="67"/>
      <c r="SLA31" s="67"/>
      <c r="SLB31" s="67"/>
      <c r="SLC31" s="67"/>
      <c r="SLD31" s="67"/>
      <c r="SLE31" s="67"/>
      <c r="SLF31" s="67"/>
      <c r="SLG31" s="67"/>
      <c r="SLH31" s="67"/>
      <c r="SLI31" s="67"/>
      <c r="SLJ31" s="67"/>
      <c r="SLK31" s="67"/>
      <c r="SLL31" s="67"/>
      <c r="SLM31" s="67"/>
      <c r="SLN31" s="67"/>
      <c r="SLO31" s="67"/>
      <c r="SLP31" s="67"/>
      <c r="SLQ31" s="67"/>
      <c r="SLR31" s="67"/>
      <c r="SLS31" s="67"/>
      <c r="SLT31" s="67"/>
      <c r="SLU31" s="67"/>
      <c r="SLV31" s="67"/>
      <c r="SLW31" s="67"/>
      <c r="SLX31" s="67"/>
      <c r="SLY31" s="67"/>
      <c r="SLZ31" s="67"/>
      <c r="SMA31" s="67"/>
      <c r="SMB31" s="67"/>
      <c r="SMC31" s="67"/>
      <c r="SMD31" s="67"/>
      <c r="SME31" s="67"/>
      <c r="SMF31" s="67"/>
      <c r="SMG31" s="67"/>
      <c r="SMH31" s="67"/>
      <c r="SMI31" s="67"/>
      <c r="SMJ31" s="67"/>
      <c r="SMK31" s="67"/>
      <c r="SML31" s="67"/>
      <c r="SMM31" s="67"/>
      <c r="SMN31" s="67"/>
      <c r="SMO31" s="67"/>
      <c r="SMP31" s="67"/>
      <c r="SMQ31" s="67"/>
      <c r="SMR31" s="67"/>
      <c r="SMS31" s="67"/>
      <c r="SMT31" s="67"/>
      <c r="SMU31" s="67"/>
      <c r="SMV31" s="67"/>
      <c r="SMW31" s="67"/>
      <c r="SMX31" s="67"/>
      <c r="SMY31" s="67"/>
      <c r="SMZ31" s="67"/>
      <c r="SNA31" s="67"/>
      <c r="SNB31" s="67"/>
      <c r="SNC31" s="67"/>
      <c r="SND31" s="67"/>
      <c r="SNE31" s="67"/>
      <c r="SNF31" s="67"/>
      <c r="SNG31" s="67"/>
      <c r="SNH31" s="67"/>
      <c r="SNI31" s="67"/>
      <c r="SNJ31" s="67"/>
      <c r="SNK31" s="67"/>
      <c r="SNL31" s="67"/>
      <c r="SNM31" s="67"/>
      <c r="SNN31" s="67"/>
      <c r="SNO31" s="67"/>
      <c r="SNP31" s="67"/>
      <c r="SNQ31" s="67"/>
      <c r="SNR31" s="67"/>
      <c r="SNS31" s="67"/>
      <c r="SNT31" s="67"/>
      <c r="SNU31" s="67"/>
      <c r="SNV31" s="67"/>
      <c r="SNW31" s="67"/>
      <c r="SNX31" s="67"/>
      <c r="SNY31" s="67"/>
      <c r="SNZ31" s="67"/>
      <c r="SOA31" s="67"/>
      <c r="SOB31" s="67"/>
      <c r="SOC31" s="67"/>
      <c r="SOD31" s="67"/>
      <c r="SOE31" s="67"/>
      <c r="SOF31" s="67"/>
      <c r="SOG31" s="67"/>
      <c r="SOH31" s="67"/>
      <c r="SOI31" s="67"/>
      <c r="SOJ31" s="67"/>
      <c r="SOK31" s="67"/>
      <c r="SOL31" s="67"/>
      <c r="SOM31" s="67"/>
      <c r="SON31" s="67"/>
      <c r="SOO31" s="67"/>
      <c r="SOP31" s="67"/>
      <c r="SOQ31" s="67"/>
      <c r="SOR31" s="67"/>
      <c r="SOS31" s="67"/>
      <c r="SOT31" s="67"/>
      <c r="SOU31" s="67"/>
      <c r="SOV31" s="67"/>
      <c r="SOW31" s="67"/>
      <c r="SOX31" s="67"/>
      <c r="SOY31" s="67"/>
      <c r="SOZ31" s="67"/>
      <c r="SPA31" s="67"/>
      <c r="SPB31" s="67"/>
      <c r="SPC31" s="67"/>
      <c r="SPD31" s="67"/>
      <c r="SPE31" s="67"/>
      <c r="SPF31" s="67"/>
      <c r="SPG31" s="67"/>
      <c r="SPH31" s="67"/>
      <c r="SPI31" s="67"/>
      <c r="SPJ31" s="67"/>
      <c r="SPK31" s="67"/>
      <c r="SPL31" s="67"/>
      <c r="SPM31" s="67"/>
      <c r="SPN31" s="67"/>
      <c r="SPO31" s="67"/>
      <c r="SPP31" s="67"/>
      <c r="SPQ31" s="67"/>
      <c r="SPR31" s="67"/>
      <c r="SPS31" s="67"/>
      <c r="SPT31" s="67"/>
      <c r="SPU31" s="67"/>
      <c r="SPV31" s="67"/>
      <c r="SPW31" s="67"/>
      <c r="SPX31" s="67"/>
      <c r="SPY31" s="67"/>
      <c r="SPZ31" s="67"/>
      <c r="SQA31" s="67"/>
      <c r="SQB31" s="67"/>
      <c r="SQC31" s="67"/>
      <c r="SQD31" s="67"/>
      <c r="SQE31" s="67"/>
      <c r="SQF31" s="67"/>
      <c r="SQG31" s="67"/>
      <c r="SQH31" s="67"/>
      <c r="SQI31" s="67"/>
      <c r="SQJ31" s="67"/>
      <c r="SQK31" s="67"/>
      <c r="SQL31" s="67"/>
      <c r="SQM31" s="67"/>
      <c r="SQN31" s="67"/>
      <c r="SQO31" s="67"/>
      <c r="SQP31" s="67"/>
      <c r="SQQ31" s="67"/>
      <c r="SQR31" s="67"/>
      <c r="SQS31" s="67"/>
      <c r="SQT31" s="67"/>
      <c r="SQU31" s="67"/>
      <c r="SQV31" s="67"/>
      <c r="SQW31" s="67"/>
      <c r="SQX31" s="67"/>
      <c r="SQY31" s="67"/>
      <c r="SQZ31" s="67"/>
      <c r="SRA31" s="67"/>
      <c r="SRB31" s="67"/>
      <c r="SRC31" s="67"/>
      <c r="SRD31" s="67"/>
      <c r="SRE31" s="67"/>
      <c r="SRF31" s="67"/>
      <c r="SRG31" s="67"/>
      <c r="SRH31" s="67"/>
      <c r="SRI31" s="67"/>
      <c r="SRJ31" s="67"/>
      <c r="SRK31" s="67"/>
      <c r="SRL31" s="67"/>
      <c r="SRM31" s="67"/>
      <c r="SRN31" s="67"/>
      <c r="SRO31" s="67"/>
      <c r="SRP31" s="67"/>
      <c r="SRQ31" s="67"/>
      <c r="SRR31" s="67"/>
      <c r="SRS31" s="67"/>
      <c r="SRT31" s="67"/>
      <c r="SRU31" s="67"/>
      <c r="SRV31" s="67"/>
      <c r="SRW31" s="67"/>
      <c r="SRX31" s="67"/>
      <c r="SRY31" s="67"/>
      <c r="SRZ31" s="67"/>
      <c r="SSA31" s="67"/>
      <c r="SSB31" s="67"/>
      <c r="SSC31" s="67"/>
      <c r="SSD31" s="67"/>
      <c r="SSE31" s="67"/>
      <c r="SSF31" s="67"/>
      <c r="SSG31" s="67"/>
      <c r="SSH31" s="67"/>
      <c r="SSI31" s="67"/>
      <c r="SSJ31" s="67"/>
      <c r="SSK31" s="67"/>
      <c r="SSL31" s="67"/>
      <c r="SSM31" s="67"/>
      <c r="SSN31" s="67"/>
      <c r="SSO31" s="67"/>
      <c r="SSP31" s="67"/>
      <c r="SSQ31" s="67"/>
      <c r="SSR31" s="67"/>
      <c r="SSS31" s="67"/>
      <c r="SST31" s="67"/>
      <c r="SSU31" s="67"/>
      <c r="SSV31" s="67"/>
      <c r="SSW31" s="67"/>
      <c r="SSX31" s="67"/>
      <c r="SSY31" s="67"/>
      <c r="SSZ31" s="67"/>
      <c r="STA31" s="67"/>
      <c r="STB31" s="67"/>
      <c r="STC31" s="67"/>
      <c r="STD31" s="67"/>
      <c r="STE31" s="67"/>
      <c r="STF31" s="67"/>
      <c r="STG31" s="67"/>
      <c r="STH31" s="67"/>
      <c r="STI31" s="67"/>
      <c r="STJ31" s="67"/>
      <c r="STK31" s="67"/>
      <c r="STL31" s="67"/>
      <c r="STM31" s="67"/>
      <c r="STN31" s="67"/>
      <c r="STO31" s="67"/>
      <c r="STP31" s="67"/>
      <c r="STQ31" s="67"/>
      <c r="STR31" s="67"/>
      <c r="STS31" s="67"/>
      <c r="STT31" s="67"/>
      <c r="STU31" s="67"/>
      <c r="STV31" s="67"/>
      <c r="STW31" s="67"/>
      <c r="STX31" s="67"/>
      <c r="STY31" s="67"/>
      <c r="STZ31" s="67"/>
      <c r="SUA31" s="67"/>
      <c r="SUB31" s="67"/>
      <c r="SUC31" s="67"/>
      <c r="SUD31" s="67"/>
      <c r="SUE31" s="67"/>
      <c r="SUF31" s="67"/>
      <c r="SUG31" s="67"/>
      <c r="SUH31" s="67"/>
      <c r="SUI31" s="67"/>
      <c r="SUJ31" s="67"/>
      <c r="SUK31" s="67"/>
      <c r="SUL31" s="67"/>
      <c r="SUM31" s="67"/>
      <c r="SUN31" s="67"/>
      <c r="SUO31" s="67"/>
      <c r="SUP31" s="67"/>
      <c r="SUQ31" s="67"/>
      <c r="SUR31" s="67"/>
      <c r="SUS31" s="67"/>
      <c r="SUT31" s="67"/>
      <c r="SUU31" s="67"/>
      <c r="SUV31" s="67"/>
      <c r="SUW31" s="67"/>
      <c r="SUX31" s="67"/>
      <c r="SUY31" s="67"/>
      <c r="SUZ31" s="67"/>
      <c r="SVA31" s="67"/>
      <c r="SVB31" s="67"/>
      <c r="SVC31" s="67"/>
      <c r="SVD31" s="67"/>
      <c r="SVE31" s="67"/>
      <c r="SVF31" s="67"/>
      <c r="SVG31" s="67"/>
      <c r="SVH31" s="67"/>
      <c r="SVI31" s="67"/>
      <c r="SVJ31" s="67"/>
      <c r="SVK31" s="67"/>
      <c r="SVL31" s="67"/>
      <c r="SVM31" s="67"/>
      <c r="SVN31" s="67"/>
      <c r="SVO31" s="67"/>
      <c r="SVP31" s="67"/>
      <c r="SVQ31" s="67"/>
      <c r="SVR31" s="67"/>
      <c r="SVS31" s="67"/>
      <c r="SVT31" s="67"/>
      <c r="SVU31" s="67"/>
      <c r="SVV31" s="67"/>
      <c r="SVW31" s="67"/>
      <c r="SVX31" s="67"/>
      <c r="SVY31" s="67"/>
      <c r="SVZ31" s="67"/>
      <c r="SWA31" s="67"/>
      <c r="SWB31" s="67"/>
      <c r="SWC31" s="67"/>
      <c r="SWD31" s="67"/>
      <c r="SWE31" s="67"/>
      <c r="SWF31" s="67"/>
      <c r="SWG31" s="67"/>
      <c r="SWH31" s="67"/>
      <c r="SWI31" s="67"/>
      <c r="SWJ31" s="67"/>
      <c r="SWK31" s="67"/>
      <c r="SWL31" s="67"/>
      <c r="SWM31" s="67"/>
      <c r="SWN31" s="67"/>
      <c r="SWO31" s="67"/>
      <c r="SWP31" s="67"/>
      <c r="SWQ31" s="67"/>
      <c r="SWR31" s="67"/>
      <c r="SWS31" s="67"/>
      <c r="SWT31" s="67"/>
      <c r="SWU31" s="67"/>
      <c r="SWV31" s="67"/>
      <c r="SWW31" s="67"/>
      <c r="SWX31" s="67"/>
      <c r="SWY31" s="67"/>
      <c r="SWZ31" s="67"/>
      <c r="SXA31" s="67"/>
      <c r="SXB31" s="67"/>
      <c r="SXC31" s="67"/>
      <c r="SXD31" s="67"/>
      <c r="SXE31" s="67"/>
      <c r="SXF31" s="67"/>
      <c r="SXG31" s="67"/>
      <c r="SXH31" s="67"/>
      <c r="SXI31" s="67"/>
      <c r="SXJ31" s="67"/>
      <c r="SXK31" s="67"/>
      <c r="SXL31" s="67"/>
      <c r="SXM31" s="67"/>
      <c r="SXN31" s="67"/>
      <c r="SXO31" s="67"/>
      <c r="SXP31" s="67"/>
      <c r="SXQ31" s="67"/>
      <c r="SXR31" s="67"/>
      <c r="SXS31" s="67"/>
      <c r="SXT31" s="67"/>
      <c r="SXU31" s="67"/>
      <c r="SXV31" s="67"/>
      <c r="SXW31" s="67"/>
      <c r="SXX31" s="67"/>
      <c r="SXY31" s="67"/>
      <c r="SXZ31" s="67"/>
      <c r="SYA31" s="67"/>
      <c r="SYB31" s="67"/>
      <c r="SYC31" s="67"/>
      <c r="SYD31" s="67"/>
      <c r="SYE31" s="67"/>
      <c r="SYF31" s="67"/>
      <c r="SYG31" s="67"/>
      <c r="SYH31" s="67"/>
      <c r="SYI31" s="67"/>
      <c r="SYJ31" s="67"/>
      <c r="SYK31" s="67"/>
      <c r="SYL31" s="67"/>
      <c r="SYM31" s="67"/>
      <c r="SYN31" s="67"/>
      <c r="SYO31" s="67"/>
      <c r="SYP31" s="67"/>
      <c r="SYQ31" s="67"/>
      <c r="SYR31" s="67"/>
      <c r="SYS31" s="67"/>
      <c r="SYT31" s="67"/>
      <c r="SYU31" s="67"/>
      <c r="SYV31" s="67"/>
      <c r="SYW31" s="67"/>
      <c r="SYX31" s="67"/>
      <c r="SYY31" s="67"/>
      <c r="SYZ31" s="67"/>
      <c r="SZA31" s="67"/>
      <c r="SZB31" s="67"/>
      <c r="SZC31" s="67"/>
      <c r="SZD31" s="67"/>
      <c r="SZE31" s="67"/>
      <c r="SZF31" s="67"/>
      <c r="SZG31" s="67"/>
      <c r="SZH31" s="67"/>
      <c r="SZI31" s="67"/>
      <c r="SZJ31" s="67"/>
      <c r="SZK31" s="67"/>
      <c r="SZL31" s="67"/>
      <c r="SZM31" s="67"/>
      <c r="SZN31" s="67"/>
      <c r="SZO31" s="67"/>
      <c r="SZP31" s="67"/>
      <c r="SZQ31" s="67"/>
      <c r="SZR31" s="67"/>
      <c r="SZS31" s="67"/>
      <c r="SZT31" s="67"/>
      <c r="SZU31" s="67"/>
      <c r="SZV31" s="67"/>
      <c r="SZW31" s="67"/>
      <c r="SZX31" s="67"/>
      <c r="SZY31" s="67"/>
      <c r="SZZ31" s="67"/>
      <c r="TAA31" s="67"/>
      <c r="TAB31" s="67"/>
      <c r="TAC31" s="67"/>
      <c r="TAD31" s="67"/>
      <c r="TAE31" s="67"/>
      <c r="TAF31" s="67"/>
      <c r="TAG31" s="67"/>
      <c r="TAH31" s="67"/>
      <c r="TAI31" s="67"/>
      <c r="TAJ31" s="67"/>
      <c r="TAK31" s="67"/>
      <c r="TAL31" s="67"/>
      <c r="TAM31" s="67"/>
      <c r="TAN31" s="67"/>
      <c r="TAO31" s="67"/>
      <c r="TAP31" s="67"/>
      <c r="TAQ31" s="67"/>
      <c r="TAR31" s="67"/>
      <c r="TAS31" s="67"/>
      <c r="TAT31" s="67"/>
      <c r="TAU31" s="67"/>
      <c r="TAV31" s="67"/>
      <c r="TAW31" s="67"/>
      <c r="TAX31" s="67"/>
      <c r="TAY31" s="67"/>
      <c r="TAZ31" s="67"/>
      <c r="TBA31" s="67"/>
      <c r="TBB31" s="67"/>
      <c r="TBC31" s="67"/>
      <c r="TBD31" s="67"/>
      <c r="TBE31" s="67"/>
      <c r="TBF31" s="67"/>
      <c r="TBG31" s="67"/>
      <c r="TBH31" s="67"/>
      <c r="TBI31" s="67"/>
      <c r="TBJ31" s="67"/>
      <c r="TBK31" s="67"/>
      <c r="TBL31" s="67"/>
      <c r="TBM31" s="67"/>
      <c r="TBN31" s="67"/>
      <c r="TBO31" s="67"/>
      <c r="TBP31" s="67"/>
      <c r="TBQ31" s="67"/>
      <c r="TBR31" s="67"/>
      <c r="TBS31" s="67"/>
      <c r="TBT31" s="67"/>
      <c r="TBU31" s="67"/>
      <c r="TBV31" s="67"/>
      <c r="TBW31" s="67"/>
      <c r="TBX31" s="67"/>
      <c r="TBY31" s="67"/>
      <c r="TBZ31" s="67"/>
      <c r="TCA31" s="67"/>
      <c r="TCB31" s="67"/>
      <c r="TCC31" s="67"/>
      <c r="TCD31" s="67"/>
      <c r="TCE31" s="67"/>
      <c r="TCF31" s="67"/>
      <c r="TCG31" s="67"/>
      <c r="TCH31" s="67"/>
      <c r="TCI31" s="67"/>
      <c r="TCJ31" s="67"/>
      <c r="TCK31" s="67"/>
      <c r="TCL31" s="67"/>
      <c r="TCM31" s="67"/>
      <c r="TCN31" s="67"/>
      <c r="TCO31" s="67"/>
      <c r="TCP31" s="67"/>
      <c r="TCQ31" s="67"/>
      <c r="TCR31" s="67"/>
      <c r="TCS31" s="67"/>
      <c r="TCT31" s="67"/>
      <c r="TCU31" s="67"/>
      <c r="TCV31" s="67"/>
      <c r="TCW31" s="67"/>
      <c r="TCX31" s="67"/>
      <c r="TCY31" s="67"/>
      <c r="TCZ31" s="67"/>
      <c r="TDA31" s="67"/>
      <c r="TDB31" s="67"/>
      <c r="TDC31" s="67"/>
      <c r="TDD31" s="67"/>
      <c r="TDE31" s="67"/>
      <c r="TDF31" s="67"/>
      <c r="TDG31" s="67"/>
      <c r="TDH31" s="67"/>
      <c r="TDI31" s="67"/>
      <c r="TDJ31" s="67"/>
      <c r="TDK31" s="67"/>
      <c r="TDL31" s="67"/>
      <c r="TDM31" s="67"/>
      <c r="TDN31" s="67"/>
      <c r="TDO31" s="67"/>
      <c r="TDP31" s="67"/>
      <c r="TDQ31" s="67"/>
      <c r="TDR31" s="67"/>
      <c r="TDS31" s="67"/>
      <c r="TDT31" s="67"/>
      <c r="TDU31" s="67"/>
      <c r="TDV31" s="67"/>
      <c r="TDW31" s="67"/>
      <c r="TDX31" s="67"/>
      <c r="TDY31" s="67"/>
      <c r="TDZ31" s="67"/>
      <c r="TEA31" s="67"/>
      <c r="TEB31" s="67"/>
      <c r="TEC31" s="67"/>
      <c r="TED31" s="67"/>
      <c r="TEE31" s="67"/>
      <c r="TEF31" s="67"/>
      <c r="TEG31" s="67"/>
      <c r="TEH31" s="67"/>
      <c r="TEI31" s="67"/>
      <c r="TEJ31" s="67"/>
      <c r="TEK31" s="67"/>
      <c r="TEL31" s="67"/>
      <c r="TEM31" s="67"/>
      <c r="TEN31" s="67"/>
      <c r="TEO31" s="67"/>
      <c r="TEP31" s="67"/>
      <c r="TEQ31" s="67"/>
      <c r="TER31" s="67"/>
      <c r="TES31" s="67"/>
      <c r="TET31" s="67"/>
      <c r="TEU31" s="67"/>
      <c r="TEV31" s="67"/>
      <c r="TEW31" s="67"/>
      <c r="TEX31" s="67"/>
      <c r="TEY31" s="67"/>
      <c r="TEZ31" s="67"/>
      <c r="TFA31" s="67"/>
      <c r="TFB31" s="67"/>
      <c r="TFC31" s="67"/>
      <c r="TFD31" s="67"/>
      <c r="TFE31" s="67"/>
      <c r="TFF31" s="67"/>
      <c r="TFG31" s="67"/>
      <c r="TFH31" s="67"/>
      <c r="TFI31" s="67"/>
      <c r="TFJ31" s="67"/>
      <c r="TFK31" s="67"/>
      <c r="TFL31" s="67"/>
      <c r="TFM31" s="67"/>
      <c r="TFN31" s="67"/>
      <c r="TFO31" s="67"/>
      <c r="TFP31" s="67"/>
      <c r="TFQ31" s="67"/>
      <c r="TFR31" s="67"/>
      <c r="TFS31" s="67"/>
      <c r="TFT31" s="67"/>
      <c r="TFU31" s="67"/>
      <c r="TFV31" s="67"/>
      <c r="TFW31" s="67"/>
      <c r="TFX31" s="67"/>
      <c r="TFY31" s="67"/>
      <c r="TFZ31" s="67"/>
      <c r="TGA31" s="67"/>
      <c r="TGB31" s="67"/>
      <c r="TGC31" s="67"/>
      <c r="TGD31" s="67"/>
      <c r="TGE31" s="67"/>
      <c r="TGF31" s="67"/>
      <c r="TGG31" s="67"/>
      <c r="TGH31" s="67"/>
      <c r="TGI31" s="67"/>
      <c r="TGJ31" s="67"/>
      <c r="TGK31" s="67"/>
      <c r="TGL31" s="67"/>
      <c r="TGM31" s="67"/>
      <c r="TGN31" s="67"/>
      <c r="TGO31" s="67"/>
      <c r="TGP31" s="67"/>
      <c r="TGQ31" s="67"/>
      <c r="TGR31" s="67"/>
      <c r="TGS31" s="67"/>
      <c r="TGT31" s="67"/>
      <c r="TGU31" s="67"/>
      <c r="TGV31" s="67"/>
      <c r="TGW31" s="67"/>
      <c r="TGX31" s="67"/>
      <c r="TGY31" s="67"/>
      <c r="TGZ31" s="67"/>
      <c r="THA31" s="67"/>
      <c r="THB31" s="67"/>
      <c r="THC31" s="67"/>
      <c r="THD31" s="67"/>
      <c r="THE31" s="67"/>
      <c r="THF31" s="67"/>
      <c r="THG31" s="67"/>
      <c r="THH31" s="67"/>
      <c r="THI31" s="67"/>
      <c r="THJ31" s="67"/>
      <c r="THK31" s="67"/>
      <c r="THL31" s="67"/>
      <c r="THM31" s="67"/>
      <c r="THN31" s="67"/>
      <c r="THO31" s="67"/>
      <c r="THP31" s="67"/>
      <c r="THQ31" s="67"/>
      <c r="THR31" s="67"/>
      <c r="THS31" s="67"/>
      <c r="THT31" s="67"/>
      <c r="THU31" s="67"/>
      <c r="THV31" s="67"/>
      <c r="THW31" s="67"/>
      <c r="THX31" s="67"/>
      <c r="THY31" s="67"/>
      <c r="THZ31" s="67"/>
      <c r="TIA31" s="67"/>
      <c r="TIB31" s="67"/>
      <c r="TIC31" s="67"/>
      <c r="TID31" s="67"/>
      <c r="TIE31" s="67"/>
      <c r="TIF31" s="67"/>
      <c r="TIG31" s="67"/>
      <c r="TIH31" s="67"/>
      <c r="TII31" s="67"/>
      <c r="TIJ31" s="67"/>
      <c r="TIK31" s="67"/>
      <c r="TIL31" s="67"/>
      <c r="TIM31" s="67"/>
      <c r="TIN31" s="67"/>
      <c r="TIO31" s="67"/>
      <c r="TIP31" s="67"/>
      <c r="TIQ31" s="67"/>
      <c r="TIR31" s="67"/>
      <c r="TIS31" s="67"/>
      <c r="TIT31" s="67"/>
      <c r="TIU31" s="67"/>
      <c r="TIV31" s="67"/>
      <c r="TIW31" s="67"/>
      <c r="TIX31" s="67"/>
      <c r="TIY31" s="67"/>
      <c r="TIZ31" s="67"/>
      <c r="TJA31" s="67"/>
      <c r="TJB31" s="67"/>
      <c r="TJC31" s="67"/>
      <c r="TJD31" s="67"/>
      <c r="TJE31" s="67"/>
      <c r="TJF31" s="67"/>
      <c r="TJG31" s="67"/>
      <c r="TJH31" s="67"/>
      <c r="TJI31" s="67"/>
      <c r="TJJ31" s="67"/>
      <c r="TJK31" s="67"/>
      <c r="TJL31" s="67"/>
      <c r="TJM31" s="67"/>
      <c r="TJN31" s="67"/>
      <c r="TJO31" s="67"/>
      <c r="TJP31" s="67"/>
      <c r="TJQ31" s="67"/>
      <c r="TJR31" s="67"/>
      <c r="TJS31" s="67"/>
      <c r="TJT31" s="67"/>
      <c r="TJU31" s="67"/>
      <c r="TJV31" s="67"/>
      <c r="TJW31" s="67"/>
      <c r="TJX31" s="67"/>
      <c r="TJY31" s="67"/>
      <c r="TJZ31" s="67"/>
      <c r="TKA31" s="67"/>
      <c r="TKB31" s="67"/>
      <c r="TKC31" s="67"/>
      <c r="TKD31" s="67"/>
      <c r="TKE31" s="67"/>
      <c r="TKF31" s="67"/>
      <c r="TKG31" s="67"/>
      <c r="TKH31" s="67"/>
      <c r="TKI31" s="67"/>
      <c r="TKJ31" s="67"/>
      <c r="TKK31" s="67"/>
      <c r="TKL31" s="67"/>
      <c r="TKM31" s="67"/>
      <c r="TKN31" s="67"/>
      <c r="TKO31" s="67"/>
      <c r="TKP31" s="67"/>
      <c r="TKQ31" s="67"/>
      <c r="TKR31" s="67"/>
      <c r="TKS31" s="67"/>
      <c r="TKT31" s="67"/>
      <c r="TKU31" s="67"/>
      <c r="TKV31" s="67"/>
      <c r="TKW31" s="67"/>
      <c r="TKX31" s="67"/>
      <c r="TKY31" s="67"/>
      <c r="TKZ31" s="67"/>
      <c r="TLA31" s="67"/>
      <c r="TLB31" s="67"/>
      <c r="TLC31" s="67"/>
      <c r="TLD31" s="67"/>
      <c r="TLE31" s="67"/>
      <c r="TLF31" s="67"/>
      <c r="TLG31" s="67"/>
      <c r="TLH31" s="67"/>
      <c r="TLI31" s="67"/>
      <c r="TLJ31" s="67"/>
      <c r="TLK31" s="67"/>
      <c r="TLL31" s="67"/>
      <c r="TLM31" s="67"/>
      <c r="TLN31" s="67"/>
      <c r="TLO31" s="67"/>
      <c r="TLP31" s="67"/>
      <c r="TLQ31" s="67"/>
      <c r="TLR31" s="67"/>
      <c r="TLS31" s="67"/>
      <c r="TLT31" s="67"/>
      <c r="TLU31" s="67"/>
      <c r="TLV31" s="67"/>
      <c r="TLW31" s="67"/>
      <c r="TLX31" s="67"/>
      <c r="TLY31" s="67"/>
      <c r="TLZ31" s="67"/>
      <c r="TMA31" s="67"/>
      <c r="TMB31" s="67"/>
      <c r="TMC31" s="67"/>
      <c r="TMD31" s="67"/>
      <c r="TME31" s="67"/>
      <c r="TMF31" s="67"/>
      <c r="TMG31" s="67"/>
      <c r="TMH31" s="67"/>
      <c r="TMI31" s="67"/>
      <c r="TMJ31" s="67"/>
      <c r="TMK31" s="67"/>
      <c r="TML31" s="67"/>
      <c r="TMM31" s="67"/>
      <c r="TMN31" s="67"/>
      <c r="TMO31" s="67"/>
      <c r="TMP31" s="67"/>
      <c r="TMQ31" s="67"/>
      <c r="TMR31" s="67"/>
      <c r="TMS31" s="67"/>
      <c r="TMT31" s="67"/>
      <c r="TMU31" s="67"/>
      <c r="TMV31" s="67"/>
      <c r="TMW31" s="67"/>
      <c r="TMX31" s="67"/>
      <c r="TMY31" s="67"/>
      <c r="TMZ31" s="67"/>
      <c r="TNA31" s="67"/>
      <c r="TNB31" s="67"/>
      <c r="TNC31" s="67"/>
      <c r="TND31" s="67"/>
      <c r="TNE31" s="67"/>
      <c r="TNF31" s="67"/>
      <c r="TNG31" s="67"/>
      <c r="TNH31" s="67"/>
      <c r="TNI31" s="67"/>
      <c r="TNJ31" s="67"/>
      <c r="TNK31" s="67"/>
      <c r="TNL31" s="67"/>
      <c r="TNM31" s="67"/>
      <c r="TNN31" s="67"/>
      <c r="TNO31" s="67"/>
      <c r="TNP31" s="67"/>
      <c r="TNQ31" s="67"/>
      <c r="TNR31" s="67"/>
      <c r="TNS31" s="67"/>
      <c r="TNT31" s="67"/>
      <c r="TNU31" s="67"/>
      <c r="TNV31" s="67"/>
      <c r="TNW31" s="67"/>
      <c r="TNX31" s="67"/>
      <c r="TNY31" s="67"/>
      <c r="TNZ31" s="67"/>
      <c r="TOA31" s="67"/>
      <c r="TOB31" s="67"/>
      <c r="TOC31" s="67"/>
      <c r="TOD31" s="67"/>
      <c r="TOE31" s="67"/>
      <c r="TOF31" s="67"/>
      <c r="TOG31" s="67"/>
      <c r="TOH31" s="67"/>
      <c r="TOI31" s="67"/>
      <c r="TOJ31" s="67"/>
      <c r="TOK31" s="67"/>
      <c r="TOL31" s="67"/>
      <c r="TOM31" s="67"/>
      <c r="TON31" s="67"/>
      <c r="TOO31" s="67"/>
      <c r="TOP31" s="67"/>
      <c r="TOQ31" s="67"/>
      <c r="TOR31" s="67"/>
      <c r="TOS31" s="67"/>
      <c r="TOT31" s="67"/>
      <c r="TOU31" s="67"/>
      <c r="TOV31" s="67"/>
      <c r="TOW31" s="67"/>
      <c r="TOX31" s="67"/>
      <c r="TOY31" s="67"/>
      <c r="TOZ31" s="67"/>
      <c r="TPA31" s="67"/>
      <c r="TPB31" s="67"/>
      <c r="TPC31" s="67"/>
      <c r="TPD31" s="67"/>
      <c r="TPE31" s="67"/>
      <c r="TPF31" s="67"/>
      <c r="TPG31" s="67"/>
      <c r="TPH31" s="67"/>
      <c r="TPI31" s="67"/>
      <c r="TPJ31" s="67"/>
      <c r="TPK31" s="67"/>
      <c r="TPL31" s="67"/>
      <c r="TPM31" s="67"/>
      <c r="TPN31" s="67"/>
      <c r="TPO31" s="67"/>
      <c r="TPP31" s="67"/>
      <c r="TPQ31" s="67"/>
      <c r="TPR31" s="67"/>
      <c r="TPS31" s="67"/>
      <c r="TPT31" s="67"/>
      <c r="TPU31" s="67"/>
      <c r="TPV31" s="67"/>
      <c r="TPW31" s="67"/>
      <c r="TPX31" s="67"/>
      <c r="TPY31" s="67"/>
      <c r="TPZ31" s="67"/>
      <c r="TQA31" s="67"/>
      <c r="TQB31" s="67"/>
      <c r="TQC31" s="67"/>
      <c r="TQD31" s="67"/>
      <c r="TQE31" s="67"/>
      <c r="TQF31" s="67"/>
      <c r="TQG31" s="67"/>
      <c r="TQH31" s="67"/>
      <c r="TQI31" s="67"/>
      <c r="TQJ31" s="67"/>
      <c r="TQK31" s="67"/>
      <c r="TQL31" s="67"/>
      <c r="TQM31" s="67"/>
      <c r="TQN31" s="67"/>
      <c r="TQO31" s="67"/>
      <c r="TQP31" s="67"/>
      <c r="TQQ31" s="67"/>
      <c r="TQR31" s="67"/>
      <c r="TQS31" s="67"/>
      <c r="TQT31" s="67"/>
      <c r="TQU31" s="67"/>
      <c r="TQV31" s="67"/>
      <c r="TQW31" s="67"/>
      <c r="TQX31" s="67"/>
      <c r="TQY31" s="67"/>
      <c r="TQZ31" s="67"/>
      <c r="TRA31" s="67"/>
      <c r="TRB31" s="67"/>
      <c r="TRC31" s="67"/>
      <c r="TRD31" s="67"/>
      <c r="TRE31" s="67"/>
      <c r="TRF31" s="67"/>
      <c r="TRG31" s="67"/>
      <c r="TRH31" s="67"/>
      <c r="TRI31" s="67"/>
      <c r="TRJ31" s="67"/>
      <c r="TRK31" s="67"/>
      <c r="TRL31" s="67"/>
      <c r="TRM31" s="67"/>
      <c r="TRN31" s="67"/>
      <c r="TRO31" s="67"/>
      <c r="TRP31" s="67"/>
      <c r="TRQ31" s="67"/>
      <c r="TRR31" s="67"/>
      <c r="TRS31" s="67"/>
      <c r="TRT31" s="67"/>
      <c r="TRU31" s="67"/>
      <c r="TRV31" s="67"/>
      <c r="TRW31" s="67"/>
      <c r="TRX31" s="67"/>
      <c r="TRY31" s="67"/>
      <c r="TRZ31" s="67"/>
      <c r="TSA31" s="67"/>
      <c r="TSB31" s="67"/>
      <c r="TSC31" s="67"/>
      <c r="TSD31" s="67"/>
      <c r="TSE31" s="67"/>
      <c r="TSF31" s="67"/>
      <c r="TSG31" s="67"/>
      <c r="TSH31" s="67"/>
      <c r="TSI31" s="67"/>
      <c r="TSJ31" s="67"/>
      <c r="TSK31" s="67"/>
      <c r="TSL31" s="67"/>
      <c r="TSM31" s="67"/>
      <c r="TSN31" s="67"/>
      <c r="TSO31" s="67"/>
      <c r="TSP31" s="67"/>
      <c r="TSQ31" s="67"/>
      <c r="TSR31" s="67"/>
      <c r="TSS31" s="67"/>
      <c r="TST31" s="67"/>
      <c r="TSU31" s="67"/>
      <c r="TSV31" s="67"/>
      <c r="TSW31" s="67"/>
      <c r="TSX31" s="67"/>
      <c r="TSY31" s="67"/>
      <c r="TSZ31" s="67"/>
      <c r="TTA31" s="67"/>
      <c r="TTB31" s="67"/>
      <c r="TTC31" s="67"/>
      <c r="TTD31" s="67"/>
      <c r="TTE31" s="67"/>
      <c r="TTF31" s="67"/>
      <c r="TTG31" s="67"/>
      <c r="TTH31" s="67"/>
      <c r="TTI31" s="67"/>
      <c r="TTJ31" s="67"/>
      <c r="TTK31" s="67"/>
      <c r="TTL31" s="67"/>
      <c r="TTM31" s="67"/>
      <c r="TTN31" s="67"/>
      <c r="TTO31" s="67"/>
      <c r="TTP31" s="67"/>
      <c r="TTQ31" s="67"/>
      <c r="TTR31" s="67"/>
      <c r="TTS31" s="67"/>
      <c r="TTT31" s="67"/>
      <c r="TTU31" s="67"/>
      <c r="TTV31" s="67"/>
      <c r="TTW31" s="67"/>
      <c r="TTX31" s="67"/>
      <c r="TTY31" s="67"/>
      <c r="TTZ31" s="67"/>
      <c r="TUA31" s="67"/>
      <c r="TUB31" s="67"/>
      <c r="TUC31" s="67"/>
      <c r="TUD31" s="67"/>
      <c r="TUE31" s="67"/>
      <c r="TUF31" s="67"/>
      <c r="TUG31" s="67"/>
      <c r="TUH31" s="67"/>
      <c r="TUI31" s="67"/>
      <c r="TUJ31" s="67"/>
      <c r="TUK31" s="67"/>
      <c r="TUL31" s="67"/>
      <c r="TUM31" s="67"/>
      <c r="TUN31" s="67"/>
      <c r="TUO31" s="67"/>
      <c r="TUP31" s="67"/>
      <c r="TUQ31" s="67"/>
      <c r="TUR31" s="67"/>
      <c r="TUS31" s="67"/>
      <c r="TUT31" s="67"/>
      <c r="TUU31" s="67"/>
      <c r="TUV31" s="67"/>
      <c r="TUW31" s="67"/>
      <c r="TUX31" s="67"/>
      <c r="TUY31" s="67"/>
      <c r="TUZ31" s="67"/>
      <c r="TVA31" s="67"/>
      <c r="TVB31" s="67"/>
      <c r="TVC31" s="67"/>
      <c r="TVD31" s="67"/>
      <c r="TVE31" s="67"/>
      <c r="TVF31" s="67"/>
      <c r="TVG31" s="67"/>
      <c r="TVH31" s="67"/>
      <c r="TVI31" s="67"/>
      <c r="TVJ31" s="67"/>
      <c r="TVK31" s="67"/>
      <c r="TVL31" s="67"/>
      <c r="TVM31" s="67"/>
      <c r="TVN31" s="67"/>
      <c r="TVO31" s="67"/>
      <c r="TVP31" s="67"/>
      <c r="TVQ31" s="67"/>
      <c r="TVR31" s="67"/>
      <c r="TVS31" s="67"/>
      <c r="TVT31" s="67"/>
      <c r="TVU31" s="67"/>
      <c r="TVV31" s="67"/>
      <c r="TVW31" s="67"/>
      <c r="TVX31" s="67"/>
      <c r="TVY31" s="67"/>
      <c r="TVZ31" s="67"/>
      <c r="TWA31" s="67"/>
      <c r="TWB31" s="67"/>
      <c r="TWC31" s="67"/>
      <c r="TWD31" s="67"/>
      <c r="TWE31" s="67"/>
      <c r="TWF31" s="67"/>
      <c r="TWG31" s="67"/>
      <c r="TWH31" s="67"/>
      <c r="TWI31" s="67"/>
      <c r="TWJ31" s="67"/>
      <c r="TWK31" s="67"/>
      <c r="TWL31" s="67"/>
      <c r="TWM31" s="67"/>
      <c r="TWN31" s="67"/>
      <c r="TWO31" s="67"/>
      <c r="TWP31" s="67"/>
      <c r="TWQ31" s="67"/>
      <c r="TWR31" s="67"/>
      <c r="TWS31" s="67"/>
      <c r="TWT31" s="67"/>
      <c r="TWU31" s="67"/>
      <c r="TWV31" s="67"/>
      <c r="TWW31" s="67"/>
      <c r="TWX31" s="67"/>
      <c r="TWY31" s="67"/>
      <c r="TWZ31" s="67"/>
      <c r="TXA31" s="67"/>
      <c r="TXB31" s="67"/>
      <c r="TXC31" s="67"/>
      <c r="TXD31" s="67"/>
      <c r="TXE31" s="67"/>
      <c r="TXF31" s="67"/>
      <c r="TXG31" s="67"/>
      <c r="TXH31" s="67"/>
      <c r="TXI31" s="67"/>
      <c r="TXJ31" s="67"/>
      <c r="TXK31" s="67"/>
      <c r="TXL31" s="67"/>
      <c r="TXM31" s="67"/>
      <c r="TXN31" s="67"/>
      <c r="TXO31" s="67"/>
      <c r="TXP31" s="67"/>
      <c r="TXQ31" s="67"/>
      <c r="TXR31" s="67"/>
      <c r="TXS31" s="67"/>
      <c r="TXT31" s="67"/>
      <c r="TXU31" s="67"/>
      <c r="TXV31" s="67"/>
      <c r="TXW31" s="67"/>
      <c r="TXX31" s="67"/>
      <c r="TXY31" s="67"/>
      <c r="TXZ31" s="67"/>
      <c r="TYA31" s="67"/>
      <c r="TYB31" s="67"/>
      <c r="TYC31" s="67"/>
      <c r="TYD31" s="67"/>
      <c r="TYE31" s="67"/>
      <c r="TYF31" s="67"/>
      <c r="TYG31" s="67"/>
      <c r="TYH31" s="67"/>
      <c r="TYI31" s="67"/>
      <c r="TYJ31" s="67"/>
      <c r="TYK31" s="67"/>
      <c r="TYL31" s="67"/>
      <c r="TYM31" s="67"/>
      <c r="TYN31" s="67"/>
      <c r="TYO31" s="67"/>
      <c r="TYP31" s="67"/>
      <c r="TYQ31" s="67"/>
      <c r="TYR31" s="67"/>
      <c r="TYS31" s="67"/>
      <c r="TYT31" s="67"/>
      <c r="TYU31" s="67"/>
      <c r="TYV31" s="67"/>
      <c r="TYW31" s="67"/>
      <c r="TYX31" s="67"/>
      <c r="TYY31" s="67"/>
      <c r="TYZ31" s="67"/>
      <c r="TZA31" s="67"/>
      <c r="TZB31" s="67"/>
      <c r="TZC31" s="67"/>
      <c r="TZD31" s="67"/>
      <c r="TZE31" s="67"/>
      <c r="TZF31" s="67"/>
      <c r="TZG31" s="67"/>
      <c r="TZH31" s="67"/>
      <c r="TZI31" s="67"/>
      <c r="TZJ31" s="67"/>
      <c r="TZK31" s="67"/>
      <c r="TZL31" s="67"/>
      <c r="TZM31" s="67"/>
      <c r="TZN31" s="67"/>
      <c r="TZO31" s="67"/>
      <c r="TZP31" s="67"/>
      <c r="TZQ31" s="67"/>
      <c r="TZR31" s="67"/>
      <c r="TZS31" s="67"/>
      <c r="TZT31" s="67"/>
      <c r="TZU31" s="67"/>
      <c r="TZV31" s="67"/>
      <c r="TZW31" s="67"/>
      <c r="TZX31" s="67"/>
      <c r="TZY31" s="67"/>
      <c r="TZZ31" s="67"/>
      <c r="UAA31" s="67"/>
      <c r="UAB31" s="67"/>
      <c r="UAC31" s="67"/>
      <c r="UAD31" s="67"/>
      <c r="UAE31" s="67"/>
      <c r="UAF31" s="67"/>
      <c r="UAG31" s="67"/>
      <c r="UAH31" s="67"/>
      <c r="UAI31" s="67"/>
      <c r="UAJ31" s="67"/>
      <c r="UAK31" s="67"/>
      <c r="UAL31" s="67"/>
      <c r="UAM31" s="67"/>
      <c r="UAN31" s="67"/>
      <c r="UAO31" s="67"/>
      <c r="UAP31" s="67"/>
      <c r="UAQ31" s="67"/>
      <c r="UAR31" s="67"/>
      <c r="UAS31" s="67"/>
      <c r="UAT31" s="67"/>
      <c r="UAU31" s="67"/>
      <c r="UAV31" s="67"/>
      <c r="UAW31" s="67"/>
      <c r="UAX31" s="67"/>
      <c r="UAY31" s="67"/>
      <c r="UAZ31" s="67"/>
      <c r="UBA31" s="67"/>
      <c r="UBB31" s="67"/>
      <c r="UBC31" s="67"/>
      <c r="UBD31" s="67"/>
      <c r="UBE31" s="67"/>
      <c r="UBF31" s="67"/>
      <c r="UBG31" s="67"/>
      <c r="UBH31" s="67"/>
      <c r="UBI31" s="67"/>
      <c r="UBJ31" s="67"/>
      <c r="UBK31" s="67"/>
      <c r="UBL31" s="67"/>
      <c r="UBM31" s="67"/>
      <c r="UBN31" s="67"/>
      <c r="UBO31" s="67"/>
      <c r="UBP31" s="67"/>
      <c r="UBQ31" s="67"/>
      <c r="UBR31" s="67"/>
      <c r="UBS31" s="67"/>
      <c r="UBT31" s="67"/>
      <c r="UBU31" s="67"/>
      <c r="UBV31" s="67"/>
      <c r="UBW31" s="67"/>
      <c r="UBX31" s="67"/>
      <c r="UBY31" s="67"/>
      <c r="UBZ31" s="67"/>
      <c r="UCA31" s="67"/>
      <c r="UCB31" s="67"/>
      <c r="UCC31" s="67"/>
      <c r="UCD31" s="67"/>
      <c r="UCE31" s="67"/>
      <c r="UCF31" s="67"/>
      <c r="UCG31" s="67"/>
      <c r="UCH31" s="67"/>
      <c r="UCI31" s="67"/>
      <c r="UCJ31" s="67"/>
      <c r="UCK31" s="67"/>
      <c r="UCL31" s="67"/>
      <c r="UCM31" s="67"/>
      <c r="UCN31" s="67"/>
      <c r="UCO31" s="67"/>
      <c r="UCP31" s="67"/>
      <c r="UCQ31" s="67"/>
      <c r="UCR31" s="67"/>
      <c r="UCS31" s="67"/>
      <c r="UCT31" s="67"/>
      <c r="UCU31" s="67"/>
      <c r="UCV31" s="67"/>
      <c r="UCW31" s="67"/>
      <c r="UCX31" s="67"/>
      <c r="UCY31" s="67"/>
      <c r="UCZ31" s="67"/>
      <c r="UDA31" s="67"/>
      <c r="UDB31" s="67"/>
      <c r="UDC31" s="67"/>
      <c r="UDD31" s="67"/>
      <c r="UDE31" s="67"/>
      <c r="UDF31" s="67"/>
      <c r="UDG31" s="67"/>
      <c r="UDH31" s="67"/>
      <c r="UDI31" s="67"/>
      <c r="UDJ31" s="67"/>
      <c r="UDK31" s="67"/>
      <c r="UDL31" s="67"/>
      <c r="UDM31" s="67"/>
      <c r="UDN31" s="67"/>
      <c r="UDO31" s="67"/>
      <c r="UDP31" s="67"/>
      <c r="UDQ31" s="67"/>
      <c r="UDR31" s="67"/>
      <c r="UDS31" s="67"/>
      <c r="UDT31" s="67"/>
      <c r="UDU31" s="67"/>
      <c r="UDV31" s="67"/>
      <c r="UDW31" s="67"/>
      <c r="UDX31" s="67"/>
      <c r="UDY31" s="67"/>
      <c r="UDZ31" s="67"/>
      <c r="UEA31" s="67"/>
      <c r="UEB31" s="67"/>
      <c r="UEC31" s="67"/>
      <c r="UED31" s="67"/>
      <c r="UEE31" s="67"/>
      <c r="UEF31" s="67"/>
      <c r="UEG31" s="67"/>
      <c r="UEH31" s="67"/>
      <c r="UEI31" s="67"/>
      <c r="UEJ31" s="67"/>
      <c r="UEK31" s="67"/>
      <c r="UEL31" s="67"/>
      <c r="UEM31" s="67"/>
      <c r="UEN31" s="67"/>
      <c r="UEO31" s="67"/>
      <c r="UEP31" s="67"/>
      <c r="UEQ31" s="67"/>
      <c r="UER31" s="67"/>
      <c r="UES31" s="67"/>
      <c r="UET31" s="67"/>
      <c r="UEU31" s="67"/>
      <c r="UEV31" s="67"/>
      <c r="UEW31" s="67"/>
      <c r="UEX31" s="67"/>
      <c r="UEY31" s="67"/>
      <c r="UEZ31" s="67"/>
      <c r="UFA31" s="67"/>
      <c r="UFB31" s="67"/>
      <c r="UFC31" s="67"/>
      <c r="UFD31" s="67"/>
      <c r="UFE31" s="67"/>
      <c r="UFF31" s="67"/>
      <c r="UFG31" s="67"/>
      <c r="UFH31" s="67"/>
      <c r="UFI31" s="67"/>
      <c r="UFJ31" s="67"/>
      <c r="UFK31" s="67"/>
      <c r="UFL31" s="67"/>
      <c r="UFM31" s="67"/>
      <c r="UFN31" s="67"/>
      <c r="UFO31" s="67"/>
      <c r="UFP31" s="67"/>
      <c r="UFQ31" s="67"/>
      <c r="UFR31" s="67"/>
      <c r="UFS31" s="67"/>
      <c r="UFT31" s="67"/>
      <c r="UFU31" s="67"/>
      <c r="UFV31" s="67"/>
      <c r="UFW31" s="67"/>
      <c r="UFX31" s="67"/>
      <c r="UFY31" s="67"/>
      <c r="UFZ31" s="67"/>
      <c r="UGA31" s="67"/>
      <c r="UGB31" s="67"/>
      <c r="UGC31" s="67"/>
      <c r="UGD31" s="67"/>
      <c r="UGE31" s="67"/>
      <c r="UGF31" s="67"/>
      <c r="UGG31" s="67"/>
      <c r="UGH31" s="67"/>
      <c r="UGI31" s="67"/>
      <c r="UGJ31" s="67"/>
      <c r="UGK31" s="67"/>
      <c r="UGL31" s="67"/>
      <c r="UGM31" s="67"/>
      <c r="UGN31" s="67"/>
      <c r="UGO31" s="67"/>
      <c r="UGP31" s="67"/>
      <c r="UGQ31" s="67"/>
      <c r="UGR31" s="67"/>
      <c r="UGS31" s="67"/>
      <c r="UGT31" s="67"/>
      <c r="UGU31" s="67"/>
      <c r="UGV31" s="67"/>
      <c r="UGW31" s="67"/>
      <c r="UGX31" s="67"/>
      <c r="UGY31" s="67"/>
      <c r="UGZ31" s="67"/>
      <c r="UHA31" s="67"/>
      <c r="UHB31" s="67"/>
      <c r="UHC31" s="67"/>
      <c r="UHD31" s="67"/>
      <c r="UHE31" s="67"/>
      <c r="UHF31" s="67"/>
      <c r="UHG31" s="67"/>
      <c r="UHH31" s="67"/>
      <c r="UHI31" s="67"/>
      <c r="UHJ31" s="67"/>
      <c r="UHK31" s="67"/>
      <c r="UHL31" s="67"/>
      <c r="UHM31" s="67"/>
      <c r="UHN31" s="67"/>
      <c r="UHO31" s="67"/>
      <c r="UHP31" s="67"/>
      <c r="UHQ31" s="67"/>
      <c r="UHR31" s="67"/>
      <c r="UHS31" s="67"/>
      <c r="UHT31" s="67"/>
      <c r="UHU31" s="67"/>
      <c r="UHV31" s="67"/>
      <c r="UHW31" s="67"/>
      <c r="UHX31" s="67"/>
      <c r="UHY31" s="67"/>
      <c r="UHZ31" s="67"/>
      <c r="UIA31" s="67"/>
      <c r="UIB31" s="67"/>
      <c r="UIC31" s="67"/>
      <c r="UID31" s="67"/>
      <c r="UIE31" s="67"/>
      <c r="UIF31" s="67"/>
      <c r="UIG31" s="67"/>
      <c r="UIH31" s="67"/>
      <c r="UII31" s="67"/>
      <c r="UIJ31" s="67"/>
      <c r="UIK31" s="67"/>
      <c r="UIL31" s="67"/>
      <c r="UIM31" s="67"/>
      <c r="UIN31" s="67"/>
      <c r="UIO31" s="67"/>
      <c r="UIP31" s="67"/>
      <c r="UIQ31" s="67"/>
      <c r="UIR31" s="67"/>
      <c r="UIS31" s="67"/>
      <c r="UIT31" s="67"/>
      <c r="UIU31" s="67"/>
      <c r="UIV31" s="67"/>
      <c r="UIW31" s="67"/>
      <c r="UIX31" s="67"/>
      <c r="UIY31" s="67"/>
      <c r="UIZ31" s="67"/>
      <c r="UJA31" s="67"/>
      <c r="UJB31" s="67"/>
      <c r="UJC31" s="67"/>
      <c r="UJD31" s="67"/>
      <c r="UJE31" s="67"/>
      <c r="UJF31" s="67"/>
      <c r="UJG31" s="67"/>
      <c r="UJH31" s="67"/>
      <c r="UJI31" s="67"/>
      <c r="UJJ31" s="67"/>
      <c r="UJK31" s="67"/>
      <c r="UJL31" s="67"/>
      <c r="UJM31" s="67"/>
      <c r="UJN31" s="67"/>
      <c r="UJO31" s="67"/>
      <c r="UJP31" s="67"/>
      <c r="UJQ31" s="67"/>
      <c r="UJR31" s="67"/>
      <c r="UJS31" s="67"/>
      <c r="UJT31" s="67"/>
      <c r="UJU31" s="67"/>
      <c r="UJV31" s="67"/>
      <c r="UJW31" s="67"/>
      <c r="UJX31" s="67"/>
      <c r="UJY31" s="67"/>
      <c r="UJZ31" s="67"/>
      <c r="UKA31" s="67"/>
      <c r="UKB31" s="67"/>
      <c r="UKC31" s="67"/>
      <c r="UKD31" s="67"/>
      <c r="UKE31" s="67"/>
      <c r="UKF31" s="67"/>
      <c r="UKG31" s="67"/>
      <c r="UKH31" s="67"/>
      <c r="UKI31" s="67"/>
      <c r="UKJ31" s="67"/>
      <c r="UKK31" s="67"/>
      <c r="UKL31" s="67"/>
      <c r="UKM31" s="67"/>
      <c r="UKN31" s="67"/>
      <c r="UKO31" s="67"/>
      <c r="UKP31" s="67"/>
      <c r="UKQ31" s="67"/>
      <c r="UKR31" s="67"/>
      <c r="UKS31" s="67"/>
      <c r="UKT31" s="67"/>
      <c r="UKU31" s="67"/>
      <c r="UKV31" s="67"/>
      <c r="UKW31" s="67"/>
      <c r="UKX31" s="67"/>
      <c r="UKY31" s="67"/>
      <c r="UKZ31" s="67"/>
      <c r="ULA31" s="67"/>
      <c r="ULB31" s="67"/>
      <c r="ULC31" s="67"/>
      <c r="ULD31" s="67"/>
      <c r="ULE31" s="67"/>
      <c r="ULF31" s="67"/>
      <c r="ULG31" s="67"/>
      <c r="ULH31" s="67"/>
      <c r="ULI31" s="67"/>
      <c r="ULJ31" s="67"/>
      <c r="ULK31" s="67"/>
      <c r="ULL31" s="67"/>
      <c r="ULM31" s="67"/>
      <c r="ULN31" s="67"/>
      <c r="ULO31" s="67"/>
      <c r="ULP31" s="67"/>
      <c r="ULQ31" s="67"/>
      <c r="ULR31" s="67"/>
      <c r="ULS31" s="67"/>
      <c r="ULT31" s="67"/>
      <c r="ULU31" s="67"/>
      <c r="ULV31" s="67"/>
      <c r="ULW31" s="67"/>
      <c r="ULX31" s="67"/>
      <c r="ULY31" s="67"/>
      <c r="ULZ31" s="67"/>
      <c r="UMA31" s="67"/>
      <c r="UMB31" s="67"/>
      <c r="UMC31" s="67"/>
      <c r="UMD31" s="67"/>
      <c r="UME31" s="67"/>
      <c r="UMF31" s="67"/>
      <c r="UMG31" s="67"/>
      <c r="UMH31" s="67"/>
      <c r="UMI31" s="67"/>
      <c r="UMJ31" s="67"/>
      <c r="UMK31" s="67"/>
      <c r="UML31" s="67"/>
      <c r="UMM31" s="67"/>
      <c r="UMN31" s="67"/>
      <c r="UMO31" s="67"/>
      <c r="UMP31" s="67"/>
      <c r="UMQ31" s="67"/>
      <c r="UMR31" s="67"/>
      <c r="UMS31" s="67"/>
      <c r="UMT31" s="67"/>
      <c r="UMU31" s="67"/>
      <c r="UMV31" s="67"/>
      <c r="UMW31" s="67"/>
      <c r="UMX31" s="67"/>
      <c r="UMY31" s="67"/>
      <c r="UMZ31" s="67"/>
      <c r="UNA31" s="67"/>
      <c r="UNB31" s="67"/>
      <c r="UNC31" s="67"/>
      <c r="UND31" s="67"/>
      <c r="UNE31" s="67"/>
      <c r="UNF31" s="67"/>
      <c r="UNG31" s="67"/>
      <c r="UNH31" s="67"/>
      <c r="UNI31" s="67"/>
      <c r="UNJ31" s="67"/>
      <c r="UNK31" s="67"/>
      <c r="UNL31" s="67"/>
      <c r="UNM31" s="67"/>
      <c r="UNN31" s="67"/>
      <c r="UNO31" s="67"/>
      <c r="UNP31" s="67"/>
      <c r="UNQ31" s="67"/>
      <c r="UNR31" s="67"/>
      <c r="UNS31" s="67"/>
      <c r="UNT31" s="67"/>
      <c r="UNU31" s="67"/>
      <c r="UNV31" s="67"/>
      <c r="UNW31" s="67"/>
      <c r="UNX31" s="67"/>
      <c r="UNY31" s="67"/>
      <c r="UNZ31" s="67"/>
      <c r="UOA31" s="67"/>
      <c r="UOB31" s="67"/>
      <c r="UOC31" s="67"/>
      <c r="UOD31" s="67"/>
      <c r="UOE31" s="67"/>
      <c r="UOF31" s="67"/>
      <c r="UOG31" s="67"/>
      <c r="UOH31" s="67"/>
      <c r="UOI31" s="67"/>
      <c r="UOJ31" s="67"/>
      <c r="UOK31" s="67"/>
      <c r="UOL31" s="67"/>
      <c r="UOM31" s="67"/>
      <c r="UON31" s="67"/>
      <c r="UOO31" s="67"/>
      <c r="UOP31" s="67"/>
      <c r="UOQ31" s="67"/>
      <c r="UOR31" s="67"/>
      <c r="UOS31" s="67"/>
      <c r="UOT31" s="67"/>
      <c r="UOU31" s="67"/>
      <c r="UOV31" s="67"/>
      <c r="UOW31" s="67"/>
      <c r="UOX31" s="67"/>
      <c r="UOY31" s="67"/>
      <c r="UOZ31" s="67"/>
      <c r="UPA31" s="67"/>
      <c r="UPB31" s="67"/>
      <c r="UPC31" s="67"/>
      <c r="UPD31" s="67"/>
      <c r="UPE31" s="67"/>
      <c r="UPF31" s="67"/>
      <c r="UPG31" s="67"/>
      <c r="UPH31" s="67"/>
      <c r="UPI31" s="67"/>
      <c r="UPJ31" s="67"/>
      <c r="UPK31" s="67"/>
      <c r="UPL31" s="67"/>
      <c r="UPM31" s="67"/>
      <c r="UPN31" s="67"/>
      <c r="UPO31" s="67"/>
      <c r="UPP31" s="67"/>
      <c r="UPQ31" s="67"/>
      <c r="UPR31" s="67"/>
      <c r="UPS31" s="67"/>
      <c r="UPT31" s="67"/>
      <c r="UPU31" s="67"/>
      <c r="UPV31" s="67"/>
      <c r="UPW31" s="67"/>
      <c r="UPX31" s="67"/>
      <c r="UPY31" s="67"/>
      <c r="UPZ31" s="67"/>
      <c r="UQA31" s="67"/>
      <c r="UQB31" s="67"/>
      <c r="UQC31" s="67"/>
      <c r="UQD31" s="67"/>
      <c r="UQE31" s="67"/>
      <c r="UQF31" s="67"/>
      <c r="UQG31" s="67"/>
      <c r="UQH31" s="67"/>
      <c r="UQI31" s="67"/>
      <c r="UQJ31" s="67"/>
      <c r="UQK31" s="67"/>
      <c r="UQL31" s="67"/>
      <c r="UQM31" s="67"/>
      <c r="UQN31" s="67"/>
      <c r="UQO31" s="67"/>
      <c r="UQP31" s="67"/>
      <c r="UQQ31" s="67"/>
      <c r="UQR31" s="67"/>
      <c r="UQS31" s="67"/>
      <c r="UQT31" s="67"/>
      <c r="UQU31" s="67"/>
      <c r="UQV31" s="67"/>
      <c r="UQW31" s="67"/>
      <c r="UQX31" s="67"/>
      <c r="UQY31" s="67"/>
      <c r="UQZ31" s="67"/>
      <c r="URA31" s="67"/>
      <c r="URB31" s="67"/>
      <c r="URC31" s="67"/>
      <c r="URD31" s="67"/>
      <c r="URE31" s="67"/>
      <c r="URF31" s="67"/>
      <c r="URG31" s="67"/>
      <c r="URH31" s="67"/>
      <c r="URI31" s="67"/>
      <c r="URJ31" s="67"/>
      <c r="URK31" s="67"/>
      <c r="URL31" s="67"/>
      <c r="URM31" s="67"/>
      <c r="URN31" s="67"/>
      <c r="URO31" s="67"/>
      <c r="URP31" s="67"/>
      <c r="URQ31" s="67"/>
      <c r="URR31" s="67"/>
      <c r="URS31" s="67"/>
      <c r="URT31" s="67"/>
      <c r="URU31" s="67"/>
      <c r="URV31" s="67"/>
      <c r="URW31" s="67"/>
      <c r="URX31" s="67"/>
      <c r="URY31" s="67"/>
      <c r="URZ31" s="67"/>
      <c r="USA31" s="67"/>
      <c r="USB31" s="67"/>
      <c r="USC31" s="67"/>
      <c r="USD31" s="67"/>
      <c r="USE31" s="67"/>
      <c r="USF31" s="67"/>
      <c r="USG31" s="67"/>
      <c r="USH31" s="67"/>
      <c r="USI31" s="67"/>
      <c r="USJ31" s="67"/>
      <c r="USK31" s="67"/>
      <c r="USL31" s="67"/>
      <c r="USM31" s="67"/>
      <c r="USN31" s="67"/>
      <c r="USO31" s="67"/>
      <c r="USP31" s="67"/>
      <c r="USQ31" s="67"/>
      <c r="USR31" s="67"/>
      <c r="USS31" s="67"/>
      <c r="UST31" s="67"/>
      <c r="USU31" s="67"/>
      <c r="USV31" s="67"/>
      <c r="USW31" s="67"/>
      <c r="USX31" s="67"/>
      <c r="USY31" s="67"/>
      <c r="USZ31" s="67"/>
      <c r="UTA31" s="67"/>
      <c r="UTB31" s="67"/>
      <c r="UTC31" s="67"/>
      <c r="UTD31" s="67"/>
      <c r="UTE31" s="67"/>
      <c r="UTF31" s="67"/>
      <c r="UTG31" s="67"/>
      <c r="UTH31" s="67"/>
      <c r="UTI31" s="67"/>
      <c r="UTJ31" s="67"/>
      <c r="UTK31" s="67"/>
      <c r="UTL31" s="67"/>
      <c r="UTM31" s="67"/>
      <c r="UTN31" s="67"/>
      <c r="UTO31" s="67"/>
      <c r="UTP31" s="67"/>
      <c r="UTQ31" s="67"/>
      <c r="UTR31" s="67"/>
      <c r="UTS31" s="67"/>
      <c r="UTT31" s="67"/>
      <c r="UTU31" s="67"/>
      <c r="UTV31" s="67"/>
      <c r="UTW31" s="67"/>
      <c r="UTX31" s="67"/>
      <c r="UTY31" s="67"/>
      <c r="UTZ31" s="67"/>
      <c r="UUA31" s="67"/>
      <c r="UUB31" s="67"/>
      <c r="UUC31" s="67"/>
      <c r="UUD31" s="67"/>
      <c r="UUE31" s="67"/>
      <c r="UUF31" s="67"/>
      <c r="UUG31" s="67"/>
      <c r="UUH31" s="67"/>
      <c r="UUI31" s="67"/>
      <c r="UUJ31" s="67"/>
      <c r="UUK31" s="67"/>
      <c r="UUL31" s="67"/>
      <c r="UUM31" s="67"/>
      <c r="UUN31" s="67"/>
      <c r="UUO31" s="67"/>
      <c r="UUP31" s="67"/>
      <c r="UUQ31" s="67"/>
      <c r="UUR31" s="67"/>
      <c r="UUS31" s="67"/>
      <c r="UUT31" s="67"/>
      <c r="UUU31" s="67"/>
      <c r="UUV31" s="67"/>
      <c r="UUW31" s="67"/>
      <c r="UUX31" s="67"/>
      <c r="UUY31" s="67"/>
      <c r="UUZ31" s="67"/>
      <c r="UVA31" s="67"/>
      <c r="UVB31" s="67"/>
      <c r="UVC31" s="67"/>
      <c r="UVD31" s="67"/>
      <c r="UVE31" s="67"/>
      <c r="UVF31" s="67"/>
      <c r="UVG31" s="67"/>
      <c r="UVH31" s="67"/>
      <c r="UVI31" s="67"/>
      <c r="UVJ31" s="67"/>
      <c r="UVK31" s="67"/>
      <c r="UVL31" s="67"/>
      <c r="UVM31" s="67"/>
      <c r="UVN31" s="67"/>
      <c r="UVO31" s="67"/>
      <c r="UVP31" s="67"/>
      <c r="UVQ31" s="67"/>
      <c r="UVR31" s="67"/>
      <c r="UVS31" s="67"/>
      <c r="UVT31" s="67"/>
      <c r="UVU31" s="67"/>
      <c r="UVV31" s="67"/>
      <c r="UVW31" s="67"/>
      <c r="UVX31" s="67"/>
      <c r="UVY31" s="67"/>
      <c r="UVZ31" s="67"/>
      <c r="UWA31" s="67"/>
      <c r="UWB31" s="67"/>
      <c r="UWC31" s="67"/>
      <c r="UWD31" s="67"/>
      <c r="UWE31" s="67"/>
      <c r="UWF31" s="67"/>
      <c r="UWG31" s="67"/>
      <c r="UWH31" s="67"/>
      <c r="UWI31" s="67"/>
      <c r="UWJ31" s="67"/>
      <c r="UWK31" s="67"/>
      <c r="UWL31" s="67"/>
      <c r="UWM31" s="67"/>
      <c r="UWN31" s="67"/>
      <c r="UWO31" s="67"/>
      <c r="UWP31" s="67"/>
      <c r="UWQ31" s="67"/>
      <c r="UWR31" s="67"/>
      <c r="UWS31" s="67"/>
      <c r="UWT31" s="67"/>
      <c r="UWU31" s="67"/>
      <c r="UWV31" s="67"/>
      <c r="UWW31" s="67"/>
      <c r="UWX31" s="67"/>
      <c r="UWY31" s="67"/>
      <c r="UWZ31" s="67"/>
      <c r="UXA31" s="67"/>
      <c r="UXB31" s="67"/>
      <c r="UXC31" s="67"/>
      <c r="UXD31" s="67"/>
      <c r="UXE31" s="67"/>
      <c r="UXF31" s="67"/>
      <c r="UXG31" s="67"/>
      <c r="UXH31" s="67"/>
      <c r="UXI31" s="67"/>
      <c r="UXJ31" s="67"/>
      <c r="UXK31" s="67"/>
      <c r="UXL31" s="67"/>
      <c r="UXM31" s="67"/>
      <c r="UXN31" s="67"/>
      <c r="UXO31" s="67"/>
      <c r="UXP31" s="67"/>
      <c r="UXQ31" s="67"/>
      <c r="UXR31" s="67"/>
      <c r="UXS31" s="67"/>
      <c r="UXT31" s="67"/>
      <c r="UXU31" s="67"/>
      <c r="UXV31" s="67"/>
      <c r="UXW31" s="67"/>
      <c r="UXX31" s="67"/>
      <c r="UXY31" s="67"/>
      <c r="UXZ31" s="67"/>
      <c r="UYA31" s="67"/>
      <c r="UYB31" s="67"/>
      <c r="UYC31" s="67"/>
      <c r="UYD31" s="67"/>
      <c r="UYE31" s="67"/>
      <c r="UYF31" s="67"/>
      <c r="UYG31" s="67"/>
      <c r="UYH31" s="67"/>
      <c r="UYI31" s="67"/>
      <c r="UYJ31" s="67"/>
      <c r="UYK31" s="67"/>
      <c r="UYL31" s="67"/>
      <c r="UYM31" s="67"/>
      <c r="UYN31" s="67"/>
      <c r="UYO31" s="67"/>
      <c r="UYP31" s="67"/>
      <c r="UYQ31" s="67"/>
      <c r="UYR31" s="67"/>
      <c r="UYS31" s="67"/>
      <c r="UYT31" s="67"/>
      <c r="UYU31" s="67"/>
      <c r="UYV31" s="67"/>
      <c r="UYW31" s="67"/>
      <c r="UYX31" s="67"/>
      <c r="UYY31" s="67"/>
      <c r="UYZ31" s="67"/>
      <c r="UZA31" s="67"/>
      <c r="UZB31" s="67"/>
      <c r="UZC31" s="67"/>
      <c r="UZD31" s="67"/>
      <c r="UZE31" s="67"/>
      <c r="UZF31" s="67"/>
      <c r="UZG31" s="67"/>
      <c r="UZH31" s="67"/>
      <c r="UZI31" s="67"/>
      <c r="UZJ31" s="67"/>
      <c r="UZK31" s="67"/>
      <c r="UZL31" s="67"/>
      <c r="UZM31" s="67"/>
      <c r="UZN31" s="67"/>
      <c r="UZO31" s="67"/>
      <c r="UZP31" s="67"/>
      <c r="UZQ31" s="67"/>
      <c r="UZR31" s="67"/>
      <c r="UZS31" s="67"/>
      <c r="UZT31" s="67"/>
      <c r="UZU31" s="67"/>
      <c r="UZV31" s="67"/>
      <c r="UZW31" s="67"/>
      <c r="UZX31" s="67"/>
      <c r="UZY31" s="67"/>
      <c r="UZZ31" s="67"/>
      <c r="VAA31" s="67"/>
      <c r="VAB31" s="67"/>
      <c r="VAC31" s="67"/>
      <c r="VAD31" s="67"/>
      <c r="VAE31" s="67"/>
      <c r="VAF31" s="67"/>
      <c r="VAG31" s="67"/>
      <c r="VAH31" s="67"/>
      <c r="VAI31" s="67"/>
      <c r="VAJ31" s="67"/>
      <c r="VAK31" s="67"/>
      <c r="VAL31" s="67"/>
      <c r="VAM31" s="67"/>
      <c r="VAN31" s="67"/>
      <c r="VAO31" s="67"/>
      <c r="VAP31" s="67"/>
      <c r="VAQ31" s="67"/>
      <c r="VAR31" s="67"/>
      <c r="VAS31" s="67"/>
      <c r="VAT31" s="67"/>
      <c r="VAU31" s="67"/>
      <c r="VAV31" s="67"/>
      <c r="VAW31" s="67"/>
      <c r="VAX31" s="67"/>
      <c r="VAY31" s="67"/>
      <c r="VAZ31" s="67"/>
      <c r="VBA31" s="67"/>
      <c r="VBB31" s="67"/>
      <c r="VBC31" s="67"/>
      <c r="VBD31" s="67"/>
      <c r="VBE31" s="67"/>
      <c r="VBF31" s="67"/>
      <c r="VBG31" s="67"/>
      <c r="VBH31" s="67"/>
      <c r="VBI31" s="67"/>
      <c r="VBJ31" s="67"/>
      <c r="VBK31" s="67"/>
      <c r="VBL31" s="67"/>
      <c r="VBM31" s="67"/>
      <c r="VBN31" s="67"/>
      <c r="VBO31" s="67"/>
      <c r="VBP31" s="67"/>
      <c r="VBQ31" s="67"/>
      <c r="VBR31" s="67"/>
      <c r="VBS31" s="67"/>
      <c r="VBT31" s="67"/>
      <c r="VBU31" s="67"/>
      <c r="VBV31" s="67"/>
      <c r="VBW31" s="67"/>
      <c r="VBX31" s="67"/>
      <c r="VBY31" s="67"/>
      <c r="VBZ31" s="67"/>
      <c r="VCA31" s="67"/>
      <c r="VCB31" s="67"/>
      <c r="VCC31" s="67"/>
      <c r="VCD31" s="67"/>
      <c r="VCE31" s="67"/>
      <c r="VCF31" s="67"/>
      <c r="VCG31" s="67"/>
      <c r="VCH31" s="67"/>
      <c r="VCI31" s="67"/>
      <c r="VCJ31" s="67"/>
      <c r="VCK31" s="67"/>
      <c r="VCL31" s="67"/>
      <c r="VCM31" s="67"/>
      <c r="VCN31" s="67"/>
      <c r="VCO31" s="67"/>
      <c r="VCP31" s="67"/>
      <c r="VCQ31" s="67"/>
      <c r="VCR31" s="67"/>
      <c r="VCS31" s="67"/>
      <c r="VCT31" s="67"/>
      <c r="VCU31" s="67"/>
      <c r="VCV31" s="67"/>
      <c r="VCW31" s="67"/>
      <c r="VCX31" s="67"/>
      <c r="VCY31" s="67"/>
      <c r="VCZ31" s="67"/>
      <c r="VDA31" s="67"/>
      <c r="VDB31" s="67"/>
      <c r="VDC31" s="67"/>
      <c r="VDD31" s="67"/>
      <c r="VDE31" s="67"/>
      <c r="VDF31" s="67"/>
      <c r="VDG31" s="67"/>
      <c r="VDH31" s="67"/>
      <c r="VDI31" s="67"/>
      <c r="VDJ31" s="67"/>
      <c r="VDK31" s="67"/>
      <c r="VDL31" s="67"/>
      <c r="VDM31" s="67"/>
      <c r="VDN31" s="67"/>
      <c r="VDO31" s="67"/>
      <c r="VDP31" s="67"/>
      <c r="VDQ31" s="67"/>
      <c r="VDR31" s="67"/>
      <c r="VDS31" s="67"/>
      <c r="VDT31" s="67"/>
      <c r="VDU31" s="67"/>
      <c r="VDV31" s="67"/>
      <c r="VDW31" s="67"/>
      <c r="VDX31" s="67"/>
      <c r="VDY31" s="67"/>
      <c r="VDZ31" s="67"/>
      <c r="VEA31" s="67"/>
      <c r="VEB31" s="67"/>
      <c r="VEC31" s="67"/>
      <c r="VED31" s="67"/>
      <c r="VEE31" s="67"/>
      <c r="VEF31" s="67"/>
      <c r="VEG31" s="67"/>
      <c r="VEH31" s="67"/>
      <c r="VEI31" s="67"/>
      <c r="VEJ31" s="67"/>
      <c r="VEK31" s="67"/>
      <c r="VEL31" s="67"/>
      <c r="VEM31" s="67"/>
      <c r="VEN31" s="67"/>
      <c r="VEO31" s="67"/>
      <c r="VEP31" s="67"/>
      <c r="VEQ31" s="67"/>
      <c r="VER31" s="67"/>
      <c r="VES31" s="67"/>
      <c r="VET31" s="67"/>
      <c r="VEU31" s="67"/>
      <c r="VEV31" s="67"/>
      <c r="VEW31" s="67"/>
      <c r="VEX31" s="67"/>
      <c r="VEY31" s="67"/>
      <c r="VEZ31" s="67"/>
      <c r="VFA31" s="67"/>
      <c r="VFB31" s="67"/>
      <c r="VFC31" s="67"/>
      <c r="VFD31" s="67"/>
      <c r="VFE31" s="67"/>
      <c r="VFF31" s="67"/>
      <c r="VFG31" s="67"/>
      <c r="VFH31" s="67"/>
      <c r="VFI31" s="67"/>
      <c r="VFJ31" s="67"/>
      <c r="VFK31" s="67"/>
      <c r="VFL31" s="67"/>
      <c r="VFM31" s="67"/>
      <c r="VFN31" s="67"/>
      <c r="VFO31" s="67"/>
      <c r="VFP31" s="67"/>
      <c r="VFQ31" s="67"/>
      <c r="VFR31" s="67"/>
      <c r="VFS31" s="67"/>
      <c r="VFT31" s="67"/>
      <c r="VFU31" s="67"/>
      <c r="VFV31" s="67"/>
      <c r="VFW31" s="67"/>
      <c r="VFX31" s="67"/>
      <c r="VFY31" s="67"/>
      <c r="VFZ31" s="67"/>
      <c r="VGA31" s="67"/>
      <c r="VGB31" s="67"/>
      <c r="VGC31" s="67"/>
      <c r="VGD31" s="67"/>
      <c r="VGE31" s="67"/>
      <c r="VGF31" s="67"/>
      <c r="VGG31" s="67"/>
      <c r="VGH31" s="67"/>
      <c r="VGI31" s="67"/>
      <c r="VGJ31" s="67"/>
      <c r="VGK31" s="67"/>
      <c r="VGL31" s="67"/>
      <c r="VGM31" s="67"/>
      <c r="VGN31" s="67"/>
      <c r="VGO31" s="67"/>
      <c r="VGP31" s="67"/>
      <c r="VGQ31" s="67"/>
      <c r="VGR31" s="67"/>
      <c r="VGS31" s="67"/>
      <c r="VGT31" s="67"/>
      <c r="VGU31" s="67"/>
      <c r="VGV31" s="67"/>
      <c r="VGW31" s="67"/>
      <c r="VGX31" s="67"/>
      <c r="VGY31" s="67"/>
      <c r="VGZ31" s="67"/>
      <c r="VHA31" s="67"/>
      <c r="VHB31" s="67"/>
      <c r="VHC31" s="67"/>
      <c r="VHD31" s="67"/>
      <c r="VHE31" s="67"/>
      <c r="VHF31" s="67"/>
      <c r="VHG31" s="67"/>
      <c r="VHH31" s="67"/>
      <c r="VHI31" s="67"/>
      <c r="VHJ31" s="67"/>
      <c r="VHK31" s="67"/>
      <c r="VHL31" s="67"/>
      <c r="VHM31" s="67"/>
      <c r="VHN31" s="67"/>
      <c r="VHO31" s="67"/>
      <c r="VHP31" s="67"/>
      <c r="VHQ31" s="67"/>
      <c r="VHR31" s="67"/>
      <c r="VHS31" s="67"/>
      <c r="VHT31" s="67"/>
      <c r="VHU31" s="67"/>
      <c r="VHV31" s="67"/>
      <c r="VHW31" s="67"/>
      <c r="VHX31" s="67"/>
      <c r="VHY31" s="67"/>
      <c r="VHZ31" s="67"/>
      <c r="VIA31" s="67"/>
      <c r="VIB31" s="67"/>
      <c r="VIC31" s="67"/>
      <c r="VID31" s="67"/>
      <c r="VIE31" s="67"/>
      <c r="VIF31" s="67"/>
      <c r="VIG31" s="67"/>
      <c r="VIH31" s="67"/>
      <c r="VII31" s="67"/>
      <c r="VIJ31" s="67"/>
      <c r="VIK31" s="67"/>
      <c r="VIL31" s="67"/>
      <c r="VIM31" s="67"/>
      <c r="VIN31" s="67"/>
      <c r="VIO31" s="67"/>
      <c r="VIP31" s="67"/>
      <c r="VIQ31" s="67"/>
      <c r="VIR31" s="67"/>
      <c r="VIS31" s="67"/>
      <c r="VIT31" s="67"/>
      <c r="VIU31" s="67"/>
      <c r="VIV31" s="67"/>
      <c r="VIW31" s="67"/>
      <c r="VIX31" s="67"/>
      <c r="VIY31" s="67"/>
      <c r="VIZ31" s="67"/>
      <c r="VJA31" s="67"/>
      <c r="VJB31" s="67"/>
      <c r="VJC31" s="67"/>
      <c r="VJD31" s="67"/>
      <c r="VJE31" s="67"/>
      <c r="VJF31" s="67"/>
      <c r="VJG31" s="67"/>
      <c r="VJH31" s="67"/>
      <c r="VJI31" s="67"/>
      <c r="VJJ31" s="67"/>
      <c r="VJK31" s="67"/>
      <c r="VJL31" s="67"/>
      <c r="VJM31" s="67"/>
      <c r="VJN31" s="67"/>
      <c r="VJO31" s="67"/>
      <c r="VJP31" s="67"/>
      <c r="VJQ31" s="67"/>
      <c r="VJR31" s="67"/>
      <c r="VJS31" s="67"/>
      <c r="VJT31" s="67"/>
      <c r="VJU31" s="67"/>
      <c r="VJV31" s="67"/>
      <c r="VJW31" s="67"/>
      <c r="VJX31" s="67"/>
      <c r="VJY31" s="67"/>
      <c r="VJZ31" s="67"/>
      <c r="VKA31" s="67"/>
      <c r="VKB31" s="67"/>
      <c r="VKC31" s="67"/>
      <c r="VKD31" s="67"/>
      <c r="VKE31" s="67"/>
      <c r="VKF31" s="67"/>
      <c r="VKG31" s="67"/>
      <c r="VKH31" s="67"/>
      <c r="VKI31" s="67"/>
      <c r="VKJ31" s="67"/>
      <c r="VKK31" s="67"/>
      <c r="VKL31" s="67"/>
      <c r="VKM31" s="67"/>
      <c r="VKN31" s="67"/>
      <c r="VKO31" s="67"/>
      <c r="VKP31" s="67"/>
      <c r="VKQ31" s="67"/>
      <c r="VKR31" s="67"/>
      <c r="VKS31" s="67"/>
      <c r="VKT31" s="67"/>
      <c r="VKU31" s="67"/>
      <c r="VKV31" s="67"/>
      <c r="VKW31" s="67"/>
      <c r="VKX31" s="67"/>
      <c r="VKY31" s="67"/>
      <c r="VKZ31" s="67"/>
      <c r="VLA31" s="67"/>
      <c r="VLB31" s="67"/>
      <c r="VLC31" s="67"/>
      <c r="VLD31" s="67"/>
      <c r="VLE31" s="67"/>
      <c r="VLF31" s="67"/>
      <c r="VLG31" s="67"/>
      <c r="VLH31" s="67"/>
      <c r="VLI31" s="67"/>
      <c r="VLJ31" s="67"/>
      <c r="VLK31" s="67"/>
      <c r="VLL31" s="67"/>
      <c r="VLM31" s="67"/>
      <c r="VLN31" s="67"/>
      <c r="VLO31" s="67"/>
      <c r="VLP31" s="67"/>
      <c r="VLQ31" s="67"/>
      <c r="VLR31" s="67"/>
      <c r="VLS31" s="67"/>
      <c r="VLT31" s="67"/>
      <c r="VLU31" s="67"/>
      <c r="VLV31" s="67"/>
      <c r="VLW31" s="67"/>
      <c r="VLX31" s="67"/>
      <c r="VLY31" s="67"/>
      <c r="VLZ31" s="67"/>
      <c r="VMA31" s="67"/>
      <c r="VMB31" s="67"/>
      <c r="VMC31" s="67"/>
      <c r="VMD31" s="67"/>
      <c r="VME31" s="67"/>
      <c r="VMF31" s="67"/>
      <c r="VMG31" s="67"/>
      <c r="VMH31" s="67"/>
      <c r="VMI31" s="67"/>
      <c r="VMJ31" s="67"/>
      <c r="VMK31" s="67"/>
      <c r="VML31" s="67"/>
      <c r="VMM31" s="67"/>
      <c r="VMN31" s="67"/>
      <c r="VMO31" s="67"/>
      <c r="VMP31" s="67"/>
      <c r="VMQ31" s="67"/>
      <c r="VMR31" s="67"/>
      <c r="VMS31" s="67"/>
      <c r="VMT31" s="67"/>
      <c r="VMU31" s="67"/>
      <c r="VMV31" s="67"/>
      <c r="VMW31" s="67"/>
      <c r="VMX31" s="67"/>
      <c r="VMY31" s="67"/>
      <c r="VMZ31" s="67"/>
      <c r="VNA31" s="67"/>
      <c r="VNB31" s="67"/>
      <c r="VNC31" s="67"/>
      <c r="VND31" s="67"/>
      <c r="VNE31" s="67"/>
      <c r="VNF31" s="67"/>
      <c r="VNG31" s="67"/>
      <c r="VNH31" s="67"/>
      <c r="VNI31" s="67"/>
      <c r="VNJ31" s="67"/>
      <c r="VNK31" s="67"/>
      <c r="VNL31" s="67"/>
      <c r="VNM31" s="67"/>
      <c r="VNN31" s="67"/>
      <c r="VNO31" s="67"/>
      <c r="VNP31" s="67"/>
      <c r="VNQ31" s="67"/>
      <c r="VNR31" s="67"/>
      <c r="VNS31" s="67"/>
      <c r="VNT31" s="67"/>
      <c r="VNU31" s="67"/>
      <c r="VNV31" s="67"/>
      <c r="VNW31" s="67"/>
      <c r="VNX31" s="67"/>
      <c r="VNY31" s="67"/>
      <c r="VNZ31" s="67"/>
      <c r="VOA31" s="67"/>
      <c r="VOB31" s="67"/>
      <c r="VOC31" s="67"/>
      <c r="VOD31" s="67"/>
      <c r="VOE31" s="67"/>
      <c r="VOF31" s="67"/>
      <c r="VOG31" s="67"/>
      <c r="VOH31" s="67"/>
      <c r="VOI31" s="67"/>
      <c r="VOJ31" s="67"/>
      <c r="VOK31" s="67"/>
      <c r="VOL31" s="67"/>
      <c r="VOM31" s="67"/>
      <c r="VON31" s="67"/>
      <c r="VOO31" s="67"/>
      <c r="VOP31" s="67"/>
      <c r="VOQ31" s="67"/>
      <c r="VOR31" s="67"/>
      <c r="VOS31" s="67"/>
      <c r="VOT31" s="67"/>
      <c r="VOU31" s="67"/>
      <c r="VOV31" s="67"/>
      <c r="VOW31" s="67"/>
      <c r="VOX31" s="67"/>
      <c r="VOY31" s="67"/>
      <c r="VOZ31" s="67"/>
      <c r="VPA31" s="67"/>
      <c r="VPB31" s="67"/>
      <c r="VPC31" s="67"/>
      <c r="VPD31" s="67"/>
      <c r="VPE31" s="67"/>
      <c r="VPF31" s="67"/>
      <c r="VPG31" s="67"/>
      <c r="VPH31" s="67"/>
      <c r="VPI31" s="67"/>
      <c r="VPJ31" s="67"/>
      <c r="VPK31" s="67"/>
      <c r="VPL31" s="67"/>
      <c r="VPM31" s="67"/>
      <c r="VPN31" s="67"/>
      <c r="VPO31" s="67"/>
      <c r="VPP31" s="67"/>
      <c r="VPQ31" s="67"/>
      <c r="VPR31" s="67"/>
      <c r="VPS31" s="67"/>
      <c r="VPT31" s="67"/>
      <c r="VPU31" s="67"/>
      <c r="VPV31" s="67"/>
      <c r="VPW31" s="67"/>
      <c r="VPX31" s="67"/>
      <c r="VPY31" s="67"/>
      <c r="VPZ31" s="67"/>
      <c r="VQA31" s="67"/>
      <c r="VQB31" s="67"/>
      <c r="VQC31" s="67"/>
      <c r="VQD31" s="67"/>
      <c r="VQE31" s="67"/>
      <c r="VQF31" s="67"/>
      <c r="VQG31" s="67"/>
      <c r="VQH31" s="67"/>
      <c r="VQI31" s="67"/>
      <c r="VQJ31" s="67"/>
      <c r="VQK31" s="67"/>
      <c r="VQL31" s="67"/>
      <c r="VQM31" s="67"/>
      <c r="VQN31" s="67"/>
      <c r="VQO31" s="67"/>
      <c r="VQP31" s="67"/>
      <c r="VQQ31" s="67"/>
      <c r="VQR31" s="67"/>
      <c r="VQS31" s="67"/>
      <c r="VQT31" s="67"/>
      <c r="VQU31" s="67"/>
      <c r="VQV31" s="67"/>
      <c r="VQW31" s="67"/>
      <c r="VQX31" s="67"/>
      <c r="VQY31" s="67"/>
      <c r="VQZ31" s="67"/>
      <c r="VRA31" s="67"/>
      <c r="VRB31" s="67"/>
      <c r="VRC31" s="67"/>
      <c r="VRD31" s="67"/>
      <c r="VRE31" s="67"/>
      <c r="VRF31" s="67"/>
      <c r="VRG31" s="67"/>
      <c r="VRH31" s="67"/>
      <c r="VRI31" s="67"/>
      <c r="VRJ31" s="67"/>
      <c r="VRK31" s="67"/>
      <c r="VRL31" s="67"/>
      <c r="VRM31" s="67"/>
      <c r="VRN31" s="67"/>
      <c r="VRO31" s="67"/>
      <c r="VRP31" s="67"/>
      <c r="VRQ31" s="67"/>
      <c r="VRR31" s="67"/>
      <c r="VRS31" s="67"/>
      <c r="VRT31" s="67"/>
      <c r="VRU31" s="67"/>
      <c r="VRV31" s="67"/>
      <c r="VRW31" s="67"/>
      <c r="VRX31" s="67"/>
      <c r="VRY31" s="67"/>
      <c r="VRZ31" s="67"/>
      <c r="VSA31" s="67"/>
      <c r="VSB31" s="67"/>
      <c r="VSC31" s="67"/>
      <c r="VSD31" s="67"/>
      <c r="VSE31" s="67"/>
      <c r="VSF31" s="67"/>
      <c r="VSG31" s="67"/>
      <c r="VSH31" s="67"/>
      <c r="VSI31" s="67"/>
      <c r="VSJ31" s="67"/>
      <c r="VSK31" s="67"/>
      <c r="VSL31" s="67"/>
      <c r="VSM31" s="67"/>
      <c r="VSN31" s="67"/>
      <c r="VSO31" s="67"/>
      <c r="VSP31" s="67"/>
      <c r="VSQ31" s="67"/>
      <c r="VSR31" s="67"/>
      <c r="VSS31" s="67"/>
      <c r="VST31" s="67"/>
      <c r="VSU31" s="67"/>
      <c r="VSV31" s="67"/>
      <c r="VSW31" s="67"/>
      <c r="VSX31" s="67"/>
      <c r="VSY31" s="67"/>
      <c r="VSZ31" s="67"/>
      <c r="VTA31" s="67"/>
      <c r="VTB31" s="67"/>
      <c r="VTC31" s="67"/>
      <c r="VTD31" s="67"/>
      <c r="VTE31" s="67"/>
      <c r="VTF31" s="67"/>
      <c r="VTG31" s="67"/>
      <c r="VTH31" s="67"/>
      <c r="VTI31" s="67"/>
      <c r="VTJ31" s="67"/>
      <c r="VTK31" s="67"/>
      <c r="VTL31" s="67"/>
      <c r="VTM31" s="67"/>
      <c r="VTN31" s="67"/>
      <c r="VTO31" s="67"/>
      <c r="VTP31" s="67"/>
      <c r="VTQ31" s="67"/>
      <c r="VTR31" s="67"/>
      <c r="VTS31" s="67"/>
      <c r="VTT31" s="67"/>
      <c r="VTU31" s="67"/>
      <c r="VTV31" s="67"/>
      <c r="VTW31" s="67"/>
      <c r="VTX31" s="67"/>
      <c r="VTY31" s="67"/>
      <c r="VTZ31" s="67"/>
      <c r="VUA31" s="67"/>
      <c r="VUB31" s="67"/>
      <c r="VUC31" s="67"/>
      <c r="VUD31" s="67"/>
      <c r="VUE31" s="67"/>
      <c r="VUF31" s="67"/>
      <c r="VUG31" s="67"/>
      <c r="VUH31" s="67"/>
      <c r="VUI31" s="67"/>
      <c r="VUJ31" s="67"/>
      <c r="VUK31" s="67"/>
      <c r="VUL31" s="67"/>
      <c r="VUM31" s="67"/>
      <c r="VUN31" s="67"/>
      <c r="VUO31" s="67"/>
      <c r="VUP31" s="67"/>
      <c r="VUQ31" s="67"/>
      <c r="VUR31" s="67"/>
      <c r="VUS31" s="67"/>
      <c r="VUT31" s="67"/>
      <c r="VUU31" s="67"/>
      <c r="VUV31" s="67"/>
      <c r="VUW31" s="67"/>
      <c r="VUX31" s="67"/>
      <c r="VUY31" s="67"/>
      <c r="VUZ31" s="67"/>
      <c r="VVA31" s="67"/>
      <c r="VVB31" s="67"/>
      <c r="VVC31" s="67"/>
      <c r="VVD31" s="67"/>
      <c r="VVE31" s="67"/>
      <c r="VVF31" s="67"/>
      <c r="VVG31" s="67"/>
      <c r="VVH31" s="67"/>
      <c r="VVI31" s="67"/>
      <c r="VVJ31" s="67"/>
      <c r="VVK31" s="67"/>
      <c r="VVL31" s="67"/>
      <c r="VVM31" s="67"/>
      <c r="VVN31" s="67"/>
      <c r="VVO31" s="67"/>
      <c r="VVP31" s="67"/>
      <c r="VVQ31" s="67"/>
      <c r="VVR31" s="67"/>
      <c r="VVS31" s="67"/>
      <c r="VVT31" s="67"/>
      <c r="VVU31" s="67"/>
      <c r="VVV31" s="67"/>
      <c r="VVW31" s="67"/>
      <c r="VVX31" s="67"/>
      <c r="VVY31" s="67"/>
      <c r="VVZ31" s="67"/>
      <c r="VWA31" s="67"/>
      <c r="VWB31" s="67"/>
      <c r="VWC31" s="67"/>
      <c r="VWD31" s="67"/>
      <c r="VWE31" s="67"/>
      <c r="VWF31" s="67"/>
      <c r="VWG31" s="67"/>
      <c r="VWH31" s="67"/>
      <c r="VWI31" s="67"/>
      <c r="VWJ31" s="67"/>
      <c r="VWK31" s="67"/>
      <c r="VWL31" s="67"/>
      <c r="VWM31" s="67"/>
      <c r="VWN31" s="67"/>
      <c r="VWO31" s="67"/>
      <c r="VWP31" s="67"/>
      <c r="VWQ31" s="67"/>
      <c r="VWR31" s="67"/>
      <c r="VWS31" s="67"/>
      <c r="VWT31" s="67"/>
      <c r="VWU31" s="67"/>
      <c r="VWV31" s="67"/>
      <c r="VWW31" s="67"/>
      <c r="VWX31" s="67"/>
      <c r="VWY31" s="67"/>
      <c r="VWZ31" s="67"/>
      <c r="VXA31" s="67"/>
      <c r="VXB31" s="67"/>
      <c r="VXC31" s="67"/>
      <c r="VXD31" s="67"/>
      <c r="VXE31" s="67"/>
      <c r="VXF31" s="67"/>
      <c r="VXG31" s="67"/>
      <c r="VXH31" s="67"/>
      <c r="VXI31" s="67"/>
      <c r="VXJ31" s="67"/>
      <c r="VXK31" s="67"/>
      <c r="VXL31" s="67"/>
      <c r="VXM31" s="67"/>
      <c r="VXN31" s="67"/>
      <c r="VXO31" s="67"/>
      <c r="VXP31" s="67"/>
      <c r="VXQ31" s="67"/>
      <c r="VXR31" s="67"/>
      <c r="VXS31" s="67"/>
      <c r="VXT31" s="67"/>
      <c r="VXU31" s="67"/>
      <c r="VXV31" s="67"/>
      <c r="VXW31" s="67"/>
      <c r="VXX31" s="67"/>
      <c r="VXY31" s="67"/>
      <c r="VXZ31" s="67"/>
      <c r="VYA31" s="67"/>
      <c r="VYB31" s="67"/>
      <c r="VYC31" s="67"/>
      <c r="VYD31" s="67"/>
      <c r="VYE31" s="67"/>
      <c r="VYF31" s="67"/>
      <c r="VYG31" s="67"/>
      <c r="VYH31" s="67"/>
      <c r="VYI31" s="67"/>
      <c r="VYJ31" s="67"/>
      <c r="VYK31" s="67"/>
      <c r="VYL31" s="67"/>
      <c r="VYM31" s="67"/>
      <c r="VYN31" s="67"/>
      <c r="VYO31" s="67"/>
      <c r="VYP31" s="67"/>
      <c r="VYQ31" s="67"/>
      <c r="VYR31" s="67"/>
      <c r="VYS31" s="67"/>
      <c r="VYT31" s="67"/>
      <c r="VYU31" s="67"/>
      <c r="VYV31" s="67"/>
      <c r="VYW31" s="67"/>
      <c r="VYX31" s="67"/>
      <c r="VYY31" s="67"/>
      <c r="VYZ31" s="67"/>
      <c r="VZA31" s="67"/>
      <c r="VZB31" s="67"/>
      <c r="VZC31" s="67"/>
      <c r="VZD31" s="67"/>
      <c r="VZE31" s="67"/>
      <c r="VZF31" s="67"/>
      <c r="VZG31" s="67"/>
      <c r="VZH31" s="67"/>
      <c r="VZI31" s="67"/>
      <c r="VZJ31" s="67"/>
      <c r="VZK31" s="67"/>
      <c r="VZL31" s="67"/>
      <c r="VZM31" s="67"/>
      <c r="VZN31" s="67"/>
      <c r="VZO31" s="67"/>
      <c r="VZP31" s="67"/>
      <c r="VZQ31" s="67"/>
      <c r="VZR31" s="67"/>
      <c r="VZS31" s="67"/>
      <c r="VZT31" s="67"/>
      <c r="VZU31" s="67"/>
      <c r="VZV31" s="67"/>
      <c r="VZW31" s="67"/>
      <c r="VZX31" s="67"/>
      <c r="VZY31" s="67"/>
      <c r="VZZ31" s="67"/>
      <c r="WAA31" s="67"/>
      <c r="WAB31" s="67"/>
      <c r="WAC31" s="67"/>
      <c r="WAD31" s="67"/>
      <c r="WAE31" s="67"/>
      <c r="WAF31" s="67"/>
      <c r="WAG31" s="67"/>
      <c r="WAH31" s="67"/>
      <c r="WAI31" s="67"/>
      <c r="WAJ31" s="67"/>
      <c r="WAK31" s="67"/>
      <c r="WAL31" s="67"/>
      <c r="WAM31" s="67"/>
      <c r="WAN31" s="67"/>
      <c r="WAO31" s="67"/>
      <c r="WAP31" s="67"/>
      <c r="WAQ31" s="67"/>
      <c r="WAR31" s="67"/>
      <c r="WAS31" s="67"/>
      <c r="WAT31" s="67"/>
      <c r="WAU31" s="67"/>
      <c r="WAV31" s="67"/>
      <c r="WAW31" s="67"/>
      <c r="WAX31" s="67"/>
      <c r="WAY31" s="67"/>
      <c r="WAZ31" s="67"/>
      <c r="WBA31" s="67"/>
      <c r="WBB31" s="67"/>
      <c r="WBC31" s="67"/>
      <c r="WBD31" s="67"/>
      <c r="WBE31" s="67"/>
      <c r="WBF31" s="67"/>
      <c r="WBG31" s="67"/>
      <c r="WBH31" s="67"/>
      <c r="WBI31" s="67"/>
      <c r="WBJ31" s="67"/>
      <c r="WBK31" s="67"/>
      <c r="WBL31" s="67"/>
      <c r="WBM31" s="67"/>
      <c r="WBN31" s="67"/>
      <c r="WBO31" s="67"/>
      <c r="WBP31" s="67"/>
      <c r="WBQ31" s="67"/>
      <c r="WBR31" s="67"/>
      <c r="WBS31" s="67"/>
      <c r="WBT31" s="67"/>
      <c r="WBU31" s="67"/>
      <c r="WBV31" s="67"/>
      <c r="WBW31" s="67"/>
      <c r="WBX31" s="67"/>
      <c r="WBY31" s="67"/>
      <c r="WBZ31" s="67"/>
      <c r="WCA31" s="67"/>
      <c r="WCB31" s="67"/>
      <c r="WCC31" s="67"/>
      <c r="WCD31" s="67"/>
      <c r="WCE31" s="67"/>
      <c r="WCF31" s="67"/>
      <c r="WCG31" s="67"/>
      <c r="WCH31" s="67"/>
      <c r="WCI31" s="67"/>
      <c r="WCJ31" s="67"/>
      <c r="WCK31" s="67"/>
      <c r="WCL31" s="67"/>
      <c r="WCM31" s="67"/>
      <c r="WCN31" s="67"/>
      <c r="WCO31" s="67"/>
      <c r="WCP31" s="67"/>
      <c r="WCQ31" s="67"/>
      <c r="WCR31" s="67"/>
      <c r="WCS31" s="67"/>
      <c r="WCT31" s="67"/>
      <c r="WCU31" s="67"/>
      <c r="WCV31" s="67"/>
      <c r="WCW31" s="67"/>
      <c r="WCX31" s="67"/>
      <c r="WCY31" s="67"/>
      <c r="WCZ31" s="67"/>
      <c r="WDA31" s="67"/>
      <c r="WDB31" s="67"/>
      <c r="WDC31" s="67"/>
      <c r="WDD31" s="67"/>
      <c r="WDE31" s="67"/>
      <c r="WDF31" s="67"/>
      <c r="WDG31" s="67"/>
      <c r="WDH31" s="67"/>
      <c r="WDI31" s="67"/>
      <c r="WDJ31" s="67"/>
      <c r="WDK31" s="67"/>
      <c r="WDL31" s="67"/>
      <c r="WDM31" s="67"/>
      <c r="WDN31" s="67"/>
      <c r="WDO31" s="67"/>
      <c r="WDP31" s="67"/>
      <c r="WDQ31" s="67"/>
      <c r="WDR31" s="67"/>
      <c r="WDS31" s="67"/>
      <c r="WDT31" s="67"/>
      <c r="WDU31" s="67"/>
      <c r="WDV31" s="67"/>
      <c r="WDW31" s="67"/>
      <c r="WDX31" s="67"/>
      <c r="WDY31" s="67"/>
      <c r="WDZ31" s="67"/>
      <c r="WEA31" s="67"/>
      <c r="WEB31" s="67"/>
      <c r="WEC31" s="67"/>
      <c r="WED31" s="67"/>
      <c r="WEE31" s="67"/>
      <c r="WEF31" s="67"/>
      <c r="WEG31" s="67"/>
      <c r="WEH31" s="67"/>
      <c r="WEI31" s="67"/>
      <c r="WEJ31" s="67"/>
      <c r="WEK31" s="67"/>
      <c r="WEL31" s="67"/>
      <c r="WEM31" s="67"/>
      <c r="WEN31" s="67"/>
      <c r="WEO31" s="67"/>
      <c r="WEP31" s="67"/>
      <c r="WEQ31" s="67"/>
      <c r="WER31" s="67"/>
      <c r="WES31" s="67"/>
      <c r="WET31" s="67"/>
      <c r="WEU31" s="67"/>
      <c r="WEV31" s="67"/>
      <c r="WEW31" s="67"/>
      <c r="WEX31" s="67"/>
      <c r="WEY31" s="67"/>
      <c r="WEZ31" s="67"/>
      <c r="WFA31" s="67"/>
      <c r="WFB31" s="67"/>
      <c r="WFC31" s="67"/>
      <c r="WFD31" s="67"/>
      <c r="WFE31" s="67"/>
      <c r="WFF31" s="67"/>
      <c r="WFG31" s="67"/>
      <c r="WFH31" s="67"/>
      <c r="WFI31" s="67"/>
      <c r="WFJ31" s="67"/>
      <c r="WFK31" s="67"/>
      <c r="WFL31" s="67"/>
      <c r="WFM31" s="67"/>
      <c r="WFN31" s="67"/>
      <c r="WFO31" s="67"/>
      <c r="WFP31" s="67"/>
      <c r="WFQ31" s="67"/>
      <c r="WFR31" s="67"/>
      <c r="WFS31" s="67"/>
      <c r="WFT31" s="67"/>
      <c r="WFU31" s="67"/>
      <c r="WFV31" s="67"/>
      <c r="WFW31" s="67"/>
      <c r="WFX31" s="67"/>
      <c r="WFY31" s="67"/>
      <c r="WFZ31" s="67"/>
      <c r="WGA31" s="67"/>
      <c r="WGB31" s="67"/>
      <c r="WGC31" s="67"/>
      <c r="WGD31" s="67"/>
      <c r="WGE31" s="67"/>
      <c r="WGF31" s="67"/>
      <c r="WGG31" s="67"/>
      <c r="WGH31" s="67"/>
      <c r="WGI31" s="67"/>
      <c r="WGJ31" s="67"/>
      <c r="WGK31" s="67"/>
      <c r="WGL31" s="67"/>
      <c r="WGM31" s="67"/>
      <c r="WGN31" s="67"/>
      <c r="WGO31" s="67"/>
      <c r="WGP31" s="67"/>
      <c r="WGQ31" s="67"/>
      <c r="WGR31" s="67"/>
      <c r="WGS31" s="67"/>
      <c r="WGT31" s="67"/>
      <c r="WGU31" s="67"/>
      <c r="WGV31" s="67"/>
      <c r="WGW31" s="67"/>
      <c r="WGX31" s="67"/>
      <c r="WGY31" s="67"/>
      <c r="WGZ31" s="67"/>
      <c r="WHA31" s="67"/>
      <c r="WHB31" s="67"/>
      <c r="WHC31" s="67"/>
      <c r="WHD31" s="67"/>
      <c r="WHE31" s="67"/>
      <c r="WHF31" s="67"/>
      <c r="WHG31" s="67"/>
      <c r="WHH31" s="67"/>
      <c r="WHI31" s="67"/>
      <c r="WHJ31" s="67"/>
      <c r="WHK31" s="67"/>
      <c r="WHL31" s="67"/>
      <c r="WHM31" s="67"/>
      <c r="WHN31" s="67"/>
      <c r="WHO31" s="67"/>
      <c r="WHP31" s="67"/>
      <c r="WHQ31" s="67"/>
      <c r="WHR31" s="67"/>
      <c r="WHS31" s="67"/>
      <c r="WHT31" s="67"/>
      <c r="WHU31" s="67"/>
      <c r="WHV31" s="67"/>
      <c r="WHW31" s="67"/>
      <c r="WHX31" s="67"/>
      <c r="WHY31" s="67"/>
      <c r="WHZ31" s="67"/>
      <c r="WIA31" s="67"/>
      <c r="WIB31" s="67"/>
      <c r="WIC31" s="67"/>
      <c r="WID31" s="67"/>
      <c r="WIE31" s="67"/>
      <c r="WIF31" s="67"/>
      <c r="WIG31" s="67"/>
      <c r="WIH31" s="67"/>
      <c r="WII31" s="67"/>
      <c r="WIJ31" s="67"/>
      <c r="WIK31" s="67"/>
      <c r="WIL31" s="67"/>
      <c r="WIM31" s="67"/>
      <c r="WIN31" s="67"/>
      <c r="WIO31" s="67"/>
      <c r="WIP31" s="67"/>
      <c r="WIQ31" s="67"/>
      <c r="WIR31" s="67"/>
      <c r="WIS31" s="67"/>
      <c r="WIT31" s="67"/>
      <c r="WIU31" s="67"/>
      <c r="WIV31" s="67"/>
      <c r="WIW31" s="67"/>
      <c r="WIX31" s="67"/>
      <c r="WIY31" s="67"/>
      <c r="WIZ31" s="67"/>
      <c r="WJA31" s="67"/>
      <c r="WJB31" s="67"/>
      <c r="WJC31" s="67"/>
      <c r="WJD31" s="67"/>
      <c r="WJE31" s="67"/>
      <c r="WJF31" s="67"/>
      <c r="WJG31" s="67"/>
      <c r="WJH31" s="67"/>
      <c r="WJI31" s="67"/>
      <c r="WJJ31" s="67"/>
      <c r="WJK31" s="67"/>
      <c r="WJL31" s="67"/>
      <c r="WJM31" s="67"/>
      <c r="WJN31" s="67"/>
      <c r="WJO31" s="67"/>
      <c r="WJP31" s="67"/>
      <c r="WJQ31" s="67"/>
      <c r="WJR31" s="67"/>
      <c r="WJS31" s="67"/>
      <c r="WJT31" s="67"/>
      <c r="WJU31" s="67"/>
      <c r="WJV31" s="67"/>
      <c r="WJW31" s="67"/>
      <c r="WJX31" s="67"/>
      <c r="WJY31" s="67"/>
      <c r="WJZ31" s="67"/>
      <c r="WKA31" s="67"/>
      <c r="WKB31" s="67"/>
      <c r="WKC31" s="67"/>
      <c r="WKD31" s="67"/>
      <c r="WKE31" s="67"/>
      <c r="WKF31" s="67"/>
      <c r="WKG31" s="67"/>
      <c r="WKH31" s="67"/>
      <c r="WKI31" s="67"/>
      <c r="WKJ31" s="67"/>
      <c r="WKK31" s="67"/>
      <c r="WKL31" s="67"/>
      <c r="WKM31" s="67"/>
      <c r="WKN31" s="67"/>
      <c r="WKO31" s="67"/>
      <c r="WKP31" s="67"/>
      <c r="WKQ31" s="67"/>
      <c r="WKR31" s="67"/>
      <c r="WKS31" s="67"/>
      <c r="WKT31" s="67"/>
      <c r="WKU31" s="67"/>
      <c r="WKV31" s="67"/>
      <c r="WKW31" s="67"/>
      <c r="WKX31" s="67"/>
      <c r="WKY31" s="67"/>
      <c r="WKZ31" s="67"/>
      <c r="WLA31" s="67"/>
      <c r="WLB31" s="67"/>
      <c r="WLC31" s="67"/>
      <c r="WLD31" s="67"/>
      <c r="WLE31" s="67"/>
      <c r="WLF31" s="67"/>
      <c r="WLG31" s="67"/>
      <c r="WLH31" s="67"/>
      <c r="WLI31" s="67"/>
      <c r="WLJ31" s="67"/>
      <c r="WLK31" s="67"/>
      <c r="WLL31" s="67"/>
      <c r="WLM31" s="67"/>
      <c r="WLN31" s="67"/>
      <c r="WLO31" s="67"/>
      <c r="WLP31" s="67"/>
      <c r="WLQ31" s="67"/>
      <c r="WLR31" s="67"/>
      <c r="WLS31" s="67"/>
      <c r="WLT31" s="67"/>
      <c r="WLU31" s="67"/>
      <c r="WLV31" s="67"/>
      <c r="WLW31" s="67"/>
      <c r="WLX31" s="67"/>
      <c r="WLY31" s="67"/>
      <c r="WLZ31" s="67"/>
      <c r="WMA31" s="67"/>
      <c r="WMB31" s="67"/>
      <c r="WMC31" s="67"/>
      <c r="WMD31" s="67"/>
      <c r="WME31" s="67"/>
      <c r="WMF31" s="67"/>
      <c r="WMG31" s="67"/>
      <c r="WMH31" s="67"/>
      <c r="WMI31" s="67"/>
      <c r="WMJ31" s="67"/>
      <c r="WMK31" s="67"/>
      <c r="WML31" s="67"/>
      <c r="WMM31" s="67"/>
      <c r="WMN31" s="67"/>
      <c r="WMO31" s="67"/>
      <c r="WMP31" s="67"/>
      <c r="WMQ31" s="67"/>
      <c r="WMR31" s="67"/>
      <c r="WMS31" s="67"/>
      <c r="WMT31" s="67"/>
      <c r="WMU31" s="67"/>
      <c r="WMV31" s="67"/>
      <c r="WMW31" s="67"/>
      <c r="WMX31" s="67"/>
      <c r="WMY31" s="67"/>
      <c r="WMZ31" s="67"/>
      <c r="WNA31" s="67"/>
      <c r="WNB31" s="67"/>
      <c r="WNC31" s="67"/>
      <c r="WND31" s="67"/>
      <c r="WNE31" s="67"/>
      <c r="WNF31" s="67"/>
      <c r="WNG31" s="67"/>
      <c r="WNH31" s="67"/>
      <c r="WNI31" s="67"/>
      <c r="WNJ31" s="67"/>
      <c r="WNK31" s="67"/>
      <c r="WNL31" s="67"/>
      <c r="WNM31" s="67"/>
      <c r="WNN31" s="67"/>
      <c r="WNO31" s="67"/>
      <c r="WNP31" s="67"/>
      <c r="WNQ31" s="67"/>
      <c r="WNR31" s="67"/>
      <c r="WNS31" s="67"/>
      <c r="WNT31" s="67"/>
      <c r="WNU31" s="67"/>
      <c r="WNV31" s="67"/>
      <c r="WNW31" s="67"/>
      <c r="WNX31" s="67"/>
      <c r="WNY31" s="67"/>
      <c r="WNZ31" s="67"/>
      <c r="WOA31" s="67"/>
      <c r="WOB31" s="67"/>
      <c r="WOC31" s="67"/>
      <c r="WOD31" s="67"/>
      <c r="WOE31" s="67"/>
      <c r="WOF31" s="67"/>
      <c r="WOG31" s="67"/>
      <c r="WOH31" s="67"/>
      <c r="WOI31" s="67"/>
      <c r="WOJ31" s="67"/>
      <c r="WOK31" s="67"/>
      <c r="WOL31" s="67"/>
      <c r="WOM31" s="67"/>
      <c r="WON31" s="67"/>
      <c r="WOO31" s="67"/>
      <c r="WOP31" s="67"/>
      <c r="WOQ31" s="67"/>
      <c r="WOR31" s="67"/>
      <c r="WOS31" s="67"/>
      <c r="WOT31" s="67"/>
      <c r="WOU31" s="67"/>
      <c r="WOV31" s="67"/>
      <c r="WOW31" s="67"/>
      <c r="WOX31" s="67"/>
      <c r="WOY31" s="67"/>
      <c r="WOZ31" s="67"/>
      <c r="WPA31" s="67"/>
      <c r="WPB31" s="67"/>
      <c r="WPC31" s="67"/>
      <c r="WPD31" s="67"/>
      <c r="WPE31" s="67"/>
      <c r="WPF31" s="67"/>
      <c r="WPG31" s="67"/>
      <c r="WPH31" s="67"/>
      <c r="WPI31" s="67"/>
      <c r="WPJ31" s="67"/>
      <c r="WPK31" s="67"/>
      <c r="WPL31" s="67"/>
      <c r="WPM31" s="67"/>
      <c r="WPN31" s="67"/>
      <c r="WPO31" s="67"/>
      <c r="WPP31" s="67"/>
      <c r="WPQ31" s="67"/>
      <c r="WPR31" s="67"/>
      <c r="WPS31" s="67"/>
      <c r="WPT31" s="67"/>
      <c r="WPU31" s="67"/>
      <c r="WPV31" s="67"/>
      <c r="WPW31" s="67"/>
      <c r="WPX31" s="67"/>
      <c r="WPY31" s="67"/>
      <c r="WPZ31" s="67"/>
      <c r="WQA31" s="67"/>
      <c r="WQB31" s="67"/>
      <c r="WQC31" s="67"/>
      <c r="WQD31" s="67"/>
      <c r="WQE31" s="67"/>
      <c r="WQF31" s="67"/>
      <c r="WQG31" s="67"/>
      <c r="WQH31" s="67"/>
      <c r="WQI31" s="67"/>
      <c r="WQJ31" s="67"/>
      <c r="WQK31" s="67"/>
      <c r="WQL31" s="67"/>
      <c r="WQM31" s="67"/>
      <c r="WQN31" s="67"/>
      <c r="WQO31" s="67"/>
      <c r="WQP31" s="67"/>
      <c r="WQQ31" s="67"/>
      <c r="WQR31" s="67"/>
      <c r="WQS31" s="67"/>
      <c r="WQT31" s="67"/>
      <c r="WQU31" s="67"/>
      <c r="WQV31" s="67"/>
      <c r="WQW31" s="67"/>
      <c r="WQX31" s="67"/>
      <c r="WQY31" s="67"/>
      <c r="WQZ31" s="67"/>
      <c r="WRA31" s="67"/>
      <c r="WRB31" s="67"/>
      <c r="WRC31" s="67"/>
      <c r="WRD31" s="67"/>
      <c r="WRE31" s="67"/>
      <c r="WRF31" s="67"/>
      <c r="WRG31" s="67"/>
      <c r="WRH31" s="67"/>
      <c r="WRI31" s="67"/>
      <c r="WRJ31" s="67"/>
      <c r="WRK31" s="67"/>
      <c r="WRL31" s="67"/>
      <c r="WRM31" s="67"/>
      <c r="WRN31" s="67"/>
      <c r="WRO31" s="67"/>
      <c r="WRP31" s="67"/>
      <c r="WRQ31" s="67"/>
      <c r="WRR31" s="67"/>
      <c r="WRS31" s="67"/>
      <c r="WRT31" s="67"/>
      <c r="WRU31" s="67"/>
      <c r="WRV31" s="67"/>
      <c r="WRW31" s="67"/>
      <c r="WRX31" s="67"/>
      <c r="WRY31" s="67"/>
      <c r="WRZ31" s="67"/>
      <c r="WSA31" s="67"/>
      <c r="WSB31" s="67"/>
      <c r="WSC31" s="67"/>
      <c r="WSD31" s="67"/>
      <c r="WSE31" s="67"/>
      <c r="WSF31" s="67"/>
      <c r="WSG31" s="67"/>
      <c r="WSH31" s="67"/>
      <c r="WSI31" s="67"/>
      <c r="WSJ31" s="67"/>
      <c r="WSK31" s="67"/>
      <c r="WSL31" s="67"/>
      <c r="WSM31" s="67"/>
      <c r="WSN31" s="67"/>
      <c r="WSO31" s="67"/>
      <c r="WSP31" s="67"/>
      <c r="WSQ31" s="67"/>
      <c r="WSR31" s="67"/>
      <c r="WSS31" s="67"/>
      <c r="WST31" s="67"/>
      <c r="WSU31" s="67"/>
      <c r="WSV31" s="67"/>
      <c r="WSW31" s="67"/>
      <c r="WSX31" s="67"/>
      <c r="WSY31" s="67"/>
      <c r="WSZ31" s="67"/>
      <c r="WTA31" s="67"/>
      <c r="WTB31" s="67"/>
      <c r="WTC31" s="67"/>
      <c r="WTD31" s="67"/>
      <c r="WTE31" s="67"/>
      <c r="WTF31" s="67"/>
      <c r="WTG31" s="67"/>
      <c r="WTH31" s="67"/>
      <c r="WTI31" s="67"/>
      <c r="WTJ31" s="67"/>
      <c r="WTK31" s="67"/>
      <c r="WTL31" s="67"/>
      <c r="WTM31" s="67"/>
      <c r="WTN31" s="67"/>
      <c r="WTO31" s="67"/>
      <c r="WTP31" s="67"/>
      <c r="WTQ31" s="67"/>
      <c r="WTR31" s="67"/>
      <c r="WTS31" s="67"/>
      <c r="WTT31" s="67"/>
      <c r="WTU31" s="67"/>
      <c r="WTV31" s="67"/>
      <c r="WTW31" s="67"/>
      <c r="WTX31" s="67"/>
      <c r="WTY31" s="67"/>
      <c r="WTZ31" s="67"/>
      <c r="WUA31" s="67"/>
      <c r="WUB31" s="67"/>
      <c r="WUC31" s="67"/>
      <c r="WUD31" s="67"/>
      <c r="WUE31" s="67"/>
      <c r="WUF31" s="67"/>
      <c r="WUG31" s="67"/>
      <c r="WUH31" s="67"/>
      <c r="WUI31" s="67"/>
      <c r="WUJ31" s="67"/>
      <c r="WUK31" s="67"/>
      <c r="WUL31" s="67"/>
      <c r="WUM31" s="67"/>
      <c r="WUN31" s="67"/>
      <c r="WUO31" s="67"/>
      <c r="WUP31" s="67"/>
      <c r="WUQ31" s="67"/>
      <c r="WUR31" s="67"/>
      <c r="WUS31" s="67"/>
      <c r="WUT31" s="67"/>
      <c r="WUU31" s="67"/>
      <c r="WUV31" s="67"/>
      <c r="WUW31" s="67"/>
      <c r="WUX31" s="67"/>
      <c r="WUY31" s="67"/>
      <c r="WUZ31" s="67"/>
      <c r="WVA31" s="67"/>
      <c r="WVB31" s="67"/>
      <c r="WVC31" s="67"/>
      <c r="WVD31" s="67"/>
      <c r="WVE31" s="67"/>
      <c r="WVF31" s="67"/>
      <c r="WVG31" s="67"/>
      <c r="WVH31" s="67"/>
      <c r="WVI31" s="67"/>
      <c r="WVJ31" s="67"/>
      <c r="WVK31" s="67"/>
      <c r="WVL31" s="67"/>
      <c r="WVM31" s="67"/>
      <c r="WVN31" s="67"/>
      <c r="WVO31" s="67"/>
      <c r="WVP31" s="67"/>
      <c r="WVQ31" s="67"/>
      <c r="WVR31" s="67"/>
      <c r="WVS31" s="67"/>
      <c r="WVT31" s="67"/>
      <c r="WVU31" s="67"/>
      <c r="WVV31" s="67"/>
      <c r="WVW31" s="67"/>
      <c r="WVX31" s="67"/>
      <c r="WVY31" s="67"/>
      <c r="WVZ31" s="67"/>
      <c r="WWA31" s="67"/>
      <c r="WWB31" s="67"/>
      <c r="WWC31" s="67"/>
      <c r="WWD31" s="67"/>
      <c r="WWE31" s="67"/>
      <c r="WWF31" s="67"/>
      <c r="WWG31" s="67"/>
      <c r="WWH31" s="67"/>
      <c r="WWI31" s="67"/>
      <c r="WWJ31" s="67"/>
      <c r="WWK31" s="67"/>
      <c r="WWL31" s="67"/>
      <c r="WWM31" s="67"/>
      <c r="WWN31" s="67"/>
      <c r="WWO31" s="67"/>
      <c r="WWP31" s="67"/>
      <c r="WWQ31" s="67"/>
      <c r="WWR31" s="67"/>
      <c r="WWS31" s="67"/>
      <c r="WWT31" s="67"/>
      <c r="WWU31" s="67"/>
      <c r="WWV31" s="67"/>
      <c r="WWW31" s="67"/>
      <c r="WWX31" s="67"/>
      <c r="WWY31" s="67"/>
      <c r="WWZ31" s="67"/>
      <c r="WXA31" s="67"/>
      <c r="WXB31" s="67"/>
      <c r="WXC31" s="67"/>
      <c r="WXD31" s="67"/>
      <c r="WXE31" s="67"/>
      <c r="WXF31" s="67"/>
      <c r="WXG31" s="67"/>
      <c r="WXH31" s="67"/>
      <c r="WXI31" s="67"/>
      <c r="WXJ31" s="67"/>
      <c r="WXK31" s="67"/>
      <c r="WXL31" s="67"/>
      <c r="WXM31" s="67"/>
      <c r="WXN31" s="67"/>
      <c r="WXO31" s="67"/>
      <c r="WXP31" s="67"/>
      <c r="WXQ31" s="67"/>
      <c r="WXR31" s="67"/>
      <c r="WXS31" s="67"/>
      <c r="WXT31" s="67"/>
      <c r="WXU31" s="67"/>
      <c r="WXV31" s="67"/>
      <c r="WXW31" s="67"/>
      <c r="WXX31" s="67"/>
      <c r="WXY31" s="67"/>
      <c r="WXZ31" s="67"/>
      <c r="WYA31" s="67"/>
      <c r="WYB31" s="67"/>
      <c r="WYC31" s="67"/>
      <c r="WYD31" s="67"/>
      <c r="WYE31" s="67"/>
      <c r="WYF31" s="67"/>
      <c r="WYG31" s="67"/>
      <c r="WYH31" s="67"/>
      <c r="WYI31" s="67"/>
      <c r="WYJ31" s="67"/>
      <c r="WYK31" s="67"/>
      <c r="WYL31" s="67"/>
      <c r="WYM31" s="67"/>
      <c r="WYN31" s="67"/>
      <c r="WYO31" s="67"/>
      <c r="WYP31" s="67"/>
      <c r="WYQ31" s="67"/>
      <c r="WYR31" s="67"/>
      <c r="WYS31" s="67"/>
      <c r="WYT31" s="67"/>
      <c r="WYU31" s="67"/>
      <c r="WYV31" s="67"/>
      <c r="WYW31" s="67"/>
      <c r="WYX31" s="67"/>
      <c r="WYY31" s="67"/>
      <c r="WYZ31" s="67"/>
      <c r="WZA31" s="67"/>
      <c r="WZB31" s="67"/>
      <c r="WZC31" s="67"/>
      <c r="WZD31" s="67"/>
      <c r="WZE31" s="67"/>
      <c r="WZF31" s="67"/>
      <c r="WZG31" s="67"/>
      <c r="WZH31" s="67"/>
      <c r="WZI31" s="67"/>
      <c r="WZJ31" s="67"/>
      <c r="WZK31" s="67"/>
      <c r="WZL31" s="67"/>
      <c r="WZM31" s="67"/>
      <c r="WZN31" s="67"/>
      <c r="WZO31" s="67"/>
      <c r="WZP31" s="67"/>
      <c r="WZQ31" s="67"/>
      <c r="WZR31" s="67"/>
      <c r="WZS31" s="67"/>
      <c r="WZT31" s="67"/>
      <c r="WZU31" s="67"/>
      <c r="WZV31" s="67"/>
      <c r="WZW31" s="67"/>
      <c r="WZX31" s="67"/>
      <c r="WZY31" s="67"/>
      <c r="WZZ31" s="67"/>
      <c r="XAA31" s="67"/>
      <c r="XAB31" s="67"/>
      <c r="XAC31" s="67"/>
      <c r="XAD31" s="67"/>
      <c r="XAE31" s="67"/>
      <c r="XAF31" s="67"/>
      <c r="XAG31" s="67"/>
      <c r="XAH31" s="67"/>
      <c r="XAI31" s="67"/>
      <c r="XAJ31" s="67"/>
      <c r="XAK31" s="67"/>
      <c r="XAL31" s="67"/>
      <c r="XAM31" s="67"/>
      <c r="XAN31" s="67"/>
      <c r="XAO31" s="67"/>
      <c r="XAP31" s="67"/>
      <c r="XAQ31" s="67"/>
      <c r="XAR31" s="67"/>
      <c r="XAS31" s="67"/>
      <c r="XAT31" s="67"/>
      <c r="XAU31" s="67"/>
      <c r="XAV31" s="67"/>
      <c r="XAW31" s="67"/>
      <c r="XAX31" s="67"/>
      <c r="XAY31" s="67"/>
      <c r="XAZ31" s="67"/>
      <c r="XBA31" s="67"/>
      <c r="XBB31" s="67"/>
      <c r="XBC31" s="67"/>
      <c r="XBD31" s="67"/>
      <c r="XBE31" s="67"/>
      <c r="XBF31" s="67"/>
      <c r="XBG31" s="67"/>
      <c r="XBH31" s="67"/>
      <c r="XBI31" s="67"/>
      <c r="XBJ31" s="67"/>
      <c r="XBK31" s="67"/>
      <c r="XBL31" s="67"/>
      <c r="XBM31" s="67"/>
      <c r="XBN31" s="67"/>
      <c r="XBO31" s="67"/>
      <c r="XBP31" s="67"/>
      <c r="XBQ31" s="67"/>
      <c r="XBR31" s="67"/>
      <c r="XBS31" s="67"/>
      <c r="XBT31" s="67"/>
      <c r="XBU31" s="67"/>
      <c r="XBV31" s="67"/>
      <c r="XBW31" s="67"/>
      <c r="XBX31" s="67"/>
      <c r="XBY31" s="67"/>
      <c r="XBZ31" s="67"/>
      <c r="XCA31" s="67"/>
      <c r="XCB31" s="67"/>
      <c r="XCC31" s="67"/>
      <c r="XCD31" s="67"/>
      <c r="XCE31" s="67"/>
      <c r="XCF31" s="67"/>
      <c r="XCG31" s="67"/>
      <c r="XCH31" s="67"/>
      <c r="XCI31" s="67"/>
      <c r="XCJ31" s="67"/>
      <c r="XCK31" s="67"/>
      <c r="XCL31" s="67"/>
      <c r="XCM31" s="67"/>
      <c r="XCN31" s="67"/>
      <c r="XCO31" s="67"/>
      <c r="XCP31" s="67"/>
      <c r="XCQ31" s="67"/>
      <c r="XCR31" s="67"/>
      <c r="XCS31" s="67"/>
      <c r="XCT31" s="67"/>
      <c r="XCU31" s="67"/>
      <c r="XCV31" s="67"/>
      <c r="XCW31" s="67"/>
      <c r="XCX31" s="67"/>
      <c r="XCY31" s="67"/>
      <c r="XCZ31" s="67"/>
      <c r="XDA31" s="67"/>
      <c r="XDB31" s="67"/>
      <c r="XDC31" s="67"/>
      <c r="XDD31" s="67"/>
      <c r="XDE31" s="67"/>
      <c r="XDF31" s="67"/>
      <c r="XDG31" s="67"/>
      <c r="XDH31" s="67"/>
      <c r="XDI31" s="67"/>
      <c r="XDJ31" s="67"/>
      <c r="XDK31" s="67"/>
      <c r="XDL31" s="67"/>
      <c r="XDM31" s="67"/>
      <c r="XDN31" s="67"/>
      <c r="XDO31" s="67"/>
      <c r="XDP31" s="67"/>
      <c r="XDQ31" s="67"/>
      <c r="XDR31" s="67"/>
      <c r="XDS31" s="67"/>
      <c r="XDT31" s="67"/>
      <c r="XDU31" s="67"/>
      <c r="XDV31" s="67"/>
      <c r="XDW31" s="67"/>
      <c r="XDX31" s="67"/>
      <c r="XDY31" s="67"/>
      <c r="XDZ31" s="67"/>
      <c r="XEA31" s="67"/>
      <c r="XEB31" s="67"/>
      <c r="XEC31" s="67"/>
      <c r="XED31" s="67"/>
      <c r="XEE31" s="67"/>
      <c r="XEF31" s="67"/>
      <c r="XEG31" s="67"/>
      <c r="XEH31" s="67"/>
      <c r="XEI31" s="67"/>
      <c r="XEJ31" s="67"/>
      <c r="XEK31" s="67"/>
      <c r="XEL31" s="67"/>
      <c r="XEM31" s="67"/>
      <c r="XEN31" s="67"/>
      <c r="XEO31" s="67"/>
      <c r="XEP31" s="67"/>
      <c r="XEQ31" s="67"/>
      <c r="XER31" s="67"/>
      <c r="XES31" s="67"/>
      <c r="XET31" s="67"/>
      <c r="XEU31" s="67"/>
      <c r="XEV31" s="67"/>
      <c r="XEW31" s="67"/>
      <c r="XEX31" s="67"/>
      <c r="XEY31" s="67"/>
      <c r="XEZ31" s="67"/>
      <c r="XFA31" s="67"/>
      <c r="XFB31" s="67"/>
      <c r="XFC31" s="70"/>
      <c r="XFD31" s="70"/>
    </row>
    <row r="32" s="65" customFormat="1" ht="17.25" customHeight="1" spans="1:16384">
      <c r="A32" s="15" t="s">
        <v>2303</v>
      </c>
      <c r="B32" s="18">
        <v>182913</v>
      </c>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c r="IU32" s="67"/>
      <c r="IV32" s="67"/>
      <c r="IW32" s="67"/>
      <c r="IX32" s="67"/>
      <c r="IY32" s="67"/>
      <c r="IZ32" s="67"/>
      <c r="JA32" s="67"/>
      <c r="JB32" s="67"/>
      <c r="JC32" s="67"/>
      <c r="JD32" s="67"/>
      <c r="JE32" s="67"/>
      <c r="JF32" s="67"/>
      <c r="JG32" s="67"/>
      <c r="JH32" s="67"/>
      <c r="JI32" s="67"/>
      <c r="JJ32" s="67"/>
      <c r="JK32" s="67"/>
      <c r="JL32" s="67"/>
      <c r="JM32" s="67"/>
      <c r="JN32" s="67"/>
      <c r="JO32" s="67"/>
      <c r="JP32" s="67"/>
      <c r="JQ32" s="67"/>
      <c r="JR32" s="67"/>
      <c r="JS32" s="67"/>
      <c r="JT32" s="67"/>
      <c r="JU32" s="67"/>
      <c r="JV32" s="67"/>
      <c r="JW32" s="67"/>
      <c r="JX32" s="67"/>
      <c r="JY32" s="67"/>
      <c r="JZ32" s="67"/>
      <c r="KA32" s="67"/>
      <c r="KB32" s="67"/>
      <c r="KC32" s="67"/>
      <c r="KD32" s="67"/>
      <c r="KE32" s="67"/>
      <c r="KF32" s="67"/>
      <c r="KG32" s="67"/>
      <c r="KH32" s="67"/>
      <c r="KI32" s="67"/>
      <c r="KJ32" s="67"/>
      <c r="KK32" s="67"/>
      <c r="KL32" s="67"/>
      <c r="KM32" s="67"/>
      <c r="KN32" s="67"/>
      <c r="KO32" s="67"/>
      <c r="KP32" s="67"/>
      <c r="KQ32" s="67"/>
      <c r="KR32" s="67"/>
      <c r="KS32" s="67"/>
      <c r="KT32" s="67"/>
      <c r="KU32" s="67"/>
      <c r="KV32" s="67"/>
      <c r="KW32" s="67"/>
      <c r="KX32" s="67"/>
      <c r="KY32" s="67"/>
      <c r="KZ32" s="67"/>
      <c r="LA32" s="67"/>
      <c r="LB32" s="67"/>
      <c r="LC32" s="67"/>
      <c r="LD32" s="67"/>
      <c r="LE32" s="67"/>
      <c r="LF32" s="67"/>
      <c r="LG32" s="67"/>
      <c r="LH32" s="67"/>
      <c r="LI32" s="67"/>
      <c r="LJ32" s="67"/>
      <c r="LK32" s="67"/>
      <c r="LL32" s="67"/>
      <c r="LM32" s="67"/>
      <c r="LN32" s="67"/>
      <c r="LO32" s="67"/>
      <c r="LP32" s="67"/>
      <c r="LQ32" s="67"/>
      <c r="LR32" s="67"/>
      <c r="LS32" s="67"/>
      <c r="LT32" s="67"/>
      <c r="LU32" s="67"/>
      <c r="LV32" s="67"/>
      <c r="LW32" s="67"/>
      <c r="LX32" s="67"/>
      <c r="LY32" s="67"/>
      <c r="LZ32" s="67"/>
      <c r="MA32" s="67"/>
      <c r="MB32" s="67"/>
      <c r="MC32" s="67"/>
      <c r="MD32" s="67"/>
      <c r="ME32" s="67"/>
      <c r="MF32" s="67"/>
      <c r="MG32" s="67"/>
      <c r="MH32" s="67"/>
      <c r="MI32" s="67"/>
      <c r="MJ32" s="67"/>
      <c r="MK32" s="67"/>
      <c r="ML32" s="67"/>
      <c r="MM32" s="67"/>
      <c r="MN32" s="67"/>
      <c r="MO32" s="67"/>
      <c r="MP32" s="67"/>
      <c r="MQ32" s="67"/>
      <c r="MR32" s="67"/>
      <c r="MS32" s="67"/>
      <c r="MT32" s="67"/>
      <c r="MU32" s="67"/>
      <c r="MV32" s="67"/>
      <c r="MW32" s="67"/>
      <c r="MX32" s="67"/>
      <c r="MY32" s="67"/>
      <c r="MZ32" s="67"/>
      <c r="NA32" s="67"/>
      <c r="NB32" s="67"/>
      <c r="NC32" s="67"/>
      <c r="ND32" s="67"/>
      <c r="NE32" s="67"/>
      <c r="NF32" s="67"/>
      <c r="NG32" s="67"/>
      <c r="NH32" s="67"/>
      <c r="NI32" s="67"/>
      <c r="NJ32" s="67"/>
      <c r="NK32" s="67"/>
      <c r="NL32" s="67"/>
      <c r="NM32" s="67"/>
      <c r="NN32" s="67"/>
      <c r="NO32" s="67"/>
      <c r="NP32" s="67"/>
      <c r="NQ32" s="67"/>
      <c r="NR32" s="67"/>
      <c r="NS32" s="67"/>
      <c r="NT32" s="67"/>
      <c r="NU32" s="67"/>
      <c r="NV32" s="67"/>
      <c r="NW32" s="67"/>
      <c r="NX32" s="67"/>
      <c r="NY32" s="67"/>
      <c r="NZ32" s="67"/>
      <c r="OA32" s="67"/>
      <c r="OB32" s="67"/>
      <c r="OC32" s="67"/>
      <c r="OD32" s="67"/>
      <c r="OE32" s="67"/>
      <c r="OF32" s="67"/>
      <c r="OG32" s="67"/>
      <c r="OH32" s="67"/>
      <c r="OI32" s="67"/>
      <c r="OJ32" s="67"/>
      <c r="OK32" s="67"/>
      <c r="OL32" s="67"/>
      <c r="OM32" s="67"/>
      <c r="ON32" s="67"/>
      <c r="OO32" s="67"/>
      <c r="OP32" s="67"/>
      <c r="OQ32" s="67"/>
      <c r="OR32" s="67"/>
      <c r="OS32" s="67"/>
      <c r="OT32" s="67"/>
      <c r="OU32" s="67"/>
      <c r="OV32" s="67"/>
      <c r="OW32" s="67"/>
      <c r="OX32" s="67"/>
      <c r="OY32" s="67"/>
      <c r="OZ32" s="67"/>
      <c r="PA32" s="67"/>
      <c r="PB32" s="67"/>
      <c r="PC32" s="67"/>
      <c r="PD32" s="67"/>
      <c r="PE32" s="67"/>
      <c r="PF32" s="67"/>
      <c r="PG32" s="67"/>
      <c r="PH32" s="67"/>
      <c r="PI32" s="67"/>
      <c r="PJ32" s="67"/>
      <c r="PK32" s="67"/>
      <c r="PL32" s="67"/>
      <c r="PM32" s="67"/>
      <c r="PN32" s="67"/>
      <c r="PO32" s="67"/>
      <c r="PP32" s="67"/>
      <c r="PQ32" s="67"/>
      <c r="PR32" s="67"/>
      <c r="PS32" s="67"/>
      <c r="PT32" s="67"/>
      <c r="PU32" s="67"/>
      <c r="PV32" s="67"/>
      <c r="PW32" s="67"/>
      <c r="PX32" s="67"/>
      <c r="PY32" s="67"/>
      <c r="PZ32" s="67"/>
      <c r="QA32" s="67"/>
      <c r="QB32" s="67"/>
      <c r="QC32" s="67"/>
      <c r="QD32" s="67"/>
      <c r="QE32" s="67"/>
      <c r="QF32" s="67"/>
      <c r="QG32" s="67"/>
      <c r="QH32" s="67"/>
      <c r="QI32" s="67"/>
      <c r="QJ32" s="67"/>
      <c r="QK32" s="67"/>
      <c r="QL32" s="67"/>
      <c r="QM32" s="67"/>
      <c r="QN32" s="67"/>
      <c r="QO32" s="67"/>
      <c r="QP32" s="67"/>
      <c r="QQ32" s="67"/>
      <c r="QR32" s="67"/>
      <c r="QS32" s="67"/>
      <c r="QT32" s="67"/>
      <c r="QU32" s="67"/>
      <c r="QV32" s="67"/>
      <c r="QW32" s="67"/>
      <c r="QX32" s="67"/>
      <c r="QY32" s="67"/>
      <c r="QZ32" s="67"/>
      <c r="RA32" s="67"/>
      <c r="RB32" s="67"/>
      <c r="RC32" s="67"/>
      <c r="RD32" s="67"/>
      <c r="RE32" s="67"/>
      <c r="RF32" s="67"/>
      <c r="RG32" s="67"/>
      <c r="RH32" s="67"/>
      <c r="RI32" s="67"/>
      <c r="RJ32" s="67"/>
      <c r="RK32" s="67"/>
      <c r="RL32" s="67"/>
      <c r="RM32" s="67"/>
      <c r="RN32" s="67"/>
      <c r="RO32" s="67"/>
      <c r="RP32" s="67"/>
      <c r="RQ32" s="67"/>
      <c r="RR32" s="67"/>
      <c r="RS32" s="67"/>
      <c r="RT32" s="67"/>
      <c r="RU32" s="67"/>
      <c r="RV32" s="67"/>
      <c r="RW32" s="67"/>
      <c r="RX32" s="67"/>
      <c r="RY32" s="67"/>
      <c r="RZ32" s="67"/>
      <c r="SA32" s="67"/>
      <c r="SB32" s="67"/>
      <c r="SC32" s="67"/>
      <c r="SD32" s="67"/>
      <c r="SE32" s="67"/>
      <c r="SF32" s="67"/>
      <c r="SG32" s="67"/>
      <c r="SH32" s="67"/>
      <c r="SI32" s="67"/>
      <c r="SJ32" s="67"/>
      <c r="SK32" s="67"/>
      <c r="SL32" s="67"/>
      <c r="SM32" s="67"/>
      <c r="SN32" s="67"/>
      <c r="SO32" s="67"/>
      <c r="SP32" s="67"/>
      <c r="SQ32" s="67"/>
      <c r="SR32" s="67"/>
      <c r="SS32" s="67"/>
      <c r="ST32" s="67"/>
      <c r="SU32" s="67"/>
      <c r="SV32" s="67"/>
      <c r="SW32" s="67"/>
      <c r="SX32" s="67"/>
      <c r="SY32" s="67"/>
      <c r="SZ32" s="67"/>
      <c r="TA32" s="67"/>
      <c r="TB32" s="67"/>
      <c r="TC32" s="67"/>
      <c r="TD32" s="67"/>
      <c r="TE32" s="67"/>
      <c r="TF32" s="67"/>
      <c r="TG32" s="67"/>
      <c r="TH32" s="67"/>
      <c r="TI32" s="67"/>
      <c r="TJ32" s="67"/>
      <c r="TK32" s="67"/>
      <c r="TL32" s="67"/>
      <c r="TM32" s="67"/>
      <c r="TN32" s="67"/>
      <c r="TO32" s="67"/>
      <c r="TP32" s="67"/>
      <c r="TQ32" s="67"/>
      <c r="TR32" s="67"/>
      <c r="TS32" s="67"/>
      <c r="TT32" s="67"/>
      <c r="TU32" s="67"/>
      <c r="TV32" s="67"/>
      <c r="TW32" s="67"/>
      <c r="TX32" s="67"/>
      <c r="TY32" s="67"/>
      <c r="TZ32" s="67"/>
      <c r="UA32" s="67"/>
      <c r="UB32" s="67"/>
      <c r="UC32" s="67"/>
      <c r="UD32" s="67"/>
      <c r="UE32" s="67"/>
      <c r="UF32" s="67"/>
      <c r="UG32" s="67"/>
      <c r="UH32" s="67"/>
      <c r="UI32" s="67"/>
      <c r="UJ32" s="67"/>
      <c r="UK32" s="67"/>
      <c r="UL32" s="67"/>
      <c r="UM32" s="67"/>
      <c r="UN32" s="67"/>
      <c r="UO32" s="67"/>
      <c r="UP32" s="67"/>
      <c r="UQ32" s="67"/>
      <c r="UR32" s="67"/>
      <c r="US32" s="67"/>
      <c r="UT32" s="67"/>
      <c r="UU32" s="67"/>
      <c r="UV32" s="67"/>
      <c r="UW32" s="67"/>
      <c r="UX32" s="67"/>
      <c r="UY32" s="67"/>
      <c r="UZ32" s="67"/>
      <c r="VA32" s="67"/>
      <c r="VB32" s="67"/>
      <c r="VC32" s="67"/>
      <c r="VD32" s="67"/>
      <c r="VE32" s="67"/>
      <c r="VF32" s="67"/>
      <c r="VG32" s="67"/>
      <c r="VH32" s="67"/>
      <c r="VI32" s="67"/>
      <c r="VJ32" s="67"/>
      <c r="VK32" s="67"/>
      <c r="VL32" s="67"/>
      <c r="VM32" s="67"/>
      <c r="VN32" s="67"/>
      <c r="VO32" s="67"/>
      <c r="VP32" s="67"/>
      <c r="VQ32" s="67"/>
      <c r="VR32" s="67"/>
      <c r="VS32" s="67"/>
      <c r="VT32" s="67"/>
      <c r="VU32" s="67"/>
      <c r="VV32" s="67"/>
      <c r="VW32" s="67"/>
      <c r="VX32" s="67"/>
      <c r="VY32" s="67"/>
      <c r="VZ32" s="67"/>
      <c r="WA32" s="67"/>
      <c r="WB32" s="67"/>
      <c r="WC32" s="67"/>
      <c r="WD32" s="67"/>
      <c r="WE32" s="67"/>
      <c r="WF32" s="67"/>
      <c r="WG32" s="67"/>
      <c r="WH32" s="67"/>
      <c r="WI32" s="67"/>
      <c r="WJ32" s="67"/>
      <c r="WK32" s="67"/>
      <c r="WL32" s="67"/>
      <c r="WM32" s="67"/>
      <c r="WN32" s="67"/>
      <c r="WO32" s="67"/>
      <c r="WP32" s="67"/>
      <c r="WQ32" s="67"/>
      <c r="WR32" s="67"/>
      <c r="WS32" s="67"/>
      <c r="WT32" s="67"/>
      <c r="WU32" s="67"/>
      <c r="WV32" s="67"/>
      <c r="WW32" s="67"/>
      <c r="WX32" s="67"/>
      <c r="WY32" s="67"/>
      <c r="WZ32" s="67"/>
      <c r="XA32" s="67"/>
      <c r="XB32" s="67"/>
      <c r="XC32" s="67"/>
      <c r="XD32" s="67"/>
      <c r="XE32" s="67"/>
      <c r="XF32" s="67"/>
      <c r="XG32" s="67"/>
      <c r="XH32" s="67"/>
      <c r="XI32" s="67"/>
      <c r="XJ32" s="67"/>
      <c r="XK32" s="67"/>
      <c r="XL32" s="67"/>
      <c r="XM32" s="67"/>
      <c r="XN32" s="67"/>
      <c r="XO32" s="67"/>
      <c r="XP32" s="67"/>
      <c r="XQ32" s="67"/>
      <c r="XR32" s="67"/>
      <c r="XS32" s="67"/>
      <c r="XT32" s="67"/>
      <c r="XU32" s="67"/>
      <c r="XV32" s="67"/>
      <c r="XW32" s="67"/>
      <c r="XX32" s="67"/>
      <c r="XY32" s="67"/>
      <c r="XZ32" s="67"/>
      <c r="YA32" s="67"/>
      <c r="YB32" s="67"/>
      <c r="YC32" s="67"/>
      <c r="YD32" s="67"/>
      <c r="YE32" s="67"/>
      <c r="YF32" s="67"/>
      <c r="YG32" s="67"/>
      <c r="YH32" s="67"/>
      <c r="YI32" s="67"/>
      <c r="YJ32" s="67"/>
      <c r="YK32" s="67"/>
      <c r="YL32" s="67"/>
      <c r="YM32" s="67"/>
      <c r="YN32" s="67"/>
      <c r="YO32" s="67"/>
      <c r="YP32" s="67"/>
      <c r="YQ32" s="67"/>
      <c r="YR32" s="67"/>
      <c r="YS32" s="67"/>
      <c r="YT32" s="67"/>
      <c r="YU32" s="67"/>
      <c r="YV32" s="67"/>
      <c r="YW32" s="67"/>
      <c r="YX32" s="67"/>
      <c r="YY32" s="67"/>
      <c r="YZ32" s="67"/>
      <c r="ZA32" s="67"/>
      <c r="ZB32" s="67"/>
      <c r="ZC32" s="67"/>
      <c r="ZD32" s="67"/>
      <c r="ZE32" s="67"/>
      <c r="ZF32" s="67"/>
      <c r="ZG32" s="67"/>
      <c r="ZH32" s="67"/>
      <c r="ZI32" s="67"/>
      <c r="ZJ32" s="67"/>
      <c r="ZK32" s="67"/>
      <c r="ZL32" s="67"/>
      <c r="ZM32" s="67"/>
      <c r="ZN32" s="67"/>
      <c r="ZO32" s="67"/>
      <c r="ZP32" s="67"/>
      <c r="ZQ32" s="67"/>
      <c r="ZR32" s="67"/>
      <c r="ZS32" s="67"/>
      <c r="ZT32" s="67"/>
      <c r="ZU32" s="67"/>
      <c r="ZV32" s="67"/>
      <c r="ZW32" s="67"/>
      <c r="ZX32" s="67"/>
      <c r="ZY32" s="67"/>
      <c r="ZZ32" s="67"/>
      <c r="AAA32" s="67"/>
      <c r="AAB32" s="67"/>
      <c r="AAC32" s="67"/>
      <c r="AAD32" s="67"/>
      <c r="AAE32" s="67"/>
      <c r="AAF32" s="67"/>
      <c r="AAG32" s="67"/>
      <c r="AAH32" s="67"/>
      <c r="AAI32" s="67"/>
      <c r="AAJ32" s="67"/>
      <c r="AAK32" s="67"/>
      <c r="AAL32" s="67"/>
      <c r="AAM32" s="67"/>
      <c r="AAN32" s="67"/>
      <c r="AAO32" s="67"/>
      <c r="AAP32" s="67"/>
      <c r="AAQ32" s="67"/>
      <c r="AAR32" s="67"/>
      <c r="AAS32" s="67"/>
      <c r="AAT32" s="67"/>
      <c r="AAU32" s="67"/>
      <c r="AAV32" s="67"/>
      <c r="AAW32" s="67"/>
      <c r="AAX32" s="67"/>
      <c r="AAY32" s="67"/>
      <c r="AAZ32" s="67"/>
      <c r="ABA32" s="67"/>
      <c r="ABB32" s="67"/>
      <c r="ABC32" s="67"/>
      <c r="ABD32" s="67"/>
      <c r="ABE32" s="67"/>
      <c r="ABF32" s="67"/>
      <c r="ABG32" s="67"/>
      <c r="ABH32" s="67"/>
      <c r="ABI32" s="67"/>
      <c r="ABJ32" s="67"/>
      <c r="ABK32" s="67"/>
      <c r="ABL32" s="67"/>
      <c r="ABM32" s="67"/>
      <c r="ABN32" s="67"/>
      <c r="ABO32" s="67"/>
      <c r="ABP32" s="67"/>
      <c r="ABQ32" s="67"/>
      <c r="ABR32" s="67"/>
      <c r="ABS32" s="67"/>
      <c r="ABT32" s="67"/>
      <c r="ABU32" s="67"/>
      <c r="ABV32" s="67"/>
      <c r="ABW32" s="67"/>
      <c r="ABX32" s="67"/>
      <c r="ABY32" s="67"/>
      <c r="ABZ32" s="67"/>
      <c r="ACA32" s="67"/>
      <c r="ACB32" s="67"/>
      <c r="ACC32" s="67"/>
      <c r="ACD32" s="67"/>
      <c r="ACE32" s="67"/>
      <c r="ACF32" s="67"/>
      <c r="ACG32" s="67"/>
      <c r="ACH32" s="67"/>
      <c r="ACI32" s="67"/>
      <c r="ACJ32" s="67"/>
      <c r="ACK32" s="67"/>
      <c r="ACL32" s="67"/>
      <c r="ACM32" s="67"/>
      <c r="ACN32" s="67"/>
      <c r="ACO32" s="67"/>
      <c r="ACP32" s="67"/>
      <c r="ACQ32" s="67"/>
      <c r="ACR32" s="67"/>
      <c r="ACS32" s="67"/>
      <c r="ACT32" s="67"/>
      <c r="ACU32" s="67"/>
      <c r="ACV32" s="67"/>
      <c r="ACW32" s="67"/>
      <c r="ACX32" s="67"/>
      <c r="ACY32" s="67"/>
      <c r="ACZ32" s="67"/>
      <c r="ADA32" s="67"/>
      <c r="ADB32" s="67"/>
      <c r="ADC32" s="67"/>
      <c r="ADD32" s="67"/>
      <c r="ADE32" s="67"/>
      <c r="ADF32" s="67"/>
      <c r="ADG32" s="67"/>
      <c r="ADH32" s="67"/>
      <c r="ADI32" s="67"/>
      <c r="ADJ32" s="67"/>
      <c r="ADK32" s="67"/>
      <c r="ADL32" s="67"/>
      <c r="ADM32" s="67"/>
      <c r="ADN32" s="67"/>
      <c r="ADO32" s="67"/>
      <c r="ADP32" s="67"/>
      <c r="ADQ32" s="67"/>
      <c r="ADR32" s="67"/>
      <c r="ADS32" s="67"/>
      <c r="ADT32" s="67"/>
      <c r="ADU32" s="67"/>
      <c r="ADV32" s="67"/>
      <c r="ADW32" s="67"/>
      <c r="ADX32" s="67"/>
      <c r="ADY32" s="67"/>
      <c r="ADZ32" s="67"/>
      <c r="AEA32" s="67"/>
      <c r="AEB32" s="67"/>
      <c r="AEC32" s="67"/>
      <c r="AED32" s="67"/>
      <c r="AEE32" s="67"/>
      <c r="AEF32" s="67"/>
      <c r="AEG32" s="67"/>
      <c r="AEH32" s="67"/>
      <c r="AEI32" s="67"/>
      <c r="AEJ32" s="67"/>
      <c r="AEK32" s="67"/>
      <c r="AEL32" s="67"/>
      <c r="AEM32" s="67"/>
      <c r="AEN32" s="67"/>
      <c r="AEO32" s="67"/>
      <c r="AEP32" s="67"/>
      <c r="AEQ32" s="67"/>
      <c r="AER32" s="67"/>
      <c r="AES32" s="67"/>
      <c r="AET32" s="67"/>
      <c r="AEU32" s="67"/>
      <c r="AEV32" s="67"/>
      <c r="AEW32" s="67"/>
      <c r="AEX32" s="67"/>
      <c r="AEY32" s="67"/>
      <c r="AEZ32" s="67"/>
      <c r="AFA32" s="67"/>
      <c r="AFB32" s="67"/>
      <c r="AFC32" s="67"/>
      <c r="AFD32" s="67"/>
      <c r="AFE32" s="67"/>
      <c r="AFF32" s="67"/>
      <c r="AFG32" s="67"/>
      <c r="AFH32" s="67"/>
      <c r="AFI32" s="67"/>
      <c r="AFJ32" s="67"/>
      <c r="AFK32" s="67"/>
      <c r="AFL32" s="67"/>
      <c r="AFM32" s="67"/>
      <c r="AFN32" s="67"/>
      <c r="AFO32" s="67"/>
      <c r="AFP32" s="67"/>
      <c r="AFQ32" s="67"/>
      <c r="AFR32" s="67"/>
      <c r="AFS32" s="67"/>
      <c r="AFT32" s="67"/>
      <c r="AFU32" s="67"/>
      <c r="AFV32" s="67"/>
      <c r="AFW32" s="67"/>
      <c r="AFX32" s="67"/>
      <c r="AFY32" s="67"/>
      <c r="AFZ32" s="67"/>
      <c r="AGA32" s="67"/>
      <c r="AGB32" s="67"/>
      <c r="AGC32" s="67"/>
      <c r="AGD32" s="67"/>
      <c r="AGE32" s="67"/>
      <c r="AGF32" s="67"/>
      <c r="AGG32" s="67"/>
      <c r="AGH32" s="67"/>
      <c r="AGI32" s="67"/>
      <c r="AGJ32" s="67"/>
      <c r="AGK32" s="67"/>
      <c r="AGL32" s="67"/>
      <c r="AGM32" s="67"/>
      <c r="AGN32" s="67"/>
      <c r="AGO32" s="67"/>
      <c r="AGP32" s="67"/>
      <c r="AGQ32" s="67"/>
      <c r="AGR32" s="67"/>
      <c r="AGS32" s="67"/>
      <c r="AGT32" s="67"/>
      <c r="AGU32" s="67"/>
      <c r="AGV32" s="67"/>
      <c r="AGW32" s="67"/>
      <c r="AGX32" s="67"/>
      <c r="AGY32" s="67"/>
      <c r="AGZ32" s="67"/>
      <c r="AHA32" s="67"/>
      <c r="AHB32" s="67"/>
      <c r="AHC32" s="67"/>
      <c r="AHD32" s="67"/>
      <c r="AHE32" s="67"/>
      <c r="AHF32" s="67"/>
      <c r="AHG32" s="67"/>
      <c r="AHH32" s="67"/>
      <c r="AHI32" s="67"/>
      <c r="AHJ32" s="67"/>
      <c r="AHK32" s="67"/>
      <c r="AHL32" s="67"/>
      <c r="AHM32" s="67"/>
      <c r="AHN32" s="67"/>
      <c r="AHO32" s="67"/>
      <c r="AHP32" s="67"/>
      <c r="AHQ32" s="67"/>
      <c r="AHR32" s="67"/>
      <c r="AHS32" s="67"/>
      <c r="AHT32" s="67"/>
      <c r="AHU32" s="67"/>
      <c r="AHV32" s="67"/>
      <c r="AHW32" s="67"/>
      <c r="AHX32" s="67"/>
      <c r="AHY32" s="67"/>
      <c r="AHZ32" s="67"/>
      <c r="AIA32" s="67"/>
      <c r="AIB32" s="67"/>
      <c r="AIC32" s="67"/>
      <c r="AID32" s="67"/>
      <c r="AIE32" s="67"/>
      <c r="AIF32" s="67"/>
      <c r="AIG32" s="67"/>
      <c r="AIH32" s="67"/>
      <c r="AII32" s="67"/>
      <c r="AIJ32" s="67"/>
      <c r="AIK32" s="67"/>
      <c r="AIL32" s="67"/>
      <c r="AIM32" s="67"/>
      <c r="AIN32" s="67"/>
      <c r="AIO32" s="67"/>
      <c r="AIP32" s="67"/>
      <c r="AIQ32" s="67"/>
      <c r="AIR32" s="67"/>
      <c r="AIS32" s="67"/>
      <c r="AIT32" s="67"/>
      <c r="AIU32" s="67"/>
      <c r="AIV32" s="67"/>
      <c r="AIW32" s="67"/>
      <c r="AIX32" s="67"/>
      <c r="AIY32" s="67"/>
      <c r="AIZ32" s="67"/>
      <c r="AJA32" s="67"/>
      <c r="AJB32" s="67"/>
      <c r="AJC32" s="67"/>
      <c r="AJD32" s="67"/>
      <c r="AJE32" s="67"/>
      <c r="AJF32" s="67"/>
      <c r="AJG32" s="67"/>
      <c r="AJH32" s="67"/>
      <c r="AJI32" s="67"/>
      <c r="AJJ32" s="67"/>
      <c r="AJK32" s="67"/>
      <c r="AJL32" s="67"/>
      <c r="AJM32" s="67"/>
      <c r="AJN32" s="67"/>
      <c r="AJO32" s="67"/>
      <c r="AJP32" s="67"/>
      <c r="AJQ32" s="67"/>
      <c r="AJR32" s="67"/>
      <c r="AJS32" s="67"/>
      <c r="AJT32" s="67"/>
      <c r="AJU32" s="67"/>
      <c r="AJV32" s="67"/>
      <c r="AJW32" s="67"/>
      <c r="AJX32" s="67"/>
      <c r="AJY32" s="67"/>
      <c r="AJZ32" s="67"/>
      <c r="AKA32" s="67"/>
      <c r="AKB32" s="67"/>
      <c r="AKC32" s="67"/>
      <c r="AKD32" s="67"/>
      <c r="AKE32" s="67"/>
      <c r="AKF32" s="67"/>
      <c r="AKG32" s="67"/>
      <c r="AKH32" s="67"/>
      <c r="AKI32" s="67"/>
      <c r="AKJ32" s="67"/>
      <c r="AKK32" s="67"/>
      <c r="AKL32" s="67"/>
      <c r="AKM32" s="67"/>
      <c r="AKN32" s="67"/>
      <c r="AKO32" s="67"/>
      <c r="AKP32" s="67"/>
      <c r="AKQ32" s="67"/>
      <c r="AKR32" s="67"/>
      <c r="AKS32" s="67"/>
      <c r="AKT32" s="67"/>
      <c r="AKU32" s="67"/>
      <c r="AKV32" s="67"/>
      <c r="AKW32" s="67"/>
      <c r="AKX32" s="67"/>
      <c r="AKY32" s="67"/>
      <c r="AKZ32" s="67"/>
      <c r="ALA32" s="67"/>
      <c r="ALB32" s="67"/>
      <c r="ALC32" s="67"/>
      <c r="ALD32" s="67"/>
      <c r="ALE32" s="67"/>
      <c r="ALF32" s="67"/>
      <c r="ALG32" s="67"/>
      <c r="ALH32" s="67"/>
      <c r="ALI32" s="67"/>
      <c r="ALJ32" s="67"/>
      <c r="ALK32" s="67"/>
      <c r="ALL32" s="67"/>
      <c r="ALM32" s="67"/>
      <c r="ALN32" s="67"/>
      <c r="ALO32" s="67"/>
      <c r="ALP32" s="67"/>
      <c r="ALQ32" s="67"/>
      <c r="ALR32" s="67"/>
      <c r="ALS32" s="67"/>
      <c r="ALT32" s="67"/>
      <c r="ALU32" s="67"/>
      <c r="ALV32" s="67"/>
      <c r="ALW32" s="67"/>
      <c r="ALX32" s="67"/>
      <c r="ALY32" s="67"/>
      <c r="ALZ32" s="67"/>
      <c r="AMA32" s="67"/>
      <c r="AMB32" s="67"/>
      <c r="AMC32" s="67"/>
      <c r="AMD32" s="67"/>
      <c r="AME32" s="67"/>
      <c r="AMF32" s="67"/>
      <c r="AMG32" s="67"/>
      <c r="AMH32" s="67"/>
      <c r="AMI32" s="67"/>
      <c r="AMJ32" s="67"/>
      <c r="AMK32" s="67"/>
      <c r="AML32" s="67"/>
      <c r="AMM32" s="67"/>
      <c r="AMN32" s="67"/>
      <c r="AMO32" s="67"/>
      <c r="AMP32" s="67"/>
      <c r="AMQ32" s="67"/>
      <c r="AMR32" s="67"/>
      <c r="AMS32" s="67"/>
      <c r="AMT32" s="67"/>
      <c r="AMU32" s="67"/>
      <c r="AMV32" s="67"/>
      <c r="AMW32" s="67"/>
      <c r="AMX32" s="67"/>
      <c r="AMY32" s="67"/>
      <c r="AMZ32" s="67"/>
      <c r="ANA32" s="67"/>
      <c r="ANB32" s="67"/>
      <c r="ANC32" s="67"/>
      <c r="AND32" s="67"/>
      <c r="ANE32" s="67"/>
      <c r="ANF32" s="67"/>
      <c r="ANG32" s="67"/>
      <c r="ANH32" s="67"/>
      <c r="ANI32" s="67"/>
      <c r="ANJ32" s="67"/>
      <c r="ANK32" s="67"/>
      <c r="ANL32" s="67"/>
      <c r="ANM32" s="67"/>
      <c r="ANN32" s="67"/>
      <c r="ANO32" s="67"/>
      <c r="ANP32" s="67"/>
      <c r="ANQ32" s="67"/>
      <c r="ANR32" s="67"/>
      <c r="ANS32" s="67"/>
      <c r="ANT32" s="67"/>
      <c r="ANU32" s="67"/>
      <c r="ANV32" s="67"/>
      <c r="ANW32" s="67"/>
      <c r="ANX32" s="67"/>
      <c r="ANY32" s="67"/>
      <c r="ANZ32" s="67"/>
      <c r="AOA32" s="67"/>
      <c r="AOB32" s="67"/>
      <c r="AOC32" s="67"/>
      <c r="AOD32" s="67"/>
      <c r="AOE32" s="67"/>
      <c r="AOF32" s="67"/>
      <c r="AOG32" s="67"/>
      <c r="AOH32" s="67"/>
      <c r="AOI32" s="67"/>
      <c r="AOJ32" s="67"/>
      <c r="AOK32" s="67"/>
      <c r="AOL32" s="67"/>
      <c r="AOM32" s="67"/>
      <c r="AON32" s="67"/>
      <c r="AOO32" s="67"/>
      <c r="AOP32" s="67"/>
      <c r="AOQ32" s="67"/>
      <c r="AOR32" s="67"/>
      <c r="AOS32" s="67"/>
      <c r="AOT32" s="67"/>
      <c r="AOU32" s="67"/>
      <c r="AOV32" s="67"/>
      <c r="AOW32" s="67"/>
      <c r="AOX32" s="67"/>
      <c r="AOY32" s="67"/>
      <c r="AOZ32" s="67"/>
      <c r="APA32" s="67"/>
      <c r="APB32" s="67"/>
      <c r="APC32" s="67"/>
      <c r="APD32" s="67"/>
      <c r="APE32" s="67"/>
      <c r="APF32" s="67"/>
      <c r="APG32" s="67"/>
      <c r="APH32" s="67"/>
      <c r="API32" s="67"/>
      <c r="APJ32" s="67"/>
      <c r="APK32" s="67"/>
      <c r="APL32" s="67"/>
      <c r="APM32" s="67"/>
      <c r="APN32" s="67"/>
      <c r="APO32" s="67"/>
      <c r="APP32" s="67"/>
      <c r="APQ32" s="67"/>
      <c r="APR32" s="67"/>
      <c r="APS32" s="67"/>
      <c r="APT32" s="67"/>
      <c r="APU32" s="67"/>
      <c r="APV32" s="67"/>
      <c r="APW32" s="67"/>
      <c r="APX32" s="67"/>
      <c r="APY32" s="67"/>
      <c r="APZ32" s="67"/>
      <c r="AQA32" s="67"/>
      <c r="AQB32" s="67"/>
      <c r="AQC32" s="67"/>
      <c r="AQD32" s="67"/>
      <c r="AQE32" s="67"/>
      <c r="AQF32" s="67"/>
      <c r="AQG32" s="67"/>
      <c r="AQH32" s="67"/>
      <c r="AQI32" s="67"/>
      <c r="AQJ32" s="67"/>
      <c r="AQK32" s="67"/>
      <c r="AQL32" s="67"/>
      <c r="AQM32" s="67"/>
      <c r="AQN32" s="67"/>
      <c r="AQO32" s="67"/>
      <c r="AQP32" s="67"/>
      <c r="AQQ32" s="67"/>
      <c r="AQR32" s="67"/>
      <c r="AQS32" s="67"/>
      <c r="AQT32" s="67"/>
      <c r="AQU32" s="67"/>
      <c r="AQV32" s="67"/>
      <c r="AQW32" s="67"/>
      <c r="AQX32" s="67"/>
      <c r="AQY32" s="67"/>
      <c r="AQZ32" s="67"/>
      <c r="ARA32" s="67"/>
      <c r="ARB32" s="67"/>
      <c r="ARC32" s="67"/>
      <c r="ARD32" s="67"/>
      <c r="ARE32" s="67"/>
      <c r="ARF32" s="67"/>
      <c r="ARG32" s="67"/>
      <c r="ARH32" s="67"/>
      <c r="ARI32" s="67"/>
      <c r="ARJ32" s="67"/>
      <c r="ARK32" s="67"/>
      <c r="ARL32" s="67"/>
      <c r="ARM32" s="67"/>
      <c r="ARN32" s="67"/>
      <c r="ARO32" s="67"/>
      <c r="ARP32" s="67"/>
      <c r="ARQ32" s="67"/>
      <c r="ARR32" s="67"/>
      <c r="ARS32" s="67"/>
      <c r="ART32" s="67"/>
      <c r="ARU32" s="67"/>
      <c r="ARV32" s="67"/>
      <c r="ARW32" s="67"/>
      <c r="ARX32" s="67"/>
      <c r="ARY32" s="67"/>
      <c r="ARZ32" s="67"/>
      <c r="ASA32" s="67"/>
      <c r="ASB32" s="67"/>
      <c r="ASC32" s="67"/>
      <c r="ASD32" s="67"/>
      <c r="ASE32" s="67"/>
      <c r="ASF32" s="67"/>
      <c r="ASG32" s="67"/>
      <c r="ASH32" s="67"/>
      <c r="ASI32" s="67"/>
      <c r="ASJ32" s="67"/>
      <c r="ASK32" s="67"/>
      <c r="ASL32" s="67"/>
      <c r="ASM32" s="67"/>
      <c r="ASN32" s="67"/>
      <c r="ASO32" s="67"/>
      <c r="ASP32" s="67"/>
      <c r="ASQ32" s="67"/>
      <c r="ASR32" s="67"/>
      <c r="ASS32" s="67"/>
      <c r="AST32" s="67"/>
      <c r="ASU32" s="67"/>
      <c r="ASV32" s="67"/>
      <c r="ASW32" s="67"/>
      <c r="ASX32" s="67"/>
      <c r="ASY32" s="67"/>
      <c r="ASZ32" s="67"/>
      <c r="ATA32" s="67"/>
      <c r="ATB32" s="67"/>
      <c r="ATC32" s="67"/>
      <c r="ATD32" s="67"/>
      <c r="ATE32" s="67"/>
      <c r="ATF32" s="67"/>
      <c r="ATG32" s="67"/>
      <c r="ATH32" s="67"/>
      <c r="ATI32" s="67"/>
      <c r="ATJ32" s="67"/>
      <c r="ATK32" s="67"/>
      <c r="ATL32" s="67"/>
      <c r="ATM32" s="67"/>
      <c r="ATN32" s="67"/>
      <c r="ATO32" s="67"/>
      <c r="ATP32" s="67"/>
      <c r="ATQ32" s="67"/>
      <c r="ATR32" s="67"/>
      <c r="ATS32" s="67"/>
      <c r="ATT32" s="67"/>
      <c r="ATU32" s="67"/>
      <c r="ATV32" s="67"/>
      <c r="ATW32" s="67"/>
      <c r="ATX32" s="67"/>
      <c r="ATY32" s="67"/>
      <c r="ATZ32" s="67"/>
      <c r="AUA32" s="67"/>
      <c r="AUB32" s="67"/>
      <c r="AUC32" s="67"/>
      <c r="AUD32" s="67"/>
      <c r="AUE32" s="67"/>
      <c r="AUF32" s="67"/>
      <c r="AUG32" s="67"/>
      <c r="AUH32" s="67"/>
      <c r="AUI32" s="67"/>
      <c r="AUJ32" s="67"/>
      <c r="AUK32" s="67"/>
      <c r="AUL32" s="67"/>
      <c r="AUM32" s="67"/>
      <c r="AUN32" s="67"/>
      <c r="AUO32" s="67"/>
      <c r="AUP32" s="67"/>
      <c r="AUQ32" s="67"/>
      <c r="AUR32" s="67"/>
      <c r="AUS32" s="67"/>
      <c r="AUT32" s="67"/>
      <c r="AUU32" s="67"/>
      <c r="AUV32" s="67"/>
      <c r="AUW32" s="67"/>
      <c r="AUX32" s="67"/>
      <c r="AUY32" s="67"/>
      <c r="AUZ32" s="67"/>
      <c r="AVA32" s="67"/>
      <c r="AVB32" s="67"/>
      <c r="AVC32" s="67"/>
      <c r="AVD32" s="67"/>
      <c r="AVE32" s="67"/>
      <c r="AVF32" s="67"/>
      <c r="AVG32" s="67"/>
      <c r="AVH32" s="67"/>
      <c r="AVI32" s="67"/>
      <c r="AVJ32" s="67"/>
      <c r="AVK32" s="67"/>
      <c r="AVL32" s="67"/>
      <c r="AVM32" s="67"/>
      <c r="AVN32" s="67"/>
      <c r="AVO32" s="67"/>
      <c r="AVP32" s="67"/>
      <c r="AVQ32" s="67"/>
      <c r="AVR32" s="67"/>
      <c r="AVS32" s="67"/>
      <c r="AVT32" s="67"/>
      <c r="AVU32" s="67"/>
      <c r="AVV32" s="67"/>
      <c r="AVW32" s="67"/>
      <c r="AVX32" s="67"/>
      <c r="AVY32" s="67"/>
      <c r="AVZ32" s="67"/>
      <c r="AWA32" s="67"/>
      <c r="AWB32" s="67"/>
      <c r="AWC32" s="67"/>
      <c r="AWD32" s="67"/>
      <c r="AWE32" s="67"/>
      <c r="AWF32" s="67"/>
      <c r="AWG32" s="67"/>
      <c r="AWH32" s="67"/>
      <c r="AWI32" s="67"/>
      <c r="AWJ32" s="67"/>
      <c r="AWK32" s="67"/>
      <c r="AWL32" s="67"/>
      <c r="AWM32" s="67"/>
      <c r="AWN32" s="67"/>
      <c r="AWO32" s="67"/>
      <c r="AWP32" s="67"/>
      <c r="AWQ32" s="67"/>
      <c r="AWR32" s="67"/>
      <c r="AWS32" s="67"/>
      <c r="AWT32" s="67"/>
      <c r="AWU32" s="67"/>
      <c r="AWV32" s="67"/>
      <c r="AWW32" s="67"/>
      <c r="AWX32" s="67"/>
      <c r="AWY32" s="67"/>
      <c r="AWZ32" s="67"/>
      <c r="AXA32" s="67"/>
      <c r="AXB32" s="67"/>
      <c r="AXC32" s="67"/>
      <c r="AXD32" s="67"/>
      <c r="AXE32" s="67"/>
      <c r="AXF32" s="67"/>
      <c r="AXG32" s="67"/>
      <c r="AXH32" s="67"/>
      <c r="AXI32" s="67"/>
      <c r="AXJ32" s="67"/>
      <c r="AXK32" s="67"/>
      <c r="AXL32" s="67"/>
      <c r="AXM32" s="67"/>
      <c r="AXN32" s="67"/>
      <c r="AXO32" s="67"/>
      <c r="AXP32" s="67"/>
      <c r="AXQ32" s="67"/>
      <c r="AXR32" s="67"/>
      <c r="AXS32" s="67"/>
      <c r="AXT32" s="67"/>
      <c r="AXU32" s="67"/>
      <c r="AXV32" s="67"/>
      <c r="AXW32" s="67"/>
      <c r="AXX32" s="67"/>
      <c r="AXY32" s="67"/>
      <c r="AXZ32" s="67"/>
      <c r="AYA32" s="67"/>
      <c r="AYB32" s="67"/>
      <c r="AYC32" s="67"/>
      <c r="AYD32" s="67"/>
      <c r="AYE32" s="67"/>
      <c r="AYF32" s="67"/>
      <c r="AYG32" s="67"/>
      <c r="AYH32" s="67"/>
      <c r="AYI32" s="67"/>
      <c r="AYJ32" s="67"/>
      <c r="AYK32" s="67"/>
      <c r="AYL32" s="67"/>
      <c r="AYM32" s="67"/>
      <c r="AYN32" s="67"/>
      <c r="AYO32" s="67"/>
      <c r="AYP32" s="67"/>
      <c r="AYQ32" s="67"/>
      <c r="AYR32" s="67"/>
      <c r="AYS32" s="67"/>
      <c r="AYT32" s="67"/>
      <c r="AYU32" s="67"/>
      <c r="AYV32" s="67"/>
      <c r="AYW32" s="67"/>
      <c r="AYX32" s="67"/>
      <c r="AYY32" s="67"/>
      <c r="AYZ32" s="67"/>
      <c r="AZA32" s="67"/>
      <c r="AZB32" s="67"/>
      <c r="AZC32" s="67"/>
      <c r="AZD32" s="67"/>
      <c r="AZE32" s="67"/>
      <c r="AZF32" s="67"/>
      <c r="AZG32" s="67"/>
      <c r="AZH32" s="67"/>
      <c r="AZI32" s="67"/>
      <c r="AZJ32" s="67"/>
      <c r="AZK32" s="67"/>
      <c r="AZL32" s="67"/>
      <c r="AZM32" s="67"/>
      <c r="AZN32" s="67"/>
      <c r="AZO32" s="67"/>
      <c r="AZP32" s="67"/>
      <c r="AZQ32" s="67"/>
      <c r="AZR32" s="67"/>
      <c r="AZS32" s="67"/>
      <c r="AZT32" s="67"/>
      <c r="AZU32" s="67"/>
      <c r="AZV32" s="67"/>
      <c r="AZW32" s="67"/>
      <c r="AZX32" s="67"/>
      <c r="AZY32" s="67"/>
      <c r="AZZ32" s="67"/>
      <c r="BAA32" s="67"/>
      <c r="BAB32" s="67"/>
      <c r="BAC32" s="67"/>
      <c r="BAD32" s="67"/>
      <c r="BAE32" s="67"/>
      <c r="BAF32" s="67"/>
      <c r="BAG32" s="67"/>
      <c r="BAH32" s="67"/>
      <c r="BAI32" s="67"/>
      <c r="BAJ32" s="67"/>
      <c r="BAK32" s="67"/>
      <c r="BAL32" s="67"/>
      <c r="BAM32" s="67"/>
      <c r="BAN32" s="67"/>
      <c r="BAO32" s="67"/>
      <c r="BAP32" s="67"/>
      <c r="BAQ32" s="67"/>
      <c r="BAR32" s="67"/>
      <c r="BAS32" s="67"/>
      <c r="BAT32" s="67"/>
      <c r="BAU32" s="67"/>
      <c r="BAV32" s="67"/>
      <c r="BAW32" s="67"/>
      <c r="BAX32" s="67"/>
      <c r="BAY32" s="67"/>
      <c r="BAZ32" s="67"/>
      <c r="BBA32" s="67"/>
      <c r="BBB32" s="67"/>
      <c r="BBC32" s="67"/>
      <c r="BBD32" s="67"/>
      <c r="BBE32" s="67"/>
      <c r="BBF32" s="67"/>
      <c r="BBG32" s="67"/>
      <c r="BBH32" s="67"/>
      <c r="BBI32" s="67"/>
      <c r="BBJ32" s="67"/>
      <c r="BBK32" s="67"/>
      <c r="BBL32" s="67"/>
      <c r="BBM32" s="67"/>
      <c r="BBN32" s="67"/>
      <c r="BBO32" s="67"/>
      <c r="BBP32" s="67"/>
      <c r="BBQ32" s="67"/>
      <c r="BBR32" s="67"/>
      <c r="BBS32" s="67"/>
      <c r="BBT32" s="67"/>
      <c r="BBU32" s="67"/>
      <c r="BBV32" s="67"/>
      <c r="BBW32" s="67"/>
      <c r="BBX32" s="67"/>
      <c r="BBY32" s="67"/>
      <c r="BBZ32" s="67"/>
      <c r="BCA32" s="67"/>
      <c r="BCB32" s="67"/>
      <c r="BCC32" s="67"/>
      <c r="BCD32" s="67"/>
      <c r="BCE32" s="67"/>
      <c r="BCF32" s="67"/>
      <c r="BCG32" s="67"/>
      <c r="BCH32" s="67"/>
      <c r="BCI32" s="67"/>
      <c r="BCJ32" s="67"/>
      <c r="BCK32" s="67"/>
      <c r="BCL32" s="67"/>
      <c r="BCM32" s="67"/>
      <c r="BCN32" s="67"/>
      <c r="BCO32" s="67"/>
      <c r="BCP32" s="67"/>
      <c r="BCQ32" s="67"/>
      <c r="BCR32" s="67"/>
      <c r="BCS32" s="67"/>
      <c r="BCT32" s="67"/>
      <c r="BCU32" s="67"/>
      <c r="BCV32" s="67"/>
      <c r="BCW32" s="67"/>
      <c r="BCX32" s="67"/>
      <c r="BCY32" s="67"/>
      <c r="BCZ32" s="67"/>
      <c r="BDA32" s="67"/>
      <c r="BDB32" s="67"/>
      <c r="BDC32" s="67"/>
      <c r="BDD32" s="67"/>
      <c r="BDE32" s="67"/>
      <c r="BDF32" s="67"/>
      <c r="BDG32" s="67"/>
      <c r="BDH32" s="67"/>
      <c r="BDI32" s="67"/>
      <c r="BDJ32" s="67"/>
      <c r="BDK32" s="67"/>
      <c r="BDL32" s="67"/>
      <c r="BDM32" s="67"/>
      <c r="BDN32" s="67"/>
      <c r="BDO32" s="67"/>
      <c r="BDP32" s="67"/>
      <c r="BDQ32" s="67"/>
      <c r="BDR32" s="67"/>
      <c r="BDS32" s="67"/>
      <c r="BDT32" s="67"/>
      <c r="BDU32" s="67"/>
      <c r="BDV32" s="67"/>
      <c r="BDW32" s="67"/>
      <c r="BDX32" s="67"/>
      <c r="BDY32" s="67"/>
      <c r="BDZ32" s="67"/>
      <c r="BEA32" s="67"/>
      <c r="BEB32" s="67"/>
      <c r="BEC32" s="67"/>
      <c r="BED32" s="67"/>
      <c r="BEE32" s="67"/>
      <c r="BEF32" s="67"/>
      <c r="BEG32" s="67"/>
      <c r="BEH32" s="67"/>
      <c r="BEI32" s="67"/>
      <c r="BEJ32" s="67"/>
      <c r="BEK32" s="67"/>
      <c r="BEL32" s="67"/>
      <c r="BEM32" s="67"/>
      <c r="BEN32" s="67"/>
      <c r="BEO32" s="67"/>
      <c r="BEP32" s="67"/>
      <c r="BEQ32" s="67"/>
      <c r="BER32" s="67"/>
      <c r="BES32" s="67"/>
      <c r="BET32" s="67"/>
      <c r="BEU32" s="67"/>
      <c r="BEV32" s="67"/>
      <c r="BEW32" s="67"/>
      <c r="BEX32" s="67"/>
      <c r="BEY32" s="67"/>
      <c r="BEZ32" s="67"/>
      <c r="BFA32" s="67"/>
      <c r="BFB32" s="67"/>
      <c r="BFC32" s="67"/>
      <c r="BFD32" s="67"/>
      <c r="BFE32" s="67"/>
      <c r="BFF32" s="67"/>
      <c r="BFG32" s="67"/>
      <c r="BFH32" s="67"/>
      <c r="BFI32" s="67"/>
      <c r="BFJ32" s="67"/>
      <c r="BFK32" s="67"/>
      <c r="BFL32" s="67"/>
      <c r="BFM32" s="67"/>
      <c r="BFN32" s="67"/>
      <c r="BFO32" s="67"/>
      <c r="BFP32" s="67"/>
      <c r="BFQ32" s="67"/>
      <c r="BFR32" s="67"/>
      <c r="BFS32" s="67"/>
      <c r="BFT32" s="67"/>
      <c r="BFU32" s="67"/>
      <c r="BFV32" s="67"/>
      <c r="BFW32" s="67"/>
      <c r="BFX32" s="67"/>
      <c r="BFY32" s="67"/>
      <c r="BFZ32" s="67"/>
      <c r="BGA32" s="67"/>
      <c r="BGB32" s="67"/>
      <c r="BGC32" s="67"/>
      <c r="BGD32" s="67"/>
      <c r="BGE32" s="67"/>
      <c r="BGF32" s="67"/>
      <c r="BGG32" s="67"/>
      <c r="BGH32" s="67"/>
      <c r="BGI32" s="67"/>
      <c r="BGJ32" s="67"/>
      <c r="BGK32" s="67"/>
      <c r="BGL32" s="67"/>
      <c r="BGM32" s="67"/>
      <c r="BGN32" s="67"/>
      <c r="BGO32" s="67"/>
      <c r="BGP32" s="67"/>
      <c r="BGQ32" s="67"/>
      <c r="BGR32" s="67"/>
      <c r="BGS32" s="67"/>
      <c r="BGT32" s="67"/>
      <c r="BGU32" s="67"/>
      <c r="BGV32" s="67"/>
      <c r="BGW32" s="67"/>
      <c r="BGX32" s="67"/>
      <c r="BGY32" s="67"/>
      <c r="BGZ32" s="67"/>
      <c r="BHA32" s="67"/>
      <c r="BHB32" s="67"/>
      <c r="BHC32" s="67"/>
      <c r="BHD32" s="67"/>
      <c r="BHE32" s="67"/>
      <c r="BHF32" s="67"/>
      <c r="BHG32" s="67"/>
      <c r="BHH32" s="67"/>
      <c r="BHI32" s="67"/>
      <c r="BHJ32" s="67"/>
      <c r="BHK32" s="67"/>
      <c r="BHL32" s="67"/>
      <c r="BHM32" s="67"/>
      <c r="BHN32" s="67"/>
      <c r="BHO32" s="67"/>
      <c r="BHP32" s="67"/>
      <c r="BHQ32" s="67"/>
      <c r="BHR32" s="67"/>
      <c r="BHS32" s="67"/>
      <c r="BHT32" s="67"/>
      <c r="BHU32" s="67"/>
      <c r="BHV32" s="67"/>
      <c r="BHW32" s="67"/>
      <c r="BHX32" s="67"/>
      <c r="BHY32" s="67"/>
      <c r="BHZ32" s="67"/>
      <c r="BIA32" s="67"/>
      <c r="BIB32" s="67"/>
      <c r="BIC32" s="67"/>
      <c r="BID32" s="67"/>
      <c r="BIE32" s="67"/>
      <c r="BIF32" s="67"/>
      <c r="BIG32" s="67"/>
      <c r="BIH32" s="67"/>
      <c r="BII32" s="67"/>
      <c r="BIJ32" s="67"/>
      <c r="BIK32" s="67"/>
      <c r="BIL32" s="67"/>
      <c r="BIM32" s="67"/>
      <c r="BIN32" s="67"/>
      <c r="BIO32" s="67"/>
      <c r="BIP32" s="67"/>
      <c r="BIQ32" s="67"/>
      <c r="BIR32" s="67"/>
      <c r="BIS32" s="67"/>
      <c r="BIT32" s="67"/>
      <c r="BIU32" s="67"/>
      <c r="BIV32" s="67"/>
      <c r="BIW32" s="67"/>
      <c r="BIX32" s="67"/>
      <c r="BIY32" s="67"/>
      <c r="BIZ32" s="67"/>
      <c r="BJA32" s="67"/>
      <c r="BJB32" s="67"/>
      <c r="BJC32" s="67"/>
      <c r="BJD32" s="67"/>
      <c r="BJE32" s="67"/>
      <c r="BJF32" s="67"/>
      <c r="BJG32" s="67"/>
      <c r="BJH32" s="67"/>
      <c r="BJI32" s="67"/>
      <c r="BJJ32" s="67"/>
      <c r="BJK32" s="67"/>
      <c r="BJL32" s="67"/>
      <c r="BJM32" s="67"/>
      <c r="BJN32" s="67"/>
      <c r="BJO32" s="67"/>
      <c r="BJP32" s="67"/>
      <c r="BJQ32" s="67"/>
      <c r="BJR32" s="67"/>
      <c r="BJS32" s="67"/>
      <c r="BJT32" s="67"/>
      <c r="BJU32" s="67"/>
      <c r="BJV32" s="67"/>
      <c r="BJW32" s="67"/>
      <c r="BJX32" s="67"/>
      <c r="BJY32" s="67"/>
      <c r="BJZ32" s="67"/>
      <c r="BKA32" s="67"/>
      <c r="BKB32" s="67"/>
      <c r="BKC32" s="67"/>
      <c r="BKD32" s="67"/>
      <c r="BKE32" s="67"/>
      <c r="BKF32" s="67"/>
      <c r="BKG32" s="67"/>
      <c r="BKH32" s="67"/>
      <c r="BKI32" s="67"/>
      <c r="BKJ32" s="67"/>
      <c r="BKK32" s="67"/>
      <c r="BKL32" s="67"/>
      <c r="BKM32" s="67"/>
      <c r="BKN32" s="67"/>
      <c r="BKO32" s="67"/>
      <c r="BKP32" s="67"/>
      <c r="BKQ32" s="67"/>
      <c r="BKR32" s="67"/>
      <c r="BKS32" s="67"/>
      <c r="BKT32" s="67"/>
      <c r="BKU32" s="67"/>
      <c r="BKV32" s="67"/>
      <c r="BKW32" s="67"/>
      <c r="BKX32" s="67"/>
      <c r="BKY32" s="67"/>
      <c r="BKZ32" s="67"/>
      <c r="BLA32" s="67"/>
      <c r="BLB32" s="67"/>
      <c r="BLC32" s="67"/>
      <c r="BLD32" s="67"/>
      <c r="BLE32" s="67"/>
      <c r="BLF32" s="67"/>
      <c r="BLG32" s="67"/>
      <c r="BLH32" s="67"/>
      <c r="BLI32" s="67"/>
      <c r="BLJ32" s="67"/>
      <c r="BLK32" s="67"/>
      <c r="BLL32" s="67"/>
      <c r="BLM32" s="67"/>
      <c r="BLN32" s="67"/>
      <c r="BLO32" s="67"/>
      <c r="BLP32" s="67"/>
      <c r="BLQ32" s="67"/>
      <c r="BLR32" s="67"/>
      <c r="BLS32" s="67"/>
      <c r="BLT32" s="67"/>
      <c r="BLU32" s="67"/>
      <c r="BLV32" s="67"/>
      <c r="BLW32" s="67"/>
      <c r="BLX32" s="67"/>
      <c r="BLY32" s="67"/>
      <c r="BLZ32" s="67"/>
      <c r="BMA32" s="67"/>
      <c r="BMB32" s="67"/>
      <c r="BMC32" s="67"/>
      <c r="BMD32" s="67"/>
      <c r="BME32" s="67"/>
      <c r="BMF32" s="67"/>
      <c r="BMG32" s="67"/>
      <c r="BMH32" s="67"/>
      <c r="BMI32" s="67"/>
      <c r="BMJ32" s="67"/>
      <c r="BMK32" s="67"/>
      <c r="BML32" s="67"/>
      <c r="BMM32" s="67"/>
      <c r="BMN32" s="67"/>
      <c r="BMO32" s="67"/>
      <c r="BMP32" s="67"/>
      <c r="BMQ32" s="67"/>
      <c r="BMR32" s="67"/>
      <c r="BMS32" s="67"/>
      <c r="BMT32" s="67"/>
      <c r="BMU32" s="67"/>
      <c r="BMV32" s="67"/>
      <c r="BMW32" s="67"/>
      <c r="BMX32" s="67"/>
      <c r="BMY32" s="67"/>
      <c r="BMZ32" s="67"/>
      <c r="BNA32" s="67"/>
      <c r="BNB32" s="67"/>
      <c r="BNC32" s="67"/>
      <c r="BND32" s="67"/>
      <c r="BNE32" s="67"/>
      <c r="BNF32" s="67"/>
      <c r="BNG32" s="67"/>
      <c r="BNH32" s="67"/>
      <c r="BNI32" s="67"/>
      <c r="BNJ32" s="67"/>
      <c r="BNK32" s="67"/>
      <c r="BNL32" s="67"/>
      <c r="BNM32" s="67"/>
      <c r="BNN32" s="67"/>
      <c r="BNO32" s="67"/>
      <c r="BNP32" s="67"/>
      <c r="BNQ32" s="67"/>
      <c r="BNR32" s="67"/>
      <c r="BNS32" s="67"/>
      <c r="BNT32" s="67"/>
      <c r="BNU32" s="67"/>
      <c r="BNV32" s="67"/>
      <c r="BNW32" s="67"/>
      <c r="BNX32" s="67"/>
      <c r="BNY32" s="67"/>
      <c r="BNZ32" s="67"/>
      <c r="BOA32" s="67"/>
      <c r="BOB32" s="67"/>
      <c r="BOC32" s="67"/>
      <c r="BOD32" s="67"/>
      <c r="BOE32" s="67"/>
      <c r="BOF32" s="67"/>
      <c r="BOG32" s="67"/>
      <c r="BOH32" s="67"/>
      <c r="BOI32" s="67"/>
      <c r="BOJ32" s="67"/>
      <c r="BOK32" s="67"/>
      <c r="BOL32" s="67"/>
      <c r="BOM32" s="67"/>
      <c r="BON32" s="67"/>
      <c r="BOO32" s="67"/>
      <c r="BOP32" s="67"/>
      <c r="BOQ32" s="67"/>
      <c r="BOR32" s="67"/>
      <c r="BOS32" s="67"/>
      <c r="BOT32" s="67"/>
      <c r="BOU32" s="67"/>
      <c r="BOV32" s="67"/>
      <c r="BOW32" s="67"/>
      <c r="BOX32" s="67"/>
      <c r="BOY32" s="67"/>
      <c r="BOZ32" s="67"/>
      <c r="BPA32" s="67"/>
      <c r="BPB32" s="67"/>
      <c r="BPC32" s="67"/>
      <c r="BPD32" s="67"/>
      <c r="BPE32" s="67"/>
      <c r="BPF32" s="67"/>
      <c r="BPG32" s="67"/>
      <c r="BPH32" s="67"/>
      <c r="BPI32" s="67"/>
      <c r="BPJ32" s="67"/>
      <c r="BPK32" s="67"/>
      <c r="BPL32" s="67"/>
      <c r="BPM32" s="67"/>
      <c r="BPN32" s="67"/>
      <c r="BPO32" s="67"/>
      <c r="BPP32" s="67"/>
      <c r="BPQ32" s="67"/>
      <c r="BPR32" s="67"/>
      <c r="BPS32" s="67"/>
      <c r="BPT32" s="67"/>
      <c r="BPU32" s="67"/>
      <c r="BPV32" s="67"/>
      <c r="BPW32" s="67"/>
      <c r="BPX32" s="67"/>
      <c r="BPY32" s="67"/>
      <c r="BPZ32" s="67"/>
      <c r="BQA32" s="67"/>
      <c r="BQB32" s="67"/>
      <c r="BQC32" s="67"/>
      <c r="BQD32" s="67"/>
      <c r="BQE32" s="67"/>
      <c r="BQF32" s="67"/>
      <c r="BQG32" s="67"/>
      <c r="BQH32" s="67"/>
      <c r="BQI32" s="67"/>
      <c r="BQJ32" s="67"/>
      <c r="BQK32" s="67"/>
      <c r="BQL32" s="67"/>
      <c r="BQM32" s="67"/>
      <c r="BQN32" s="67"/>
      <c r="BQO32" s="67"/>
      <c r="BQP32" s="67"/>
      <c r="BQQ32" s="67"/>
      <c r="BQR32" s="67"/>
      <c r="BQS32" s="67"/>
      <c r="BQT32" s="67"/>
      <c r="BQU32" s="67"/>
      <c r="BQV32" s="67"/>
      <c r="BQW32" s="67"/>
      <c r="BQX32" s="67"/>
      <c r="BQY32" s="67"/>
      <c r="BQZ32" s="67"/>
      <c r="BRA32" s="67"/>
      <c r="BRB32" s="67"/>
      <c r="BRC32" s="67"/>
      <c r="BRD32" s="67"/>
      <c r="BRE32" s="67"/>
      <c r="BRF32" s="67"/>
      <c r="BRG32" s="67"/>
      <c r="BRH32" s="67"/>
      <c r="BRI32" s="67"/>
      <c r="BRJ32" s="67"/>
      <c r="BRK32" s="67"/>
      <c r="BRL32" s="67"/>
      <c r="BRM32" s="67"/>
      <c r="BRN32" s="67"/>
      <c r="BRO32" s="67"/>
      <c r="BRP32" s="67"/>
      <c r="BRQ32" s="67"/>
      <c r="BRR32" s="67"/>
      <c r="BRS32" s="67"/>
      <c r="BRT32" s="67"/>
      <c r="BRU32" s="67"/>
      <c r="BRV32" s="67"/>
      <c r="BRW32" s="67"/>
      <c r="BRX32" s="67"/>
      <c r="BRY32" s="67"/>
      <c r="BRZ32" s="67"/>
      <c r="BSA32" s="67"/>
      <c r="BSB32" s="67"/>
      <c r="BSC32" s="67"/>
      <c r="BSD32" s="67"/>
      <c r="BSE32" s="67"/>
      <c r="BSF32" s="67"/>
      <c r="BSG32" s="67"/>
      <c r="BSH32" s="67"/>
      <c r="BSI32" s="67"/>
      <c r="BSJ32" s="67"/>
      <c r="BSK32" s="67"/>
      <c r="BSL32" s="67"/>
      <c r="BSM32" s="67"/>
      <c r="BSN32" s="67"/>
      <c r="BSO32" s="67"/>
      <c r="BSP32" s="67"/>
      <c r="BSQ32" s="67"/>
      <c r="BSR32" s="67"/>
      <c r="BSS32" s="67"/>
      <c r="BST32" s="67"/>
      <c r="BSU32" s="67"/>
      <c r="BSV32" s="67"/>
      <c r="BSW32" s="67"/>
      <c r="BSX32" s="67"/>
      <c r="BSY32" s="67"/>
      <c r="BSZ32" s="67"/>
      <c r="BTA32" s="67"/>
      <c r="BTB32" s="67"/>
      <c r="BTC32" s="67"/>
      <c r="BTD32" s="67"/>
      <c r="BTE32" s="67"/>
      <c r="BTF32" s="67"/>
      <c r="BTG32" s="67"/>
      <c r="BTH32" s="67"/>
      <c r="BTI32" s="67"/>
      <c r="BTJ32" s="67"/>
      <c r="BTK32" s="67"/>
      <c r="BTL32" s="67"/>
      <c r="BTM32" s="67"/>
      <c r="BTN32" s="67"/>
      <c r="BTO32" s="67"/>
      <c r="BTP32" s="67"/>
      <c r="BTQ32" s="67"/>
      <c r="BTR32" s="67"/>
      <c r="BTS32" s="67"/>
      <c r="BTT32" s="67"/>
      <c r="BTU32" s="67"/>
      <c r="BTV32" s="67"/>
      <c r="BTW32" s="67"/>
      <c r="BTX32" s="67"/>
      <c r="BTY32" s="67"/>
      <c r="BTZ32" s="67"/>
      <c r="BUA32" s="67"/>
      <c r="BUB32" s="67"/>
      <c r="BUC32" s="67"/>
      <c r="BUD32" s="67"/>
      <c r="BUE32" s="67"/>
      <c r="BUF32" s="67"/>
      <c r="BUG32" s="67"/>
      <c r="BUH32" s="67"/>
      <c r="BUI32" s="67"/>
      <c r="BUJ32" s="67"/>
      <c r="BUK32" s="67"/>
      <c r="BUL32" s="67"/>
      <c r="BUM32" s="67"/>
      <c r="BUN32" s="67"/>
      <c r="BUO32" s="67"/>
      <c r="BUP32" s="67"/>
      <c r="BUQ32" s="67"/>
      <c r="BUR32" s="67"/>
      <c r="BUS32" s="67"/>
      <c r="BUT32" s="67"/>
      <c r="BUU32" s="67"/>
      <c r="BUV32" s="67"/>
      <c r="BUW32" s="67"/>
      <c r="BUX32" s="67"/>
      <c r="BUY32" s="67"/>
      <c r="BUZ32" s="67"/>
      <c r="BVA32" s="67"/>
      <c r="BVB32" s="67"/>
      <c r="BVC32" s="67"/>
      <c r="BVD32" s="67"/>
      <c r="BVE32" s="67"/>
      <c r="BVF32" s="67"/>
      <c r="BVG32" s="67"/>
      <c r="BVH32" s="67"/>
      <c r="BVI32" s="67"/>
      <c r="BVJ32" s="67"/>
      <c r="BVK32" s="67"/>
      <c r="BVL32" s="67"/>
      <c r="BVM32" s="67"/>
      <c r="BVN32" s="67"/>
      <c r="BVO32" s="67"/>
      <c r="BVP32" s="67"/>
      <c r="BVQ32" s="67"/>
      <c r="BVR32" s="67"/>
      <c r="BVS32" s="67"/>
      <c r="BVT32" s="67"/>
      <c r="BVU32" s="67"/>
      <c r="BVV32" s="67"/>
      <c r="BVW32" s="67"/>
      <c r="BVX32" s="67"/>
      <c r="BVY32" s="67"/>
      <c r="BVZ32" s="67"/>
      <c r="BWA32" s="67"/>
      <c r="BWB32" s="67"/>
      <c r="BWC32" s="67"/>
      <c r="BWD32" s="67"/>
      <c r="BWE32" s="67"/>
      <c r="BWF32" s="67"/>
      <c r="BWG32" s="67"/>
      <c r="BWH32" s="67"/>
      <c r="BWI32" s="67"/>
      <c r="BWJ32" s="67"/>
      <c r="BWK32" s="67"/>
      <c r="BWL32" s="67"/>
      <c r="BWM32" s="67"/>
      <c r="BWN32" s="67"/>
      <c r="BWO32" s="67"/>
      <c r="BWP32" s="67"/>
      <c r="BWQ32" s="67"/>
      <c r="BWR32" s="67"/>
      <c r="BWS32" s="67"/>
      <c r="BWT32" s="67"/>
      <c r="BWU32" s="67"/>
      <c r="BWV32" s="67"/>
      <c r="BWW32" s="67"/>
      <c r="BWX32" s="67"/>
      <c r="BWY32" s="67"/>
      <c r="BWZ32" s="67"/>
      <c r="BXA32" s="67"/>
      <c r="BXB32" s="67"/>
      <c r="BXC32" s="67"/>
      <c r="BXD32" s="67"/>
      <c r="BXE32" s="67"/>
      <c r="BXF32" s="67"/>
      <c r="BXG32" s="67"/>
      <c r="BXH32" s="67"/>
      <c r="BXI32" s="67"/>
      <c r="BXJ32" s="67"/>
      <c r="BXK32" s="67"/>
      <c r="BXL32" s="67"/>
      <c r="BXM32" s="67"/>
      <c r="BXN32" s="67"/>
      <c r="BXO32" s="67"/>
      <c r="BXP32" s="67"/>
      <c r="BXQ32" s="67"/>
      <c r="BXR32" s="67"/>
      <c r="BXS32" s="67"/>
      <c r="BXT32" s="67"/>
      <c r="BXU32" s="67"/>
      <c r="BXV32" s="67"/>
      <c r="BXW32" s="67"/>
      <c r="BXX32" s="67"/>
      <c r="BXY32" s="67"/>
      <c r="BXZ32" s="67"/>
      <c r="BYA32" s="67"/>
      <c r="BYB32" s="67"/>
      <c r="BYC32" s="67"/>
      <c r="BYD32" s="67"/>
      <c r="BYE32" s="67"/>
      <c r="BYF32" s="67"/>
      <c r="BYG32" s="67"/>
      <c r="BYH32" s="67"/>
      <c r="BYI32" s="67"/>
      <c r="BYJ32" s="67"/>
      <c r="BYK32" s="67"/>
      <c r="BYL32" s="67"/>
      <c r="BYM32" s="67"/>
      <c r="BYN32" s="67"/>
      <c r="BYO32" s="67"/>
      <c r="BYP32" s="67"/>
      <c r="BYQ32" s="67"/>
      <c r="BYR32" s="67"/>
      <c r="BYS32" s="67"/>
      <c r="BYT32" s="67"/>
      <c r="BYU32" s="67"/>
      <c r="BYV32" s="67"/>
      <c r="BYW32" s="67"/>
      <c r="BYX32" s="67"/>
      <c r="BYY32" s="67"/>
      <c r="BYZ32" s="67"/>
      <c r="BZA32" s="67"/>
      <c r="BZB32" s="67"/>
      <c r="BZC32" s="67"/>
      <c r="BZD32" s="67"/>
      <c r="BZE32" s="67"/>
      <c r="BZF32" s="67"/>
      <c r="BZG32" s="67"/>
      <c r="BZH32" s="67"/>
      <c r="BZI32" s="67"/>
      <c r="BZJ32" s="67"/>
      <c r="BZK32" s="67"/>
      <c r="BZL32" s="67"/>
      <c r="BZM32" s="67"/>
      <c r="BZN32" s="67"/>
      <c r="BZO32" s="67"/>
      <c r="BZP32" s="67"/>
      <c r="BZQ32" s="67"/>
      <c r="BZR32" s="67"/>
      <c r="BZS32" s="67"/>
      <c r="BZT32" s="67"/>
      <c r="BZU32" s="67"/>
      <c r="BZV32" s="67"/>
      <c r="BZW32" s="67"/>
      <c r="BZX32" s="67"/>
      <c r="BZY32" s="67"/>
      <c r="BZZ32" s="67"/>
      <c r="CAA32" s="67"/>
      <c r="CAB32" s="67"/>
      <c r="CAC32" s="67"/>
      <c r="CAD32" s="67"/>
      <c r="CAE32" s="67"/>
      <c r="CAF32" s="67"/>
      <c r="CAG32" s="67"/>
      <c r="CAH32" s="67"/>
      <c r="CAI32" s="67"/>
      <c r="CAJ32" s="67"/>
      <c r="CAK32" s="67"/>
      <c r="CAL32" s="67"/>
      <c r="CAM32" s="67"/>
      <c r="CAN32" s="67"/>
      <c r="CAO32" s="67"/>
      <c r="CAP32" s="67"/>
      <c r="CAQ32" s="67"/>
      <c r="CAR32" s="67"/>
      <c r="CAS32" s="67"/>
      <c r="CAT32" s="67"/>
      <c r="CAU32" s="67"/>
      <c r="CAV32" s="67"/>
      <c r="CAW32" s="67"/>
      <c r="CAX32" s="67"/>
      <c r="CAY32" s="67"/>
      <c r="CAZ32" s="67"/>
      <c r="CBA32" s="67"/>
      <c r="CBB32" s="67"/>
      <c r="CBC32" s="67"/>
      <c r="CBD32" s="67"/>
      <c r="CBE32" s="67"/>
      <c r="CBF32" s="67"/>
      <c r="CBG32" s="67"/>
      <c r="CBH32" s="67"/>
      <c r="CBI32" s="67"/>
      <c r="CBJ32" s="67"/>
      <c r="CBK32" s="67"/>
      <c r="CBL32" s="67"/>
      <c r="CBM32" s="67"/>
      <c r="CBN32" s="67"/>
      <c r="CBO32" s="67"/>
      <c r="CBP32" s="67"/>
      <c r="CBQ32" s="67"/>
      <c r="CBR32" s="67"/>
      <c r="CBS32" s="67"/>
      <c r="CBT32" s="67"/>
      <c r="CBU32" s="67"/>
      <c r="CBV32" s="67"/>
      <c r="CBW32" s="67"/>
      <c r="CBX32" s="67"/>
      <c r="CBY32" s="67"/>
      <c r="CBZ32" s="67"/>
      <c r="CCA32" s="67"/>
      <c r="CCB32" s="67"/>
      <c r="CCC32" s="67"/>
      <c r="CCD32" s="67"/>
      <c r="CCE32" s="67"/>
      <c r="CCF32" s="67"/>
      <c r="CCG32" s="67"/>
      <c r="CCH32" s="67"/>
      <c r="CCI32" s="67"/>
      <c r="CCJ32" s="67"/>
      <c r="CCK32" s="67"/>
      <c r="CCL32" s="67"/>
      <c r="CCM32" s="67"/>
      <c r="CCN32" s="67"/>
      <c r="CCO32" s="67"/>
      <c r="CCP32" s="67"/>
      <c r="CCQ32" s="67"/>
      <c r="CCR32" s="67"/>
      <c r="CCS32" s="67"/>
      <c r="CCT32" s="67"/>
      <c r="CCU32" s="67"/>
      <c r="CCV32" s="67"/>
      <c r="CCW32" s="67"/>
      <c r="CCX32" s="67"/>
      <c r="CCY32" s="67"/>
      <c r="CCZ32" s="67"/>
      <c r="CDA32" s="67"/>
      <c r="CDB32" s="67"/>
      <c r="CDC32" s="67"/>
      <c r="CDD32" s="67"/>
      <c r="CDE32" s="67"/>
      <c r="CDF32" s="67"/>
      <c r="CDG32" s="67"/>
      <c r="CDH32" s="67"/>
      <c r="CDI32" s="67"/>
      <c r="CDJ32" s="67"/>
      <c r="CDK32" s="67"/>
      <c r="CDL32" s="67"/>
      <c r="CDM32" s="67"/>
      <c r="CDN32" s="67"/>
      <c r="CDO32" s="67"/>
      <c r="CDP32" s="67"/>
      <c r="CDQ32" s="67"/>
      <c r="CDR32" s="67"/>
      <c r="CDS32" s="67"/>
      <c r="CDT32" s="67"/>
      <c r="CDU32" s="67"/>
      <c r="CDV32" s="67"/>
      <c r="CDW32" s="67"/>
      <c r="CDX32" s="67"/>
      <c r="CDY32" s="67"/>
      <c r="CDZ32" s="67"/>
      <c r="CEA32" s="67"/>
      <c r="CEB32" s="67"/>
      <c r="CEC32" s="67"/>
      <c r="CED32" s="67"/>
      <c r="CEE32" s="67"/>
      <c r="CEF32" s="67"/>
      <c r="CEG32" s="67"/>
      <c r="CEH32" s="67"/>
      <c r="CEI32" s="67"/>
      <c r="CEJ32" s="67"/>
      <c r="CEK32" s="67"/>
      <c r="CEL32" s="67"/>
      <c r="CEM32" s="67"/>
      <c r="CEN32" s="67"/>
      <c r="CEO32" s="67"/>
      <c r="CEP32" s="67"/>
      <c r="CEQ32" s="67"/>
      <c r="CER32" s="67"/>
      <c r="CES32" s="67"/>
      <c r="CET32" s="67"/>
      <c r="CEU32" s="67"/>
      <c r="CEV32" s="67"/>
      <c r="CEW32" s="67"/>
      <c r="CEX32" s="67"/>
      <c r="CEY32" s="67"/>
      <c r="CEZ32" s="67"/>
      <c r="CFA32" s="67"/>
      <c r="CFB32" s="67"/>
      <c r="CFC32" s="67"/>
      <c r="CFD32" s="67"/>
      <c r="CFE32" s="67"/>
      <c r="CFF32" s="67"/>
      <c r="CFG32" s="67"/>
      <c r="CFH32" s="67"/>
      <c r="CFI32" s="67"/>
      <c r="CFJ32" s="67"/>
      <c r="CFK32" s="67"/>
      <c r="CFL32" s="67"/>
      <c r="CFM32" s="67"/>
      <c r="CFN32" s="67"/>
      <c r="CFO32" s="67"/>
      <c r="CFP32" s="67"/>
      <c r="CFQ32" s="67"/>
      <c r="CFR32" s="67"/>
      <c r="CFS32" s="67"/>
      <c r="CFT32" s="67"/>
      <c r="CFU32" s="67"/>
      <c r="CFV32" s="67"/>
      <c r="CFW32" s="67"/>
      <c r="CFX32" s="67"/>
      <c r="CFY32" s="67"/>
      <c r="CFZ32" s="67"/>
      <c r="CGA32" s="67"/>
      <c r="CGB32" s="67"/>
      <c r="CGC32" s="67"/>
      <c r="CGD32" s="67"/>
      <c r="CGE32" s="67"/>
      <c r="CGF32" s="67"/>
      <c r="CGG32" s="67"/>
      <c r="CGH32" s="67"/>
      <c r="CGI32" s="67"/>
      <c r="CGJ32" s="67"/>
      <c r="CGK32" s="67"/>
      <c r="CGL32" s="67"/>
      <c r="CGM32" s="67"/>
      <c r="CGN32" s="67"/>
      <c r="CGO32" s="67"/>
      <c r="CGP32" s="67"/>
      <c r="CGQ32" s="67"/>
      <c r="CGR32" s="67"/>
      <c r="CGS32" s="67"/>
      <c r="CGT32" s="67"/>
      <c r="CGU32" s="67"/>
      <c r="CGV32" s="67"/>
      <c r="CGW32" s="67"/>
      <c r="CGX32" s="67"/>
      <c r="CGY32" s="67"/>
      <c r="CGZ32" s="67"/>
      <c r="CHA32" s="67"/>
      <c r="CHB32" s="67"/>
      <c r="CHC32" s="67"/>
      <c r="CHD32" s="67"/>
      <c r="CHE32" s="67"/>
      <c r="CHF32" s="67"/>
      <c r="CHG32" s="67"/>
      <c r="CHH32" s="67"/>
      <c r="CHI32" s="67"/>
      <c r="CHJ32" s="67"/>
      <c r="CHK32" s="67"/>
      <c r="CHL32" s="67"/>
      <c r="CHM32" s="67"/>
      <c r="CHN32" s="67"/>
      <c r="CHO32" s="67"/>
      <c r="CHP32" s="67"/>
      <c r="CHQ32" s="67"/>
      <c r="CHR32" s="67"/>
      <c r="CHS32" s="67"/>
      <c r="CHT32" s="67"/>
      <c r="CHU32" s="67"/>
      <c r="CHV32" s="67"/>
      <c r="CHW32" s="67"/>
      <c r="CHX32" s="67"/>
      <c r="CHY32" s="67"/>
      <c r="CHZ32" s="67"/>
      <c r="CIA32" s="67"/>
      <c r="CIB32" s="67"/>
      <c r="CIC32" s="67"/>
      <c r="CID32" s="67"/>
      <c r="CIE32" s="67"/>
      <c r="CIF32" s="67"/>
      <c r="CIG32" s="67"/>
      <c r="CIH32" s="67"/>
      <c r="CII32" s="67"/>
      <c r="CIJ32" s="67"/>
      <c r="CIK32" s="67"/>
      <c r="CIL32" s="67"/>
      <c r="CIM32" s="67"/>
      <c r="CIN32" s="67"/>
      <c r="CIO32" s="67"/>
      <c r="CIP32" s="67"/>
      <c r="CIQ32" s="67"/>
      <c r="CIR32" s="67"/>
      <c r="CIS32" s="67"/>
      <c r="CIT32" s="67"/>
      <c r="CIU32" s="67"/>
      <c r="CIV32" s="67"/>
      <c r="CIW32" s="67"/>
      <c r="CIX32" s="67"/>
      <c r="CIY32" s="67"/>
      <c r="CIZ32" s="67"/>
      <c r="CJA32" s="67"/>
      <c r="CJB32" s="67"/>
      <c r="CJC32" s="67"/>
      <c r="CJD32" s="67"/>
      <c r="CJE32" s="67"/>
      <c r="CJF32" s="67"/>
      <c r="CJG32" s="67"/>
      <c r="CJH32" s="67"/>
      <c r="CJI32" s="67"/>
      <c r="CJJ32" s="67"/>
      <c r="CJK32" s="67"/>
      <c r="CJL32" s="67"/>
      <c r="CJM32" s="67"/>
      <c r="CJN32" s="67"/>
      <c r="CJO32" s="67"/>
      <c r="CJP32" s="67"/>
      <c r="CJQ32" s="67"/>
      <c r="CJR32" s="67"/>
      <c r="CJS32" s="67"/>
      <c r="CJT32" s="67"/>
      <c r="CJU32" s="67"/>
      <c r="CJV32" s="67"/>
      <c r="CJW32" s="67"/>
      <c r="CJX32" s="67"/>
      <c r="CJY32" s="67"/>
      <c r="CJZ32" s="67"/>
      <c r="CKA32" s="67"/>
      <c r="CKB32" s="67"/>
      <c r="CKC32" s="67"/>
      <c r="CKD32" s="67"/>
      <c r="CKE32" s="67"/>
      <c r="CKF32" s="67"/>
      <c r="CKG32" s="67"/>
      <c r="CKH32" s="67"/>
      <c r="CKI32" s="67"/>
      <c r="CKJ32" s="67"/>
      <c r="CKK32" s="67"/>
      <c r="CKL32" s="67"/>
      <c r="CKM32" s="67"/>
      <c r="CKN32" s="67"/>
      <c r="CKO32" s="67"/>
      <c r="CKP32" s="67"/>
      <c r="CKQ32" s="67"/>
      <c r="CKR32" s="67"/>
      <c r="CKS32" s="67"/>
      <c r="CKT32" s="67"/>
      <c r="CKU32" s="67"/>
      <c r="CKV32" s="67"/>
      <c r="CKW32" s="67"/>
      <c r="CKX32" s="67"/>
      <c r="CKY32" s="67"/>
      <c r="CKZ32" s="67"/>
      <c r="CLA32" s="67"/>
      <c r="CLB32" s="67"/>
      <c r="CLC32" s="67"/>
      <c r="CLD32" s="67"/>
      <c r="CLE32" s="67"/>
      <c r="CLF32" s="67"/>
      <c r="CLG32" s="67"/>
      <c r="CLH32" s="67"/>
      <c r="CLI32" s="67"/>
      <c r="CLJ32" s="67"/>
      <c r="CLK32" s="67"/>
      <c r="CLL32" s="67"/>
      <c r="CLM32" s="67"/>
      <c r="CLN32" s="67"/>
      <c r="CLO32" s="67"/>
      <c r="CLP32" s="67"/>
      <c r="CLQ32" s="67"/>
      <c r="CLR32" s="67"/>
      <c r="CLS32" s="67"/>
      <c r="CLT32" s="67"/>
      <c r="CLU32" s="67"/>
      <c r="CLV32" s="67"/>
      <c r="CLW32" s="67"/>
      <c r="CLX32" s="67"/>
      <c r="CLY32" s="67"/>
      <c r="CLZ32" s="67"/>
      <c r="CMA32" s="67"/>
      <c r="CMB32" s="67"/>
      <c r="CMC32" s="67"/>
      <c r="CMD32" s="67"/>
      <c r="CME32" s="67"/>
      <c r="CMF32" s="67"/>
      <c r="CMG32" s="67"/>
      <c r="CMH32" s="67"/>
      <c r="CMI32" s="67"/>
      <c r="CMJ32" s="67"/>
      <c r="CMK32" s="67"/>
      <c r="CML32" s="67"/>
      <c r="CMM32" s="67"/>
      <c r="CMN32" s="67"/>
      <c r="CMO32" s="67"/>
      <c r="CMP32" s="67"/>
      <c r="CMQ32" s="67"/>
      <c r="CMR32" s="67"/>
      <c r="CMS32" s="67"/>
      <c r="CMT32" s="67"/>
      <c r="CMU32" s="67"/>
      <c r="CMV32" s="67"/>
      <c r="CMW32" s="67"/>
      <c r="CMX32" s="67"/>
      <c r="CMY32" s="67"/>
      <c r="CMZ32" s="67"/>
      <c r="CNA32" s="67"/>
      <c r="CNB32" s="67"/>
      <c r="CNC32" s="67"/>
      <c r="CND32" s="67"/>
      <c r="CNE32" s="67"/>
      <c r="CNF32" s="67"/>
      <c r="CNG32" s="67"/>
      <c r="CNH32" s="67"/>
      <c r="CNI32" s="67"/>
      <c r="CNJ32" s="67"/>
      <c r="CNK32" s="67"/>
      <c r="CNL32" s="67"/>
      <c r="CNM32" s="67"/>
      <c r="CNN32" s="67"/>
      <c r="CNO32" s="67"/>
      <c r="CNP32" s="67"/>
      <c r="CNQ32" s="67"/>
      <c r="CNR32" s="67"/>
      <c r="CNS32" s="67"/>
      <c r="CNT32" s="67"/>
      <c r="CNU32" s="67"/>
      <c r="CNV32" s="67"/>
      <c r="CNW32" s="67"/>
      <c r="CNX32" s="67"/>
      <c r="CNY32" s="67"/>
      <c r="CNZ32" s="67"/>
      <c r="COA32" s="67"/>
      <c r="COB32" s="67"/>
      <c r="COC32" s="67"/>
      <c r="COD32" s="67"/>
      <c r="COE32" s="67"/>
      <c r="COF32" s="67"/>
      <c r="COG32" s="67"/>
      <c r="COH32" s="67"/>
      <c r="COI32" s="67"/>
      <c r="COJ32" s="67"/>
      <c r="COK32" s="67"/>
      <c r="COL32" s="67"/>
      <c r="COM32" s="67"/>
      <c r="CON32" s="67"/>
      <c r="COO32" s="67"/>
      <c r="COP32" s="67"/>
      <c r="COQ32" s="67"/>
      <c r="COR32" s="67"/>
      <c r="COS32" s="67"/>
      <c r="COT32" s="67"/>
      <c r="COU32" s="67"/>
      <c r="COV32" s="67"/>
      <c r="COW32" s="67"/>
      <c r="COX32" s="67"/>
      <c r="COY32" s="67"/>
      <c r="COZ32" s="67"/>
      <c r="CPA32" s="67"/>
      <c r="CPB32" s="67"/>
      <c r="CPC32" s="67"/>
      <c r="CPD32" s="67"/>
      <c r="CPE32" s="67"/>
      <c r="CPF32" s="67"/>
      <c r="CPG32" s="67"/>
      <c r="CPH32" s="67"/>
      <c r="CPI32" s="67"/>
      <c r="CPJ32" s="67"/>
      <c r="CPK32" s="67"/>
      <c r="CPL32" s="67"/>
      <c r="CPM32" s="67"/>
      <c r="CPN32" s="67"/>
      <c r="CPO32" s="67"/>
      <c r="CPP32" s="67"/>
      <c r="CPQ32" s="67"/>
      <c r="CPR32" s="67"/>
      <c r="CPS32" s="67"/>
      <c r="CPT32" s="67"/>
      <c r="CPU32" s="67"/>
      <c r="CPV32" s="67"/>
      <c r="CPW32" s="67"/>
      <c r="CPX32" s="67"/>
      <c r="CPY32" s="67"/>
      <c r="CPZ32" s="67"/>
      <c r="CQA32" s="67"/>
      <c r="CQB32" s="67"/>
      <c r="CQC32" s="67"/>
      <c r="CQD32" s="67"/>
      <c r="CQE32" s="67"/>
      <c r="CQF32" s="67"/>
      <c r="CQG32" s="67"/>
      <c r="CQH32" s="67"/>
      <c r="CQI32" s="67"/>
      <c r="CQJ32" s="67"/>
      <c r="CQK32" s="67"/>
      <c r="CQL32" s="67"/>
      <c r="CQM32" s="67"/>
      <c r="CQN32" s="67"/>
      <c r="CQO32" s="67"/>
      <c r="CQP32" s="67"/>
      <c r="CQQ32" s="67"/>
      <c r="CQR32" s="67"/>
      <c r="CQS32" s="67"/>
      <c r="CQT32" s="67"/>
      <c r="CQU32" s="67"/>
      <c r="CQV32" s="67"/>
      <c r="CQW32" s="67"/>
      <c r="CQX32" s="67"/>
      <c r="CQY32" s="67"/>
      <c r="CQZ32" s="67"/>
      <c r="CRA32" s="67"/>
      <c r="CRB32" s="67"/>
      <c r="CRC32" s="67"/>
      <c r="CRD32" s="67"/>
      <c r="CRE32" s="67"/>
      <c r="CRF32" s="67"/>
      <c r="CRG32" s="67"/>
      <c r="CRH32" s="67"/>
      <c r="CRI32" s="67"/>
      <c r="CRJ32" s="67"/>
      <c r="CRK32" s="67"/>
      <c r="CRL32" s="67"/>
      <c r="CRM32" s="67"/>
      <c r="CRN32" s="67"/>
      <c r="CRO32" s="67"/>
      <c r="CRP32" s="67"/>
      <c r="CRQ32" s="67"/>
      <c r="CRR32" s="67"/>
      <c r="CRS32" s="67"/>
      <c r="CRT32" s="67"/>
      <c r="CRU32" s="67"/>
      <c r="CRV32" s="67"/>
      <c r="CRW32" s="67"/>
      <c r="CRX32" s="67"/>
      <c r="CRY32" s="67"/>
      <c r="CRZ32" s="67"/>
      <c r="CSA32" s="67"/>
      <c r="CSB32" s="67"/>
      <c r="CSC32" s="67"/>
      <c r="CSD32" s="67"/>
      <c r="CSE32" s="67"/>
      <c r="CSF32" s="67"/>
      <c r="CSG32" s="67"/>
      <c r="CSH32" s="67"/>
      <c r="CSI32" s="67"/>
      <c r="CSJ32" s="67"/>
      <c r="CSK32" s="67"/>
      <c r="CSL32" s="67"/>
      <c r="CSM32" s="67"/>
      <c r="CSN32" s="67"/>
      <c r="CSO32" s="67"/>
      <c r="CSP32" s="67"/>
      <c r="CSQ32" s="67"/>
      <c r="CSR32" s="67"/>
      <c r="CSS32" s="67"/>
      <c r="CST32" s="67"/>
      <c r="CSU32" s="67"/>
      <c r="CSV32" s="67"/>
      <c r="CSW32" s="67"/>
      <c r="CSX32" s="67"/>
      <c r="CSY32" s="67"/>
      <c r="CSZ32" s="67"/>
      <c r="CTA32" s="67"/>
      <c r="CTB32" s="67"/>
      <c r="CTC32" s="67"/>
      <c r="CTD32" s="67"/>
      <c r="CTE32" s="67"/>
      <c r="CTF32" s="67"/>
      <c r="CTG32" s="67"/>
      <c r="CTH32" s="67"/>
      <c r="CTI32" s="67"/>
      <c r="CTJ32" s="67"/>
      <c r="CTK32" s="67"/>
      <c r="CTL32" s="67"/>
      <c r="CTM32" s="67"/>
      <c r="CTN32" s="67"/>
      <c r="CTO32" s="67"/>
      <c r="CTP32" s="67"/>
      <c r="CTQ32" s="67"/>
      <c r="CTR32" s="67"/>
      <c r="CTS32" s="67"/>
      <c r="CTT32" s="67"/>
      <c r="CTU32" s="67"/>
      <c r="CTV32" s="67"/>
      <c r="CTW32" s="67"/>
      <c r="CTX32" s="67"/>
      <c r="CTY32" s="67"/>
      <c r="CTZ32" s="67"/>
      <c r="CUA32" s="67"/>
      <c r="CUB32" s="67"/>
      <c r="CUC32" s="67"/>
      <c r="CUD32" s="67"/>
      <c r="CUE32" s="67"/>
      <c r="CUF32" s="67"/>
      <c r="CUG32" s="67"/>
      <c r="CUH32" s="67"/>
      <c r="CUI32" s="67"/>
      <c r="CUJ32" s="67"/>
      <c r="CUK32" s="67"/>
      <c r="CUL32" s="67"/>
      <c r="CUM32" s="67"/>
      <c r="CUN32" s="67"/>
      <c r="CUO32" s="67"/>
      <c r="CUP32" s="67"/>
      <c r="CUQ32" s="67"/>
      <c r="CUR32" s="67"/>
      <c r="CUS32" s="67"/>
      <c r="CUT32" s="67"/>
      <c r="CUU32" s="67"/>
      <c r="CUV32" s="67"/>
      <c r="CUW32" s="67"/>
      <c r="CUX32" s="67"/>
      <c r="CUY32" s="67"/>
      <c r="CUZ32" s="67"/>
      <c r="CVA32" s="67"/>
      <c r="CVB32" s="67"/>
      <c r="CVC32" s="67"/>
      <c r="CVD32" s="67"/>
      <c r="CVE32" s="67"/>
      <c r="CVF32" s="67"/>
      <c r="CVG32" s="67"/>
      <c r="CVH32" s="67"/>
      <c r="CVI32" s="67"/>
      <c r="CVJ32" s="67"/>
      <c r="CVK32" s="67"/>
      <c r="CVL32" s="67"/>
      <c r="CVM32" s="67"/>
      <c r="CVN32" s="67"/>
      <c r="CVO32" s="67"/>
      <c r="CVP32" s="67"/>
      <c r="CVQ32" s="67"/>
      <c r="CVR32" s="67"/>
      <c r="CVS32" s="67"/>
      <c r="CVT32" s="67"/>
      <c r="CVU32" s="67"/>
      <c r="CVV32" s="67"/>
      <c r="CVW32" s="67"/>
      <c r="CVX32" s="67"/>
      <c r="CVY32" s="67"/>
      <c r="CVZ32" s="67"/>
      <c r="CWA32" s="67"/>
      <c r="CWB32" s="67"/>
      <c r="CWC32" s="67"/>
      <c r="CWD32" s="67"/>
      <c r="CWE32" s="67"/>
      <c r="CWF32" s="67"/>
      <c r="CWG32" s="67"/>
      <c r="CWH32" s="67"/>
      <c r="CWI32" s="67"/>
      <c r="CWJ32" s="67"/>
      <c r="CWK32" s="67"/>
      <c r="CWL32" s="67"/>
      <c r="CWM32" s="67"/>
      <c r="CWN32" s="67"/>
      <c r="CWO32" s="67"/>
      <c r="CWP32" s="67"/>
      <c r="CWQ32" s="67"/>
      <c r="CWR32" s="67"/>
      <c r="CWS32" s="67"/>
      <c r="CWT32" s="67"/>
      <c r="CWU32" s="67"/>
      <c r="CWV32" s="67"/>
      <c r="CWW32" s="67"/>
      <c r="CWX32" s="67"/>
      <c r="CWY32" s="67"/>
      <c r="CWZ32" s="67"/>
      <c r="CXA32" s="67"/>
      <c r="CXB32" s="67"/>
      <c r="CXC32" s="67"/>
      <c r="CXD32" s="67"/>
      <c r="CXE32" s="67"/>
      <c r="CXF32" s="67"/>
      <c r="CXG32" s="67"/>
      <c r="CXH32" s="67"/>
      <c r="CXI32" s="67"/>
      <c r="CXJ32" s="67"/>
      <c r="CXK32" s="67"/>
      <c r="CXL32" s="67"/>
      <c r="CXM32" s="67"/>
      <c r="CXN32" s="67"/>
      <c r="CXO32" s="67"/>
      <c r="CXP32" s="67"/>
      <c r="CXQ32" s="67"/>
      <c r="CXR32" s="67"/>
      <c r="CXS32" s="67"/>
      <c r="CXT32" s="67"/>
      <c r="CXU32" s="67"/>
      <c r="CXV32" s="67"/>
      <c r="CXW32" s="67"/>
      <c r="CXX32" s="67"/>
      <c r="CXY32" s="67"/>
      <c r="CXZ32" s="67"/>
      <c r="CYA32" s="67"/>
      <c r="CYB32" s="67"/>
      <c r="CYC32" s="67"/>
      <c r="CYD32" s="67"/>
      <c r="CYE32" s="67"/>
      <c r="CYF32" s="67"/>
      <c r="CYG32" s="67"/>
      <c r="CYH32" s="67"/>
      <c r="CYI32" s="67"/>
      <c r="CYJ32" s="67"/>
      <c r="CYK32" s="67"/>
      <c r="CYL32" s="67"/>
      <c r="CYM32" s="67"/>
      <c r="CYN32" s="67"/>
      <c r="CYO32" s="67"/>
      <c r="CYP32" s="67"/>
      <c r="CYQ32" s="67"/>
      <c r="CYR32" s="67"/>
      <c r="CYS32" s="67"/>
      <c r="CYT32" s="67"/>
      <c r="CYU32" s="67"/>
      <c r="CYV32" s="67"/>
      <c r="CYW32" s="67"/>
      <c r="CYX32" s="67"/>
      <c r="CYY32" s="67"/>
      <c r="CYZ32" s="67"/>
      <c r="CZA32" s="67"/>
      <c r="CZB32" s="67"/>
      <c r="CZC32" s="67"/>
      <c r="CZD32" s="67"/>
      <c r="CZE32" s="67"/>
      <c r="CZF32" s="67"/>
      <c r="CZG32" s="67"/>
      <c r="CZH32" s="67"/>
      <c r="CZI32" s="67"/>
      <c r="CZJ32" s="67"/>
      <c r="CZK32" s="67"/>
      <c r="CZL32" s="67"/>
      <c r="CZM32" s="67"/>
      <c r="CZN32" s="67"/>
      <c r="CZO32" s="67"/>
      <c r="CZP32" s="67"/>
      <c r="CZQ32" s="67"/>
      <c r="CZR32" s="67"/>
      <c r="CZS32" s="67"/>
      <c r="CZT32" s="67"/>
      <c r="CZU32" s="67"/>
      <c r="CZV32" s="67"/>
      <c r="CZW32" s="67"/>
      <c r="CZX32" s="67"/>
      <c r="CZY32" s="67"/>
      <c r="CZZ32" s="67"/>
      <c r="DAA32" s="67"/>
      <c r="DAB32" s="67"/>
      <c r="DAC32" s="67"/>
      <c r="DAD32" s="67"/>
      <c r="DAE32" s="67"/>
      <c r="DAF32" s="67"/>
      <c r="DAG32" s="67"/>
      <c r="DAH32" s="67"/>
      <c r="DAI32" s="67"/>
      <c r="DAJ32" s="67"/>
      <c r="DAK32" s="67"/>
      <c r="DAL32" s="67"/>
      <c r="DAM32" s="67"/>
      <c r="DAN32" s="67"/>
      <c r="DAO32" s="67"/>
      <c r="DAP32" s="67"/>
      <c r="DAQ32" s="67"/>
      <c r="DAR32" s="67"/>
      <c r="DAS32" s="67"/>
      <c r="DAT32" s="67"/>
      <c r="DAU32" s="67"/>
      <c r="DAV32" s="67"/>
      <c r="DAW32" s="67"/>
      <c r="DAX32" s="67"/>
      <c r="DAY32" s="67"/>
      <c r="DAZ32" s="67"/>
      <c r="DBA32" s="67"/>
      <c r="DBB32" s="67"/>
      <c r="DBC32" s="67"/>
      <c r="DBD32" s="67"/>
      <c r="DBE32" s="67"/>
      <c r="DBF32" s="67"/>
      <c r="DBG32" s="67"/>
      <c r="DBH32" s="67"/>
      <c r="DBI32" s="67"/>
      <c r="DBJ32" s="67"/>
      <c r="DBK32" s="67"/>
      <c r="DBL32" s="67"/>
      <c r="DBM32" s="67"/>
      <c r="DBN32" s="67"/>
      <c r="DBO32" s="67"/>
      <c r="DBP32" s="67"/>
      <c r="DBQ32" s="67"/>
      <c r="DBR32" s="67"/>
      <c r="DBS32" s="67"/>
      <c r="DBT32" s="67"/>
      <c r="DBU32" s="67"/>
      <c r="DBV32" s="67"/>
      <c r="DBW32" s="67"/>
      <c r="DBX32" s="67"/>
      <c r="DBY32" s="67"/>
      <c r="DBZ32" s="67"/>
      <c r="DCA32" s="67"/>
      <c r="DCB32" s="67"/>
      <c r="DCC32" s="67"/>
      <c r="DCD32" s="67"/>
      <c r="DCE32" s="67"/>
      <c r="DCF32" s="67"/>
      <c r="DCG32" s="67"/>
      <c r="DCH32" s="67"/>
      <c r="DCI32" s="67"/>
      <c r="DCJ32" s="67"/>
      <c r="DCK32" s="67"/>
      <c r="DCL32" s="67"/>
      <c r="DCM32" s="67"/>
      <c r="DCN32" s="67"/>
      <c r="DCO32" s="67"/>
      <c r="DCP32" s="67"/>
      <c r="DCQ32" s="67"/>
      <c r="DCR32" s="67"/>
      <c r="DCS32" s="67"/>
      <c r="DCT32" s="67"/>
      <c r="DCU32" s="67"/>
      <c r="DCV32" s="67"/>
      <c r="DCW32" s="67"/>
      <c r="DCX32" s="67"/>
      <c r="DCY32" s="67"/>
      <c r="DCZ32" s="67"/>
      <c r="DDA32" s="67"/>
      <c r="DDB32" s="67"/>
      <c r="DDC32" s="67"/>
      <c r="DDD32" s="67"/>
      <c r="DDE32" s="67"/>
      <c r="DDF32" s="67"/>
      <c r="DDG32" s="67"/>
      <c r="DDH32" s="67"/>
      <c r="DDI32" s="67"/>
      <c r="DDJ32" s="67"/>
      <c r="DDK32" s="67"/>
      <c r="DDL32" s="67"/>
      <c r="DDM32" s="67"/>
      <c r="DDN32" s="67"/>
      <c r="DDO32" s="67"/>
      <c r="DDP32" s="67"/>
      <c r="DDQ32" s="67"/>
      <c r="DDR32" s="67"/>
      <c r="DDS32" s="67"/>
      <c r="DDT32" s="67"/>
      <c r="DDU32" s="67"/>
      <c r="DDV32" s="67"/>
      <c r="DDW32" s="67"/>
      <c r="DDX32" s="67"/>
      <c r="DDY32" s="67"/>
      <c r="DDZ32" s="67"/>
      <c r="DEA32" s="67"/>
      <c r="DEB32" s="67"/>
      <c r="DEC32" s="67"/>
      <c r="DED32" s="67"/>
      <c r="DEE32" s="67"/>
      <c r="DEF32" s="67"/>
      <c r="DEG32" s="67"/>
      <c r="DEH32" s="67"/>
      <c r="DEI32" s="67"/>
      <c r="DEJ32" s="67"/>
      <c r="DEK32" s="67"/>
      <c r="DEL32" s="67"/>
      <c r="DEM32" s="67"/>
      <c r="DEN32" s="67"/>
      <c r="DEO32" s="67"/>
      <c r="DEP32" s="67"/>
      <c r="DEQ32" s="67"/>
      <c r="DER32" s="67"/>
      <c r="DES32" s="67"/>
      <c r="DET32" s="67"/>
      <c r="DEU32" s="67"/>
      <c r="DEV32" s="67"/>
      <c r="DEW32" s="67"/>
      <c r="DEX32" s="67"/>
      <c r="DEY32" s="67"/>
      <c r="DEZ32" s="67"/>
      <c r="DFA32" s="67"/>
      <c r="DFB32" s="67"/>
      <c r="DFC32" s="67"/>
      <c r="DFD32" s="67"/>
      <c r="DFE32" s="67"/>
      <c r="DFF32" s="67"/>
      <c r="DFG32" s="67"/>
      <c r="DFH32" s="67"/>
      <c r="DFI32" s="67"/>
      <c r="DFJ32" s="67"/>
      <c r="DFK32" s="67"/>
      <c r="DFL32" s="67"/>
      <c r="DFM32" s="67"/>
      <c r="DFN32" s="67"/>
      <c r="DFO32" s="67"/>
      <c r="DFP32" s="67"/>
      <c r="DFQ32" s="67"/>
      <c r="DFR32" s="67"/>
      <c r="DFS32" s="67"/>
      <c r="DFT32" s="67"/>
      <c r="DFU32" s="67"/>
      <c r="DFV32" s="67"/>
      <c r="DFW32" s="67"/>
      <c r="DFX32" s="67"/>
      <c r="DFY32" s="67"/>
      <c r="DFZ32" s="67"/>
      <c r="DGA32" s="67"/>
      <c r="DGB32" s="67"/>
      <c r="DGC32" s="67"/>
      <c r="DGD32" s="67"/>
      <c r="DGE32" s="67"/>
      <c r="DGF32" s="67"/>
      <c r="DGG32" s="67"/>
      <c r="DGH32" s="67"/>
      <c r="DGI32" s="67"/>
      <c r="DGJ32" s="67"/>
      <c r="DGK32" s="67"/>
      <c r="DGL32" s="67"/>
      <c r="DGM32" s="67"/>
      <c r="DGN32" s="67"/>
      <c r="DGO32" s="67"/>
      <c r="DGP32" s="67"/>
      <c r="DGQ32" s="67"/>
      <c r="DGR32" s="67"/>
      <c r="DGS32" s="67"/>
      <c r="DGT32" s="67"/>
      <c r="DGU32" s="67"/>
      <c r="DGV32" s="67"/>
      <c r="DGW32" s="67"/>
      <c r="DGX32" s="67"/>
      <c r="DGY32" s="67"/>
      <c r="DGZ32" s="67"/>
      <c r="DHA32" s="67"/>
      <c r="DHB32" s="67"/>
      <c r="DHC32" s="67"/>
      <c r="DHD32" s="67"/>
      <c r="DHE32" s="67"/>
      <c r="DHF32" s="67"/>
      <c r="DHG32" s="67"/>
      <c r="DHH32" s="67"/>
      <c r="DHI32" s="67"/>
      <c r="DHJ32" s="67"/>
      <c r="DHK32" s="67"/>
      <c r="DHL32" s="67"/>
      <c r="DHM32" s="67"/>
      <c r="DHN32" s="67"/>
      <c r="DHO32" s="67"/>
      <c r="DHP32" s="67"/>
      <c r="DHQ32" s="67"/>
      <c r="DHR32" s="67"/>
      <c r="DHS32" s="67"/>
      <c r="DHT32" s="67"/>
      <c r="DHU32" s="67"/>
      <c r="DHV32" s="67"/>
      <c r="DHW32" s="67"/>
      <c r="DHX32" s="67"/>
      <c r="DHY32" s="67"/>
      <c r="DHZ32" s="67"/>
      <c r="DIA32" s="67"/>
      <c r="DIB32" s="67"/>
      <c r="DIC32" s="67"/>
      <c r="DID32" s="67"/>
      <c r="DIE32" s="67"/>
      <c r="DIF32" s="67"/>
      <c r="DIG32" s="67"/>
      <c r="DIH32" s="67"/>
      <c r="DII32" s="67"/>
      <c r="DIJ32" s="67"/>
      <c r="DIK32" s="67"/>
      <c r="DIL32" s="67"/>
      <c r="DIM32" s="67"/>
      <c r="DIN32" s="67"/>
      <c r="DIO32" s="67"/>
      <c r="DIP32" s="67"/>
      <c r="DIQ32" s="67"/>
      <c r="DIR32" s="67"/>
      <c r="DIS32" s="67"/>
      <c r="DIT32" s="67"/>
      <c r="DIU32" s="67"/>
      <c r="DIV32" s="67"/>
      <c r="DIW32" s="67"/>
      <c r="DIX32" s="67"/>
      <c r="DIY32" s="67"/>
      <c r="DIZ32" s="67"/>
      <c r="DJA32" s="67"/>
      <c r="DJB32" s="67"/>
      <c r="DJC32" s="67"/>
      <c r="DJD32" s="67"/>
      <c r="DJE32" s="67"/>
      <c r="DJF32" s="67"/>
      <c r="DJG32" s="67"/>
      <c r="DJH32" s="67"/>
      <c r="DJI32" s="67"/>
      <c r="DJJ32" s="67"/>
      <c r="DJK32" s="67"/>
      <c r="DJL32" s="67"/>
      <c r="DJM32" s="67"/>
      <c r="DJN32" s="67"/>
      <c r="DJO32" s="67"/>
      <c r="DJP32" s="67"/>
      <c r="DJQ32" s="67"/>
      <c r="DJR32" s="67"/>
      <c r="DJS32" s="67"/>
      <c r="DJT32" s="67"/>
      <c r="DJU32" s="67"/>
      <c r="DJV32" s="67"/>
      <c r="DJW32" s="67"/>
      <c r="DJX32" s="67"/>
      <c r="DJY32" s="67"/>
      <c r="DJZ32" s="67"/>
      <c r="DKA32" s="67"/>
      <c r="DKB32" s="67"/>
      <c r="DKC32" s="67"/>
      <c r="DKD32" s="67"/>
      <c r="DKE32" s="67"/>
      <c r="DKF32" s="67"/>
      <c r="DKG32" s="67"/>
      <c r="DKH32" s="67"/>
      <c r="DKI32" s="67"/>
      <c r="DKJ32" s="67"/>
      <c r="DKK32" s="67"/>
      <c r="DKL32" s="67"/>
      <c r="DKM32" s="67"/>
      <c r="DKN32" s="67"/>
      <c r="DKO32" s="67"/>
      <c r="DKP32" s="67"/>
      <c r="DKQ32" s="67"/>
      <c r="DKR32" s="67"/>
      <c r="DKS32" s="67"/>
      <c r="DKT32" s="67"/>
      <c r="DKU32" s="67"/>
      <c r="DKV32" s="67"/>
      <c r="DKW32" s="67"/>
      <c r="DKX32" s="67"/>
      <c r="DKY32" s="67"/>
      <c r="DKZ32" s="67"/>
      <c r="DLA32" s="67"/>
      <c r="DLB32" s="67"/>
      <c r="DLC32" s="67"/>
      <c r="DLD32" s="67"/>
      <c r="DLE32" s="67"/>
      <c r="DLF32" s="67"/>
      <c r="DLG32" s="67"/>
      <c r="DLH32" s="67"/>
      <c r="DLI32" s="67"/>
      <c r="DLJ32" s="67"/>
      <c r="DLK32" s="67"/>
      <c r="DLL32" s="67"/>
      <c r="DLM32" s="67"/>
      <c r="DLN32" s="67"/>
      <c r="DLO32" s="67"/>
      <c r="DLP32" s="67"/>
      <c r="DLQ32" s="67"/>
      <c r="DLR32" s="67"/>
      <c r="DLS32" s="67"/>
      <c r="DLT32" s="67"/>
      <c r="DLU32" s="67"/>
      <c r="DLV32" s="67"/>
      <c r="DLW32" s="67"/>
      <c r="DLX32" s="67"/>
      <c r="DLY32" s="67"/>
      <c r="DLZ32" s="67"/>
      <c r="DMA32" s="67"/>
      <c r="DMB32" s="67"/>
      <c r="DMC32" s="67"/>
      <c r="DMD32" s="67"/>
      <c r="DME32" s="67"/>
      <c r="DMF32" s="67"/>
      <c r="DMG32" s="67"/>
      <c r="DMH32" s="67"/>
      <c r="DMI32" s="67"/>
      <c r="DMJ32" s="67"/>
      <c r="DMK32" s="67"/>
      <c r="DML32" s="67"/>
      <c r="DMM32" s="67"/>
      <c r="DMN32" s="67"/>
      <c r="DMO32" s="67"/>
      <c r="DMP32" s="67"/>
      <c r="DMQ32" s="67"/>
      <c r="DMR32" s="67"/>
      <c r="DMS32" s="67"/>
      <c r="DMT32" s="67"/>
      <c r="DMU32" s="67"/>
      <c r="DMV32" s="67"/>
      <c r="DMW32" s="67"/>
      <c r="DMX32" s="67"/>
      <c r="DMY32" s="67"/>
      <c r="DMZ32" s="67"/>
      <c r="DNA32" s="67"/>
      <c r="DNB32" s="67"/>
      <c r="DNC32" s="67"/>
      <c r="DND32" s="67"/>
      <c r="DNE32" s="67"/>
      <c r="DNF32" s="67"/>
      <c r="DNG32" s="67"/>
      <c r="DNH32" s="67"/>
      <c r="DNI32" s="67"/>
      <c r="DNJ32" s="67"/>
      <c r="DNK32" s="67"/>
      <c r="DNL32" s="67"/>
      <c r="DNM32" s="67"/>
      <c r="DNN32" s="67"/>
      <c r="DNO32" s="67"/>
      <c r="DNP32" s="67"/>
      <c r="DNQ32" s="67"/>
      <c r="DNR32" s="67"/>
      <c r="DNS32" s="67"/>
      <c r="DNT32" s="67"/>
      <c r="DNU32" s="67"/>
      <c r="DNV32" s="67"/>
      <c r="DNW32" s="67"/>
      <c r="DNX32" s="67"/>
      <c r="DNY32" s="67"/>
      <c r="DNZ32" s="67"/>
      <c r="DOA32" s="67"/>
      <c r="DOB32" s="67"/>
      <c r="DOC32" s="67"/>
      <c r="DOD32" s="67"/>
      <c r="DOE32" s="67"/>
      <c r="DOF32" s="67"/>
      <c r="DOG32" s="67"/>
      <c r="DOH32" s="67"/>
      <c r="DOI32" s="67"/>
      <c r="DOJ32" s="67"/>
      <c r="DOK32" s="67"/>
      <c r="DOL32" s="67"/>
      <c r="DOM32" s="67"/>
      <c r="DON32" s="67"/>
      <c r="DOO32" s="67"/>
      <c r="DOP32" s="67"/>
      <c r="DOQ32" s="67"/>
      <c r="DOR32" s="67"/>
      <c r="DOS32" s="67"/>
      <c r="DOT32" s="67"/>
      <c r="DOU32" s="67"/>
      <c r="DOV32" s="67"/>
      <c r="DOW32" s="67"/>
      <c r="DOX32" s="67"/>
      <c r="DOY32" s="67"/>
      <c r="DOZ32" s="67"/>
      <c r="DPA32" s="67"/>
      <c r="DPB32" s="67"/>
      <c r="DPC32" s="67"/>
      <c r="DPD32" s="67"/>
      <c r="DPE32" s="67"/>
      <c r="DPF32" s="67"/>
      <c r="DPG32" s="67"/>
      <c r="DPH32" s="67"/>
      <c r="DPI32" s="67"/>
      <c r="DPJ32" s="67"/>
      <c r="DPK32" s="67"/>
      <c r="DPL32" s="67"/>
      <c r="DPM32" s="67"/>
      <c r="DPN32" s="67"/>
      <c r="DPO32" s="67"/>
      <c r="DPP32" s="67"/>
      <c r="DPQ32" s="67"/>
      <c r="DPR32" s="67"/>
      <c r="DPS32" s="67"/>
      <c r="DPT32" s="67"/>
      <c r="DPU32" s="67"/>
      <c r="DPV32" s="67"/>
      <c r="DPW32" s="67"/>
      <c r="DPX32" s="67"/>
      <c r="DPY32" s="67"/>
      <c r="DPZ32" s="67"/>
      <c r="DQA32" s="67"/>
      <c r="DQB32" s="67"/>
      <c r="DQC32" s="67"/>
      <c r="DQD32" s="67"/>
      <c r="DQE32" s="67"/>
      <c r="DQF32" s="67"/>
      <c r="DQG32" s="67"/>
      <c r="DQH32" s="67"/>
      <c r="DQI32" s="67"/>
      <c r="DQJ32" s="67"/>
      <c r="DQK32" s="67"/>
      <c r="DQL32" s="67"/>
      <c r="DQM32" s="67"/>
      <c r="DQN32" s="67"/>
      <c r="DQO32" s="67"/>
      <c r="DQP32" s="67"/>
      <c r="DQQ32" s="67"/>
      <c r="DQR32" s="67"/>
      <c r="DQS32" s="67"/>
      <c r="DQT32" s="67"/>
      <c r="DQU32" s="67"/>
      <c r="DQV32" s="67"/>
      <c r="DQW32" s="67"/>
      <c r="DQX32" s="67"/>
      <c r="DQY32" s="67"/>
      <c r="DQZ32" s="67"/>
      <c r="DRA32" s="67"/>
      <c r="DRB32" s="67"/>
      <c r="DRC32" s="67"/>
      <c r="DRD32" s="67"/>
      <c r="DRE32" s="67"/>
      <c r="DRF32" s="67"/>
      <c r="DRG32" s="67"/>
      <c r="DRH32" s="67"/>
      <c r="DRI32" s="67"/>
      <c r="DRJ32" s="67"/>
      <c r="DRK32" s="67"/>
      <c r="DRL32" s="67"/>
      <c r="DRM32" s="67"/>
      <c r="DRN32" s="67"/>
      <c r="DRO32" s="67"/>
      <c r="DRP32" s="67"/>
      <c r="DRQ32" s="67"/>
      <c r="DRR32" s="67"/>
      <c r="DRS32" s="67"/>
      <c r="DRT32" s="67"/>
      <c r="DRU32" s="67"/>
      <c r="DRV32" s="67"/>
      <c r="DRW32" s="67"/>
      <c r="DRX32" s="67"/>
      <c r="DRY32" s="67"/>
      <c r="DRZ32" s="67"/>
      <c r="DSA32" s="67"/>
      <c r="DSB32" s="67"/>
      <c r="DSC32" s="67"/>
      <c r="DSD32" s="67"/>
      <c r="DSE32" s="67"/>
      <c r="DSF32" s="67"/>
      <c r="DSG32" s="67"/>
      <c r="DSH32" s="67"/>
      <c r="DSI32" s="67"/>
      <c r="DSJ32" s="67"/>
      <c r="DSK32" s="67"/>
      <c r="DSL32" s="67"/>
      <c r="DSM32" s="67"/>
      <c r="DSN32" s="67"/>
      <c r="DSO32" s="67"/>
      <c r="DSP32" s="67"/>
      <c r="DSQ32" s="67"/>
      <c r="DSR32" s="67"/>
      <c r="DSS32" s="67"/>
      <c r="DST32" s="67"/>
      <c r="DSU32" s="67"/>
      <c r="DSV32" s="67"/>
      <c r="DSW32" s="67"/>
      <c r="DSX32" s="67"/>
      <c r="DSY32" s="67"/>
      <c r="DSZ32" s="67"/>
      <c r="DTA32" s="67"/>
      <c r="DTB32" s="67"/>
      <c r="DTC32" s="67"/>
      <c r="DTD32" s="67"/>
      <c r="DTE32" s="67"/>
      <c r="DTF32" s="67"/>
      <c r="DTG32" s="67"/>
      <c r="DTH32" s="67"/>
      <c r="DTI32" s="67"/>
      <c r="DTJ32" s="67"/>
      <c r="DTK32" s="67"/>
      <c r="DTL32" s="67"/>
      <c r="DTM32" s="67"/>
      <c r="DTN32" s="67"/>
      <c r="DTO32" s="67"/>
      <c r="DTP32" s="67"/>
      <c r="DTQ32" s="67"/>
      <c r="DTR32" s="67"/>
      <c r="DTS32" s="67"/>
      <c r="DTT32" s="67"/>
      <c r="DTU32" s="67"/>
      <c r="DTV32" s="67"/>
      <c r="DTW32" s="67"/>
      <c r="DTX32" s="67"/>
      <c r="DTY32" s="67"/>
      <c r="DTZ32" s="67"/>
      <c r="DUA32" s="67"/>
      <c r="DUB32" s="67"/>
      <c r="DUC32" s="67"/>
      <c r="DUD32" s="67"/>
      <c r="DUE32" s="67"/>
      <c r="DUF32" s="67"/>
      <c r="DUG32" s="67"/>
      <c r="DUH32" s="67"/>
      <c r="DUI32" s="67"/>
      <c r="DUJ32" s="67"/>
      <c r="DUK32" s="67"/>
      <c r="DUL32" s="67"/>
      <c r="DUM32" s="67"/>
      <c r="DUN32" s="67"/>
      <c r="DUO32" s="67"/>
      <c r="DUP32" s="67"/>
      <c r="DUQ32" s="67"/>
      <c r="DUR32" s="67"/>
      <c r="DUS32" s="67"/>
      <c r="DUT32" s="67"/>
      <c r="DUU32" s="67"/>
      <c r="DUV32" s="67"/>
      <c r="DUW32" s="67"/>
      <c r="DUX32" s="67"/>
      <c r="DUY32" s="67"/>
      <c r="DUZ32" s="67"/>
      <c r="DVA32" s="67"/>
      <c r="DVB32" s="67"/>
      <c r="DVC32" s="67"/>
      <c r="DVD32" s="67"/>
      <c r="DVE32" s="67"/>
      <c r="DVF32" s="67"/>
      <c r="DVG32" s="67"/>
      <c r="DVH32" s="67"/>
      <c r="DVI32" s="67"/>
      <c r="DVJ32" s="67"/>
      <c r="DVK32" s="67"/>
      <c r="DVL32" s="67"/>
      <c r="DVM32" s="67"/>
      <c r="DVN32" s="67"/>
      <c r="DVO32" s="67"/>
      <c r="DVP32" s="67"/>
      <c r="DVQ32" s="67"/>
      <c r="DVR32" s="67"/>
      <c r="DVS32" s="67"/>
      <c r="DVT32" s="67"/>
      <c r="DVU32" s="67"/>
      <c r="DVV32" s="67"/>
      <c r="DVW32" s="67"/>
      <c r="DVX32" s="67"/>
      <c r="DVY32" s="67"/>
      <c r="DVZ32" s="67"/>
      <c r="DWA32" s="67"/>
      <c r="DWB32" s="67"/>
      <c r="DWC32" s="67"/>
      <c r="DWD32" s="67"/>
      <c r="DWE32" s="67"/>
      <c r="DWF32" s="67"/>
      <c r="DWG32" s="67"/>
      <c r="DWH32" s="67"/>
      <c r="DWI32" s="67"/>
      <c r="DWJ32" s="67"/>
      <c r="DWK32" s="67"/>
      <c r="DWL32" s="67"/>
      <c r="DWM32" s="67"/>
      <c r="DWN32" s="67"/>
      <c r="DWO32" s="67"/>
      <c r="DWP32" s="67"/>
      <c r="DWQ32" s="67"/>
      <c r="DWR32" s="67"/>
      <c r="DWS32" s="67"/>
      <c r="DWT32" s="67"/>
      <c r="DWU32" s="67"/>
      <c r="DWV32" s="67"/>
      <c r="DWW32" s="67"/>
      <c r="DWX32" s="67"/>
      <c r="DWY32" s="67"/>
      <c r="DWZ32" s="67"/>
      <c r="DXA32" s="67"/>
      <c r="DXB32" s="67"/>
      <c r="DXC32" s="67"/>
      <c r="DXD32" s="67"/>
      <c r="DXE32" s="67"/>
      <c r="DXF32" s="67"/>
      <c r="DXG32" s="67"/>
      <c r="DXH32" s="67"/>
      <c r="DXI32" s="67"/>
      <c r="DXJ32" s="67"/>
      <c r="DXK32" s="67"/>
      <c r="DXL32" s="67"/>
      <c r="DXM32" s="67"/>
      <c r="DXN32" s="67"/>
      <c r="DXO32" s="67"/>
      <c r="DXP32" s="67"/>
      <c r="DXQ32" s="67"/>
      <c r="DXR32" s="67"/>
      <c r="DXS32" s="67"/>
      <c r="DXT32" s="67"/>
      <c r="DXU32" s="67"/>
      <c r="DXV32" s="67"/>
      <c r="DXW32" s="67"/>
      <c r="DXX32" s="67"/>
      <c r="DXY32" s="67"/>
      <c r="DXZ32" s="67"/>
      <c r="DYA32" s="67"/>
      <c r="DYB32" s="67"/>
      <c r="DYC32" s="67"/>
      <c r="DYD32" s="67"/>
      <c r="DYE32" s="67"/>
      <c r="DYF32" s="67"/>
      <c r="DYG32" s="67"/>
      <c r="DYH32" s="67"/>
      <c r="DYI32" s="67"/>
      <c r="DYJ32" s="67"/>
      <c r="DYK32" s="67"/>
      <c r="DYL32" s="67"/>
      <c r="DYM32" s="67"/>
      <c r="DYN32" s="67"/>
      <c r="DYO32" s="67"/>
      <c r="DYP32" s="67"/>
      <c r="DYQ32" s="67"/>
      <c r="DYR32" s="67"/>
      <c r="DYS32" s="67"/>
      <c r="DYT32" s="67"/>
      <c r="DYU32" s="67"/>
      <c r="DYV32" s="67"/>
      <c r="DYW32" s="67"/>
      <c r="DYX32" s="67"/>
      <c r="DYY32" s="67"/>
      <c r="DYZ32" s="67"/>
      <c r="DZA32" s="67"/>
      <c r="DZB32" s="67"/>
      <c r="DZC32" s="67"/>
      <c r="DZD32" s="67"/>
      <c r="DZE32" s="67"/>
      <c r="DZF32" s="67"/>
      <c r="DZG32" s="67"/>
      <c r="DZH32" s="67"/>
      <c r="DZI32" s="67"/>
      <c r="DZJ32" s="67"/>
      <c r="DZK32" s="67"/>
      <c r="DZL32" s="67"/>
      <c r="DZM32" s="67"/>
      <c r="DZN32" s="67"/>
      <c r="DZO32" s="67"/>
      <c r="DZP32" s="67"/>
      <c r="DZQ32" s="67"/>
      <c r="DZR32" s="67"/>
      <c r="DZS32" s="67"/>
      <c r="DZT32" s="67"/>
      <c r="DZU32" s="67"/>
      <c r="DZV32" s="67"/>
      <c r="DZW32" s="67"/>
      <c r="DZX32" s="67"/>
      <c r="DZY32" s="67"/>
      <c r="DZZ32" s="67"/>
      <c r="EAA32" s="67"/>
      <c r="EAB32" s="67"/>
      <c r="EAC32" s="67"/>
      <c r="EAD32" s="67"/>
      <c r="EAE32" s="67"/>
      <c r="EAF32" s="67"/>
      <c r="EAG32" s="67"/>
      <c r="EAH32" s="67"/>
      <c r="EAI32" s="67"/>
      <c r="EAJ32" s="67"/>
      <c r="EAK32" s="67"/>
      <c r="EAL32" s="67"/>
      <c r="EAM32" s="67"/>
      <c r="EAN32" s="67"/>
      <c r="EAO32" s="67"/>
      <c r="EAP32" s="67"/>
      <c r="EAQ32" s="67"/>
      <c r="EAR32" s="67"/>
      <c r="EAS32" s="67"/>
      <c r="EAT32" s="67"/>
      <c r="EAU32" s="67"/>
      <c r="EAV32" s="67"/>
      <c r="EAW32" s="67"/>
      <c r="EAX32" s="67"/>
      <c r="EAY32" s="67"/>
      <c r="EAZ32" s="67"/>
      <c r="EBA32" s="67"/>
      <c r="EBB32" s="67"/>
      <c r="EBC32" s="67"/>
      <c r="EBD32" s="67"/>
      <c r="EBE32" s="67"/>
      <c r="EBF32" s="67"/>
      <c r="EBG32" s="67"/>
      <c r="EBH32" s="67"/>
      <c r="EBI32" s="67"/>
      <c r="EBJ32" s="67"/>
      <c r="EBK32" s="67"/>
      <c r="EBL32" s="67"/>
      <c r="EBM32" s="67"/>
      <c r="EBN32" s="67"/>
      <c r="EBO32" s="67"/>
      <c r="EBP32" s="67"/>
      <c r="EBQ32" s="67"/>
      <c r="EBR32" s="67"/>
      <c r="EBS32" s="67"/>
      <c r="EBT32" s="67"/>
      <c r="EBU32" s="67"/>
      <c r="EBV32" s="67"/>
      <c r="EBW32" s="67"/>
      <c r="EBX32" s="67"/>
      <c r="EBY32" s="67"/>
      <c r="EBZ32" s="67"/>
      <c r="ECA32" s="67"/>
      <c r="ECB32" s="67"/>
      <c r="ECC32" s="67"/>
      <c r="ECD32" s="67"/>
      <c r="ECE32" s="67"/>
      <c r="ECF32" s="67"/>
      <c r="ECG32" s="67"/>
      <c r="ECH32" s="67"/>
      <c r="ECI32" s="67"/>
      <c r="ECJ32" s="67"/>
      <c r="ECK32" s="67"/>
      <c r="ECL32" s="67"/>
      <c r="ECM32" s="67"/>
      <c r="ECN32" s="67"/>
      <c r="ECO32" s="67"/>
      <c r="ECP32" s="67"/>
      <c r="ECQ32" s="67"/>
      <c r="ECR32" s="67"/>
      <c r="ECS32" s="67"/>
      <c r="ECT32" s="67"/>
      <c r="ECU32" s="67"/>
      <c r="ECV32" s="67"/>
      <c r="ECW32" s="67"/>
      <c r="ECX32" s="67"/>
      <c r="ECY32" s="67"/>
      <c r="ECZ32" s="67"/>
      <c r="EDA32" s="67"/>
      <c r="EDB32" s="67"/>
      <c r="EDC32" s="67"/>
      <c r="EDD32" s="67"/>
      <c r="EDE32" s="67"/>
      <c r="EDF32" s="67"/>
      <c r="EDG32" s="67"/>
      <c r="EDH32" s="67"/>
      <c r="EDI32" s="67"/>
      <c r="EDJ32" s="67"/>
      <c r="EDK32" s="67"/>
      <c r="EDL32" s="67"/>
      <c r="EDM32" s="67"/>
      <c r="EDN32" s="67"/>
      <c r="EDO32" s="67"/>
      <c r="EDP32" s="67"/>
      <c r="EDQ32" s="67"/>
      <c r="EDR32" s="67"/>
      <c r="EDS32" s="67"/>
      <c r="EDT32" s="67"/>
      <c r="EDU32" s="67"/>
      <c r="EDV32" s="67"/>
      <c r="EDW32" s="67"/>
      <c r="EDX32" s="67"/>
      <c r="EDY32" s="67"/>
      <c r="EDZ32" s="67"/>
      <c r="EEA32" s="67"/>
      <c r="EEB32" s="67"/>
      <c r="EEC32" s="67"/>
      <c r="EED32" s="67"/>
      <c r="EEE32" s="67"/>
      <c r="EEF32" s="67"/>
      <c r="EEG32" s="67"/>
      <c r="EEH32" s="67"/>
      <c r="EEI32" s="67"/>
      <c r="EEJ32" s="67"/>
      <c r="EEK32" s="67"/>
      <c r="EEL32" s="67"/>
      <c r="EEM32" s="67"/>
      <c r="EEN32" s="67"/>
      <c r="EEO32" s="67"/>
      <c r="EEP32" s="67"/>
      <c r="EEQ32" s="67"/>
      <c r="EER32" s="67"/>
      <c r="EES32" s="67"/>
      <c r="EET32" s="67"/>
      <c r="EEU32" s="67"/>
      <c r="EEV32" s="67"/>
      <c r="EEW32" s="67"/>
      <c r="EEX32" s="67"/>
      <c r="EEY32" s="67"/>
      <c r="EEZ32" s="67"/>
      <c r="EFA32" s="67"/>
      <c r="EFB32" s="67"/>
      <c r="EFC32" s="67"/>
      <c r="EFD32" s="67"/>
      <c r="EFE32" s="67"/>
      <c r="EFF32" s="67"/>
      <c r="EFG32" s="67"/>
      <c r="EFH32" s="67"/>
      <c r="EFI32" s="67"/>
      <c r="EFJ32" s="67"/>
      <c r="EFK32" s="67"/>
      <c r="EFL32" s="67"/>
      <c r="EFM32" s="67"/>
      <c r="EFN32" s="67"/>
      <c r="EFO32" s="67"/>
      <c r="EFP32" s="67"/>
      <c r="EFQ32" s="67"/>
      <c r="EFR32" s="67"/>
      <c r="EFS32" s="67"/>
      <c r="EFT32" s="67"/>
      <c r="EFU32" s="67"/>
      <c r="EFV32" s="67"/>
      <c r="EFW32" s="67"/>
      <c r="EFX32" s="67"/>
      <c r="EFY32" s="67"/>
      <c r="EFZ32" s="67"/>
      <c r="EGA32" s="67"/>
      <c r="EGB32" s="67"/>
      <c r="EGC32" s="67"/>
      <c r="EGD32" s="67"/>
      <c r="EGE32" s="67"/>
      <c r="EGF32" s="67"/>
      <c r="EGG32" s="67"/>
      <c r="EGH32" s="67"/>
      <c r="EGI32" s="67"/>
      <c r="EGJ32" s="67"/>
      <c r="EGK32" s="67"/>
      <c r="EGL32" s="67"/>
      <c r="EGM32" s="67"/>
      <c r="EGN32" s="67"/>
      <c r="EGO32" s="67"/>
      <c r="EGP32" s="67"/>
      <c r="EGQ32" s="67"/>
      <c r="EGR32" s="67"/>
      <c r="EGS32" s="67"/>
      <c r="EGT32" s="67"/>
      <c r="EGU32" s="67"/>
      <c r="EGV32" s="67"/>
      <c r="EGW32" s="67"/>
      <c r="EGX32" s="67"/>
      <c r="EGY32" s="67"/>
      <c r="EGZ32" s="67"/>
      <c r="EHA32" s="67"/>
      <c r="EHB32" s="67"/>
      <c r="EHC32" s="67"/>
      <c r="EHD32" s="67"/>
      <c r="EHE32" s="67"/>
      <c r="EHF32" s="67"/>
      <c r="EHG32" s="67"/>
      <c r="EHH32" s="67"/>
      <c r="EHI32" s="67"/>
      <c r="EHJ32" s="67"/>
      <c r="EHK32" s="67"/>
      <c r="EHL32" s="67"/>
      <c r="EHM32" s="67"/>
      <c r="EHN32" s="67"/>
      <c r="EHO32" s="67"/>
      <c r="EHP32" s="67"/>
      <c r="EHQ32" s="67"/>
      <c r="EHR32" s="67"/>
      <c r="EHS32" s="67"/>
      <c r="EHT32" s="67"/>
      <c r="EHU32" s="67"/>
      <c r="EHV32" s="67"/>
      <c r="EHW32" s="67"/>
      <c r="EHX32" s="67"/>
      <c r="EHY32" s="67"/>
      <c r="EHZ32" s="67"/>
      <c r="EIA32" s="67"/>
      <c r="EIB32" s="67"/>
      <c r="EIC32" s="67"/>
      <c r="EID32" s="67"/>
      <c r="EIE32" s="67"/>
      <c r="EIF32" s="67"/>
      <c r="EIG32" s="67"/>
      <c r="EIH32" s="67"/>
      <c r="EII32" s="67"/>
      <c r="EIJ32" s="67"/>
      <c r="EIK32" s="67"/>
      <c r="EIL32" s="67"/>
      <c r="EIM32" s="67"/>
      <c r="EIN32" s="67"/>
      <c r="EIO32" s="67"/>
      <c r="EIP32" s="67"/>
      <c r="EIQ32" s="67"/>
      <c r="EIR32" s="67"/>
      <c r="EIS32" s="67"/>
      <c r="EIT32" s="67"/>
      <c r="EIU32" s="67"/>
      <c r="EIV32" s="67"/>
      <c r="EIW32" s="67"/>
      <c r="EIX32" s="67"/>
      <c r="EIY32" s="67"/>
      <c r="EIZ32" s="67"/>
      <c r="EJA32" s="67"/>
      <c r="EJB32" s="67"/>
      <c r="EJC32" s="67"/>
      <c r="EJD32" s="67"/>
      <c r="EJE32" s="67"/>
      <c r="EJF32" s="67"/>
      <c r="EJG32" s="67"/>
      <c r="EJH32" s="67"/>
      <c r="EJI32" s="67"/>
      <c r="EJJ32" s="67"/>
      <c r="EJK32" s="67"/>
      <c r="EJL32" s="67"/>
      <c r="EJM32" s="67"/>
      <c r="EJN32" s="67"/>
      <c r="EJO32" s="67"/>
      <c r="EJP32" s="67"/>
      <c r="EJQ32" s="67"/>
      <c r="EJR32" s="67"/>
      <c r="EJS32" s="67"/>
      <c r="EJT32" s="67"/>
      <c r="EJU32" s="67"/>
      <c r="EJV32" s="67"/>
      <c r="EJW32" s="67"/>
      <c r="EJX32" s="67"/>
      <c r="EJY32" s="67"/>
      <c r="EJZ32" s="67"/>
      <c r="EKA32" s="67"/>
      <c r="EKB32" s="67"/>
      <c r="EKC32" s="67"/>
      <c r="EKD32" s="67"/>
      <c r="EKE32" s="67"/>
      <c r="EKF32" s="67"/>
      <c r="EKG32" s="67"/>
      <c r="EKH32" s="67"/>
      <c r="EKI32" s="67"/>
      <c r="EKJ32" s="67"/>
      <c r="EKK32" s="67"/>
      <c r="EKL32" s="67"/>
      <c r="EKM32" s="67"/>
      <c r="EKN32" s="67"/>
      <c r="EKO32" s="67"/>
      <c r="EKP32" s="67"/>
      <c r="EKQ32" s="67"/>
      <c r="EKR32" s="67"/>
      <c r="EKS32" s="67"/>
      <c r="EKT32" s="67"/>
      <c r="EKU32" s="67"/>
      <c r="EKV32" s="67"/>
      <c r="EKW32" s="67"/>
      <c r="EKX32" s="67"/>
      <c r="EKY32" s="67"/>
      <c r="EKZ32" s="67"/>
      <c r="ELA32" s="67"/>
      <c r="ELB32" s="67"/>
      <c r="ELC32" s="67"/>
      <c r="ELD32" s="67"/>
      <c r="ELE32" s="67"/>
      <c r="ELF32" s="67"/>
      <c r="ELG32" s="67"/>
      <c r="ELH32" s="67"/>
      <c r="ELI32" s="67"/>
      <c r="ELJ32" s="67"/>
      <c r="ELK32" s="67"/>
      <c r="ELL32" s="67"/>
      <c r="ELM32" s="67"/>
      <c r="ELN32" s="67"/>
      <c r="ELO32" s="67"/>
      <c r="ELP32" s="67"/>
      <c r="ELQ32" s="67"/>
      <c r="ELR32" s="67"/>
      <c r="ELS32" s="67"/>
      <c r="ELT32" s="67"/>
      <c r="ELU32" s="67"/>
      <c r="ELV32" s="67"/>
      <c r="ELW32" s="67"/>
      <c r="ELX32" s="67"/>
      <c r="ELY32" s="67"/>
      <c r="ELZ32" s="67"/>
      <c r="EMA32" s="67"/>
      <c r="EMB32" s="67"/>
      <c r="EMC32" s="67"/>
      <c r="EMD32" s="67"/>
      <c r="EME32" s="67"/>
      <c r="EMF32" s="67"/>
      <c r="EMG32" s="67"/>
      <c r="EMH32" s="67"/>
      <c r="EMI32" s="67"/>
      <c r="EMJ32" s="67"/>
      <c r="EMK32" s="67"/>
      <c r="EML32" s="67"/>
      <c r="EMM32" s="67"/>
      <c r="EMN32" s="67"/>
      <c r="EMO32" s="67"/>
      <c r="EMP32" s="67"/>
      <c r="EMQ32" s="67"/>
      <c r="EMR32" s="67"/>
      <c r="EMS32" s="67"/>
      <c r="EMT32" s="67"/>
      <c r="EMU32" s="67"/>
      <c r="EMV32" s="67"/>
      <c r="EMW32" s="67"/>
      <c r="EMX32" s="67"/>
      <c r="EMY32" s="67"/>
      <c r="EMZ32" s="67"/>
      <c r="ENA32" s="67"/>
      <c r="ENB32" s="67"/>
      <c r="ENC32" s="67"/>
      <c r="END32" s="67"/>
      <c r="ENE32" s="67"/>
      <c r="ENF32" s="67"/>
      <c r="ENG32" s="67"/>
      <c r="ENH32" s="67"/>
      <c r="ENI32" s="67"/>
      <c r="ENJ32" s="67"/>
      <c r="ENK32" s="67"/>
      <c r="ENL32" s="67"/>
      <c r="ENM32" s="67"/>
      <c r="ENN32" s="67"/>
      <c r="ENO32" s="67"/>
      <c r="ENP32" s="67"/>
      <c r="ENQ32" s="67"/>
      <c r="ENR32" s="67"/>
      <c r="ENS32" s="67"/>
      <c r="ENT32" s="67"/>
      <c r="ENU32" s="67"/>
      <c r="ENV32" s="67"/>
      <c r="ENW32" s="67"/>
      <c r="ENX32" s="67"/>
      <c r="ENY32" s="67"/>
      <c r="ENZ32" s="67"/>
      <c r="EOA32" s="67"/>
      <c r="EOB32" s="67"/>
      <c r="EOC32" s="67"/>
      <c r="EOD32" s="67"/>
      <c r="EOE32" s="67"/>
      <c r="EOF32" s="67"/>
      <c r="EOG32" s="67"/>
      <c r="EOH32" s="67"/>
      <c r="EOI32" s="67"/>
      <c r="EOJ32" s="67"/>
      <c r="EOK32" s="67"/>
      <c r="EOL32" s="67"/>
      <c r="EOM32" s="67"/>
      <c r="EON32" s="67"/>
      <c r="EOO32" s="67"/>
      <c r="EOP32" s="67"/>
      <c r="EOQ32" s="67"/>
      <c r="EOR32" s="67"/>
      <c r="EOS32" s="67"/>
      <c r="EOT32" s="67"/>
      <c r="EOU32" s="67"/>
      <c r="EOV32" s="67"/>
      <c r="EOW32" s="67"/>
      <c r="EOX32" s="67"/>
      <c r="EOY32" s="67"/>
      <c r="EOZ32" s="67"/>
      <c r="EPA32" s="67"/>
      <c r="EPB32" s="67"/>
      <c r="EPC32" s="67"/>
      <c r="EPD32" s="67"/>
      <c r="EPE32" s="67"/>
      <c r="EPF32" s="67"/>
      <c r="EPG32" s="67"/>
      <c r="EPH32" s="67"/>
      <c r="EPI32" s="67"/>
      <c r="EPJ32" s="67"/>
      <c r="EPK32" s="67"/>
      <c r="EPL32" s="67"/>
      <c r="EPM32" s="67"/>
      <c r="EPN32" s="67"/>
      <c r="EPO32" s="67"/>
      <c r="EPP32" s="67"/>
      <c r="EPQ32" s="67"/>
      <c r="EPR32" s="67"/>
      <c r="EPS32" s="67"/>
      <c r="EPT32" s="67"/>
      <c r="EPU32" s="67"/>
      <c r="EPV32" s="67"/>
      <c r="EPW32" s="67"/>
      <c r="EPX32" s="67"/>
      <c r="EPY32" s="67"/>
      <c r="EPZ32" s="67"/>
      <c r="EQA32" s="67"/>
      <c r="EQB32" s="67"/>
      <c r="EQC32" s="67"/>
      <c r="EQD32" s="67"/>
      <c r="EQE32" s="67"/>
      <c r="EQF32" s="67"/>
      <c r="EQG32" s="67"/>
      <c r="EQH32" s="67"/>
      <c r="EQI32" s="67"/>
      <c r="EQJ32" s="67"/>
      <c r="EQK32" s="67"/>
      <c r="EQL32" s="67"/>
      <c r="EQM32" s="67"/>
      <c r="EQN32" s="67"/>
      <c r="EQO32" s="67"/>
      <c r="EQP32" s="67"/>
      <c r="EQQ32" s="67"/>
      <c r="EQR32" s="67"/>
      <c r="EQS32" s="67"/>
      <c r="EQT32" s="67"/>
      <c r="EQU32" s="67"/>
      <c r="EQV32" s="67"/>
      <c r="EQW32" s="67"/>
      <c r="EQX32" s="67"/>
      <c r="EQY32" s="67"/>
      <c r="EQZ32" s="67"/>
      <c r="ERA32" s="67"/>
      <c r="ERB32" s="67"/>
      <c r="ERC32" s="67"/>
      <c r="ERD32" s="67"/>
      <c r="ERE32" s="67"/>
      <c r="ERF32" s="67"/>
      <c r="ERG32" s="67"/>
      <c r="ERH32" s="67"/>
      <c r="ERI32" s="67"/>
      <c r="ERJ32" s="67"/>
      <c r="ERK32" s="67"/>
      <c r="ERL32" s="67"/>
      <c r="ERM32" s="67"/>
      <c r="ERN32" s="67"/>
      <c r="ERO32" s="67"/>
      <c r="ERP32" s="67"/>
      <c r="ERQ32" s="67"/>
      <c r="ERR32" s="67"/>
      <c r="ERS32" s="67"/>
      <c r="ERT32" s="67"/>
      <c r="ERU32" s="67"/>
      <c r="ERV32" s="67"/>
      <c r="ERW32" s="67"/>
      <c r="ERX32" s="67"/>
      <c r="ERY32" s="67"/>
      <c r="ERZ32" s="67"/>
      <c r="ESA32" s="67"/>
      <c r="ESB32" s="67"/>
      <c r="ESC32" s="67"/>
      <c r="ESD32" s="67"/>
      <c r="ESE32" s="67"/>
      <c r="ESF32" s="67"/>
      <c r="ESG32" s="67"/>
      <c r="ESH32" s="67"/>
      <c r="ESI32" s="67"/>
      <c r="ESJ32" s="67"/>
      <c r="ESK32" s="67"/>
      <c r="ESL32" s="67"/>
      <c r="ESM32" s="67"/>
      <c r="ESN32" s="67"/>
      <c r="ESO32" s="67"/>
      <c r="ESP32" s="67"/>
      <c r="ESQ32" s="67"/>
      <c r="ESR32" s="67"/>
      <c r="ESS32" s="67"/>
      <c r="EST32" s="67"/>
      <c r="ESU32" s="67"/>
      <c r="ESV32" s="67"/>
      <c r="ESW32" s="67"/>
      <c r="ESX32" s="67"/>
      <c r="ESY32" s="67"/>
      <c r="ESZ32" s="67"/>
      <c r="ETA32" s="67"/>
      <c r="ETB32" s="67"/>
      <c r="ETC32" s="67"/>
      <c r="ETD32" s="67"/>
      <c r="ETE32" s="67"/>
      <c r="ETF32" s="67"/>
      <c r="ETG32" s="67"/>
      <c r="ETH32" s="67"/>
      <c r="ETI32" s="67"/>
      <c r="ETJ32" s="67"/>
      <c r="ETK32" s="67"/>
      <c r="ETL32" s="67"/>
      <c r="ETM32" s="67"/>
      <c r="ETN32" s="67"/>
      <c r="ETO32" s="67"/>
      <c r="ETP32" s="67"/>
      <c r="ETQ32" s="67"/>
      <c r="ETR32" s="67"/>
      <c r="ETS32" s="67"/>
      <c r="ETT32" s="67"/>
      <c r="ETU32" s="67"/>
      <c r="ETV32" s="67"/>
      <c r="ETW32" s="67"/>
      <c r="ETX32" s="67"/>
      <c r="ETY32" s="67"/>
      <c r="ETZ32" s="67"/>
      <c r="EUA32" s="67"/>
      <c r="EUB32" s="67"/>
      <c r="EUC32" s="67"/>
      <c r="EUD32" s="67"/>
      <c r="EUE32" s="67"/>
      <c r="EUF32" s="67"/>
      <c r="EUG32" s="67"/>
      <c r="EUH32" s="67"/>
      <c r="EUI32" s="67"/>
      <c r="EUJ32" s="67"/>
      <c r="EUK32" s="67"/>
      <c r="EUL32" s="67"/>
      <c r="EUM32" s="67"/>
      <c r="EUN32" s="67"/>
      <c r="EUO32" s="67"/>
      <c r="EUP32" s="67"/>
      <c r="EUQ32" s="67"/>
      <c r="EUR32" s="67"/>
      <c r="EUS32" s="67"/>
      <c r="EUT32" s="67"/>
      <c r="EUU32" s="67"/>
      <c r="EUV32" s="67"/>
      <c r="EUW32" s="67"/>
      <c r="EUX32" s="67"/>
      <c r="EUY32" s="67"/>
      <c r="EUZ32" s="67"/>
      <c r="EVA32" s="67"/>
      <c r="EVB32" s="67"/>
      <c r="EVC32" s="67"/>
      <c r="EVD32" s="67"/>
      <c r="EVE32" s="67"/>
      <c r="EVF32" s="67"/>
      <c r="EVG32" s="67"/>
      <c r="EVH32" s="67"/>
      <c r="EVI32" s="67"/>
      <c r="EVJ32" s="67"/>
      <c r="EVK32" s="67"/>
      <c r="EVL32" s="67"/>
      <c r="EVM32" s="67"/>
      <c r="EVN32" s="67"/>
      <c r="EVO32" s="67"/>
      <c r="EVP32" s="67"/>
      <c r="EVQ32" s="67"/>
      <c r="EVR32" s="67"/>
      <c r="EVS32" s="67"/>
      <c r="EVT32" s="67"/>
      <c r="EVU32" s="67"/>
      <c r="EVV32" s="67"/>
      <c r="EVW32" s="67"/>
      <c r="EVX32" s="67"/>
      <c r="EVY32" s="67"/>
      <c r="EVZ32" s="67"/>
      <c r="EWA32" s="67"/>
      <c r="EWB32" s="67"/>
      <c r="EWC32" s="67"/>
      <c r="EWD32" s="67"/>
      <c r="EWE32" s="67"/>
      <c r="EWF32" s="67"/>
      <c r="EWG32" s="67"/>
      <c r="EWH32" s="67"/>
      <c r="EWI32" s="67"/>
      <c r="EWJ32" s="67"/>
      <c r="EWK32" s="67"/>
      <c r="EWL32" s="67"/>
      <c r="EWM32" s="67"/>
      <c r="EWN32" s="67"/>
      <c r="EWO32" s="67"/>
      <c r="EWP32" s="67"/>
      <c r="EWQ32" s="67"/>
      <c r="EWR32" s="67"/>
      <c r="EWS32" s="67"/>
      <c r="EWT32" s="67"/>
      <c r="EWU32" s="67"/>
      <c r="EWV32" s="67"/>
      <c r="EWW32" s="67"/>
      <c r="EWX32" s="67"/>
      <c r="EWY32" s="67"/>
      <c r="EWZ32" s="67"/>
      <c r="EXA32" s="67"/>
      <c r="EXB32" s="67"/>
      <c r="EXC32" s="67"/>
      <c r="EXD32" s="67"/>
      <c r="EXE32" s="67"/>
      <c r="EXF32" s="67"/>
      <c r="EXG32" s="67"/>
      <c r="EXH32" s="67"/>
      <c r="EXI32" s="67"/>
      <c r="EXJ32" s="67"/>
      <c r="EXK32" s="67"/>
      <c r="EXL32" s="67"/>
      <c r="EXM32" s="67"/>
      <c r="EXN32" s="67"/>
      <c r="EXO32" s="67"/>
      <c r="EXP32" s="67"/>
      <c r="EXQ32" s="67"/>
      <c r="EXR32" s="67"/>
      <c r="EXS32" s="67"/>
      <c r="EXT32" s="67"/>
      <c r="EXU32" s="67"/>
      <c r="EXV32" s="67"/>
      <c r="EXW32" s="67"/>
      <c r="EXX32" s="67"/>
      <c r="EXY32" s="67"/>
      <c r="EXZ32" s="67"/>
      <c r="EYA32" s="67"/>
      <c r="EYB32" s="67"/>
      <c r="EYC32" s="67"/>
      <c r="EYD32" s="67"/>
      <c r="EYE32" s="67"/>
      <c r="EYF32" s="67"/>
      <c r="EYG32" s="67"/>
      <c r="EYH32" s="67"/>
      <c r="EYI32" s="67"/>
      <c r="EYJ32" s="67"/>
      <c r="EYK32" s="67"/>
      <c r="EYL32" s="67"/>
      <c r="EYM32" s="67"/>
      <c r="EYN32" s="67"/>
      <c r="EYO32" s="67"/>
      <c r="EYP32" s="67"/>
      <c r="EYQ32" s="67"/>
      <c r="EYR32" s="67"/>
      <c r="EYS32" s="67"/>
      <c r="EYT32" s="67"/>
      <c r="EYU32" s="67"/>
      <c r="EYV32" s="67"/>
      <c r="EYW32" s="67"/>
      <c r="EYX32" s="67"/>
      <c r="EYY32" s="67"/>
      <c r="EYZ32" s="67"/>
      <c r="EZA32" s="67"/>
      <c r="EZB32" s="67"/>
      <c r="EZC32" s="67"/>
      <c r="EZD32" s="67"/>
      <c r="EZE32" s="67"/>
      <c r="EZF32" s="67"/>
      <c r="EZG32" s="67"/>
      <c r="EZH32" s="67"/>
      <c r="EZI32" s="67"/>
      <c r="EZJ32" s="67"/>
      <c r="EZK32" s="67"/>
      <c r="EZL32" s="67"/>
      <c r="EZM32" s="67"/>
      <c r="EZN32" s="67"/>
      <c r="EZO32" s="67"/>
      <c r="EZP32" s="67"/>
      <c r="EZQ32" s="67"/>
      <c r="EZR32" s="67"/>
      <c r="EZS32" s="67"/>
      <c r="EZT32" s="67"/>
      <c r="EZU32" s="67"/>
      <c r="EZV32" s="67"/>
      <c r="EZW32" s="67"/>
      <c r="EZX32" s="67"/>
      <c r="EZY32" s="67"/>
      <c r="EZZ32" s="67"/>
      <c r="FAA32" s="67"/>
      <c r="FAB32" s="67"/>
      <c r="FAC32" s="67"/>
      <c r="FAD32" s="67"/>
      <c r="FAE32" s="67"/>
      <c r="FAF32" s="67"/>
      <c r="FAG32" s="67"/>
      <c r="FAH32" s="67"/>
      <c r="FAI32" s="67"/>
      <c r="FAJ32" s="67"/>
      <c r="FAK32" s="67"/>
      <c r="FAL32" s="67"/>
      <c r="FAM32" s="67"/>
      <c r="FAN32" s="67"/>
      <c r="FAO32" s="67"/>
      <c r="FAP32" s="67"/>
      <c r="FAQ32" s="67"/>
      <c r="FAR32" s="67"/>
      <c r="FAS32" s="67"/>
      <c r="FAT32" s="67"/>
      <c r="FAU32" s="67"/>
      <c r="FAV32" s="67"/>
      <c r="FAW32" s="67"/>
      <c r="FAX32" s="67"/>
      <c r="FAY32" s="67"/>
      <c r="FAZ32" s="67"/>
      <c r="FBA32" s="67"/>
      <c r="FBB32" s="67"/>
      <c r="FBC32" s="67"/>
      <c r="FBD32" s="67"/>
      <c r="FBE32" s="67"/>
      <c r="FBF32" s="67"/>
      <c r="FBG32" s="67"/>
      <c r="FBH32" s="67"/>
      <c r="FBI32" s="67"/>
      <c r="FBJ32" s="67"/>
      <c r="FBK32" s="67"/>
      <c r="FBL32" s="67"/>
      <c r="FBM32" s="67"/>
      <c r="FBN32" s="67"/>
      <c r="FBO32" s="67"/>
      <c r="FBP32" s="67"/>
      <c r="FBQ32" s="67"/>
      <c r="FBR32" s="67"/>
      <c r="FBS32" s="67"/>
      <c r="FBT32" s="67"/>
      <c r="FBU32" s="67"/>
      <c r="FBV32" s="67"/>
      <c r="FBW32" s="67"/>
      <c r="FBX32" s="67"/>
      <c r="FBY32" s="67"/>
      <c r="FBZ32" s="67"/>
      <c r="FCA32" s="67"/>
      <c r="FCB32" s="67"/>
      <c r="FCC32" s="67"/>
      <c r="FCD32" s="67"/>
      <c r="FCE32" s="67"/>
      <c r="FCF32" s="67"/>
      <c r="FCG32" s="67"/>
      <c r="FCH32" s="67"/>
      <c r="FCI32" s="67"/>
      <c r="FCJ32" s="67"/>
      <c r="FCK32" s="67"/>
      <c r="FCL32" s="67"/>
      <c r="FCM32" s="67"/>
      <c r="FCN32" s="67"/>
      <c r="FCO32" s="67"/>
      <c r="FCP32" s="67"/>
      <c r="FCQ32" s="67"/>
      <c r="FCR32" s="67"/>
      <c r="FCS32" s="67"/>
      <c r="FCT32" s="67"/>
      <c r="FCU32" s="67"/>
      <c r="FCV32" s="67"/>
      <c r="FCW32" s="67"/>
      <c r="FCX32" s="67"/>
      <c r="FCY32" s="67"/>
      <c r="FCZ32" s="67"/>
      <c r="FDA32" s="67"/>
      <c r="FDB32" s="67"/>
      <c r="FDC32" s="67"/>
      <c r="FDD32" s="67"/>
      <c r="FDE32" s="67"/>
      <c r="FDF32" s="67"/>
      <c r="FDG32" s="67"/>
      <c r="FDH32" s="67"/>
      <c r="FDI32" s="67"/>
      <c r="FDJ32" s="67"/>
      <c r="FDK32" s="67"/>
      <c r="FDL32" s="67"/>
      <c r="FDM32" s="67"/>
      <c r="FDN32" s="67"/>
      <c r="FDO32" s="67"/>
      <c r="FDP32" s="67"/>
      <c r="FDQ32" s="67"/>
      <c r="FDR32" s="67"/>
      <c r="FDS32" s="67"/>
      <c r="FDT32" s="67"/>
      <c r="FDU32" s="67"/>
      <c r="FDV32" s="67"/>
      <c r="FDW32" s="67"/>
      <c r="FDX32" s="67"/>
      <c r="FDY32" s="67"/>
      <c r="FDZ32" s="67"/>
      <c r="FEA32" s="67"/>
      <c r="FEB32" s="67"/>
      <c r="FEC32" s="67"/>
      <c r="FED32" s="67"/>
      <c r="FEE32" s="67"/>
      <c r="FEF32" s="67"/>
      <c r="FEG32" s="67"/>
      <c r="FEH32" s="67"/>
      <c r="FEI32" s="67"/>
      <c r="FEJ32" s="67"/>
      <c r="FEK32" s="67"/>
      <c r="FEL32" s="67"/>
      <c r="FEM32" s="67"/>
      <c r="FEN32" s="67"/>
      <c r="FEO32" s="67"/>
      <c r="FEP32" s="67"/>
      <c r="FEQ32" s="67"/>
      <c r="FER32" s="67"/>
      <c r="FES32" s="67"/>
      <c r="FET32" s="67"/>
      <c r="FEU32" s="67"/>
      <c r="FEV32" s="67"/>
      <c r="FEW32" s="67"/>
      <c r="FEX32" s="67"/>
      <c r="FEY32" s="67"/>
      <c r="FEZ32" s="67"/>
      <c r="FFA32" s="67"/>
      <c r="FFB32" s="67"/>
      <c r="FFC32" s="67"/>
      <c r="FFD32" s="67"/>
      <c r="FFE32" s="67"/>
      <c r="FFF32" s="67"/>
      <c r="FFG32" s="67"/>
      <c r="FFH32" s="67"/>
      <c r="FFI32" s="67"/>
      <c r="FFJ32" s="67"/>
      <c r="FFK32" s="67"/>
      <c r="FFL32" s="67"/>
      <c r="FFM32" s="67"/>
      <c r="FFN32" s="67"/>
      <c r="FFO32" s="67"/>
      <c r="FFP32" s="67"/>
      <c r="FFQ32" s="67"/>
      <c r="FFR32" s="67"/>
      <c r="FFS32" s="67"/>
      <c r="FFT32" s="67"/>
      <c r="FFU32" s="67"/>
      <c r="FFV32" s="67"/>
      <c r="FFW32" s="67"/>
      <c r="FFX32" s="67"/>
      <c r="FFY32" s="67"/>
      <c r="FFZ32" s="67"/>
      <c r="FGA32" s="67"/>
      <c r="FGB32" s="67"/>
      <c r="FGC32" s="67"/>
      <c r="FGD32" s="67"/>
      <c r="FGE32" s="67"/>
      <c r="FGF32" s="67"/>
      <c r="FGG32" s="67"/>
      <c r="FGH32" s="67"/>
      <c r="FGI32" s="67"/>
      <c r="FGJ32" s="67"/>
      <c r="FGK32" s="67"/>
      <c r="FGL32" s="67"/>
      <c r="FGM32" s="67"/>
      <c r="FGN32" s="67"/>
      <c r="FGO32" s="67"/>
      <c r="FGP32" s="67"/>
      <c r="FGQ32" s="67"/>
      <c r="FGR32" s="67"/>
      <c r="FGS32" s="67"/>
      <c r="FGT32" s="67"/>
      <c r="FGU32" s="67"/>
      <c r="FGV32" s="67"/>
      <c r="FGW32" s="67"/>
      <c r="FGX32" s="67"/>
      <c r="FGY32" s="67"/>
      <c r="FGZ32" s="67"/>
      <c r="FHA32" s="67"/>
      <c r="FHB32" s="67"/>
      <c r="FHC32" s="67"/>
      <c r="FHD32" s="67"/>
      <c r="FHE32" s="67"/>
      <c r="FHF32" s="67"/>
      <c r="FHG32" s="67"/>
      <c r="FHH32" s="67"/>
      <c r="FHI32" s="67"/>
      <c r="FHJ32" s="67"/>
      <c r="FHK32" s="67"/>
      <c r="FHL32" s="67"/>
      <c r="FHM32" s="67"/>
      <c r="FHN32" s="67"/>
      <c r="FHO32" s="67"/>
      <c r="FHP32" s="67"/>
      <c r="FHQ32" s="67"/>
      <c r="FHR32" s="67"/>
      <c r="FHS32" s="67"/>
      <c r="FHT32" s="67"/>
      <c r="FHU32" s="67"/>
      <c r="FHV32" s="67"/>
      <c r="FHW32" s="67"/>
      <c r="FHX32" s="67"/>
      <c r="FHY32" s="67"/>
      <c r="FHZ32" s="67"/>
      <c r="FIA32" s="67"/>
      <c r="FIB32" s="67"/>
      <c r="FIC32" s="67"/>
      <c r="FID32" s="67"/>
      <c r="FIE32" s="67"/>
      <c r="FIF32" s="67"/>
      <c r="FIG32" s="67"/>
      <c r="FIH32" s="67"/>
      <c r="FII32" s="67"/>
      <c r="FIJ32" s="67"/>
      <c r="FIK32" s="67"/>
      <c r="FIL32" s="67"/>
      <c r="FIM32" s="67"/>
      <c r="FIN32" s="67"/>
      <c r="FIO32" s="67"/>
      <c r="FIP32" s="67"/>
      <c r="FIQ32" s="67"/>
      <c r="FIR32" s="67"/>
      <c r="FIS32" s="67"/>
      <c r="FIT32" s="67"/>
      <c r="FIU32" s="67"/>
      <c r="FIV32" s="67"/>
      <c r="FIW32" s="67"/>
      <c r="FIX32" s="67"/>
      <c r="FIY32" s="67"/>
      <c r="FIZ32" s="67"/>
      <c r="FJA32" s="67"/>
      <c r="FJB32" s="67"/>
      <c r="FJC32" s="67"/>
      <c r="FJD32" s="67"/>
      <c r="FJE32" s="67"/>
      <c r="FJF32" s="67"/>
      <c r="FJG32" s="67"/>
      <c r="FJH32" s="67"/>
      <c r="FJI32" s="67"/>
      <c r="FJJ32" s="67"/>
      <c r="FJK32" s="67"/>
      <c r="FJL32" s="67"/>
      <c r="FJM32" s="67"/>
      <c r="FJN32" s="67"/>
      <c r="FJO32" s="67"/>
      <c r="FJP32" s="67"/>
      <c r="FJQ32" s="67"/>
      <c r="FJR32" s="67"/>
      <c r="FJS32" s="67"/>
      <c r="FJT32" s="67"/>
      <c r="FJU32" s="67"/>
      <c r="FJV32" s="67"/>
      <c r="FJW32" s="67"/>
      <c r="FJX32" s="67"/>
      <c r="FJY32" s="67"/>
      <c r="FJZ32" s="67"/>
      <c r="FKA32" s="67"/>
      <c r="FKB32" s="67"/>
      <c r="FKC32" s="67"/>
      <c r="FKD32" s="67"/>
      <c r="FKE32" s="67"/>
      <c r="FKF32" s="67"/>
      <c r="FKG32" s="67"/>
      <c r="FKH32" s="67"/>
      <c r="FKI32" s="67"/>
      <c r="FKJ32" s="67"/>
      <c r="FKK32" s="67"/>
      <c r="FKL32" s="67"/>
      <c r="FKM32" s="67"/>
      <c r="FKN32" s="67"/>
      <c r="FKO32" s="67"/>
      <c r="FKP32" s="67"/>
      <c r="FKQ32" s="67"/>
      <c r="FKR32" s="67"/>
      <c r="FKS32" s="67"/>
      <c r="FKT32" s="67"/>
      <c r="FKU32" s="67"/>
      <c r="FKV32" s="67"/>
      <c r="FKW32" s="67"/>
      <c r="FKX32" s="67"/>
      <c r="FKY32" s="67"/>
      <c r="FKZ32" s="67"/>
      <c r="FLA32" s="67"/>
      <c r="FLB32" s="67"/>
      <c r="FLC32" s="67"/>
      <c r="FLD32" s="67"/>
      <c r="FLE32" s="67"/>
      <c r="FLF32" s="67"/>
      <c r="FLG32" s="67"/>
      <c r="FLH32" s="67"/>
      <c r="FLI32" s="67"/>
      <c r="FLJ32" s="67"/>
      <c r="FLK32" s="67"/>
      <c r="FLL32" s="67"/>
      <c r="FLM32" s="67"/>
      <c r="FLN32" s="67"/>
      <c r="FLO32" s="67"/>
      <c r="FLP32" s="67"/>
      <c r="FLQ32" s="67"/>
      <c r="FLR32" s="67"/>
      <c r="FLS32" s="67"/>
      <c r="FLT32" s="67"/>
      <c r="FLU32" s="67"/>
      <c r="FLV32" s="67"/>
      <c r="FLW32" s="67"/>
      <c r="FLX32" s="67"/>
      <c r="FLY32" s="67"/>
      <c r="FLZ32" s="67"/>
      <c r="FMA32" s="67"/>
      <c r="FMB32" s="67"/>
      <c r="FMC32" s="67"/>
      <c r="FMD32" s="67"/>
      <c r="FME32" s="67"/>
      <c r="FMF32" s="67"/>
      <c r="FMG32" s="67"/>
      <c r="FMH32" s="67"/>
      <c r="FMI32" s="67"/>
      <c r="FMJ32" s="67"/>
      <c r="FMK32" s="67"/>
      <c r="FML32" s="67"/>
      <c r="FMM32" s="67"/>
      <c r="FMN32" s="67"/>
      <c r="FMO32" s="67"/>
      <c r="FMP32" s="67"/>
      <c r="FMQ32" s="67"/>
      <c r="FMR32" s="67"/>
      <c r="FMS32" s="67"/>
      <c r="FMT32" s="67"/>
      <c r="FMU32" s="67"/>
      <c r="FMV32" s="67"/>
      <c r="FMW32" s="67"/>
      <c r="FMX32" s="67"/>
      <c r="FMY32" s="67"/>
      <c r="FMZ32" s="67"/>
      <c r="FNA32" s="67"/>
      <c r="FNB32" s="67"/>
      <c r="FNC32" s="67"/>
      <c r="FND32" s="67"/>
      <c r="FNE32" s="67"/>
      <c r="FNF32" s="67"/>
      <c r="FNG32" s="67"/>
      <c r="FNH32" s="67"/>
      <c r="FNI32" s="67"/>
      <c r="FNJ32" s="67"/>
      <c r="FNK32" s="67"/>
      <c r="FNL32" s="67"/>
      <c r="FNM32" s="67"/>
      <c r="FNN32" s="67"/>
      <c r="FNO32" s="67"/>
      <c r="FNP32" s="67"/>
      <c r="FNQ32" s="67"/>
      <c r="FNR32" s="67"/>
      <c r="FNS32" s="67"/>
      <c r="FNT32" s="67"/>
      <c r="FNU32" s="67"/>
      <c r="FNV32" s="67"/>
      <c r="FNW32" s="67"/>
      <c r="FNX32" s="67"/>
      <c r="FNY32" s="67"/>
      <c r="FNZ32" s="67"/>
      <c r="FOA32" s="67"/>
      <c r="FOB32" s="67"/>
      <c r="FOC32" s="67"/>
      <c r="FOD32" s="67"/>
      <c r="FOE32" s="67"/>
      <c r="FOF32" s="67"/>
      <c r="FOG32" s="67"/>
      <c r="FOH32" s="67"/>
      <c r="FOI32" s="67"/>
      <c r="FOJ32" s="67"/>
      <c r="FOK32" s="67"/>
      <c r="FOL32" s="67"/>
      <c r="FOM32" s="67"/>
      <c r="FON32" s="67"/>
      <c r="FOO32" s="67"/>
      <c r="FOP32" s="67"/>
      <c r="FOQ32" s="67"/>
      <c r="FOR32" s="67"/>
      <c r="FOS32" s="67"/>
      <c r="FOT32" s="67"/>
      <c r="FOU32" s="67"/>
      <c r="FOV32" s="67"/>
      <c r="FOW32" s="67"/>
      <c r="FOX32" s="67"/>
      <c r="FOY32" s="67"/>
      <c r="FOZ32" s="67"/>
      <c r="FPA32" s="67"/>
      <c r="FPB32" s="67"/>
      <c r="FPC32" s="67"/>
      <c r="FPD32" s="67"/>
      <c r="FPE32" s="67"/>
      <c r="FPF32" s="67"/>
      <c r="FPG32" s="67"/>
      <c r="FPH32" s="67"/>
      <c r="FPI32" s="67"/>
      <c r="FPJ32" s="67"/>
      <c r="FPK32" s="67"/>
      <c r="FPL32" s="67"/>
      <c r="FPM32" s="67"/>
      <c r="FPN32" s="67"/>
      <c r="FPO32" s="67"/>
      <c r="FPP32" s="67"/>
      <c r="FPQ32" s="67"/>
      <c r="FPR32" s="67"/>
      <c r="FPS32" s="67"/>
      <c r="FPT32" s="67"/>
      <c r="FPU32" s="67"/>
      <c r="FPV32" s="67"/>
      <c r="FPW32" s="67"/>
      <c r="FPX32" s="67"/>
      <c r="FPY32" s="67"/>
      <c r="FPZ32" s="67"/>
      <c r="FQA32" s="67"/>
      <c r="FQB32" s="67"/>
      <c r="FQC32" s="67"/>
      <c r="FQD32" s="67"/>
      <c r="FQE32" s="67"/>
      <c r="FQF32" s="67"/>
      <c r="FQG32" s="67"/>
      <c r="FQH32" s="67"/>
      <c r="FQI32" s="67"/>
      <c r="FQJ32" s="67"/>
      <c r="FQK32" s="67"/>
      <c r="FQL32" s="67"/>
      <c r="FQM32" s="67"/>
      <c r="FQN32" s="67"/>
      <c r="FQO32" s="67"/>
      <c r="FQP32" s="67"/>
      <c r="FQQ32" s="67"/>
      <c r="FQR32" s="67"/>
      <c r="FQS32" s="67"/>
      <c r="FQT32" s="67"/>
      <c r="FQU32" s="67"/>
      <c r="FQV32" s="67"/>
      <c r="FQW32" s="67"/>
      <c r="FQX32" s="67"/>
      <c r="FQY32" s="67"/>
      <c r="FQZ32" s="67"/>
      <c r="FRA32" s="67"/>
      <c r="FRB32" s="67"/>
      <c r="FRC32" s="67"/>
      <c r="FRD32" s="67"/>
      <c r="FRE32" s="67"/>
      <c r="FRF32" s="67"/>
      <c r="FRG32" s="67"/>
      <c r="FRH32" s="67"/>
      <c r="FRI32" s="67"/>
      <c r="FRJ32" s="67"/>
      <c r="FRK32" s="67"/>
      <c r="FRL32" s="67"/>
      <c r="FRM32" s="67"/>
      <c r="FRN32" s="67"/>
      <c r="FRO32" s="67"/>
      <c r="FRP32" s="67"/>
      <c r="FRQ32" s="67"/>
      <c r="FRR32" s="67"/>
      <c r="FRS32" s="67"/>
      <c r="FRT32" s="67"/>
      <c r="FRU32" s="67"/>
      <c r="FRV32" s="67"/>
      <c r="FRW32" s="67"/>
      <c r="FRX32" s="67"/>
      <c r="FRY32" s="67"/>
      <c r="FRZ32" s="67"/>
      <c r="FSA32" s="67"/>
      <c r="FSB32" s="67"/>
      <c r="FSC32" s="67"/>
      <c r="FSD32" s="67"/>
      <c r="FSE32" s="67"/>
      <c r="FSF32" s="67"/>
      <c r="FSG32" s="67"/>
      <c r="FSH32" s="67"/>
      <c r="FSI32" s="67"/>
      <c r="FSJ32" s="67"/>
      <c r="FSK32" s="67"/>
      <c r="FSL32" s="67"/>
      <c r="FSM32" s="67"/>
      <c r="FSN32" s="67"/>
      <c r="FSO32" s="67"/>
      <c r="FSP32" s="67"/>
      <c r="FSQ32" s="67"/>
      <c r="FSR32" s="67"/>
      <c r="FSS32" s="67"/>
      <c r="FST32" s="67"/>
      <c r="FSU32" s="67"/>
      <c r="FSV32" s="67"/>
      <c r="FSW32" s="67"/>
      <c r="FSX32" s="67"/>
      <c r="FSY32" s="67"/>
      <c r="FSZ32" s="67"/>
      <c r="FTA32" s="67"/>
      <c r="FTB32" s="67"/>
      <c r="FTC32" s="67"/>
      <c r="FTD32" s="67"/>
      <c r="FTE32" s="67"/>
      <c r="FTF32" s="67"/>
      <c r="FTG32" s="67"/>
      <c r="FTH32" s="67"/>
      <c r="FTI32" s="67"/>
      <c r="FTJ32" s="67"/>
      <c r="FTK32" s="67"/>
      <c r="FTL32" s="67"/>
      <c r="FTM32" s="67"/>
      <c r="FTN32" s="67"/>
      <c r="FTO32" s="67"/>
      <c r="FTP32" s="67"/>
      <c r="FTQ32" s="67"/>
      <c r="FTR32" s="67"/>
      <c r="FTS32" s="67"/>
      <c r="FTT32" s="67"/>
      <c r="FTU32" s="67"/>
      <c r="FTV32" s="67"/>
      <c r="FTW32" s="67"/>
      <c r="FTX32" s="67"/>
      <c r="FTY32" s="67"/>
      <c r="FTZ32" s="67"/>
      <c r="FUA32" s="67"/>
      <c r="FUB32" s="67"/>
      <c r="FUC32" s="67"/>
      <c r="FUD32" s="67"/>
      <c r="FUE32" s="67"/>
      <c r="FUF32" s="67"/>
      <c r="FUG32" s="67"/>
      <c r="FUH32" s="67"/>
      <c r="FUI32" s="67"/>
      <c r="FUJ32" s="67"/>
      <c r="FUK32" s="67"/>
      <c r="FUL32" s="67"/>
      <c r="FUM32" s="67"/>
      <c r="FUN32" s="67"/>
      <c r="FUO32" s="67"/>
      <c r="FUP32" s="67"/>
      <c r="FUQ32" s="67"/>
      <c r="FUR32" s="67"/>
      <c r="FUS32" s="67"/>
      <c r="FUT32" s="67"/>
      <c r="FUU32" s="67"/>
      <c r="FUV32" s="67"/>
      <c r="FUW32" s="67"/>
      <c r="FUX32" s="67"/>
      <c r="FUY32" s="67"/>
      <c r="FUZ32" s="67"/>
      <c r="FVA32" s="67"/>
      <c r="FVB32" s="67"/>
      <c r="FVC32" s="67"/>
      <c r="FVD32" s="67"/>
      <c r="FVE32" s="67"/>
      <c r="FVF32" s="67"/>
      <c r="FVG32" s="67"/>
      <c r="FVH32" s="67"/>
      <c r="FVI32" s="67"/>
      <c r="FVJ32" s="67"/>
      <c r="FVK32" s="67"/>
      <c r="FVL32" s="67"/>
      <c r="FVM32" s="67"/>
      <c r="FVN32" s="67"/>
      <c r="FVO32" s="67"/>
      <c r="FVP32" s="67"/>
      <c r="FVQ32" s="67"/>
      <c r="FVR32" s="67"/>
      <c r="FVS32" s="67"/>
      <c r="FVT32" s="67"/>
      <c r="FVU32" s="67"/>
      <c r="FVV32" s="67"/>
      <c r="FVW32" s="67"/>
      <c r="FVX32" s="67"/>
      <c r="FVY32" s="67"/>
      <c r="FVZ32" s="67"/>
      <c r="FWA32" s="67"/>
      <c r="FWB32" s="67"/>
      <c r="FWC32" s="67"/>
      <c r="FWD32" s="67"/>
      <c r="FWE32" s="67"/>
      <c r="FWF32" s="67"/>
      <c r="FWG32" s="67"/>
      <c r="FWH32" s="67"/>
      <c r="FWI32" s="67"/>
      <c r="FWJ32" s="67"/>
      <c r="FWK32" s="67"/>
      <c r="FWL32" s="67"/>
      <c r="FWM32" s="67"/>
      <c r="FWN32" s="67"/>
      <c r="FWO32" s="67"/>
      <c r="FWP32" s="67"/>
      <c r="FWQ32" s="67"/>
      <c r="FWR32" s="67"/>
      <c r="FWS32" s="67"/>
      <c r="FWT32" s="67"/>
      <c r="FWU32" s="67"/>
      <c r="FWV32" s="67"/>
      <c r="FWW32" s="67"/>
      <c r="FWX32" s="67"/>
      <c r="FWY32" s="67"/>
      <c r="FWZ32" s="67"/>
      <c r="FXA32" s="67"/>
      <c r="FXB32" s="67"/>
      <c r="FXC32" s="67"/>
      <c r="FXD32" s="67"/>
      <c r="FXE32" s="67"/>
      <c r="FXF32" s="67"/>
      <c r="FXG32" s="67"/>
      <c r="FXH32" s="67"/>
      <c r="FXI32" s="67"/>
      <c r="FXJ32" s="67"/>
      <c r="FXK32" s="67"/>
      <c r="FXL32" s="67"/>
      <c r="FXM32" s="67"/>
      <c r="FXN32" s="67"/>
      <c r="FXO32" s="67"/>
      <c r="FXP32" s="67"/>
      <c r="FXQ32" s="67"/>
      <c r="FXR32" s="67"/>
      <c r="FXS32" s="67"/>
      <c r="FXT32" s="67"/>
      <c r="FXU32" s="67"/>
      <c r="FXV32" s="67"/>
      <c r="FXW32" s="67"/>
      <c r="FXX32" s="67"/>
      <c r="FXY32" s="67"/>
      <c r="FXZ32" s="67"/>
      <c r="FYA32" s="67"/>
      <c r="FYB32" s="67"/>
      <c r="FYC32" s="67"/>
      <c r="FYD32" s="67"/>
      <c r="FYE32" s="67"/>
      <c r="FYF32" s="67"/>
      <c r="FYG32" s="67"/>
      <c r="FYH32" s="67"/>
      <c r="FYI32" s="67"/>
      <c r="FYJ32" s="67"/>
      <c r="FYK32" s="67"/>
      <c r="FYL32" s="67"/>
      <c r="FYM32" s="67"/>
      <c r="FYN32" s="67"/>
      <c r="FYO32" s="67"/>
      <c r="FYP32" s="67"/>
      <c r="FYQ32" s="67"/>
      <c r="FYR32" s="67"/>
      <c r="FYS32" s="67"/>
      <c r="FYT32" s="67"/>
      <c r="FYU32" s="67"/>
      <c r="FYV32" s="67"/>
      <c r="FYW32" s="67"/>
      <c r="FYX32" s="67"/>
      <c r="FYY32" s="67"/>
      <c r="FYZ32" s="67"/>
      <c r="FZA32" s="67"/>
      <c r="FZB32" s="67"/>
      <c r="FZC32" s="67"/>
      <c r="FZD32" s="67"/>
      <c r="FZE32" s="67"/>
      <c r="FZF32" s="67"/>
      <c r="FZG32" s="67"/>
      <c r="FZH32" s="67"/>
      <c r="FZI32" s="67"/>
      <c r="FZJ32" s="67"/>
      <c r="FZK32" s="67"/>
      <c r="FZL32" s="67"/>
      <c r="FZM32" s="67"/>
      <c r="FZN32" s="67"/>
      <c r="FZO32" s="67"/>
      <c r="FZP32" s="67"/>
      <c r="FZQ32" s="67"/>
      <c r="FZR32" s="67"/>
      <c r="FZS32" s="67"/>
      <c r="FZT32" s="67"/>
      <c r="FZU32" s="67"/>
      <c r="FZV32" s="67"/>
      <c r="FZW32" s="67"/>
      <c r="FZX32" s="67"/>
      <c r="FZY32" s="67"/>
      <c r="FZZ32" s="67"/>
      <c r="GAA32" s="67"/>
      <c r="GAB32" s="67"/>
      <c r="GAC32" s="67"/>
      <c r="GAD32" s="67"/>
      <c r="GAE32" s="67"/>
      <c r="GAF32" s="67"/>
      <c r="GAG32" s="67"/>
      <c r="GAH32" s="67"/>
      <c r="GAI32" s="67"/>
      <c r="GAJ32" s="67"/>
      <c r="GAK32" s="67"/>
      <c r="GAL32" s="67"/>
      <c r="GAM32" s="67"/>
      <c r="GAN32" s="67"/>
      <c r="GAO32" s="67"/>
      <c r="GAP32" s="67"/>
      <c r="GAQ32" s="67"/>
      <c r="GAR32" s="67"/>
      <c r="GAS32" s="67"/>
      <c r="GAT32" s="67"/>
      <c r="GAU32" s="67"/>
      <c r="GAV32" s="67"/>
      <c r="GAW32" s="67"/>
      <c r="GAX32" s="67"/>
      <c r="GAY32" s="67"/>
      <c r="GAZ32" s="67"/>
      <c r="GBA32" s="67"/>
      <c r="GBB32" s="67"/>
      <c r="GBC32" s="67"/>
      <c r="GBD32" s="67"/>
      <c r="GBE32" s="67"/>
      <c r="GBF32" s="67"/>
      <c r="GBG32" s="67"/>
      <c r="GBH32" s="67"/>
      <c r="GBI32" s="67"/>
      <c r="GBJ32" s="67"/>
      <c r="GBK32" s="67"/>
      <c r="GBL32" s="67"/>
      <c r="GBM32" s="67"/>
      <c r="GBN32" s="67"/>
      <c r="GBO32" s="67"/>
      <c r="GBP32" s="67"/>
      <c r="GBQ32" s="67"/>
      <c r="GBR32" s="67"/>
      <c r="GBS32" s="67"/>
      <c r="GBT32" s="67"/>
      <c r="GBU32" s="67"/>
      <c r="GBV32" s="67"/>
      <c r="GBW32" s="67"/>
      <c r="GBX32" s="67"/>
      <c r="GBY32" s="67"/>
      <c r="GBZ32" s="67"/>
      <c r="GCA32" s="67"/>
      <c r="GCB32" s="67"/>
      <c r="GCC32" s="67"/>
      <c r="GCD32" s="67"/>
      <c r="GCE32" s="67"/>
      <c r="GCF32" s="67"/>
      <c r="GCG32" s="67"/>
      <c r="GCH32" s="67"/>
      <c r="GCI32" s="67"/>
      <c r="GCJ32" s="67"/>
      <c r="GCK32" s="67"/>
      <c r="GCL32" s="67"/>
      <c r="GCM32" s="67"/>
      <c r="GCN32" s="67"/>
      <c r="GCO32" s="67"/>
      <c r="GCP32" s="67"/>
      <c r="GCQ32" s="67"/>
      <c r="GCR32" s="67"/>
      <c r="GCS32" s="67"/>
      <c r="GCT32" s="67"/>
      <c r="GCU32" s="67"/>
      <c r="GCV32" s="67"/>
      <c r="GCW32" s="67"/>
      <c r="GCX32" s="67"/>
      <c r="GCY32" s="67"/>
      <c r="GCZ32" s="67"/>
      <c r="GDA32" s="67"/>
      <c r="GDB32" s="67"/>
      <c r="GDC32" s="67"/>
      <c r="GDD32" s="67"/>
      <c r="GDE32" s="67"/>
      <c r="GDF32" s="67"/>
      <c r="GDG32" s="67"/>
      <c r="GDH32" s="67"/>
      <c r="GDI32" s="67"/>
      <c r="GDJ32" s="67"/>
      <c r="GDK32" s="67"/>
      <c r="GDL32" s="67"/>
      <c r="GDM32" s="67"/>
      <c r="GDN32" s="67"/>
      <c r="GDO32" s="67"/>
      <c r="GDP32" s="67"/>
      <c r="GDQ32" s="67"/>
      <c r="GDR32" s="67"/>
      <c r="GDS32" s="67"/>
      <c r="GDT32" s="67"/>
      <c r="GDU32" s="67"/>
      <c r="GDV32" s="67"/>
      <c r="GDW32" s="67"/>
      <c r="GDX32" s="67"/>
      <c r="GDY32" s="67"/>
      <c r="GDZ32" s="67"/>
      <c r="GEA32" s="67"/>
      <c r="GEB32" s="67"/>
      <c r="GEC32" s="67"/>
      <c r="GED32" s="67"/>
      <c r="GEE32" s="67"/>
      <c r="GEF32" s="67"/>
      <c r="GEG32" s="67"/>
      <c r="GEH32" s="67"/>
      <c r="GEI32" s="67"/>
      <c r="GEJ32" s="67"/>
      <c r="GEK32" s="67"/>
      <c r="GEL32" s="67"/>
      <c r="GEM32" s="67"/>
      <c r="GEN32" s="67"/>
      <c r="GEO32" s="67"/>
      <c r="GEP32" s="67"/>
      <c r="GEQ32" s="67"/>
      <c r="GER32" s="67"/>
      <c r="GES32" s="67"/>
      <c r="GET32" s="67"/>
      <c r="GEU32" s="67"/>
      <c r="GEV32" s="67"/>
      <c r="GEW32" s="67"/>
      <c r="GEX32" s="67"/>
      <c r="GEY32" s="67"/>
      <c r="GEZ32" s="67"/>
      <c r="GFA32" s="67"/>
      <c r="GFB32" s="67"/>
      <c r="GFC32" s="67"/>
      <c r="GFD32" s="67"/>
      <c r="GFE32" s="67"/>
      <c r="GFF32" s="67"/>
      <c r="GFG32" s="67"/>
      <c r="GFH32" s="67"/>
      <c r="GFI32" s="67"/>
      <c r="GFJ32" s="67"/>
      <c r="GFK32" s="67"/>
      <c r="GFL32" s="67"/>
      <c r="GFM32" s="67"/>
      <c r="GFN32" s="67"/>
      <c r="GFO32" s="67"/>
      <c r="GFP32" s="67"/>
      <c r="GFQ32" s="67"/>
      <c r="GFR32" s="67"/>
      <c r="GFS32" s="67"/>
      <c r="GFT32" s="67"/>
      <c r="GFU32" s="67"/>
      <c r="GFV32" s="67"/>
      <c r="GFW32" s="67"/>
      <c r="GFX32" s="67"/>
      <c r="GFY32" s="67"/>
      <c r="GFZ32" s="67"/>
      <c r="GGA32" s="67"/>
      <c r="GGB32" s="67"/>
      <c r="GGC32" s="67"/>
      <c r="GGD32" s="67"/>
      <c r="GGE32" s="67"/>
      <c r="GGF32" s="67"/>
      <c r="GGG32" s="67"/>
      <c r="GGH32" s="67"/>
      <c r="GGI32" s="67"/>
      <c r="GGJ32" s="67"/>
      <c r="GGK32" s="67"/>
      <c r="GGL32" s="67"/>
      <c r="GGM32" s="67"/>
      <c r="GGN32" s="67"/>
      <c r="GGO32" s="67"/>
      <c r="GGP32" s="67"/>
      <c r="GGQ32" s="67"/>
      <c r="GGR32" s="67"/>
      <c r="GGS32" s="67"/>
      <c r="GGT32" s="67"/>
      <c r="GGU32" s="67"/>
      <c r="GGV32" s="67"/>
      <c r="GGW32" s="67"/>
      <c r="GGX32" s="67"/>
      <c r="GGY32" s="67"/>
      <c r="GGZ32" s="67"/>
      <c r="GHA32" s="67"/>
      <c r="GHB32" s="67"/>
      <c r="GHC32" s="67"/>
      <c r="GHD32" s="67"/>
      <c r="GHE32" s="67"/>
      <c r="GHF32" s="67"/>
      <c r="GHG32" s="67"/>
      <c r="GHH32" s="67"/>
      <c r="GHI32" s="67"/>
      <c r="GHJ32" s="67"/>
      <c r="GHK32" s="67"/>
      <c r="GHL32" s="67"/>
      <c r="GHM32" s="67"/>
      <c r="GHN32" s="67"/>
      <c r="GHO32" s="67"/>
      <c r="GHP32" s="67"/>
      <c r="GHQ32" s="67"/>
      <c r="GHR32" s="67"/>
      <c r="GHS32" s="67"/>
      <c r="GHT32" s="67"/>
      <c r="GHU32" s="67"/>
      <c r="GHV32" s="67"/>
      <c r="GHW32" s="67"/>
      <c r="GHX32" s="67"/>
      <c r="GHY32" s="67"/>
      <c r="GHZ32" s="67"/>
      <c r="GIA32" s="67"/>
      <c r="GIB32" s="67"/>
      <c r="GIC32" s="67"/>
      <c r="GID32" s="67"/>
      <c r="GIE32" s="67"/>
      <c r="GIF32" s="67"/>
      <c r="GIG32" s="67"/>
      <c r="GIH32" s="67"/>
      <c r="GII32" s="67"/>
      <c r="GIJ32" s="67"/>
      <c r="GIK32" s="67"/>
      <c r="GIL32" s="67"/>
      <c r="GIM32" s="67"/>
      <c r="GIN32" s="67"/>
      <c r="GIO32" s="67"/>
      <c r="GIP32" s="67"/>
      <c r="GIQ32" s="67"/>
      <c r="GIR32" s="67"/>
      <c r="GIS32" s="67"/>
      <c r="GIT32" s="67"/>
      <c r="GIU32" s="67"/>
      <c r="GIV32" s="67"/>
      <c r="GIW32" s="67"/>
      <c r="GIX32" s="67"/>
      <c r="GIY32" s="67"/>
      <c r="GIZ32" s="67"/>
      <c r="GJA32" s="67"/>
      <c r="GJB32" s="67"/>
      <c r="GJC32" s="67"/>
      <c r="GJD32" s="67"/>
      <c r="GJE32" s="67"/>
      <c r="GJF32" s="67"/>
      <c r="GJG32" s="67"/>
      <c r="GJH32" s="67"/>
      <c r="GJI32" s="67"/>
      <c r="GJJ32" s="67"/>
      <c r="GJK32" s="67"/>
      <c r="GJL32" s="67"/>
      <c r="GJM32" s="67"/>
      <c r="GJN32" s="67"/>
      <c r="GJO32" s="67"/>
      <c r="GJP32" s="67"/>
      <c r="GJQ32" s="67"/>
      <c r="GJR32" s="67"/>
      <c r="GJS32" s="67"/>
      <c r="GJT32" s="67"/>
      <c r="GJU32" s="67"/>
      <c r="GJV32" s="67"/>
      <c r="GJW32" s="67"/>
      <c r="GJX32" s="67"/>
      <c r="GJY32" s="67"/>
      <c r="GJZ32" s="67"/>
      <c r="GKA32" s="67"/>
      <c r="GKB32" s="67"/>
      <c r="GKC32" s="67"/>
      <c r="GKD32" s="67"/>
      <c r="GKE32" s="67"/>
      <c r="GKF32" s="67"/>
      <c r="GKG32" s="67"/>
      <c r="GKH32" s="67"/>
      <c r="GKI32" s="67"/>
      <c r="GKJ32" s="67"/>
      <c r="GKK32" s="67"/>
      <c r="GKL32" s="67"/>
      <c r="GKM32" s="67"/>
      <c r="GKN32" s="67"/>
      <c r="GKO32" s="67"/>
      <c r="GKP32" s="67"/>
      <c r="GKQ32" s="67"/>
      <c r="GKR32" s="67"/>
      <c r="GKS32" s="67"/>
      <c r="GKT32" s="67"/>
      <c r="GKU32" s="67"/>
      <c r="GKV32" s="67"/>
      <c r="GKW32" s="67"/>
      <c r="GKX32" s="67"/>
      <c r="GKY32" s="67"/>
      <c r="GKZ32" s="67"/>
      <c r="GLA32" s="67"/>
      <c r="GLB32" s="67"/>
      <c r="GLC32" s="67"/>
      <c r="GLD32" s="67"/>
      <c r="GLE32" s="67"/>
      <c r="GLF32" s="67"/>
      <c r="GLG32" s="67"/>
      <c r="GLH32" s="67"/>
      <c r="GLI32" s="67"/>
      <c r="GLJ32" s="67"/>
      <c r="GLK32" s="67"/>
      <c r="GLL32" s="67"/>
      <c r="GLM32" s="67"/>
      <c r="GLN32" s="67"/>
      <c r="GLO32" s="67"/>
      <c r="GLP32" s="67"/>
      <c r="GLQ32" s="67"/>
      <c r="GLR32" s="67"/>
      <c r="GLS32" s="67"/>
      <c r="GLT32" s="67"/>
      <c r="GLU32" s="67"/>
      <c r="GLV32" s="67"/>
      <c r="GLW32" s="67"/>
      <c r="GLX32" s="67"/>
      <c r="GLY32" s="67"/>
      <c r="GLZ32" s="67"/>
      <c r="GMA32" s="67"/>
      <c r="GMB32" s="67"/>
      <c r="GMC32" s="67"/>
      <c r="GMD32" s="67"/>
      <c r="GME32" s="67"/>
      <c r="GMF32" s="67"/>
      <c r="GMG32" s="67"/>
      <c r="GMH32" s="67"/>
      <c r="GMI32" s="67"/>
      <c r="GMJ32" s="67"/>
      <c r="GMK32" s="67"/>
      <c r="GML32" s="67"/>
      <c r="GMM32" s="67"/>
      <c r="GMN32" s="67"/>
      <c r="GMO32" s="67"/>
      <c r="GMP32" s="67"/>
      <c r="GMQ32" s="67"/>
      <c r="GMR32" s="67"/>
      <c r="GMS32" s="67"/>
      <c r="GMT32" s="67"/>
      <c r="GMU32" s="67"/>
      <c r="GMV32" s="67"/>
      <c r="GMW32" s="67"/>
      <c r="GMX32" s="67"/>
      <c r="GMY32" s="67"/>
      <c r="GMZ32" s="67"/>
      <c r="GNA32" s="67"/>
      <c r="GNB32" s="67"/>
      <c r="GNC32" s="67"/>
      <c r="GND32" s="67"/>
      <c r="GNE32" s="67"/>
      <c r="GNF32" s="67"/>
      <c r="GNG32" s="67"/>
      <c r="GNH32" s="67"/>
      <c r="GNI32" s="67"/>
      <c r="GNJ32" s="67"/>
      <c r="GNK32" s="67"/>
      <c r="GNL32" s="67"/>
      <c r="GNM32" s="67"/>
      <c r="GNN32" s="67"/>
      <c r="GNO32" s="67"/>
      <c r="GNP32" s="67"/>
      <c r="GNQ32" s="67"/>
      <c r="GNR32" s="67"/>
      <c r="GNS32" s="67"/>
      <c r="GNT32" s="67"/>
      <c r="GNU32" s="67"/>
      <c r="GNV32" s="67"/>
      <c r="GNW32" s="67"/>
      <c r="GNX32" s="67"/>
      <c r="GNY32" s="67"/>
      <c r="GNZ32" s="67"/>
      <c r="GOA32" s="67"/>
      <c r="GOB32" s="67"/>
      <c r="GOC32" s="67"/>
      <c r="GOD32" s="67"/>
      <c r="GOE32" s="67"/>
      <c r="GOF32" s="67"/>
      <c r="GOG32" s="67"/>
      <c r="GOH32" s="67"/>
      <c r="GOI32" s="67"/>
      <c r="GOJ32" s="67"/>
      <c r="GOK32" s="67"/>
      <c r="GOL32" s="67"/>
      <c r="GOM32" s="67"/>
      <c r="GON32" s="67"/>
      <c r="GOO32" s="67"/>
      <c r="GOP32" s="67"/>
      <c r="GOQ32" s="67"/>
      <c r="GOR32" s="67"/>
      <c r="GOS32" s="67"/>
      <c r="GOT32" s="67"/>
      <c r="GOU32" s="67"/>
      <c r="GOV32" s="67"/>
      <c r="GOW32" s="67"/>
      <c r="GOX32" s="67"/>
      <c r="GOY32" s="67"/>
      <c r="GOZ32" s="67"/>
      <c r="GPA32" s="67"/>
      <c r="GPB32" s="67"/>
      <c r="GPC32" s="67"/>
      <c r="GPD32" s="67"/>
      <c r="GPE32" s="67"/>
      <c r="GPF32" s="67"/>
      <c r="GPG32" s="67"/>
      <c r="GPH32" s="67"/>
      <c r="GPI32" s="67"/>
      <c r="GPJ32" s="67"/>
      <c r="GPK32" s="67"/>
      <c r="GPL32" s="67"/>
      <c r="GPM32" s="67"/>
      <c r="GPN32" s="67"/>
      <c r="GPO32" s="67"/>
      <c r="GPP32" s="67"/>
      <c r="GPQ32" s="67"/>
      <c r="GPR32" s="67"/>
      <c r="GPS32" s="67"/>
      <c r="GPT32" s="67"/>
      <c r="GPU32" s="67"/>
      <c r="GPV32" s="67"/>
      <c r="GPW32" s="67"/>
      <c r="GPX32" s="67"/>
      <c r="GPY32" s="67"/>
      <c r="GPZ32" s="67"/>
      <c r="GQA32" s="67"/>
      <c r="GQB32" s="67"/>
      <c r="GQC32" s="67"/>
      <c r="GQD32" s="67"/>
      <c r="GQE32" s="67"/>
      <c r="GQF32" s="67"/>
      <c r="GQG32" s="67"/>
      <c r="GQH32" s="67"/>
      <c r="GQI32" s="67"/>
      <c r="GQJ32" s="67"/>
      <c r="GQK32" s="67"/>
      <c r="GQL32" s="67"/>
      <c r="GQM32" s="67"/>
      <c r="GQN32" s="67"/>
      <c r="GQO32" s="67"/>
      <c r="GQP32" s="67"/>
      <c r="GQQ32" s="67"/>
      <c r="GQR32" s="67"/>
      <c r="GQS32" s="67"/>
      <c r="GQT32" s="67"/>
      <c r="GQU32" s="67"/>
      <c r="GQV32" s="67"/>
      <c r="GQW32" s="67"/>
      <c r="GQX32" s="67"/>
      <c r="GQY32" s="67"/>
      <c r="GQZ32" s="67"/>
      <c r="GRA32" s="67"/>
      <c r="GRB32" s="67"/>
      <c r="GRC32" s="67"/>
      <c r="GRD32" s="67"/>
      <c r="GRE32" s="67"/>
      <c r="GRF32" s="67"/>
      <c r="GRG32" s="67"/>
      <c r="GRH32" s="67"/>
      <c r="GRI32" s="67"/>
      <c r="GRJ32" s="67"/>
      <c r="GRK32" s="67"/>
      <c r="GRL32" s="67"/>
      <c r="GRM32" s="67"/>
      <c r="GRN32" s="67"/>
      <c r="GRO32" s="67"/>
      <c r="GRP32" s="67"/>
      <c r="GRQ32" s="67"/>
      <c r="GRR32" s="67"/>
      <c r="GRS32" s="67"/>
      <c r="GRT32" s="67"/>
      <c r="GRU32" s="67"/>
      <c r="GRV32" s="67"/>
      <c r="GRW32" s="67"/>
      <c r="GRX32" s="67"/>
      <c r="GRY32" s="67"/>
      <c r="GRZ32" s="67"/>
      <c r="GSA32" s="67"/>
      <c r="GSB32" s="67"/>
      <c r="GSC32" s="67"/>
      <c r="GSD32" s="67"/>
      <c r="GSE32" s="67"/>
      <c r="GSF32" s="67"/>
      <c r="GSG32" s="67"/>
      <c r="GSH32" s="67"/>
      <c r="GSI32" s="67"/>
      <c r="GSJ32" s="67"/>
      <c r="GSK32" s="67"/>
      <c r="GSL32" s="67"/>
      <c r="GSM32" s="67"/>
      <c r="GSN32" s="67"/>
      <c r="GSO32" s="67"/>
      <c r="GSP32" s="67"/>
      <c r="GSQ32" s="67"/>
      <c r="GSR32" s="67"/>
      <c r="GSS32" s="67"/>
      <c r="GST32" s="67"/>
      <c r="GSU32" s="67"/>
      <c r="GSV32" s="67"/>
      <c r="GSW32" s="67"/>
      <c r="GSX32" s="67"/>
      <c r="GSY32" s="67"/>
      <c r="GSZ32" s="67"/>
      <c r="GTA32" s="67"/>
      <c r="GTB32" s="67"/>
      <c r="GTC32" s="67"/>
      <c r="GTD32" s="67"/>
      <c r="GTE32" s="67"/>
      <c r="GTF32" s="67"/>
      <c r="GTG32" s="67"/>
      <c r="GTH32" s="67"/>
      <c r="GTI32" s="67"/>
      <c r="GTJ32" s="67"/>
      <c r="GTK32" s="67"/>
      <c r="GTL32" s="67"/>
      <c r="GTM32" s="67"/>
      <c r="GTN32" s="67"/>
      <c r="GTO32" s="67"/>
      <c r="GTP32" s="67"/>
      <c r="GTQ32" s="67"/>
      <c r="GTR32" s="67"/>
      <c r="GTS32" s="67"/>
      <c r="GTT32" s="67"/>
      <c r="GTU32" s="67"/>
      <c r="GTV32" s="67"/>
      <c r="GTW32" s="67"/>
      <c r="GTX32" s="67"/>
      <c r="GTY32" s="67"/>
      <c r="GTZ32" s="67"/>
      <c r="GUA32" s="67"/>
      <c r="GUB32" s="67"/>
      <c r="GUC32" s="67"/>
      <c r="GUD32" s="67"/>
      <c r="GUE32" s="67"/>
      <c r="GUF32" s="67"/>
      <c r="GUG32" s="67"/>
      <c r="GUH32" s="67"/>
      <c r="GUI32" s="67"/>
      <c r="GUJ32" s="67"/>
      <c r="GUK32" s="67"/>
      <c r="GUL32" s="67"/>
      <c r="GUM32" s="67"/>
      <c r="GUN32" s="67"/>
      <c r="GUO32" s="67"/>
      <c r="GUP32" s="67"/>
      <c r="GUQ32" s="67"/>
      <c r="GUR32" s="67"/>
      <c r="GUS32" s="67"/>
      <c r="GUT32" s="67"/>
      <c r="GUU32" s="67"/>
      <c r="GUV32" s="67"/>
      <c r="GUW32" s="67"/>
      <c r="GUX32" s="67"/>
      <c r="GUY32" s="67"/>
      <c r="GUZ32" s="67"/>
      <c r="GVA32" s="67"/>
      <c r="GVB32" s="67"/>
      <c r="GVC32" s="67"/>
      <c r="GVD32" s="67"/>
      <c r="GVE32" s="67"/>
      <c r="GVF32" s="67"/>
      <c r="GVG32" s="67"/>
      <c r="GVH32" s="67"/>
      <c r="GVI32" s="67"/>
      <c r="GVJ32" s="67"/>
      <c r="GVK32" s="67"/>
      <c r="GVL32" s="67"/>
      <c r="GVM32" s="67"/>
      <c r="GVN32" s="67"/>
      <c r="GVO32" s="67"/>
      <c r="GVP32" s="67"/>
      <c r="GVQ32" s="67"/>
      <c r="GVR32" s="67"/>
      <c r="GVS32" s="67"/>
      <c r="GVT32" s="67"/>
      <c r="GVU32" s="67"/>
      <c r="GVV32" s="67"/>
      <c r="GVW32" s="67"/>
      <c r="GVX32" s="67"/>
      <c r="GVY32" s="67"/>
      <c r="GVZ32" s="67"/>
      <c r="GWA32" s="67"/>
      <c r="GWB32" s="67"/>
      <c r="GWC32" s="67"/>
      <c r="GWD32" s="67"/>
      <c r="GWE32" s="67"/>
      <c r="GWF32" s="67"/>
      <c r="GWG32" s="67"/>
      <c r="GWH32" s="67"/>
      <c r="GWI32" s="67"/>
      <c r="GWJ32" s="67"/>
      <c r="GWK32" s="67"/>
      <c r="GWL32" s="67"/>
      <c r="GWM32" s="67"/>
      <c r="GWN32" s="67"/>
      <c r="GWO32" s="67"/>
      <c r="GWP32" s="67"/>
      <c r="GWQ32" s="67"/>
      <c r="GWR32" s="67"/>
      <c r="GWS32" s="67"/>
      <c r="GWT32" s="67"/>
      <c r="GWU32" s="67"/>
      <c r="GWV32" s="67"/>
      <c r="GWW32" s="67"/>
      <c r="GWX32" s="67"/>
      <c r="GWY32" s="67"/>
      <c r="GWZ32" s="67"/>
      <c r="GXA32" s="67"/>
      <c r="GXB32" s="67"/>
      <c r="GXC32" s="67"/>
      <c r="GXD32" s="67"/>
      <c r="GXE32" s="67"/>
      <c r="GXF32" s="67"/>
      <c r="GXG32" s="67"/>
      <c r="GXH32" s="67"/>
      <c r="GXI32" s="67"/>
      <c r="GXJ32" s="67"/>
      <c r="GXK32" s="67"/>
      <c r="GXL32" s="67"/>
      <c r="GXM32" s="67"/>
      <c r="GXN32" s="67"/>
      <c r="GXO32" s="67"/>
      <c r="GXP32" s="67"/>
      <c r="GXQ32" s="67"/>
      <c r="GXR32" s="67"/>
      <c r="GXS32" s="67"/>
      <c r="GXT32" s="67"/>
      <c r="GXU32" s="67"/>
      <c r="GXV32" s="67"/>
      <c r="GXW32" s="67"/>
      <c r="GXX32" s="67"/>
      <c r="GXY32" s="67"/>
      <c r="GXZ32" s="67"/>
      <c r="GYA32" s="67"/>
      <c r="GYB32" s="67"/>
      <c r="GYC32" s="67"/>
      <c r="GYD32" s="67"/>
      <c r="GYE32" s="67"/>
      <c r="GYF32" s="67"/>
      <c r="GYG32" s="67"/>
      <c r="GYH32" s="67"/>
      <c r="GYI32" s="67"/>
      <c r="GYJ32" s="67"/>
      <c r="GYK32" s="67"/>
      <c r="GYL32" s="67"/>
      <c r="GYM32" s="67"/>
      <c r="GYN32" s="67"/>
      <c r="GYO32" s="67"/>
      <c r="GYP32" s="67"/>
      <c r="GYQ32" s="67"/>
      <c r="GYR32" s="67"/>
      <c r="GYS32" s="67"/>
      <c r="GYT32" s="67"/>
      <c r="GYU32" s="67"/>
      <c r="GYV32" s="67"/>
      <c r="GYW32" s="67"/>
      <c r="GYX32" s="67"/>
      <c r="GYY32" s="67"/>
      <c r="GYZ32" s="67"/>
      <c r="GZA32" s="67"/>
      <c r="GZB32" s="67"/>
      <c r="GZC32" s="67"/>
      <c r="GZD32" s="67"/>
      <c r="GZE32" s="67"/>
      <c r="GZF32" s="67"/>
      <c r="GZG32" s="67"/>
      <c r="GZH32" s="67"/>
      <c r="GZI32" s="67"/>
      <c r="GZJ32" s="67"/>
      <c r="GZK32" s="67"/>
      <c r="GZL32" s="67"/>
      <c r="GZM32" s="67"/>
      <c r="GZN32" s="67"/>
      <c r="GZO32" s="67"/>
      <c r="GZP32" s="67"/>
      <c r="GZQ32" s="67"/>
      <c r="GZR32" s="67"/>
      <c r="GZS32" s="67"/>
      <c r="GZT32" s="67"/>
      <c r="GZU32" s="67"/>
      <c r="GZV32" s="67"/>
      <c r="GZW32" s="67"/>
      <c r="GZX32" s="67"/>
      <c r="GZY32" s="67"/>
      <c r="GZZ32" s="67"/>
      <c r="HAA32" s="67"/>
      <c r="HAB32" s="67"/>
      <c r="HAC32" s="67"/>
      <c r="HAD32" s="67"/>
      <c r="HAE32" s="67"/>
      <c r="HAF32" s="67"/>
      <c r="HAG32" s="67"/>
      <c r="HAH32" s="67"/>
      <c r="HAI32" s="67"/>
      <c r="HAJ32" s="67"/>
      <c r="HAK32" s="67"/>
      <c r="HAL32" s="67"/>
      <c r="HAM32" s="67"/>
      <c r="HAN32" s="67"/>
      <c r="HAO32" s="67"/>
      <c r="HAP32" s="67"/>
      <c r="HAQ32" s="67"/>
      <c r="HAR32" s="67"/>
      <c r="HAS32" s="67"/>
      <c r="HAT32" s="67"/>
      <c r="HAU32" s="67"/>
      <c r="HAV32" s="67"/>
      <c r="HAW32" s="67"/>
      <c r="HAX32" s="67"/>
      <c r="HAY32" s="67"/>
      <c r="HAZ32" s="67"/>
      <c r="HBA32" s="67"/>
      <c r="HBB32" s="67"/>
      <c r="HBC32" s="67"/>
      <c r="HBD32" s="67"/>
      <c r="HBE32" s="67"/>
      <c r="HBF32" s="67"/>
      <c r="HBG32" s="67"/>
      <c r="HBH32" s="67"/>
      <c r="HBI32" s="67"/>
      <c r="HBJ32" s="67"/>
      <c r="HBK32" s="67"/>
      <c r="HBL32" s="67"/>
      <c r="HBM32" s="67"/>
      <c r="HBN32" s="67"/>
      <c r="HBO32" s="67"/>
      <c r="HBP32" s="67"/>
      <c r="HBQ32" s="67"/>
      <c r="HBR32" s="67"/>
      <c r="HBS32" s="67"/>
      <c r="HBT32" s="67"/>
      <c r="HBU32" s="67"/>
      <c r="HBV32" s="67"/>
      <c r="HBW32" s="67"/>
      <c r="HBX32" s="67"/>
      <c r="HBY32" s="67"/>
      <c r="HBZ32" s="67"/>
      <c r="HCA32" s="67"/>
      <c r="HCB32" s="67"/>
      <c r="HCC32" s="67"/>
      <c r="HCD32" s="67"/>
      <c r="HCE32" s="67"/>
      <c r="HCF32" s="67"/>
      <c r="HCG32" s="67"/>
      <c r="HCH32" s="67"/>
      <c r="HCI32" s="67"/>
      <c r="HCJ32" s="67"/>
      <c r="HCK32" s="67"/>
      <c r="HCL32" s="67"/>
      <c r="HCM32" s="67"/>
      <c r="HCN32" s="67"/>
      <c r="HCO32" s="67"/>
      <c r="HCP32" s="67"/>
      <c r="HCQ32" s="67"/>
      <c r="HCR32" s="67"/>
      <c r="HCS32" s="67"/>
      <c r="HCT32" s="67"/>
      <c r="HCU32" s="67"/>
      <c r="HCV32" s="67"/>
      <c r="HCW32" s="67"/>
      <c r="HCX32" s="67"/>
      <c r="HCY32" s="67"/>
      <c r="HCZ32" s="67"/>
      <c r="HDA32" s="67"/>
      <c r="HDB32" s="67"/>
      <c r="HDC32" s="67"/>
      <c r="HDD32" s="67"/>
      <c r="HDE32" s="67"/>
      <c r="HDF32" s="67"/>
      <c r="HDG32" s="67"/>
      <c r="HDH32" s="67"/>
      <c r="HDI32" s="67"/>
      <c r="HDJ32" s="67"/>
      <c r="HDK32" s="67"/>
      <c r="HDL32" s="67"/>
      <c r="HDM32" s="67"/>
      <c r="HDN32" s="67"/>
      <c r="HDO32" s="67"/>
      <c r="HDP32" s="67"/>
      <c r="HDQ32" s="67"/>
      <c r="HDR32" s="67"/>
      <c r="HDS32" s="67"/>
      <c r="HDT32" s="67"/>
      <c r="HDU32" s="67"/>
      <c r="HDV32" s="67"/>
      <c r="HDW32" s="67"/>
      <c r="HDX32" s="67"/>
      <c r="HDY32" s="67"/>
      <c r="HDZ32" s="67"/>
      <c r="HEA32" s="67"/>
      <c r="HEB32" s="67"/>
      <c r="HEC32" s="67"/>
      <c r="HED32" s="67"/>
      <c r="HEE32" s="67"/>
      <c r="HEF32" s="67"/>
      <c r="HEG32" s="67"/>
      <c r="HEH32" s="67"/>
      <c r="HEI32" s="67"/>
      <c r="HEJ32" s="67"/>
      <c r="HEK32" s="67"/>
      <c r="HEL32" s="67"/>
      <c r="HEM32" s="67"/>
      <c r="HEN32" s="67"/>
      <c r="HEO32" s="67"/>
      <c r="HEP32" s="67"/>
      <c r="HEQ32" s="67"/>
      <c r="HER32" s="67"/>
      <c r="HES32" s="67"/>
      <c r="HET32" s="67"/>
      <c r="HEU32" s="67"/>
      <c r="HEV32" s="67"/>
      <c r="HEW32" s="67"/>
      <c r="HEX32" s="67"/>
      <c r="HEY32" s="67"/>
      <c r="HEZ32" s="67"/>
      <c r="HFA32" s="67"/>
      <c r="HFB32" s="67"/>
      <c r="HFC32" s="67"/>
      <c r="HFD32" s="67"/>
      <c r="HFE32" s="67"/>
      <c r="HFF32" s="67"/>
      <c r="HFG32" s="67"/>
      <c r="HFH32" s="67"/>
      <c r="HFI32" s="67"/>
      <c r="HFJ32" s="67"/>
      <c r="HFK32" s="67"/>
      <c r="HFL32" s="67"/>
      <c r="HFM32" s="67"/>
      <c r="HFN32" s="67"/>
      <c r="HFO32" s="67"/>
      <c r="HFP32" s="67"/>
      <c r="HFQ32" s="67"/>
      <c r="HFR32" s="67"/>
      <c r="HFS32" s="67"/>
      <c r="HFT32" s="67"/>
      <c r="HFU32" s="67"/>
      <c r="HFV32" s="67"/>
      <c r="HFW32" s="67"/>
      <c r="HFX32" s="67"/>
      <c r="HFY32" s="67"/>
      <c r="HFZ32" s="67"/>
      <c r="HGA32" s="67"/>
      <c r="HGB32" s="67"/>
      <c r="HGC32" s="67"/>
      <c r="HGD32" s="67"/>
      <c r="HGE32" s="67"/>
      <c r="HGF32" s="67"/>
      <c r="HGG32" s="67"/>
      <c r="HGH32" s="67"/>
      <c r="HGI32" s="67"/>
      <c r="HGJ32" s="67"/>
      <c r="HGK32" s="67"/>
      <c r="HGL32" s="67"/>
      <c r="HGM32" s="67"/>
      <c r="HGN32" s="67"/>
      <c r="HGO32" s="67"/>
      <c r="HGP32" s="67"/>
      <c r="HGQ32" s="67"/>
      <c r="HGR32" s="67"/>
      <c r="HGS32" s="67"/>
      <c r="HGT32" s="67"/>
      <c r="HGU32" s="67"/>
      <c r="HGV32" s="67"/>
      <c r="HGW32" s="67"/>
      <c r="HGX32" s="67"/>
      <c r="HGY32" s="67"/>
      <c r="HGZ32" s="67"/>
      <c r="HHA32" s="67"/>
      <c r="HHB32" s="67"/>
      <c r="HHC32" s="67"/>
      <c r="HHD32" s="67"/>
      <c r="HHE32" s="67"/>
      <c r="HHF32" s="67"/>
      <c r="HHG32" s="67"/>
      <c r="HHH32" s="67"/>
      <c r="HHI32" s="67"/>
      <c r="HHJ32" s="67"/>
      <c r="HHK32" s="67"/>
      <c r="HHL32" s="67"/>
      <c r="HHM32" s="67"/>
      <c r="HHN32" s="67"/>
      <c r="HHO32" s="67"/>
      <c r="HHP32" s="67"/>
      <c r="HHQ32" s="67"/>
      <c r="HHR32" s="67"/>
      <c r="HHS32" s="67"/>
      <c r="HHT32" s="67"/>
      <c r="HHU32" s="67"/>
      <c r="HHV32" s="67"/>
      <c r="HHW32" s="67"/>
      <c r="HHX32" s="67"/>
      <c r="HHY32" s="67"/>
      <c r="HHZ32" s="67"/>
      <c r="HIA32" s="67"/>
      <c r="HIB32" s="67"/>
      <c r="HIC32" s="67"/>
      <c r="HID32" s="67"/>
      <c r="HIE32" s="67"/>
      <c r="HIF32" s="67"/>
      <c r="HIG32" s="67"/>
      <c r="HIH32" s="67"/>
      <c r="HII32" s="67"/>
      <c r="HIJ32" s="67"/>
      <c r="HIK32" s="67"/>
      <c r="HIL32" s="67"/>
      <c r="HIM32" s="67"/>
      <c r="HIN32" s="67"/>
      <c r="HIO32" s="67"/>
      <c r="HIP32" s="67"/>
      <c r="HIQ32" s="67"/>
      <c r="HIR32" s="67"/>
      <c r="HIS32" s="67"/>
      <c r="HIT32" s="67"/>
      <c r="HIU32" s="67"/>
      <c r="HIV32" s="67"/>
      <c r="HIW32" s="67"/>
      <c r="HIX32" s="67"/>
      <c r="HIY32" s="67"/>
      <c r="HIZ32" s="67"/>
      <c r="HJA32" s="67"/>
      <c r="HJB32" s="67"/>
      <c r="HJC32" s="67"/>
      <c r="HJD32" s="67"/>
      <c r="HJE32" s="67"/>
      <c r="HJF32" s="67"/>
      <c r="HJG32" s="67"/>
      <c r="HJH32" s="67"/>
      <c r="HJI32" s="67"/>
      <c r="HJJ32" s="67"/>
      <c r="HJK32" s="67"/>
      <c r="HJL32" s="67"/>
      <c r="HJM32" s="67"/>
      <c r="HJN32" s="67"/>
      <c r="HJO32" s="67"/>
      <c r="HJP32" s="67"/>
      <c r="HJQ32" s="67"/>
      <c r="HJR32" s="67"/>
      <c r="HJS32" s="67"/>
      <c r="HJT32" s="67"/>
      <c r="HJU32" s="67"/>
      <c r="HJV32" s="67"/>
      <c r="HJW32" s="67"/>
      <c r="HJX32" s="67"/>
      <c r="HJY32" s="67"/>
      <c r="HJZ32" s="67"/>
      <c r="HKA32" s="67"/>
      <c r="HKB32" s="67"/>
      <c r="HKC32" s="67"/>
      <c r="HKD32" s="67"/>
      <c r="HKE32" s="67"/>
      <c r="HKF32" s="67"/>
      <c r="HKG32" s="67"/>
      <c r="HKH32" s="67"/>
      <c r="HKI32" s="67"/>
      <c r="HKJ32" s="67"/>
      <c r="HKK32" s="67"/>
      <c r="HKL32" s="67"/>
      <c r="HKM32" s="67"/>
      <c r="HKN32" s="67"/>
      <c r="HKO32" s="67"/>
      <c r="HKP32" s="67"/>
      <c r="HKQ32" s="67"/>
      <c r="HKR32" s="67"/>
      <c r="HKS32" s="67"/>
      <c r="HKT32" s="67"/>
      <c r="HKU32" s="67"/>
      <c r="HKV32" s="67"/>
      <c r="HKW32" s="67"/>
      <c r="HKX32" s="67"/>
      <c r="HKY32" s="67"/>
      <c r="HKZ32" s="67"/>
      <c r="HLA32" s="67"/>
      <c r="HLB32" s="67"/>
      <c r="HLC32" s="67"/>
      <c r="HLD32" s="67"/>
      <c r="HLE32" s="67"/>
      <c r="HLF32" s="67"/>
      <c r="HLG32" s="67"/>
      <c r="HLH32" s="67"/>
      <c r="HLI32" s="67"/>
      <c r="HLJ32" s="67"/>
      <c r="HLK32" s="67"/>
      <c r="HLL32" s="67"/>
      <c r="HLM32" s="67"/>
      <c r="HLN32" s="67"/>
      <c r="HLO32" s="67"/>
      <c r="HLP32" s="67"/>
      <c r="HLQ32" s="67"/>
      <c r="HLR32" s="67"/>
      <c r="HLS32" s="67"/>
      <c r="HLT32" s="67"/>
      <c r="HLU32" s="67"/>
      <c r="HLV32" s="67"/>
      <c r="HLW32" s="67"/>
      <c r="HLX32" s="67"/>
      <c r="HLY32" s="67"/>
      <c r="HLZ32" s="67"/>
      <c r="HMA32" s="67"/>
      <c r="HMB32" s="67"/>
      <c r="HMC32" s="67"/>
      <c r="HMD32" s="67"/>
      <c r="HME32" s="67"/>
      <c r="HMF32" s="67"/>
      <c r="HMG32" s="67"/>
      <c r="HMH32" s="67"/>
      <c r="HMI32" s="67"/>
      <c r="HMJ32" s="67"/>
      <c r="HMK32" s="67"/>
      <c r="HML32" s="67"/>
      <c r="HMM32" s="67"/>
      <c r="HMN32" s="67"/>
      <c r="HMO32" s="67"/>
      <c r="HMP32" s="67"/>
      <c r="HMQ32" s="67"/>
      <c r="HMR32" s="67"/>
      <c r="HMS32" s="67"/>
      <c r="HMT32" s="67"/>
      <c r="HMU32" s="67"/>
      <c r="HMV32" s="67"/>
      <c r="HMW32" s="67"/>
      <c r="HMX32" s="67"/>
      <c r="HMY32" s="67"/>
      <c r="HMZ32" s="67"/>
      <c r="HNA32" s="67"/>
      <c r="HNB32" s="67"/>
      <c r="HNC32" s="67"/>
      <c r="HND32" s="67"/>
      <c r="HNE32" s="67"/>
      <c r="HNF32" s="67"/>
      <c r="HNG32" s="67"/>
      <c r="HNH32" s="67"/>
      <c r="HNI32" s="67"/>
      <c r="HNJ32" s="67"/>
      <c r="HNK32" s="67"/>
      <c r="HNL32" s="67"/>
      <c r="HNM32" s="67"/>
      <c r="HNN32" s="67"/>
      <c r="HNO32" s="67"/>
      <c r="HNP32" s="67"/>
      <c r="HNQ32" s="67"/>
      <c r="HNR32" s="67"/>
      <c r="HNS32" s="67"/>
      <c r="HNT32" s="67"/>
      <c r="HNU32" s="67"/>
      <c r="HNV32" s="67"/>
      <c r="HNW32" s="67"/>
      <c r="HNX32" s="67"/>
      <c r="HNY32" s="67"/>
      <c r="HNZ32" s="67"/>
      <c r="HOA32" s="67"/>
      <c r="HOB32" s="67"/>
      <c r="HOC32" s="67"/>
      <c r="HOD32" s="67"/>
      <c r="HOE32" s="67"/>
      <c r="HOF32" s="67"/>
      <c r="HOG32" s="67"/>
      <c r="HOH32" s="67"/>
      <c r="HOI32" s="67"/>
      <c r="HOJ32" s="67"/>
      <c r="HOK32" s="67"/>
      <c r="HOL32" s="67"/>
      <c r="HOM32" s="67"/>
      <c r="HON32" s="67"/>
      <c r="HOO32" s="67"/>
      <c r="HOP32" s="67"/>
      <c r="HOQ32" s="67"/>
      <c r="HOR32" s="67"/>
      <c r="HOS32" s="67"/>
      <c r="HOT32" s="67"/>
      <c r="HOU32" s="67"/>
      <c r="HOV32" s="67"/>
      <c r="HOW32" s="67"/>
      <c r="HOX32" s="67"/>
      <c r="HOY32" s="67"/>
      <c r="HOZ32" s="67"/>
      <c r="HPA32" s="67"/>
      <c r="HPB32" s="67"/>
      <c r="HPC32" s="67"/>
      <c r="HPD32" s="67"/>
      <c r="HPE32" s="67"/>
      <c r="HPF32" s="67"/>
      <c r="HPG32" s="67"/>
      <c r="HPH32" s="67"/>
      <c r="HPI32" s="67"/>
      <c r="HPJ32" s="67"/>
      <c r="HPK32" s="67"/>
      <c r="HPL32" s="67"/>
      <c r="HPM32" s="67"/>
      <c r="HPN32" s="67"/>
      <c r="HPO32" s="67"/>
      <c r="HPP32" s="67"/>
      <c r="HPQ32" s="67"/>
      <c r="HPR32" s="67"/>
      <c r="HPS32" s="67"/>
      <c r="HPT32" s="67"/>
      <c r="HPU32" s="67"/>
      <c r="HPV32" s="67"/>
      <c r="HPW32" s="67"/>
      <c r="HPX32" s="67"/>
      <c r="HPY32" s="67"/>
      <c r="HPZ32" s="67"/>
      <c r="HQA32" s="67"/>
      <c r="HQB32" s="67"/>
      <c r="HQC32" s="67"/>
      <c r="HQD32" s="67"/>
      <c r="HQE32" s="67"/>
      <c r="HQF32" s="67"/>
      <c r="HQG32" s="67"/>
      <c r="HQH32" s="67"/>
      <c r="HQI32" s="67"/>
      <c r="HQJ32" s="67"/>
      <c r="HQK32" s="67"/>
      <c r="HQL32" s="67"/>
      <c r="HQM32" s="67"/>
      <c r="HQN32" s="67"/>
      <c r="HQO32" s="67"/>
      <c r="HQP32" s="67"/>
      <c r="HQQ32" s="67"/>
      <c r="HQR32" s="67"/>
      <c r="HQS32" s="67"/>
      <c r="HQT32" s="67"/>
      <c r="HQU32" s="67"/>
      <c r="HQV32" s="67"/>
      <c r="HQW32" s="67"/>
      <c r="HQX32" s="67"/>
      <c r="HQY32" s="67"/>
      <c r="HQZ32" s="67"/>
      <c r="HRA32" s="67"/>
      <c r="HRB32" s="67"/>
      <c r="HRC32" s="67"/>
      <c r="HRD32" s="67"/>
      <c r="HRE32" s="67"/>
      <c r="HRF32" s="67"/>
      <c r="HRG32" s="67"/>
      <c r="HRH32" s="67"/>
      <c r="HRI32" s="67"/>
      <c r="HRJ32" s="67"/>
      <c r="HRK32" s="67"/>
      <c r="HRL32" s="67"/>
      <c r="HRM32" s="67"/>
      <c r="HRN32" s="67"/>
      <c r="HRO32" s="67"/>
      <c r="HRP32" s="67"/>
      <c r="HRQ32" s="67"/>
      <c r="HRR32" s="67"/>
      <c r="HRS32" s="67"/>
      <c r="HRT32" s="67"/>
      <c r="HRU32" s="67"/>
      <c r="HRV32" s="67"/>
      <c r="HRW32" s="67"/>
      <c r="HRX32" s="67"/>
      <c r="HRY32" s="67"/>
      <c r="HRZ32" s="67"/>
      <c r="HSA32" s="67"/>
      <c r="HSB32" s="67"/>
      <c r="HSC32" s="67"/>
      <c r="HSD32" s="67"/>
      <c r="HSE32" s="67"/>
      <c r="HSF32" s="67"/>
      <c r="HSG32" s="67"/>
      <c r="HSH32" s="67"/>
      <c r="HSI32" s="67"/>
      <c r="HSJ32" s="67"/>
      <c r="HSK32" s="67"/>
      <c r="HSL32" s="67"/>
      <c r="HSM32" s="67"/>
      <c r="HSN32" s="67"/>
      <c r="HSO32" s="67"/>
      <c r="HSP32" s="67"/>
      <c r="HSQ32" s="67"/>
      <c r="HSR32" s="67"/>
      <c r="HSS32" s="67"/>
      <c r="HST32" s="67"/>
      <c r="HSU32" s="67"/>
      <c r="HSV32" s="67"/>
      <c r="HSW32" s="67"/>
      <c r="HSX32" s="67"/>
      <c r="HSY32" s="67"/>
      <c r="HSZ32" s="67"/>
      <c r="HTA32" s="67"/>
      <c r="HTB32" s="67"/>
      <c r="HTC32" s="67"/>
      <c r="HTD32" s="67"/>
      <c r="HTE32" s="67"/>
      <c r="HTF32" s="67"/>
      <c r="HTG32" s="67"/>
      <c r="HTH32" s="67"/>
      <c r="HTI32" s="67"/>
      <c r="HTJ32" s="67"/>
      <c r="HTK32" s="67"/>
      <c r="HTL32" s="67"/>
      <c r="HTM32" s="67"/>
      <c r="HTN32" s="67"/>
      <c r="HTO32" s="67"/>
      <c r="HTP32" s="67"/>
      <c r="HTQ32" s="67"/>
      <c r="HTR32" s="67"/>
      <c r="HTS32" s="67"/>
      <c r="HTT32" s="67"/>
      <c r="HTU32" s="67"/>
      <c r="HTV32" s="67"/>
      <c r="HTW32" s="67"/>
      <c r="HTX32" s="67"/>
      <c r="HTY32" s="67"/>
      <c r="HTZ32" s="67"/>
      <c r="HUA32" s="67"/>
      <c r="HUB32" s="67"/>
      <c r="HUC32" s="67"/>
      <c r="HUD32" s="67"/>
      <c r="HUE32" s="67"/>
      <c r="HUF32" s="67"/>
      <c r="HUG32" s="67"/>
      <c r="HUH32" s="67"/>
      <c r="HUI32" s="67"/>
      <c r="HUJ32" s="67"/>
      <c r="HUK32" s="67"/>
      <c r="HUL32" s="67"/>
      <c r="HUM32" s="67"/>
      <c r="HUN32" s="67"/>
      <c r="HUO32" s="67"/>
      <c r="HUP32" s="67"/>
      <c r="HUQ32" s="67"/>
      <c r="HUR32" s="67"/>
      <c r="HUS32" s="67"/>
      <c r="HUT32" s="67"/>
      <c r="HUU32" s="67"/>
      <c r="HUV32" s="67"/>
      <c r="HUW32" s="67"/>
      <c r="HUX32" s="67"/>
      <c r="HUY32" s="67"/>
      <c r="HUZ32" s="67"/>
      <c r="HVA32" s="67"/>
      <c r="HVB32" s="67"/>
      <c r="HVC32" s="67"/>
      <c r="HVD32" s="67"/>
      <c r="HVE32" s="67"/>
      <c r="HVF32" s="67"/>
      <c r="HVG32" s="67"/>
      <c r="HVH32" s="67"/>
      <c r="HVI32" s="67"/>
      <c r="HVJ32" s="67"/>
      <c r="HVK32" s="67"/>
      <c r="HVL32" s="67"/>
      <c r="HVM32" s="67"/>
      <c r="HVN32" s="67"/>
      <c r="HVO32" s="67"/>
      <c r="HVP32" s="67"/>
      <c r="HVQ32" s="67"/>
      <c r="HVR32" s="67"/>
      <c r="HVS32" s="67"/>
      <c r="HVT32" s="67"/>
      <c r="HVU32" s="67"/>
      <c r="HVV32" s="67"/>
      <c r="HVW32" s="67"/>
      <c r="HVX32" s="67"/>
      <c r="HVY32" s="67"/>
      <c r="HVZ32" s="67"/>
      <c r="HWA32" s="67"/>
      <c r="HWB32" s="67"/>
      <c r="HWC32" s="67"/>
      <c r="HWD32" s="67"/>
      <c r="HWE32" s="67"/>
      <c r="HWF32" s="67"/>
      <c r="HWG32" s="67"/>
      <c r="HWH32" s="67"/>
      <c r="HWI32" s="67"/>
      <c r="HWJ32" s="67"/>
      <c r="HWK32" s="67"/>
      <c r="HWL32" s="67"/>
      <c r="HWM32" s="67"/>
      <c r="HWN32" s="67"/>
      <c r="HWO32" s="67"/>
      <c r="HWP32" s="67"/>
      <c r="HWQ32" s="67"/>
      <c r="HWR32" s="67"/>
      <c r="HWS32" s="67"/>
      <c r="HWT32" s="67"/>
      <c r="HWU32" s="67"/>
      <c r="HWV32" s="67"/>
      <c r="HWW32" s="67"/>
      <c r="HWX32" s="67"/>
      <c r="HWY32" s="67"/>
      <c r="HWZ32" s="67"/>
      <c r="HXA32" s="67"/>
      <c r="HXB32" s="67"/>
      <c r="HXC32" s="67"/>
      <c r="HXD32" s="67"/>
      <c r="HXE32" s="67"/>
      <c r="HXF32" s="67"/>
      <c r="HXG32" s="67"/>
      <c r="HXH32" s="67"/>
      <c r="HXI32" s="67"/>
      <c r="HXJ32" s="67"/>
      <c r="HXK32" s="67"/>
      <c r="HXL32" s="67"/>
      <c r="HXM32" s="67"/>
      <c r="HXN32" s="67"/>
      <c r="HXO32" s="67"/>
      <c r="HXP32" s="67"/>
      <c r="HXQ32" s="67"/>
      <c r="HXR32" s="67"/>
      <c r="HXS32" s="67"/>
      <c r="HXT32" s="67"/>
      <c r="HXU32" s="67"/>
      <c r="HXV32" s="67"/>
      <c r="HXW32" s="67"/>
      <c r="HXX32" s="67"/>
      <c r="HXY32" s="67"/>
      <c r="HXZ32" s="67"/>
      <c r="HYA32" s="67"/>
      <c r="HYB32" s="67"/>
      <c r="HYC32" s="67"/>
      <c r="HYD32" s="67"/>
      <c r="HYE32" s="67"/>
      <c r="HYF32" s="67"/>
      <c r="HYG32" s="67"/>
      <c r="HYH32" s="67"/>
      <c r="HYI32" s="67"/>
      <c r="HYJ32" s="67"/>
      <c r="HYK32" s="67"/>
      <c r="HYL32" s="67"/>
      <c r="HYM32" s="67"/>
      <c r="HYN32" s="67"/>
      <c r="HYO32" s="67"/>
      <c r="HYP32" s="67"/>
      <c r="HYQ32" s="67"/>
      <c r="HYR32" s="67"/>
      <c r="HYS32" s="67"/>
      <c r="HYT32" s="67"/>
      <c r="HYU32" s="67"/>
      <c r="HYV32" s="67"/>
      <c r="HYW32" s="67"/>
      <c r="HYX32" s="67"/>
      <c r="HYY32" s="67"/>
      <c r="HYZ32" s="67"/>
      <c r="HZA32" s="67"/>
      <c r="HZB32" s="67"/>
      <c r="HZC32" s="67"/>
      <c r="HZD32" s="67"/>
      <c r="HZE32" s="67"/>
      <c r="HZF32" s="67"/>
      <c r="HZG32" s="67"/>
      <c r="HZH32" s="67"/>
      <c r="HZI32" s="67"/>
      <c r="HZJ32" s="67"/>
      <c r="HZK32" s="67"/>
      <c r="HZL32" s="67"/>
      <c r="HZM32" s="67"/>
      <c r="HZN32" s="67"/>
      <c r="HZO32" s="67"/>
      <c r="HZP32" s="67"/>
      <c r="HZQ32" s="67"/>
      <c r="HZR32" s="67"/>
      <c r="HZS32" s="67"/>
      <c r="HZT32" s="67"/>
      <c r="HZU32" s="67"/>
      <c r="HZV32" s="67"/>
      <c r="HZW32" s="67"/>
      <c r="HZX32" s="67"/>
      <c r="HZY32" s="67"/>
      <c r="HZZ32" s="67"/>
      <c r="IAA32" s="67"/>
      <c r="IAB32" s="67"/>
      <c r="IAC32" s="67"/>
      <c r="IAD32" s="67"/>
      <c r="IAE32" s="67"/>
      <c r="IAF32" s="67"/>
      <c r="IAG32" s="67"/>
      <c r="IAH32" s="67"/>
      <c r="IAI32" s="67"/>
      <c r="IAJ32" s="67"/>
      <c r="IAK32" s="67"/>
      <c r="IAL32" s="67"/>
      <c r="IAM32" s="67"/>
      <c r="IAN32" s="67"/>
      <c r="IAO32" s="67"/>
      <c r="IAP32" s="67"/>
      <c r="IAQ32" s="67"/>
      <c r="IAR32" s="67"/>
      <c r="IAS32" s="67"/>
      <c r="IAT32" s="67"/>
      <c r="IAU32" s="67"/>
      <c r="IAV32" s="67"/>
      <c r="IAW32" s="67"/>
      <c r="IAX32" s="67"/>
      <c r="IAY32" s="67"/>
      <c r="IAZ32" s="67"/>
      <c r="IBA32" s="67"/>
      <c r="IBB32" s="67"/>
      <c r="IBC32" s="67"/>
      <c r="IBD32" s="67"/>
      <c r="IBE32" s="67"/>
      <c r="IBF32" s="67"/>
      <c r="IBG32" s="67"/>
      <c r="IBH32" s="67"/>
      <c r="IBI32" s="67"/>
      <c r="IBJ32" s="67"/>
      <c r="IBK32" s="67"/>
      <c r="IBL32" s="67"/>
      <c r="IBM32" s="67"/>
      <c r="IBN32" s="67"/>
      <c r="IBO32" s="67"/>
      <c r="IBP32" s="67"/>
      <c r="IBQ32" s="67"/>
      <c r="IBR32" s="67"/>
      <c r="IBS32" s="67"/>
      <c r="IBT32" s="67"/>
      <c r="IBU32" s="67"/>
      <c r="IBV32" s="67"/>
      <c r="IBW32" s="67"/>
      <c r="IBX32" s="67"/>
      <c r="IBY32" s="67"/>
      <c r="IBZ32" s="67"/>
      <c r="ICA32" s="67"/>
      <c r="ICB32" s="67"/>
      <c r="ICC32" s="67"/>
      <c r="ICD32" s="67"/>
      <c r="ICE32" s="67"/>
      <c r="ICF32" s="67"/>
      <c r="ICG32" s="67"/>
      <c r="ICH32" s="67"/>
      <c r="ICI32" s="67"/>
      <c r="ICJ32" s="67"/>
      <c r="ICK32" s="67"/>
      <c r="ICL32" s="67"/>
      <c r="ICM32" s="67"/>
      <c r="ICN32" s="67"/>
      <c r="ICO32" s="67"/>
      <c r="ICP32" s="67"/>
      <c r="ICQ32" s="67"/>
      <c r="ICR32" s="67"/>
      <c r="ICS32" s="67"/>
      <c r="ICT32" s="67"/>
      <c r="ICU32" s="67"/>
      <c r="ICV32" s="67"/>
      <c r="ICW32" s="67"/>
      <c r="ICX32" s="67"/>
      <c r="ICY32" s="67"/>
      <c r="ICZ32" s="67"/>
      <c r="IDA32" s="67"/>
      <c r="IDB32" s="67"/>
      <c r="IDC32" s="67"/>
      <c r="IDD32" s="67"/>
      <c r="IDE32" s="67"/>
      <c r="IDF32" s="67"/>
      <c r="IDG32" s="67"/>
      <c r="IDH32" s="67"/>
      <c r="IDI32" s="67"/>
      <c r="IDJ32" s="67"/>
      <c r="IDK32" s="67"/>
      <c r="IDL32" s="67"/>
      <c r="IDM32" s="67"/>
      <c r="IDN32" s="67"/>
      <c r="IDO32" s="67"/>
      <c r="IDP32" s="67"/>
      <c r="IDQ32" s="67"/>
      <c r="IDR32" s="67"/>
      <c r="IDS32" s="67"/>
      <c r="IDT32" s="67"/>
      <c r="IDU32" s="67"/>
      <c r="IDV32" s="67"/>
      <c r="IDW32" s="67"/>
      <c r="IDX32" s="67"/>
      <c r="IDY32" s="67"/>
      <c r="IDZ32" s="67"/>
      <c r="IEA32" s="67"/>
      <c r="IEB32" s="67"/>
      <c r="IEC32" s="67"/>
      <c r="IED32" s="67"/>
      <c r="IEE32" s="67"/>
      <c r="IEF32" s="67"/>
      <c r="IEG32" s="67"/>
      <c r="IEH32" s="67"/>
      <c r="IEI32" s="67"/>
      <c r="IEJ32" s="67"/>
      <c r="IEK32" s="67"/>
      <c r="IEL32" s="67"/>
      <c r="IEM32" s="67"/>
      <c r="IEN32" s="67"/>
      <c r="IEO32" s="67"/>
      <c r="IEP32" s="67"/>
      <c r="IEQ32" s="67"/>
      <c r="IER32" s="67"/>
      <c r="IES32" s="67"/>
      <c r="IET32" s="67"/>
      <c r="IEU32" s="67"/>
      <c r="IEV32" s="67"/>
      <c r="IEW32" s="67"/>
      <c r="IEX32" s="67"/>
      <c r="IEY32" s="67"/>
      <c r="IEZ32" s="67"/>
      <c r="IFA32" s="67"/>
      <c r="IFB32" s="67"/>
      <c r="IFC32" s="67"/>
      <c r="IFD32" s="67"/>
      <c r="IFE32" s="67"/>
      <c r="IFF32" s="67"/>
      <c r="IFG32" s="67"/>
      <c r="IFH32" s="67"/>
      <c r="IFI32" s="67"/>
      <c r="IFJ32" s="67"/>
      <c r="IFK32" s="67"/>
      <c r="IFL32" s="67"/>
      <c r="IFM32" s="67"/>
      <c r="IFN32" s="67"/>
      <c r="IFO32" s="67"/>
      <c r="IFP32" s="67"/>
      <c r="IFQ32" s="67"/>
      <c r="IFR32" s="67"/>
      <c r="IFS32" s="67"/>
      <c r="IFT32" s="67"/>
      <c r="IFU32" s="67"/>
      <c r="IFV32" s="67"/>
      <c r="IFW32" s="67"/>
      <c r="IFX32" s="67"/>
      <c r="IFY32" s="67"/>
      <c r="IFZ32" s="67"/>
      <c r="IGA32" s="67"/>
      <c r="IGB32" s="67"/>
      <c r="IGC32" s="67"/>
      <c r="IGD32" s="67"/>
      <c r="IGE32" s="67"/>
      <c r="IGF32" s="67"/>
      <c r="IGG32" s="67"/>
      <c r="IGH32" s="67"/>
      <c r="IGI32" s="67"/>
      <c r="IGJ32" s="67"/>
      <c r="IGK32" s="67"/>
      <c r="IGL32" s="67"/>
      <c r="IGM32" s="67"/>
      <c r="IGN32" s="67"/>
      <c r="IGO32" s="67"/>
      <c r="IGP32" s="67"/>
      <c r="IGQ32" s="67"/>
      <c r="IGR32" s="67"/>
      <c r="IGS32" s="67"/>
      <c r="IGT32" s="67"/>
      <c r="IGU32" s="67"/>
      <c r="IGV32" s="67"/>
      <c r="IGW32" s="67"/>
      <c r="IGX32" s="67"/>
      <c r="IGY32" s="67"/>
      <c r="IGZ32" s="67"/>
      <c r="IHA32" s="67"/>
      <c r="IHB32" s="67"/>
      <c r="IHC32" s="67"/>
      <c r="IHD32" s="67"/>
      <c r="IHE32" s="67"/>
      <c r="IHF32" s="67"/>
      <c r="IHG32" s="67"/>
      <c r="IHH32" s="67"/>
      <c r="IHI32" s="67"/>
      <c r="IHJ32" s="67"/>
      <c r="IHK32" s="67"/>
      <c r="IHL32" s="67"/>
      <c r="IHM32" s="67"/>
      <c r="IHN32" s="67"/>
      <c r="IHO32" s="67"/>
      <c r="IHP32" s="67"/>
      <c r="IHQ32" s="67"/>
      <c r="IHR32" s="67"/>
      <c r="IHS32" s="67"/>
      <c r="IHT32" s="67"/>
      <c r="IHU32" s="67"/>
      <c r="IHV32" s="67"/>
      <c r="IHW32" s="67"/>
      <c r="IHX32" s="67"/>
      <c r="IHY32" s="67"/>
      <c r="IHZ32" s="67"/>
      <c r="IIA32" s="67"/>
      <c r="IIB32" s="67"/>
      <c r="IIC32" s="67"/>
      <c r="IID32" s="67"/>
      <c r="IIE32" s="67"/>
      <c r="IIF32" s="67"/>
      <c r="IIG32" s="67"/>
      <c r="IIH32" s="67"/>
      <c r="III32" s="67"/>
      <c r="IIJ32" s="67"/>
      <c r="IIK32" s="67"/>
      <c r="IIL32" s="67"/>
      <c r="IIM32" s="67"/>
      <c r="IIN32" s="67"/>
      <c r="IIO32" s="67"/>
      <c r="IIP32" s="67"/>
      <c r="IIQ32" s="67"/>
      <c r="IIR32" s="67"/>
      <c r="IIS32" s="67"/>
      <c r="IIT32" s="67"/>
      <c r="IIU32" s="67"/>
      <c r="IIV32" s="67"/>
      <c r="IIW32" s="67"/>
      <c r="IIX32" s="67"/>
      <c r="IIY32" s="67"/>
      <c r="IIZ32" s="67"/>
      <c r="IJA32" s="67"/>
      <c r="IJB32" s="67"/>
      <c r="IJC32" s="67"/>
      <c r="IJD32" s="67"/>
      <c r="IJE32" s="67"/>
      <c r="IJF32" s="67"/>
      <c r="IJG32" s="67"/>
      <c r="IJH32" s="67"/>
      <c r="IJI32" s="67"/>
      <c r="IJJ32" s="67"/>
      <c r="IJK32" s="67"/>
      <c r="IJL32" s="67"/>
      <c r="IJM32" s="67"/>
      <c r="IJN32" s="67"/>
      <c r="IJO32" s="67"/>
      <c r="IJP32" s="67"/>
      <c r="IJQ32" s="67"/>
      <c r="IJR32" s="67"/>
      <c r="IJS32" s="67"/>
      <c r="IJT32" s="67"/>
      <c r="IJU32" s="67"/>
      <c r="IJV32" s="67"/>
      <c r="IJW32" s="67"/>
      <c r="IJX32" s="67"/>
      <c r="IJY32" s="67"/>
      <c r="IJZ32" s="67"/>
      <c r="IKA32" s="67"/>
      <c r="IKB32" s="67"/>
      <c r="IKC32" s="67"/>
      <c r="IKD32" s="67"/>
      <c r="IKE32" s="67"/>
      <c r="IKF32" s="67"/>
      <c r="IKG32" s="67"/>
      <c r="IKH32" s="67"/>
      <c r="IKI32" s="67"/>
      <c r="IKJ32" s="67"/>
      <c r="IKK32" s="67"/>
      <c r="IKL32" s="67"/>
      <c r="IKM32" s="67"/>
      <c r="IKN32" s="67"/>
      <c r="IKO32" s="67"/>
      <c r="IKP32" s="67"/>
      <c r="IKQ32" s="67"/>
      <c r="IKR32" s="67"/>
      <c r="IKS32" s="67"/>
      <c r="IKT32" s="67"/>
      <c r="IKU32" s="67"/>
      <c r="IKV32" s="67"/>
      <c r="IKW32" s="67"/>
      <c r="IKX32" s="67"/>
      <c r="IKY32" s="67"/>
      <c r="IKZ32" s="67"/>
      <c r="ILA32" s="67"/>
      <c r="ILB32" s="67"/>
      <c r="ILC32" s="67"/>
      <c r="ILD32" s="67"/>
      <c r="ILE32" s="67"/>
      <c r="ILF32" s="67"/>
      <c r="ILG32" s="67"/>
      <c r="ILH32" s="67"/>
      <c r="ILI32" s="67"/>
      <c r="ILJ32" s="67"/>
      <c r="ILK32" s="67"/>
      <c r="ILL32" s="67"/>
      <c r="ILM32" s="67"/>
      <c r="ILN32" s="67"/>
      <c r="ILO32" s="67"/>
      <c r="ILP32" s="67"/>
      <c r="ILQ32" s="67"/>
      <c r="ILR32" s="67"/>
      <c r="ILS32" s="67"/>
      <c r="ILT32" s="67"/>
      <c r="ILU32" s="67"/>
      <c r="ILV32" s="67"/>
      <c r="ILW32" s="67"/>
      <c r="ILX32" s="67"/>
      <c r="ILY32" s="67"/>
      <c r="ILZ32" s="67"/>
      <c r="IMA32" s="67"/>
      <c r="IMB32" s="67"/>
      <c r="IMC32" s="67"/>
      <c r="IMD32" s="67"/>
      <c r="IME32" s="67"/>
      <c r="IMF32" s="67"/>
      <c r="IMG32" s="67"/>
      <c r="IMH32" s="67"/>
      <c r="IMI32" s="67"/>
      <c r="IMJ32" s="67"/>
      <c r="IMK32" s="67"/>
      <c r="IML32" s="67"/>
      <c r="IMM32" s="67"/>
      <c r="IMN32" s="67"/>
      <c r="IMO32" s="67"/>
      <c r="IMP32" s="67"/>
      <c r="IMQ32" s="67"/>
      <c r="IMR32" s="67"/>
      <c r="IMS32" s="67"/>
      <c r="IMT32" s="67"/>
      <c r="IMU32" s="67"/>
      <c r="IMV32" s="67"/>
      <c r="IMW32" s="67"/>
      <c r="IMX32" s="67"/>
      <c r="IMY32" s="67"/>
      <c r="IMZ32" s="67"/>
      <c r="INA32" s="67"/>
      <c r="INB32" s="67"/>
      <c r="INC32" s="67"/>
      <c r="IND32" s="67"/>
      <c r="INE32" s="67"/>
      <c r="INF32" s="67"/>
      <c r="ING32" s="67"/>
      <c r="INH32" s="67"/>
      <c r="INI32" s="67"/>
      <c r="INJ32" s="67"/>
      <c r="INK32" s="67"/>
      <c r="INL32" s="67"/>
      <c r="INM32" s="67"/>
      <c r="INN32" s="67"/>
      <c r="INO32" s="67"/>
      <c r="INP32" s="67"/>
      <c r="INQ32" s="67"/>
      <c r="INR32" s="67"/>
      <c r="INS32" s="67"/>
      <c r="INT32" s="67"/>
      <c r="INU32" s="67"/>
      <c r="INV32" s="67"/>
      <c r="INW32" s="67"/>
      <c r="INX32" s="67"/>
      <c r="INY32" s="67"/>
      <c r="INZ32" s="67"/>
      <c r="IOA32" s="67"/>
      <c r="IOB32" s="67"/>
      <c r="IOC32" s="67"/>
      <c r="IOD32" s="67"/>
      <c r="IOE32" s="67"/>
      <c r="IOF32" s="67"/>
      <c r="IOG32" s="67"/>
      <c r="IOH32" s="67"/>
      <c r="IOI32" s="67"/>
      <c r="IOJ32" s="67"/>
      <c r="IOK32" s="67"/>
      <c r="IOL32" s="67"/>
      <c r="IOM32" s="67"/>
      <c r="ION32" s="67"/>
      <c r="IOO32" s="67"/>
      <c r="IOP32" s="67"/>
      <c r="IOQ32" s="67"/>
      <c r="IOR32" s="67"/>
      <c r="IOS32" s="67"/>
      <c r="IOT32" s="67"/>
      <c r="IOU32" s="67"/>
      <c r="IOV32" s="67"/>
      <c r="IOW32" s="67"/>
      <c r="IOX32" s="67"/>
      <c r="IOY32" s="67"/>
      <c r="IOZ32" s="67"/>
      <c r="IPA32" s="67"/>
      <c r="IPB32" s="67"/>
      <c r="IPC32" s="67"/>
      <c r="IPD32" s="67"/>
      <c r="IPE32" s="67"/>
      <c r="IPF32" s="67"/>
      <c r="IPG32" s="67"/>
      <c r="IPH32" s="67"/>
      <c r="IPI32" s="67"/>
      <c r="IPJ32" s="67"/>
      <c r="IPK32" s="67"/>
      <c r="IPL32" s="67"/>
      <c r="IPM32" s="67"/>
      <c r="IPN32" s="67"/>
      <c r="IPO32" s="67"/>
      <c r="IPP32" s="67"/>
      <c r="IPQ32" s="67"/>
      <c r="IPR32" s="67"/>
      <c r="IPS32" s="67"/>
      <c r="IPT32" s="67"/>
      <c r="IPU32" s="67"/>
      <c r="IPV32" s="67"/>
      <c r="IPW32" s="67"/>
      <c r="IPX32" s="67"/>
      <c r="IPY32" s="67"/>
      <c r="IPZ32" s="67"/>
      <c r="IQA32" s="67"/>
      <c r="IQB32" s="67"/>
      <c r="IQC32" s="67"/>
      <c r="IQD32" s="67"/>
      <c r="IQE32" s="67"/>
      <c r="IQF32" s="67"/>
      <c r="IQG32" s="67"/>
      <c r="IQH32" s="67"/>
      <c r="IQI32" s="67"/>
      <c r="IQJ32" s="67"/>
      <c r="IQK32" s="67"/>
      <c r="IQL32" s="67"/>
      <c r="IQM32" s="67"/>
      <c r="IQN32" s="67"/>
      <c r="IQO32" s="67"/>
      <c r="IQP32" s="67"/>
      <c r="IQQ32" s="67"/>
      <c r="IQR32" s="67"/>
      <c r="IQS32" s="67"/>
      <c r="IQT32" s="67"/>
      <c r="IQU32" s="67"/>
      <c r="IQV32" s="67"/>
      <c r="IQW32" s="67"/>
      <c r="IQX32" s="67"/>
      <c r="IQY32" s="67"/>
      <c r="IQZ32" s="67"/>
      <c r="IRA32" s="67"/>
      <c r="IRB32" s="67"/>
      <c r="IRC32" s="67"/>
      <c r="IRD32" s="67"/>
      <c r="IRE32" s="67"/>
      <c r="IRF32" s="67"/>
      <c r="IRG32" s="67"/>
      <c r="IRH32" s="67"/>
      <c r="IRI32" s="67"/>
      <c r="IRJ32" s="67"/>
      <c r="IRK32" s="67"/>
      <c r="IRL32" s="67"/>
      <c r="IRM32" s="67"/>
      <c r="IRN32" s="67"/>
      <c r="IRO32" s="67"/>
      <c r="IRP32" s="67"/>
      <c r="IRQ32" s="67"/>
      <c r="IRR32" s="67"/>
      <c r="IRS32" s="67"/>
      <c r="IRT32" s="67"/>
      <c r="IRU32" s="67"/>
      <c r="IRV32" s="67"/>
      <c r="IRW32" s="67"/>
      <c r="IRX32" s="67"/>
      <c r="IRY32" s="67"/>
      <c r="IRZ32" s="67"/>
      <c r="ISA32" s="67"/>
      <c r="ISB32" s="67"/>
      <c r="ISC32" s="67"/>
      <c r="ISD32" s="67"/>
      <c r="ISE32" s="67"/>
      <c r="ISF32" s="67"/>
      <c r="ISG32" s="67"/>
      <c r="ISH32" s="67"/>
      <c r="ISI32" s="67"/>
      <c r="ISJ32" s="67"/>
      <c r="ISK32" s="67"/>
      <c r="ISL32" s="67"/>
      <c r="ISM32" s="67"/>
      <c r="ISN32" s="67"/>
      <c r="ISO32" s="67"/>
      <c r="ISP32" s="67"/>
      <c r="ISQ32" s="67"/>
      <c r="ISR32" s="67"/>
      <c r="ISS32" s="67"/>
      <c r="IST32" s="67"/>
      <c r="ISU32" s="67"/>
      <c r="ISV32" s="67"/>
      <c r="ISW32" s="67"/>
      <c r="ISX32" s="67"/>
      <c r="ISY32" s="67"/>
      <c r="ISZ32" s="67"/>
      <c r="ITA32" s="67"/>
      <c r="ITB32" s="67"/>
      <c r="ITC32" s="67"/>
      <c r="ITD32" s="67"/>
      <c r="ITE32" s="67"/>
      <c r="ITF32" s="67"/>
      <c r="ITG32" s="67"/>
      <c r="ITH32" s="67"/>
      <c r="ITI32" s="67"/>
      <c r="ITJ32" s="67"/>
      <c r="ITK32" s="67"/>
      <c r="ITL32" s="67"/>
      <c r="ITM32" s="67"/>
      <c r="ITN32" s="67"/>
      <c r="ITO32" s="67"/>
      <c r="ITP32" s="67"/>
      <c r="ITQ32" s="67"/>
      <c r="ITR32" s="67"/>
      <c r="ITS32" s="67"/>
      <c r="ITT32" s="67"/>
      <c r="ITU32" s="67"/>
      <c r="ITV32" s="67"/>
      <c r="ITW32" s="67"/>
      <c r="ITX32" s="67"/>
      <c r="ITY32" s="67"/>
      <c r="ITZ32" s="67"/>
      <c r="IUA32" s="67"/>
      <c r="IUB32" s="67"/>
      <c r="IUC32" s="67"/>
      <c r="IUD32" s="67"/>
      <c r="IUE32" s="67"/>
      <c r="IUF32" s="67"/>
      <c r="IUG32" s="67"/>
      <c r="IUH32" s="67"/>
      <c r="IUI32" s="67"/>
      <c r="IUJ32" s="67"/>
      <c r="IUK32" s="67"/>
      <c r="IUL32" s="67"/>
      <c r="IUM32" s="67"/>
      <c r="IUN32" s="67"/>
      <c r="IUO32" s="67"/>
      <c r="IUP32" s="67"/>
      <c r="IUQ32" s="67"/>
      <c r="IUR32" s="67"/>
      <c r="IUS32" s="67"/>
      <c r="IUT32" s="67"/>
      <c r="IUU32" s="67"/>
      <c r="IUV32" s="67"/>
      <c r="IUW32" s="67"/>
      <c r="IUX32" s="67"/>
      <c r="IUY32" s="67"/>
      <c r="IUZ32" s="67"/>
      <c r="IVA32" s="67"/>
      <c r="IVB32" s="67"/>
      <c r="IVC32" s="67"/>
      <c r="IVD32" s="67"/>
      <c r="IVE32" s="67"/>
      <c r="IVF32" s="67"/>
      <c r="IVG32" s="67"/>
      <c r="IVH32" s="67"/>
      <c r="IVI32" s="67"/>
      <c r="IVJ32" s="67"/>
      <c r="IVK32" s="67"/>
      <c r="IVL32" s="67"/>
      <c r="IVM32" s="67"/>
      <c r="IVN32" s="67"/>
      <c r="IVO32" s="67"/>
      <c r="IVP32" s="67"/>
      <c r="IVQ32" s="67"/>
      <c r="IVR32" s="67"/>
      <c r="IVS32" s="67"/>
      <c r="IVT32" s="67"/>
      <c r="IVU32" s="67"/>
      <c r="IVV32" s="67"/>
      <c r="IVW32" s="67"/>
      <c r="IVX32" s="67"/>
      <c r="IVY32" s="67"/>
      <c r="IVZ32" s="67"/>
      <c r="IWA32" s="67"/>
      <c r="IWB32" s="67"/>
      <c r="IWC32" s="67"/>
      <c r="IWD32" s="67"/>
      <c r="IWE32" s="67"/>
      <c r="IWF32" s="67"/>
      <c r="IWG32" s="67"/>
      <c r="IWH32" s="67"/>
      <c r="IWI32" s="67"/>
      <c r="IWJ32" s="67"/>
      <c r="IWK32" s="67"/>
      <c r="IWL32" s="67"/>
      <c r="IWM32" s="67"/>
      <c r="IWN32" s="67"/>
      <c r="IWO32" s="67"/>
      <c r="IWP32" s="67"/>
      <c r="IWQ32" s="67"/>
      <c r="IWR32" s="67"/>
      <c r="IWS32" s="67"/>
      <c r="IWT32" s="67"/>
      <c r="IWU32" s="67"/>
      <c r="IWV32" s="67"/>
      <c r="IWW32" s="67"/>
      <c r="IWX32" s="67"/>
      <c r="IWY32" s="67"/>
      <c r="IWZ32" s="67"/>
      <c r="IXA32" s="67"/>
      <c r="IXB32" s="67"/>
      <c r="IXC32" s="67"/>
      <c r="IXD32" s="67"/>
      <c r="IXE32" s="67"/>
      <c r="IXF32" s="67"/>
      <c r="IXG32" s="67"/>
      <c r="IXH32" s="67"/>
      <c r="IXI32" s="67"/>
      <c r="IXJ32" s="67"/>
      <c r="IXK32" s="67"/>
      <c r="IXL32" s="67"/>
      <c r="IXM32" s="67"/>
      <c r="IXN32" s="67"/>
      <c r="IXO32" s="67"/>
      <c r="IXP32" s="67"/>
      <c r="IXQ32" s="67"/>
      <c r="IXR32" s="67"/>
      <c r="IXS32" s="67"/>
      <c r="IXT32" s="67"/>
      <c r="IXU32" s="67"/>
      <c r="IXV32" s="67"/>
      <c r="IXW32" s="67"/>
      <c r="IXX32" s="67"/>
      <c r="IXY32" s="67"/>
      <c r="IXZ32" s="67"/>
      <c r="IYA32" s="67"/>
      <c r="IYB32" s="67"/>
      <c r="IYC32" s="67"/>
      <c r="IYD32" s="67"/>
      <c r="IYE32" s="67"/>
      <c r="IYF32" s="67"/>
      <c r="IYG32" s="67"/>
      <c r="IYH32" s="67"/>
      <c r="IYI32" s="67"/>
      <c r="IYJ32" s="67"/>
      <c r="IYK32" s="67"/>
      <c r="IYL32" s="67"/>
      <c r="IYM32" s="67"/>
      <c r="IYN32" s="67"/>
      <c r="IYO32" s="67"/>
      <c r="IYP32" s="67"/>
      <c r="IYQ32" s="67"/>
      <c r="IYR32" s="67"/>
      <c r="IYS32" s="67"/>
      <c r="IYT32" s="67"/>
      <c r="IYU32" s="67"/>
      <c r="IYV32" s="67"/>
      <c r="IYW32" s="67"/>
      <c r="IYX32" s="67"/>
      <c r="IYY32" s="67"/>
      <c r="IYZ32" s="67"/>
      <c r="IZA32" s="67"/>
      <c r="IZB32" s="67"/>
      <c r="IZC32" s="67"/>
      <c r="IZD32" s="67"/>
      <c r="IZE32" s="67"/>
      <c r="IZF32" s="67"/>
      <c r="IZG32" s="67"/>
      <c r="IZH32" s="67"/>
      <c r="IZI32" s="67"/>
      <c r="IZJ32" s="67"/>
      <c r="IZK32" s="67"/>
      <c r="IZL32" s="67"/>
      <c r="IZM32" s="67"/>
      <c r="IZN32" s="67"/>
      <c r="IZO32" s="67"/>
      <c r="IZP32" s="67"/>
      <c r="IZQ32" s="67"/>
      <c r="IZR32" s="67"/>
      <c r="IZS32" s="67"/>
      <c r="IZT32" s="67"/>
      <c r="IZU32" s="67"/>
      <c r="IZV32" s="67"/>
      <c r="IZW32" s="67"/>
      <c r="IZX32" s="67"/>
      <c r="IZY32" s="67"/>
      <c r="IZZ32" s="67"/>
      <c r="JAA32" s="67"/>
      <c r="JAB32" s="67"/>
      <c r="JAC32" s="67"/>
      <c r="JAD32" s="67"/>
      <c r="JAE32" s="67"/>
      <c r="JAF32" s="67"/>
      <c r="JAG32" s="67"/>
      <c r="JAH32" s="67"/>
      <c r="JAI32" s="67"/>
      <c r="JAJ32" s="67"/>
      <c r="JAK32" s="67"/>
      <c r="JAL32" s="67"/>
      <c r="JAM32" s="67"/>
      <c r="JAN32" s="67"/>
      <c r="JAO32" s="67"/>
      <c r="JAP32" s="67"/>
      <c r="JAQ32" s="67"/>
      <c r="JAR32" s="67"/>
      <c r="JAS32" s="67"/>
      <c r="JAT32" s="67"/>
      <c r="JAU32" s="67"/>
      <c r="JAV32" s="67"/>
      <c r="JAW32" s="67"/>
      <c r="JAX32" s="67"/>
      <c r="JAY32" s="67"/>
      <c r="JAZ32" s="67"/>
      <c r="JBA32" s="67"/>
      <c r="JBB32" s="67"/>
      <c r="JBC32" s="67"/>
      <c r="JBD32" s="67"/>
      <c r="JBE32" s="67"/>
      <c r="JBF32" s="67"/>
      <c r="JBG32" s="67"/>
      <c r="JBH32" s="67"/>
      <c r="JBI32" s="67"/>
      <c r="JBJ32" s="67"/>
      <c r="JBK32" s="67"/>
      <c r="JBL32" s="67"/>
      <c r="JBM32" s="67"/>
      <c r="JBN32" s="67"/>
      <c r="JBO32" s="67"/>
      <c r="JBP32" s="67"/>
      <c r="JBQ32" s="67"/>
      <c r="JBR32" s="67"/>
      <c r="JBS32" s="67"/>
      <c r="JBT32" s="67"/>
      <c r="JBU32" s="67"/>
      <c r="JBV32" s="67"/>
      <c r="JBW32" s="67"/>
      <c r="JBX32" s="67"/>
      <c r="JBY32" s="67"/>
      <c r="JBZ32" s="67"/>
      <c r="JCA32" s="67"/>
      <c r="JCB32" s="67"/>
      <c r="JCC32" s="67"/>
      <c r="JCD32" s="67"/>
      <c r="JCE32" s="67"/>
      <c r="JCF32" s="67"/>
      <c r="JCG32" s="67"/>
      <c r="JCH32" s="67"/>
      <c r="JCI32" s="67"/>
      <c r="JCJ32" s="67"/>
      <c r="JCK32" s="67"/>
      <c r="JCL32" s="67"/>
      <c r="JCM32" s="67"/>
      <c r="JCN32" s="67"/>
      <c r="JCO32" s="67"/>
      <c r="JCP32" s="67"/>
      <c r="JCQ32" s="67"/>
      <c r="JCR32" s="67"/>
      <c r="JCS32" s="67"/>
      <c r="JCT32" s="67"/>
      <c r="JCU32" s="67"/>
      <c r="JCV32" s="67"/>
      <c r="JCW32" s="67"/>
      <c r="JCX32" s="67"/>
      <c r="JCY32" s="67"/>
      <c r="JCZ32" s="67"/>
      <c r="JDA32" s="67"/>
      <c r="JDB32" s="67"/>
      <c r="JDC32" s="67"/>
      <c r="JDD32" s="67"/>
      <c r="JDE32" s="67"/>
      <c r="JDF32" s="67"/>
      <c r="JDG32" s="67"/>
      <c r="JDH32" s="67"/>
      <c r="JDI32" s="67"/>
      <c r="JDJ32" s="67"/>
      <c r="JDK32" s="67"/>
      <c r="JDL32" s="67"/>
      <c r="JDM32" s="67"/>
      <c r="JDN32" s="67"/>
      <c r="JDO32" s="67"/>
      <c r="JDP32" s="67"/>
      <c r="JDQ32" s="67"/>
      <c r="JDR32" s="67"/>
      <c r="JDS32" s="67"/>
      <c r="JDT32" s="67"/>
      <c r="JDU32" s="67"/>
      <c r="JDV32" s="67"/>
      <c r="JDW32" s="67"/>
      <c r="JDX32" s="67"/>
      <c r="JDY32" s="67"/>
      <c r="JDZ32" s="67"/>
      <c r="JEA32" s="67"/>
      <c r="JEB32" s="67"/>
      <c r="JEC32" s="67"/>
      <c r="JED32" s="67"/>
      <c r="JEE32" s="67"/>
      <c r="JEF32" s="67"/>
      <c r="JEG32" s="67"/>
      <c r="JEH32" s="67"/>
      <c r="JEI32" s="67"/>
      <c r="JEJ32" s="67"/>
      <c r="JEK32" s="67"/>
      <c r="JEL32" s="67"/>
      <c r="JEM32" s="67"/>
      <c r="JEN32" s="67"/>
      <c r="JEO32" s="67"/>
      <c r="JEP32" s="67"/>
      <c r="JEQ32" s="67"/>
      <c r="JER32" s="67"/>
      <c r="JES32" s="67"/>
      <c r="JET32" s="67"/>
      <c r="JEU32" s="67"/>
      <c r="JEV32" s="67"/>
      <c r="JEW32" s="67"/>
      <c r="JEX32" s="67"/>
      <c r="JEY32" s="67"/>
      <c r="JEZ32" s="67"/>
      <c r="JFA32" s="67"/>
      <c r="JFB32" s="67"/>
      <c r="JFC32" s="67"/>
      <c r="JFD32" s="67"/>
      <c r="JFE32" s="67"/>
      <c r="JFF32" s="67"/>
      <c r="JFG32" s="67"/>
      <c r="JFH32" s="67"/>
      <c r="JFI32" s="67"/>
      <c r="JFJ32" s="67"/>
      <c r="JFK32" s="67"/>
      <c r="JFL32" s="67"/>
      <c r="JFM32" s="67"/>
      <c r="JFN32" s="67"/>
      <c r="JFO32" s="67"/>
      <c r="JFP32" s="67"/>
      <c r="JFQ32" s="67"/>
      <c r="JFR32" s="67"/>
      <c r="JFS32" s="67"/>
      <c r="JFT32" s="67"/>
      <c r="JFU32" s="67"/>
      <c r="JFV32" s="67"/>
      <c r="JFW32" s="67"/>
      <c r="JFX32" s="67"/>
      <c r="JFY32" s="67"/>
      <c r="JFZ32" s="67"/>
      <c r="JGA32" s="67"/>
      <c r="JGB32" s="67"/>
      <c r="JGC32" s="67"/>
      <c r="JGD32" s="67"/>
      <c r="JGE32" s="67"/>
      <c r="JGF32" s="67"/>
      <c r="JGG32" s="67"/>
      <c r="JGH32" s="67"/>
      <c r="JGI32" s="67"/>
      <c r="JGJ32" s="67"/>
      <c r="JGK32" s="67"/>
      <c r="JGL32" s="67"/>
      <c r="JGM32" s="67"/>
      <c r="JGN32" s="67"/>
      <c r="JGO32" s="67"/>
      <c r="JGP32" s="67"/>
      <c r="JGQ32" s="67"/>
      <c r="JGR32" s="67"/>
      <c r="JGS32" s="67"/>
      <c r="JGT32" s="67"/>
      <c r="JGU32" s="67"/>
      <c r="JGV32" s="67"/>
      <c r="JGW32" s="67"/>
      <c r="JGX32" s="67"/>
      <c r="JGY32" s="67"/>
      <c r="JGZ32" s="67"/>
      <c r="JHA32" s="67"/>
      <c r="JHB32" s="67"/>
      <c r="JHC32" s="67"/>
      <c r="JHD32" s="67"/>
      <c r="JHE32" s="67"/>
      <c r="JHF32" s="67"/>
      <c r="JHG32" s="67"/>
      <c r="JHH32" s="67"/>
      <c r="JHI32" s="67"/>
      <c r="JHJ32" s="67"/>
      <c r="JHK32" s="67"/>
      <c r="JHL32" s="67"/>
      <c r="JHM32" s="67"/>
      <c r="JHN32" s="67"/>
      <c r="JHO32" s="67"/>
      <c r="JHP32" s="67"/>
      <c r="JHQ32" s="67"/>
      <c r="JHR32" s="67"/>
      <c r="JHS32" s="67"/>
      <c r="JHT32" s="67"/>
      <c r="JHU32" s="67"/>
      <c r="JHV32" s="67"/>
      <c r="JHW32" s="67"/>
      <c r="JHX32" s="67"/>
      <c r="JHY32" s="67"/>
      <c r="JHZ32" s="67"/>
      <c r="JIA32" s="67"/>
      <c r="JIB32" s="67"/>
      <c r="JIC32" s="67"/>
      <c r="JID32" s="67"/>
      <c r="JIE32" s="67"/>
      <c r="JIF32" s="67"/>
      <c r="JIG32" s="67"/>
      <c r="JIH32" s="67"/>
      <c r="JII32" s="67"/>
      <c r="JIJ32" s="67"/>
      <c r="JIK32" s="67"/>
      <c r="JIL32" s="67"/>
      <c r="JIM32" s="67"/>
      <c r="JIN32" s="67"/>
      <c r="JIO32" s="67"/>
      <c r="JIP32" s="67"/>
      <c r="JIQ32" s="67"/>
      <c r="JIR32" s="67"/>
      <c r="JIS32" s="67"/>
      <c r="JIT32" s="67"/>
      <c r="JIU32" s="67"/>
      <c r="JIV32" s="67"/>
      <c r="JIW32" s="67"/>
      <c r="JIX32" s="67"/>
      <c r="JIY32" s="67"/>
      <c r="JIZ32" s="67"/>
      <c r="JJA32" s="67"/>
      <c r="JJB32" s="67"/>
      <c r="JJC32" s="67"/>
      <c r="JJD32" s="67"/>
      <c r="JJE32" s="67"/>
      <c r="JJF32" s="67"/>
      <c r="JJG32" s="67"/>
      <c r="JJH32" s="67"/>
      <c r="JJI32" s="67"/>
      <c r="JJJ32" s="67"/>
      <c r="JJK32" s="67"/>
      <c r="JJL32" s="67"/>
      <c r="JJM32" s="67"/>
      <c r="JJN32" s="67"/>
      <c r="JJO32" s="67"/>
      <c r="JJP32" s="67"/>
      <c r="JJQ32" s="67"/>
      <c r="JJR32" s="67"/>
      <c r="JJS32" s="67"/>
      <c r="JJT32" s="67"/>
      <c r="JJU32" s="67"/>
      <c r="JJV32" s="67"/>
      <c r="JJW32" s="67"/>
      <c r="JJX32" s="67"/>
      <c r="JJY32" s="67"/>
      <c r="JJZ32" s="67"/>
      <c r="JKA32" s="67"/>
      <c r="JKB32" s="67"/>
      <c r="JKC32" s="67"/>
      <c r="JKD32" s="67"/>
      <c r="JKE32" s="67"/>
      <c r="JKF32" s="67"/>
      <c r="JKG32" s="67"/>
      <c r="JKH32" s="67"/>
      <c r="JKI32" s="67"/>
      <c r="JKJ32" s="67"/>
      <c r="JKK32" s="67"/>
      <c r="JKL32" s="67"/>
      <c r="JKM32" s="67"/>
      <c r="JKN32" s="67"/>
      <c r="JKO32" s="67"/>
      <c r="JKP32" s="67"/>
      <c r="JKQ32" s="67"/>
      <c r="JKR32" s="67"/>
      <c r="JKS32" s="67"/>
      <c r="JKT32" s="67"/>
      <c r="JKU32" s="67"/>
      <c r="JKV32" s="67"/>
      <c r="JKW32" s="67"/>
      <c r="JKX32" s="67"/>
      <c r="JKY32" s="67"/>
      <c r="JKZ32" s="67"/>
      <c r="JLA32" s="67"/>
      <c r="JLB32" s="67"/>
      <c r="JLC32" s="67"/>
      <c r="JLD32" s="67"/>
      <c r="JLE32" s="67"/>
      <c r="JLF32" s="67"/>
      <c r="JLG32" s="67"/>
      <c r="JLH32" s="67"/>
      <c r="JLI32" s="67"/>
      <c r="JLJ32" s="67"/>
      <c r="JLK32" s="67"/>
      <c r="JLL32" s="67"/>
      <c r="JLM32" s="67"/>
      <c r="JLN32" s="67"/>
      <c r="JLO32" s="67"/>
      <c r="JLP32" s="67"/>
      <c r="JLQ32" s="67"/>
      <c r="JLR32" s="67"/>
      <c r="JLS32" s="67"/>
      <c r="JLT32" s="67"/>
      <c r="JLU32" s="67"/>
      <c r="JLV32" s="67"/>
      <c r="JLW32" s="67"/>
      <c r="JLX32" s="67"/>
      <c r="JLY32" s="67"/>
      <c r="JLZ32" s="67"/>
      <c r="JMA32" s="67"/>
      <c r="JMB32" s="67"/>
      <c r="JMC32" s="67"/>
      <c r="JMD32" s="67"/>
      <c r="JME32" s="67"/>
      <c r="JMF32" s="67"/>
      <c r="JMG32" s="67"/>
      <c r="JMH32" s="67"/>
      <c r="JMI32" s="67"/>
      <c r="JMJ32" s="67"/>
      <c r="JMK32" s="67"/>
      <c r="JML32" s="67"/>
      <c r="JMM32" s="67"/>
      <c r="JMN32" s="67"/>
      <c r="JMO32" s="67"/>
      <c r="JMP32" s="67"/>
      <c r="JMQ32" s="67"/>
      <c r="JMR32" s="67"/>
      <c r="JMS32" s="67"/>
      <c r="JMT32" s="67"/>
      <c r="JMU32" s="67"/>
      <c r="JMV32" s="67"/>
      <c r="JMW32" s="67"/>
      <c r="JMX32" s="67"/>
      <c r="JMY32" s="67"/>
      <c r="JMZ32" s="67"/>
      <c r="JNA32" s="67"/>
      <c r="JNB32" s="67"/>
      <c r="JNC32" s="67"/>
      <c r="JND32" s="67"/>
      <c r="JNE32" s="67"/>
      <c r="JNF32" s="67"/>
      <c r="JNG32" s="67"/>
      <c r="JNH32" s="67"/>
      <c r="JNI32" s="67"/>
      <c r="JNJ32" s="67"/>
      <c r="JNK32" s="67"/>
      <c r="JNL32" s="67"/>
      <c r="JNM32" s="67"/>
      <c r="JNN32" s="67"/>
      <c r="JNO32" s="67"/>
      <c r="JNP32" s="67"/>
      <c r="JNQ32" s="67"/>
      <c r="JNR32" s="67"/>
      <c r="JNS32" s="67"/>
      <c r="JNT32" s="67"/>
      <c r="JNU32" s="67"/>
      <c r="JNV32" s="67"/>
      <c r="JNW32" s="67"/>
      <c r="JNX32" s="67"/>
      <c r="JNY32" s="67"/>
      <c r="JNZ32" s="67"/>
      <c r="JOA32" s="67"/>
      <c r="JOB32" s="67"/>
      <c r="JOC32" s="67"/>
      <c r="JOD32" s="67"/>
      <c r="JOE32" s="67"/>
      <c r="JOF32" s="67"/>
      <c r="JOG32" s="67"/>
      <c r="JOH32" s="67"/>
      <c r="JOI32" s="67"/>
      <c r="JOJ32" s="67"/>
      <c r="JOK32" s="67"/>
      <c r="JOL32" s="67"/>
      <c r="JOM32" s="67"/>
      <c r="JON32" s="67"/>
      <c r="JOO32" s="67"/>
      <c r="JOP32" s="67"/>
      <c r="JOQ32" s="67"/>
      <c r="JOR32" s="67"/>
      <c r="JOS32" s="67"/>
      <c r="JOT32" s="67"/>
      <c r="JOU32" s="67"/>
      <c r="JOV32" s="67"/>
      <c r="JOW32" s="67"/>
      <c r="JOX32" s="67"/>
      <c r="JOY32" s="67"/>
      <c r="JOZ32" s="67"/>
      <c r="JPA32" s="67"/>
      <c r="JPB32" s="67"/>
      <c r="JPC32" s="67"/>
      <c r="JPD32" s="67"/>
      <c r="JPE32" s="67"/>
      <c r="JPF32" s="67"/>
      <c r="JPG32" s="67"/>
      <c r="JPH32" s="67"/>
      <c r="JPI32" s="67"/>
      <c r="JPJ32" s="67"/>
      <c r="JPK32" s="67"/>
      <c r="JPL32" s="67"/>
      <c r="JPM32" s="67"/>
      <c r="JPN32" s="67"/>
      <c r="JPO32" s="67"/>
      <c r="JPP32" s="67"/>
      <c r="JPQ32" s="67"/>
      <c r="JPR32" s="67"/>
      <c r="JPS32" s="67"/>
      <c r="JPT32" s="67"/>
      <c r="JPU32" s="67"/>
      <c r="JPV32" s="67"/>
      <c r="JPW32" s="67"/>
      <c r="JPX32" s="67"/>
      <c r="JPY32" s="67"/>
      <c r="JPZ32" s="67"/>
      <c r="JQA32" s="67"/>
      <c r="JQB32" s="67"/>
      <c r="JQC32" s="67"/>
      <c r="JQD32" s="67"/>
      <c r="JQE32" s="67"/>
      <c r="JQF32" s="67"/>
      <c r="JQG32" s="67"/>
      <c r="JQH32" s="67"/>
      <c r="JQI32" s="67"/>
      <c r="JQJ32" s="67"/>
      <c r="JQK32" s="67"/>
      <c r="JQL32" s="67"/>
      <c r="JQM32" s="67"/>
      <c r="JQN32" s="67"/>
      <c r="JQO32" s="67"/>
      <c r="JQP32" s="67"/>
      <c r="JQQ32" s="67"/>
      <c r="JQR32" s="67"/>
      <c r="JQS32" s="67"/>
      <c r="JQT32" s="67"/>
      <c r="JQU32" s="67"/>
      <c r="JQV32" s="67"/>
      <c r="JQW32" s="67"/>
      <c r="JQX32" s="67"/>
      <c r="JQY32" s="67"/>
      <c r="JQZ32" s="67"/>
      <c r="JRA32" s="67"/>
      <c r="JRB32" s="67"/>
      <c r="JRC32" s="67"/>
      <c r="JRD32" s="67"/>
      <c r="JRE32" s="67"/>
      <c r="JRF32" s="67"/>
      <c r="JRG32" s="67"/>
      <c r="JRH32" s="67"/>
      <c r="JRI32" s="67"/>
      <c r="JRJ32" s="67"/>
      <c r="JRK32" s="67"/>
      <c r="JRL32" s="67"/>
      <c r="JRM32" s="67"/>
      <c r="JRN32" s="67"/>
      <c r="JRO32" s="67"/>
      <c r="JRP32" s="67"/>
      <c r="JRQ32" s="67"/>
      <c r="JRR32" s="67"/>
      <c r="JRS32" s="67"/>
      <c r="JRT32" s="67"/>
      <c r="JRU32" s="67"/>
      <c r="JRV32" s="67"/>
      <c r="JRW32" s="67"/>
      <c r="JRX32" s="67"/>
      <c r="JRY32" s="67"/>
      <c r="JRZ32" s="67"/>
      <c r="JSA32" s="67"/>
      <c r="JSB32" s="67"/>
      <c r="JSC32" s="67"/>
      <c r="JSD32" s="67"/>
      <c r="JSE32" s="67"/>
      <c r="JSF32" s="67"/>
      <c r="JSG32" s="67"/>
      <c r="JSH32" s="67"/>
      <c r="JSI32" s="67"/>
      <c r="JSJ32" s="67"/>
      <c r="JSK32" s="67"/>
      <c r="JSL32" s="67"/>
      <c r="JSM32" s="67"/>
      <c r="JSN32" s="67"/>
      <c r="JSO32" s="67"/>
      <c r="JSP32" s="67"/>
      <c r="JSQ32" s="67"/>
      <c r="JSR32" s="67"/>
      <c r="JSS32" s="67"/>
      <c r="JST32" s="67"/>
      <c r="JSU32" s="67"/>
      <c r="JSV32" s="67"/>
      <c r="JSW32" s="67"/>
      <c r="JSX32" s="67"/>
      <c r="JSY32" s="67"/>
      <c r="JSZ32" s="67"/>
      <c r="JTA32" s="67"/>
      <c r="JTB32" s="67"/>
      <c r="JTC32" s="67"/>
      <c r="JTD32" s="67"/>
      <c r="JTE32" s="67"/>
      <c r="JTF32" s="67"/>
      <c r="JTG32" s="67"/>
      <c r="JTH32" s="67"/>
      <c r="JTI32" s="67"/>
      <c r="JTJ32" s="67"/>
      <c r="JTK32" s="67"/>
      <c r="JTL32" s="67"/>
      <c r="JTM32" s="67"/>
      <c r="JTN32" s="67"/>
      <c r="JTO32" s="67"/>
      <c r="JTP32" s="67"/>
      <c r="JTQ32" s="67"/>
      <c r="JTR32" s="67"/>
      <c r="JTS32" s="67"/>
      <c r="JTT32" s="67"/>
      <c r="JTU32" s="67"/>
      <c r="JTV32" s="67"/>
      <c r="JTW32" s="67"/>
      <c r="JTX32" s="67"/>
      <c r="JTY32" s="67"/>
      <c r="JTZ32" s="67"/>
      <c r="JUA32" s="67"/>
      <c r="JUB32" s="67"/>
      <c r="JUC32" s="67"/>
      <c r="JUD32" s="67"/>
      <c r="JUE32" s="67"/>
      <c r="JUF32" s="67"/>
      <c r="JUG32" s="67"/>
      <c r="JUH32" s="67"/>
      <c r="JUI32" s="67"/>
      <c r="JUJ32" s="67"/>
      <c r="JUK32" s="67"/>
      <c r="JUL32" s="67"/>
      <c r="JUM32" s="67"/>
      <c r="JUN32" s="67"/>
      <c r="JUO32" s="67"/>
      <c r="JUP32" s="67"/>
      <c r="JUQ32" s="67"/>
      <c r="JUR32" s="67"/>
      <c r="JUS32" s="67"/>
      <c r="JUT32" s="67"/>
      <c r="JUU32" s="67"/>
      <c r="JUV32" s="67"/>
      <c r="JUW32" s="67"/>
      <c r="JUX32" s="67"/>
      <c r="JUY32" s="67"/>
      <c r="JUZ32" s="67"/>
      <c r="JVA32" s="67"/>
      <c r="JVB32" s="67"/>
      <c r="JVC32" s="67"/>
      <c r="JVD32" s="67"/>
      <c r="JVE32" s="67"/>
      <c r="JVF32" s="67"/>
      <c r="JVG32" s="67"/>
      <c r="JVH32" s="67"/>
      <c r="JVI32" s="67"/>
      <c r="JVJ32" s="67"/>
      <c r="JVK32" s="67"/>
      <c r="JVL32" s="67"/>
      <c r="JVM32" s="67"/>
      <c r="JVN32" s="67"/>
      <c r="JVO32" s="67"/>
      <c r="JVP32" s="67"/>
      <c r="JVQ32" s="67"/>
      <c r="JVR32" s="67"/>
      <c r="JVS32" s="67"/>
      <c r="JVT32" s="67"/>
      <c r="JVU32" s="67"/>
      <c r="JVV32" s="67"/>
      <c r="JVW32" s="67"/>
      <c r="JVX32" s="67"/>
      <c r="JVY32" s="67"/>
      <c r="JVZ32" s="67"/>
      <c r="JWA32" s="67"/>
      <c r="JWB32" s="67"/>
      <c r="JWC32" s="67"/>
      <c r="JWD32" s="67"/>
      <c r="JWE32" s="67"/>
      <c r="JWF32" s="67"/>
      <c r="JWG32" s="67"/>
      <c r="JWH32" s="67"/>
      <c r="JWI32" s="67"/>
      <c r="JWJ32" s="67"/>
      <c r="JWK32" s="67"/>
      <c r="JWL32" s="67"/>
      <c r="JWM32" s="67"/>
      <c r="JWN32" s="67"/>
      <c r="JWO32" s="67"/>
      <c r="JWP32" s="67"/>
      <c r="JWQ32" s="67"/>
      <c r="JWR32" s="67"/>
      <c r="JWS32" s="67"/>
      <c r="JWT32" s="67"/>
      <c r="JWU32" s="67"/>
      <c r="JWV32" s="67"/>
      <c r="JWW32" s="67"/>
      <c r="JWX32" s="67"/>
      <c r="JWY32" s="67"/>
      <c r="JWZ32" s="67"/>
      <c r="JXA32" s="67"/>
      <c r="JXB32" s="67"/>
      <c r="JXC32" s="67"/>
      <c r="JXD32" s="67"/>
      <c r="JXE32" s="67"/>
      <c r="JXF32" s="67"/>
      <c r="JXG32" s="67"/>
      <c r="JXH32" s="67"/>
      <c r="JXI32" s="67"/>
      <c r="JXJ32" s="67"/>
      <c r="JXK32" s="67"/>
      <c r="JXL32" s="67"/>
      <c r="JXM32" s="67"/>
      <c r="JXN32" s="67"/>
      <c r="JXO32" s="67"/>
      <c r="JXP32" s="67"/>
      <c r="JXQ32" s="67"/>
      <c r="JXR32" s="67"/>
      <c r="JXS32" s="67"/>
      <c r="JXT32" s="67"/>
      <c r="JXU32" s="67"/>
      <c r="JXV32" s="67"/>
      <c r="JXW32" s="67"/>
      <c r="JXX32" s="67"/>
      <c r="JXY32" s="67"/>
      <c r="JXZ32" s="67"/>
      <c r="JYA32" s="67"/>
      <c r="JYB32" s="67"/>
      <c r="JYC32" s="67"/>
      <c r="JYD32" s="67"/>
      <c r="JYE32" s="67"/>
      <c r="JYF32" s="67"/>
      <c r="JYG32" s="67"/>
      <c r="JYH32" s="67"/>
      <c r="JYI32" s="67"/>
      <c r="JYJ32" s="67"/>
      <c r="JYK32" s="67"/>
      <c r="JYL32" s="67"/>
      <c r="JYM32" s="67"/>
      <c r="JYN32" s="67"/>
      <c r="JYO32" s="67"/>
      <c r="JYP32" s="67"/>
      <c r="JYQ32" s="67"/>
      <c r="JYR32" s="67"/>
      <c r="JYS32" s="67"/>
      <c r="JYT32" s="67"/>
      <c r="JYU32" s="67"/>
      <c r="JYV32" s="67"/>
      <c r="JYW32" s="67"/>
      <c r="JYX32" s="67"/>
      <c r="JYY32" s="67"/>
      <c r="JYZ32" s="67"/>
      <c r="JZA32" s="67"/>
      <c r="JZB32" s="67"/>
      <c r="JZC32" s="67"/>
      <c r="JZD32" s="67"/>
      <c r="JZE32" s="67"/>
      <c r="JZF32" s="67"/>
      <c r="JZG32" s="67"/>
      <c r="JZH32" s="67"/>
      <c r="JZI32" s="67"/>
      <c r="JZJ32" s="67"/>
      <c r="JZK32" s="67"/>
      <c r="JZL32" s="67"/>
      <c r="JZM32" s="67"/>
      <c r="JZN32" s="67"/>
      <c r="JZO32" s="67"/>
      <c r="JZP32" s="67"/>
      <c r="JZQ32" s="67"/>
      <c r="JZR32" s="67"/>
      <c r="JZS32" s="67"/>
      <c r="JZT32" s="67"/>
      <c r="JZU32" s="67"/>
      <c r="JZV32" s="67"/>
      <c r="JZW32" s="67"/>
      <c r="JZX32" s="67"/>
      <c r="JZY32" s="67"/>
      <c r="JZZ32" s="67"/>
      <c r="KAA32" s="67"/>
      <c r="KAB32" s="67"/>
      <c r="KAC32" s="67"/>
      <c r="KAD32" s="67"/>
      <c r="KAE32" s="67"/>
      <c r="KAF32" s="67"/>
      <c r="KAG32" s="67"/>
      <c r="KAH32" s="67"/>
      <c r="KAI32" s="67"/>
      <c r="KAJ32" s="67"/>
      <c r="KAK32" s="67"/>
      <c r="KAL32" s="67"/>
      <c r="KAM32" s="67"/>
      <c r="KAN32" s="67"/>
      <c r="KAO32" s="67"/>
      <c r="KAP32" s="67"/>
      <c r="KAQ32" s="67"/>
      <c r="KAR32" s="67"/>
      <c r="KAS32" s="67"/>
      <c r="KAT32" s="67"/>
      <c r="KAU32" s="67"/>
      <c r="KAV32" s="67"/>
      <c r="KAW32" s="67"/>
      <c r="KAX32" s="67"/>
      <c r="KAY32" s="67"/>
      <c r="KAZ32" s="67"/>
      <c r="KBA32" s="67"/>
      <c r="KBB32" s="67"/>
      <c r="KBC32" s="67"/>
      <c r="KBD32" s="67"/>
      <c r="KBE32" s="67"/>
      <c r="KBF32" s="67"/>
      <c r="KBG32" s="67"/>
      <c r="KBH32" s="67"/>
      <c r="KBI32" s="67"/>
      <c r="KBJ32" s="67"/>
      <c r="KBK32" s="67"/>
      <c r="KBL32" s="67"/>
      <c r="KBM32" s="67"/>
      <c r="KBN32" s="67"/>
      <c r="KBO32" s="67"/>
      <c r="KBP32" s="67"/>
      <c r="KBQ32" s="67"/>
      <c r="KBR32" s="67"/>
      <c r="KBS32" s="67"/>
      <c r="KBT32" s="67"/>
      <c r="KBU32" s="67"/>
      <c r="KBV32" s="67"/>
      <c r="KBW32" s="67"/>
      <c r="KBX32" s="67"/>
      <c r="KBY32" s="67"/>
      <c r="KBZ32" s="67"/>
      <c r="KCA32" s="67"/>
      <c r="KCB32" s="67"/>
      <c r="KCC32" s="67"/>
      <c r="KCD32" s="67"/>
      <c r="KCE32" s="67"/>
      <c r="KCF32" s="67"/>
      <c r="KCG32" s="67"/>
      <c r="KCH32" s="67"/>
      <c r="KCI32" s="67"/>
      <c r="KCJ32" s="67"/>
      <c r="KCK32" s="67"/>
      <c r="KCL32" s="67"/>
      <c r="KCM32" s="67"/>
      <c r="KCN32" s="67"/>
      <c r="KCO32" s="67"/>
      <c r="KCP32" s="67"/>
      <c r="KCQ32" s="67"/>
      <c r="KCR32" s="67"/>
      <c r="KCS32" s="67"/>
      <c r="KCT32" s="67"/>
      <c r="KCU32" s="67"/>
      <c r="KCV32" s="67"/>
      <c r="KCW32" s="67"/>
      <c r="KCX32" s="67"/>
      <c r="KCY32" s="67"/>
      <c r="KCZ32" s="67"/>
      <c r="KDA32" s="67"/>
      <c r="KDB32" s="67"/>
      <c r="KDC32" s="67"/>
      <c r="KDD32" s="67"/>
      <c r="KDE32" s="67"/>
      <c r="KDF32" s="67"/>
      <c r="KDG32" s="67"/>
      <c r="KDH32" s="67"/>
      <c r="KDI32" s="67"/>
      <c r="KDJ32" s="67"/>
      <c r="KDK32" s="67"/>
      <c r="KDL32" s="67"/>
      <c r="KDM32" s="67"/>
      <c r="KDN32" s="67"/>
      <c r="KDO32" s="67"/>
      <c r="KDP32" s="67"/>
      <c r="KDQ32" s="67"/>
      <c r="KDR32" s="67"/>
      <c r="KDS32" s="67"/>
      <c r="KDT32" s="67"/>
      <c r="KDU32" s="67"/>
      <c r="KDV32" s="67"/>
      <c r="KDW32" s="67"/>
      <c r="KDX32" s="67"/>
      <c r="KDY32" s="67"/>
      <c r="KDZ32" s="67"/>
      <c r="KEA32" s="67"/>
      <c r="KEB32" s="67"/>
      <c r="KEC32" s="67"/>
      <c r="KED32" s="67"/>
      <c r="KEE32" s="67"/>
      <c r="KEF32" s="67"/>
      <c r="KEG32" s="67"/>
      <c r="KEH32" s="67"/>
      <c r="KEI32" s="67"/>
      <c r="KEJ32" s="67"/>
      <c r="KEK32" s="67"/>
      <c r="KEL32" s="67"/>
      <c r="KEM32" s="67"/>
      <c r="KEN32" s="67"/>
      <c r="KEO32" s="67"/>
      <c r="KEP32" s="67"/>
      <c r="KEQ32" s="67"/>
      <c r="KER32" s="67"/>
      <c r="KES32" s="67"/>
      <c r="KET32" s="67"/>
      <c r="KEU32" s="67"/>
      <c r="KEV32" s="67"/>
      <c r="KEW32" s="67"/>
      <c r="KEX32" s="67"/>
      <c r="KEY32" s="67"/>
      <c r="KEZ32" s="67"/>
      <c r="KFA32" s="67"/>
      <c r="KFB32" s="67"/>
      <c r="KFC32" s="67"/>
      <c r="KFD32" s="67"/>
      <c r="KFE32" s="67"/>
      <c r="KFF32" s="67"/>
      <c r="KFG32" s="67"/>
      <c r="KFH32" s="67"/>
      <c r="KFI32" s="67"/>
      <c r="KFJ32" s="67"/>
      <c r="KFK32" s="67"/>
      <c r="KFL32" s="67"/>
      <c r="KFM32" s="67"/>
      <c r="KFN32" s="67"/>
      <c r="KFO32" s="67"/>
      <c r="KFP32" s="67"/>
      <c r="KFQ32" s="67"/>
      <c r="KFR32" s="67"/>
      <c r="KFS32" s="67"/>
      <c r="KFT32" s="67"/>
      <c r="KFU32" s="67"/>
      <c r="KFV32" s="67"/>
      <c r="KFW32" s="67"/>
      <c r="KFX32" s="67"/>
      <c r="KFY32" s="67"/>
      <c r="KFZ32" s="67"/>
      <c r="KGA32" s="67"/>
      <c r="KGB32" s="67"/>
      <c r="KGC32" s="67"/>
      <c r="KGD32" s="67"/>
      <c r="KGE32" s="67"/>
      <c r="KGF32" s="67"/>
      <c r="KGG32" s="67"/>
      <c r="KGH32" s="67"/>
      <c r="KGI32" s="67"/>
      <c r="KGJ32" s="67"/>
      <c r="KGK32" s="67"/>
      <c r="KGL32" s="67"/>
      <c r="KGM32" s="67"/>
      <c r="KGN32" s="67"/>
      <c r="KGO32" s="67"/>
      <c r="KGP32" s="67"/>
      <c r="KGQ32" s="67"/>
      <c r="KGR32" s="67"/>
      <c r="KGS32" s="67"/>
      <c r="KGT32" s="67"/>
      <c r="KGU32" s="67"/>
      <c r="KGV32" s="67"/>
      <c r="KGW32" s="67"/>
      <c r="KGX32" s="67"/>
      <c r="KGY32" s="67"/>
      <c r="KGZ32" s="67"/>
      <c r="KHA32" s="67"/>
      <c r="KHB32" s="67"/>
      <c r="KHC32" s="67"/>
      <c r="KHD32" s="67"/>
      <c r="KHE32" s="67"/>
      <c r="KHF32" s="67"/>
      <c r="KHG32" s="67"/>
      <c r="KHH32" s="67"/>
      <c r="KHI32" s="67"/>
      <c r="KHJ32" s="67"/>
      <c r="KHK32" s="67"/>
      <c r="KHL32" s="67"/>
      <c r="KHM32" s="67"/>
      <c r="KHN32" s="67"/>
      <c r="KHO32" s="67"/>
      <c r="KHP32" s="67"/>
      <c r="KHQ32" s="67"/>
      <c r="KHR32" s="67"/>
      <c r="KHS32" s="67"/>
      <c r="KHT32" s="67"/>
      <c r="KHU32" s="67"/>
      <c r="KHV32" s="67"/>
      <c r="KHW32" s="67"/>
      <c r="KHX32" s="67"/>
      <c r="KHY32" s="67"/>
      <c r="KHZ32" s="67"/>
      <c r="KIA32" s="67"/>
      <c r="KIB32" s="67"/>
      <c r="KIC32" s="67"/>
      <c r="KID32" s="67"/>
      <c r="KIE32" s="67"/>
      <c r="KIF32" s="67"/>
      <c r="KIG32" s="67"/>
      <c r="KIH32" s="67"/>
      <c r="KII32" s="67"/>
      <c r="KIJ32" s="67"/>
      <c r="KIK32" s="67"/>
      <c r="KIL32" s="67"/>
      <c r="KIM32" s="67"/>
      <c r="KIN32" s="67"/>
      <c r="KIO32" s="67"/>
      <c r="KIP32" s="67"/>
      <c r="KIQ32" s="67"/>
      <c r="KIR32" s="67"/>
      <c r="KIS32" s="67"/>
      <c r="KIT32" s="67"/>
      <c r="KIU32" s="67"/>
      <c r="KIV32" s="67"/>
      <c r="KIW32" s="67"/>
      <c r="KIX32" s="67"/>
      <c r="KIY32" s="67"/>
      <c r="KIZ32" s="67"/>
      <c r="KJA32" s="67"/>
      <c r="KJB32" s="67"/>
      <c r="KJC32" s="67"/>
      <c r="KJD32" s="67"/>
      <c r="KJE32" s="67"/>
      <c r="KJF32" s="67"/>
      <c r="KJG32" s="67"/>
      <c r="KJH32" s="67"/>
      <c r="KJI32" s="67"/>
      <c r="KJJ32" s="67"/>
      <c r="KJK32" s="67"/>
      <c r="KJL32" s="67"/>
      <c r="KJM32" s="67"/>
      <c r="KJN32" s="67"/>
      <c r="KJO32" s="67"/>
      <c r="KJP32" s="67"/>
      <c r="KJQ32" s="67"/>
      <c r="KJR32" s="67"/>
      <c r="KJS32" s="67"/>
      <c r="KJT32" s="67"/>
      <c r="KJU32" s="67"/>
      <c r="KJV32" s="67"/>
      <c r="KJW32" s="67"/>
      <c r="KJX32" s="67"/>
      <c r="KJY32" s="67"/>
      <c r="KJZ32" s="67"/>
      <c r="KKA32" s="67"/>
      <c r="KKB32" s="67"/>
      <c r="KKC32" s="67"/>
      <c r="KKD32" s="67"/>
      <c r="KKE32" s="67"/>
      <c r="KKF32" s="67"/>
      <c r="KKG32" s="67"/>
      <c r="KKH32" s="67"/>
      <c r="KKI32" s="67"/>
      <c r="KKJ32" s="67"/>
      <c r="KKK32" s="67"/>
      <c r="KKL32" s="67"/>
      <c r="KKM32" s="67"/>
      <c r="KKN32" s="67"/>
      <c r="KKO32" s="67"/>
      <c r="KKP32" s="67"/>
      <c r="KKQ32" s="67"/>
      <c r="KKR32" s="67"/>
      <c r="KKS32" s="67"/>
      <c r="KKT32" s="67"/>
      <c r="KKU32" s="67"/>
      <c r="KKV32" s="67"/>
      <c r="KKW32" s="67"/>
      <c r="KKX32" s="67"/>
      <c r="KKY32" s="67"/>
      <c r="KKZ32" s="67"/>
      <c r="KLA32" s="67"/>
      <c r="KLB32" s="67"/>
      <c r="KLC32" s="67"/>
      <c r="KLD32" s="67"/>
      <c r="KLE32" s="67"/>
      <c r="KLF32" s="67"/>
      <c r="KLG32" s="67"/>
      <c r="KLH32" s="67"/>
      <c r="KLI32" s="67"/>
      <c r="KLJ32" s="67"/>
      <c r="KLK32" s="67"/>
      <c r="KLL32" s="67"/>
      <c r="KLM32" s="67"/>
      <c r="KLN32" s="67"/>
      <c r="KLO32" s="67"/>
      <c r="KLP32" s="67"/>
      <c r="KLQ32" s="67"/>
      <c r="KLR32" s="67"/>
      <c r="KLS32" s="67"/>
      <c r="KLT32" s="67"/>
      <c r="KLU32" s="67"/>
      <c r="KLV32" s="67"/>
      <c r="KLW32" s="67"/>
      <c r="KLX32" s="67"/>
      <c r="KLY32" s="67"/>
      <c r="KLZ32" s="67"/>
      <c r="KMA32" s="67"/>
      <c r="KMB32" s="67"/>
      <c r="KMC32" s="67"/>
      <c r="KMD32" s="67"/>
      <c r="KME32" s="67"/>
      <c r="KMF32" s="67"/>
      <c r="KMG32" s="67"/>
      <c r="KMH32" s="67"/>
      <c r="KMI32" s="67"/>
      <c r="KMJ32" s="67"/>
      <c r="KMK32" s="67"/>
      <c r="KML32" s="67"/>
      <c r="KMM32" s="67"/>
      <c r="KMN32" s="67"/>
      <c r="KMO32" s="67"/>
      <c r="KMP32" s="67"/>
      <c r="KMQ32" s="67"/>
      <c r="KMR32" s="67"/>
      <c r="KMS32" s="67"/>
      <c r="KMT32" s="67"/>
      <c r="KMU32" s="67"/>
      <c r="KMV32" s="67"/>
      <c r="KMW32" s="67"/>
      <c r="KMX32" s="67"/>
      <c r="KMY32" s="67"/>
      <c r="KMZ32" s="67"/>
      <c r="KNA32" s="67"/>
      <c r="KNB32" s="67"/>
      <c r="KNC32" s="67"/>
      <c r="KND32" s="67"/>
      <c r="KNE32" s="67"/>
      <c r="KNF32" s="67"/>
      <c r="KNG32" s="67"/>
      <c r="KNH32" s="67"/>
      <c r="KNI32" s="67"/>
      <c r="KNJ32" s="67"/>
      <c r="KNK32" s="67"/>
      <c r="KNL32" s="67"/>
      <c r="KNM32" s="67"/>
      <c r="KNN32" s="67"/>
      <c r="KNO32" s="67"/>
      <c r="KNP32" s="67"/>
      <c r="KNQ32" s="67"/>
      <c r="KNR32" s="67"/>
      <c r="KNS32" s="67"/>
      <c r="KNT32" s="67"/>
      <c r="KNU32" s="67"/>
      <c r="KNV32" s="67"/>
      <c r="KNW32" s="67"/>
      <c r="KNX32" s="67"/>
      <c r="KNY32" s="67"/>
      <c r="KNZ32" s="67"/>
      <c r="KOA32" s="67"/>
      <c r="KOB32" s="67"/>
      <c r="KOC32" s="67"/>
      <c r="KOD32" s="67"/>
      <c r="KOE32" s="67"/>
      <c r="KOF32" s="67"/>
      <c r="KOG32" s="67"/>
      <c r="KOH32" s="67"/>
      <c r="KOI32" s="67"/>
      <c r="KOJ32" s="67"/>
      <c r="KOK32" s="67"/>
      <c r="KOL32" s="67"/>
      <c r="KOM32" s="67"/>
      <c r="KON32" s="67"/>
      <c r="KOO32" s="67"/>
      <c r="KOP32" s="67"/>
      <c r="KOQ32" s="67"/>
      <c r="KOR32" s="67"/>
      <c r="KOS32" s="67"/>
      <c r="KOT32" s="67"/>
      <c r="KOU32" s="67"/>
      <c r="KOV32" s="67"/>
      <c r="KOW32" s="67"/>
      <c r="KOX32" s="67"/>
      <c r="KOY32" s="67"/>
      <c r="KOZ32" s="67"/>
      <c r="KPA32" s="67"/>
      <c r="KPB32" s="67"/>
      <c r="KPC32" s="67"/>
      <c r="KPD32" s="67"/>
      <c r="KPE32" s="67"/>
      <c r="KPF32" s="67"/>
      <c r="KPG32" s="67"/>
      <c r="KPH32" s="67"/>
      <c r="KPI32" s="67"/>
      <c r="KPJ32" s="67"/>
      <c r="KPK32" s="67"/>
      <c r="KPL32" s="67"/>
      <c r="KPM32" s="67"/>
      <c r="KPN32" s="67"/>
      <c r="KPO32" s="67"/>
      <c r="KPP32" s="67"/>
      <c r="KPQ32" s="67"/>
      <c r="KPR32" s="67"/>
      <c r="KPS32" s="67"/>
      <c r="KPT32" s="67"/>
      <c r="KPU32" s="67"/>
      <c r="KPV32" s="67"/>
      <c r="KPW32" s="67"/>
      <c r="KPX32" s="67"/>
      <c r="KPY32" s="67"/>
      <c r="KPZ32" s="67"/>
      <c r="KQA32" s="67"/>
      <c r="KQB32" s="67"/>
      <c r="KQC32" s="67"/>
      <c r="KQD32" s="67"/>
      <c r="KQE32" s="67"/>
      <c r="KQF32" s="67"/>
      <c r="KQG32" s="67"/>
      <c r="KQH32" s="67"/>
      <c r="KQI32" s="67"/>
      <c r="KQJ32" s="67"/>
      <c r="KQK32" s="67"/>
      <c r="KQL32" s="67"/>
      <c r="KQM32" s="67"/>
      <c r="KQN32" s="67"/>
      <c r="KQO32" s="67"/>
      <c r="KQP32" s="67"/>
      <c r="KQQ32" s="67"/>
      <c r="KQR32" s="67"/>
      <c r="KQS32" s="67"/>
      <c r="KQT32" s="67"/>
      <c r="KQU32" s="67"/>
      <c r="KQV32" s="67"/>
      <c r="KQW32" s="67"/>
      <c r="KQX32" s="67"/>
      <c r="KQY32" s="67"/>
      <c r="KQZ32" s="67"/>
      <c r="KRA32" s="67"/>
      <c r="KRB32" s="67"/>
      <c r="KRC32" s="67"/>
      <c r="KRD32" s="67"/>
      <c r="KRE32" s="67"/>
      <c r="KRF32" s="67"/>
      <c r="KRG32" s="67"/>
      <c r="KRH32" s="67"/>
      <c r="KRI32" s="67"/>
      <c r="KRJ32" s="67"/>
      <c r="KRK32" s="67"/>
      <c r="KRL32" s="67"/>
      <c r="KRM32" s="67"/>
      <c r="KRN32" s="67"/>
      <c r="KRO32" s="67"/>
      <c r="KRP32" s="67"/>
      <c r="KRQ32" s="67"/>
      <c r="KRR32" s="67"/>
      <c r="KRS32" s="67"/>
      <c r="KRT32" s="67"/>
      <c r="KRU32" s="67"/>
      <c r="KRV32" s="67"/>
      <c r="KRW32" s="67"/>
      <c r="KRX32" s="67"/>
      <c r="KRY32" s="67"/>
      <c r="KRZ32" s="67"/>
      <c r="KSA32" s="67"/>
      <c r="KSB32" s="67"/>
      <c r="KSC32" s="67"/>
      <c r="KSD32" s="67"/>
      <c r="KSE32" s="67"/>
      <c r="KSF32" s="67"/>
      <c r="KSG32" s="67"/>
      <c r="KSH32" s="67"/>
      <c r="KSI32" s="67"/>
      <c r="KSJ32" s="67"/>
      <c r="KSK32" s="67"/>
      <c r="KSL32" s="67"/>
      <c r="KSM32" s="67"/>
      <c r="KSN32" s="67"/>
      <c r="KSO32" s="67"/>
      <c r="KSP32" s="67"/>
      <c r="KSQ32" s="67"/>
      <c r="KSR32" s="67"/>
      <c r="KSS32" s="67"/>
      <c r="KST32" s="67"/>
      <c r="KSU32" s="67"/>
      <c r="KSV32" s="67"/>
      <c r="KSW32" s="67"/>
      <c r="KSX32" s="67"/>
      <c r="KSY32" s="67"/>
      <c r="KSZ32" s="67"/>
      <c r="KTA32" s="67"/>
      <c r="KTB32" s="67"/>
      <c r="KTC32" s="67"/>
      <c r="KTD32" s="67"/>
      <c r="KTE32" s="67"/>
      <c r="KTF32" s="67"/>
      <c r="KTG32" s="67"/>
      <c r="KTH32" s="67"/>
      <c r="KTI32" s="67"/>
      <c r="KTJ32" s="67"/>
      <c r="KTK32" s="67"/>
      <c r="KTL32" s="67"/>
      <c r="KTM32" s="67"/>
      <c r="KTN32" s="67"/>
      <c r="KTO32" s="67"/>
      <c r="KTP32" s="67"/>
      <c r="KTQ32" s="67"/>
      <c r="KTR32" s="67"/>
      <c r="KTS32" s="67"/>
      <c r="KTT32" s="67"/>
      <c r="KTU32" s="67"/>
      <c r="KTV32" s="67"/>
      <c r="KTW32" s="67"/>
      <c r="KTX32" s="67"/>
      <c r="KTY32" s="67"/>
      <c r="KTZ32" s="67"/>
      <c r="KUA32" s="67"/>
      <c r="KUB32" s="67"/>
      <c r="KUC32" s="67"/>
      <c r="KUD32" s="67"/>
      <c r="KUE32" s="67"/>
      <c r="KUF32" s="67"/>
      <c r="KUG32" s="67"/>
      <c r="KUH32" s="67"/>
      <c r="KUI32" s="67"/>
      <c r="KUJ32" s="67"/>
      <c r="KUK32" s="67"/>
      <c r="KUL32" s="67"/>
      <c r="KUM32" s="67"/>
      <c r="KUN32" s="67"/>
      <c r="KUO32" s="67"/>
      <c r="KUP32" s="67"/>
      <c r="KUQ32" s="67"/>
      <c r="KUR32" s="67"/>
      <c r="KUS32" s="67"/>
      <c r="KUT32" s="67"/>
      <c r="KUU32" s="67"/>
      <c r="KUV32" s="67"/>
      <c r="KUW32" s="67"/>
      <c r="KUX32" s="67"/>
      <c r="KUY32" s="67"/>
      <c r="KUZ32" s="67"/>
      <c r="KVA32" s="67"/>
      <c r="KVB32" s="67"/>
      <c r="KVC32" s="67"/>
      <c r="KVD32" s="67"/>
      <c r="KVE32" s="67"/>
      <c r="KVF32" s="67"/>
      <c r="KVG32" s="67"/>
      <c r="KVH32" s="67"/>
      <c r="KVI32" s="67"/>
      <c r="KVJ32" s="67"/>
      <c r="KVK32" s="67"/>
      <c r="KVL32" s="67"/>
      <c r="KVM32" s="67"/>
      <c r="KVN32" s="67"/>
      <c r="KVO32" s="67"/>
      <c r="KVP32" s="67"/>
      <c r="KVQ32" s="67"/>
      <c r="KVR32" s="67"/>
      <c r="KVS32" s="67"/>
      <c r="KVT32" s="67"/>
      <c r="KVU32" s="67"/>
      <c r="KVV32" s="67"/>
      <c r="KVW32" s="67"/>
      <c r="KVX32" s="67"/>
      <c r="KVY32" s="67"/>
      <c r="KVZ32" s="67"/>
      <c r="KWA32" s="67"/>
      <c r="KWB32" s="67"/>
      <c r="KWC32" s="67"/>
      <c r="KWD32" s="67"/>
      <c r="KWE32" s="67"/>
      <c r="KWF32" s="67"/>
      <c r="KWG32" s="67"/>
      <c r="KWH32" s="67"/>
      <c r="KWI32" s="67"/>
      <c r="KWJ32" s="67"/>
      <c r="KWK32" s="67"/>
      <c r="KWL32" s="67"/>
      <c r="KWM32" s="67"/>
      <c r="KWN32" s="67"/>
      <c r="KWO32" s="67"/>
      <c r="KWP32" s="67"/>
      <c r="KWQ32" s="67"/>
      <c r="KWR32" s="67"/>
      <c r="KWS32" s="67"/>
      <c r="KWT32" s="67"/>
      <c r="KWU32" s="67"/>
      <c r="KWV32" s="67"/>
      <c r="KWW32" s="67"/>
      <c r="KWX32" s="67"/>
      <c r="KWY32" s="67"/>
      <c r="KWZ32" s="67"/>
      <c r="KXA32" s="67"/>
      <c r="KXB32" s="67"/>
      <c r="KXC32" s="67"/>
      <c r="KXD32" s="67"/>
      <c r="KXE32" s="67"/>
      <c r="KXF32" s="67"/>
      <c r="KXG32" s="67"/>
      <c r="KXH32" s="67"/>
      <c r="KXI32" s="67"/>
      <c r="KXJ32" s="67"/>
      <c r="KXK32" s="67"/>
      <c r="KXL32" s="67"/>
      <c r="KXM32" s="67"/>
      <c r="KXN32" s="67"/>
      <c r="KXO32" s="67"/>
      <c r="KXP32" s="67"/>
      <c r="KXQ32" s="67"/>
      <c r="KXR32" s="67"/>
      <c r="KXS32" s="67"/>
      <c r="KXT32" s="67"/>
      <c r="KXU32" s="67"/>
      <c r="KXV32" s="67"/>
      <c r="KXW32" s="67"/>
      <c r="KXX32" s="67"/>
      <c r="KXY32" s="67"/>
      <c r="KXZ32" s="67"/>
      <c r="KYA32" s="67"/>
      <c r="KYB32" s="67"/>
      <c r="KYC32" s="67"/>
      <c r="KYD32" s="67"/>
      <c r="KYE32" s="67"/>
      <c r="KYF32" s="67"/>
      <c r="KYG32" s="67"/>
      <c r="KYH32" s="67"/>
      <c r="KYI32" s="67"/>
      <c r="KYJ32" s="67"/>
      <c r="KYK32" s="67"/>
      <c r="KYL32" s="67"/>
      <c r="KYM32" s="67"/>
      <c r="KYN32" s="67"/>
      <c r="KYO32" s="67"/>
      <c r="KYP32" s="67"/>
      <c r="KYQ32" s="67"/>
      <c r="KYR32" s="67"/>
      <c r="KYS32" s="67"/>
      <c r="KYT32" s="67"/>
      <c r="KYU32" s="67"/>
      <c r="KYV32" s="67"/>
      <c r="KYW32" s="67"/>
      <c r="KYX32" s="67"/>
      <c r="KYY32" s="67"/>
      <c r="KYZ32" s="67"/>
      <c r="KZA32" s="67"/>
      <c r="KZB32" s="67"/>
      <c r="KZC32" s="67"/>
      <c r="KZD32" s="67"/>
      <c r="KZE32" s="67"/>
      <c r="KZF32" s="67"/>
      <c r="KZG32" s="67"/>
      <c r="KZH32" s="67"/>
      <c r="KZI32" s="67"/>
      <c r="KZJ32" s="67"/>
      <c r="KZK32" s="67"/>
      <c r="KZL32" s="67"/>
      <c r="KZM32" s="67"/>
      <c r="KZN32" s="67"/>
      <c r="KZO32" s="67"/>
      <c r="KZP32" s="67"/>
      <c r="KZQ32" s="67"/>
      <c r="KZR32" s="67"/>
      <c r="KZS32" s="67"/>
      <c r="KZT32" s="67"/>
      <c r="KZU32" s="67"/>
      <c r="KZV32" s="67"/>
      <c r="KZW32" s="67"/>
      <c r="KZX32" s="67"/>
      <c r="KZY32" s="67"/>
      <c r="KZZ32" s="67"/>
      <c r="LAA32" s="67"/>
      <c r="LAB32" s="67"/>
      <c r="LAC32" s="67"/>
      <c r="LAD32" s="67"/>
      <c r="LAE32" s="67"/>
      <c r="LAF32" s="67"/>
      <c r="LAG32" s="67"/>
      <c r="LAH32" s="67"/>
      <c r="LAI32" s="67"/>
      <c r="LAJ32" s="67"/>
      <c r="LAK32" s="67"/>
      <c r="LAL32" s="67"/>
      <c r="LAM32" s="67"/>
      <c r="LAN32" s="67"/>
      <c r="LAO32" s="67"/>
      <c r="LAP32" s="67"/>
      <c r="LAQ32" s="67"/>
      <c r="LAR32" s="67"/>
      <c r="LAS32" s="67"/>
      <c r="LAT32" s="67"/>
      <c r="LAU32" s="67"/>
      <c r="LAV32" s="67"/>
      <c r="LAW32" s="67"/>
      <c r="LAX32" s="67"/>
      <c r="LAY32" s="67"/>
      <c r="LAZ32" s="67"/>
      <c r="LBA32" s="67"/>
      <c r="LBB32" s="67"/>
      <c r="LBC32" s="67"/>
      <c r="LBD32" s="67"/>
      <c r="LBE32" s="67"/>
      <c r="LBF32" s="67"/>
      <c r="LBG32" s="67"/>
      <c r="LBH32" s="67"/>
      <c r="LBI32" s="67"/>
      <c r="LBJ32" s="67"/>
      <c r="LBK32" s="67"/>
      <c r="LBL32" s="67"/>
      <c r="LBM32" s="67"/>
      <c r="LBN32" s="67"/>
      <c r="LBO32" s="67"/>
      <c r="LBP32" s="67"/>
      <c r="LBQ32" s="67"/>
      <c r="LBR32" s="67"/>
      <c r="LBS32" s="67"/>
      <c r="LBT32" s="67"/>
      <c r="LBU32" s="67"/>
      <c r="LBV32" s="67"/>
      <c r="LBW32" s="67"/>
      <c r="LBX32" s="67"/>
      <c r="LBY32" s="67"/>
      <c r="LBZ32" s="67"/>
      <c r="LCA32" s="67"/>
      <c r="LCB32" s="67"/>
      <c r="LCC32" s="67"/>
      <c r="LCD32" s="67"/>
      <c r="LCE32" s="67"/>
      <c r="LCF32" s="67"/>
      <c r="LCG32" s="67"/>
      <c r="LCH32" s="67"/>
      <c r="LCI32" s="67"/>
      <c r="LCJ32" s="67"/>
      <c r="LCK32" s="67"/>
      <c r="LCL32" s="67"/>
      <c r="LCM32" s="67"/>
      <c r="LCN32" s="67"/>
      <c r="LCO32" s="67"/>
      <c r="LCP32" s="67"/>
      <c r="LCQ32" s="67"/>
      <c r="LCR32" s="67"/>
      <c r="LCS32" s="67"/>
      <c r="LCT32" s="67"/>
      <c r="LCU32" s="67"/>
      <c r="LCV32" s="67"/>
      <c r="LCW32" s="67"/>
      <c r="LCX32" s="67"/>
      <c r="LCY32" s="67"/>
      <c r="LCZ32" s="67"/>
      <c r="LDA32" s="67"/>
      <c r="LDB32" s="67"/>
      <c r="LDC32" s="67"/>
      <c r="LDD32" s="67"/>
      <c r="LDE32" s="67"/>
      <c r="LDF32" s="67"/>
      <c r="LDG32" s="67"/>
      <c r="LDH32" s="67"/>
      <c r="LDI32" s="67"/>
      <c r="LDJ32" s="67"/>
      <c r="LDK32" s="67"/>
      <c r="LDL32" s="67"/>
      <c r="LDM32" s="67"/>
      <c r="LDN32" s="67"/>
      <c r="LDO32" s="67"/>
      <c r="LDP32" s="67"/>
      <c r="LDQ32" s="67"/>
      <c r="LDR32" s="67"/>
      <c r="LDS32" s="67"/>
      <c r="LDT32" s="67"/>
      <c r="LDU32" s="67"/>
      <c r="LDV32" s="67"/>
      <c r="LDW32" s="67"/>
      <c r="LDX32" s="67"/>
      <c r="LDY32" s="67"/>
      <c r="LDZ32" s="67"/>
      <c r="LEA32" s="67"/>
      <c r="LEB32" s="67"/>
      <c r="LEC32" s="67"/>
      <c r="LED32" s="67"/>
      <c r="LEE32" s="67"/>
      <c r="LEF32" s="67"/>
      <c r="LEG32" s="67"/>
      <c r="LEH32" s="67"/>
      <c r="LEI32" s="67"/>
      <c r="LEJ32" s="67"/>
      <c r="LEK32" s="67"/>
      <c r="LEL32" s="67"/>
      <c r="LEM32" s="67"/>
      <c r="LEN32" s="67"/>
      <c r="LEO32" s="67"/>
      <c r="LEP32" s="67"/>
      <c r="LEQ32" s="67"/>
      <c r="LER32" s="67"/>
      <c r="LES32" s="67"/>
      <c r="LET32" s="67"/>
      <c r="LEU32" s="67"/>
      <c r="LEV32" s="67"/>
      <c r="LEW32" s="67"/>
      <c r="LEX32" s="67"/>
      <c r="LEY32" s="67"/>
      <c r="LEZ32" s="67"/>
      <c r="LFA32" s="67"/>
      <c r="LFB32" s="67"/>
      <c r="LFC32" s="67"/>
      <c r="LFD32" s="67"/>
      <c r="LFE32" s="67"/>
      <c r="LFF32" s="67"/>
      <c r="LFG32" s="67"/>
      <c r="LFH32" s="67"/>
      <c r="LFI32" s="67"/>
      <c r="LFJ32" s="67"/>
      <c r="LFK32" s="67"/>
      <c r="LFL32" s="67"/>
      <c r="LFM32" s="67"/>
      <c r="LFN32" s="67"/>
      <c r="LFO32" s="67"/>
      <c r="LFP32" s="67"/>
      <c r="LFQ32" s="67"/>
      <c r="LFR32" s="67"/>
      <c r="LFS32" s="67"/>
      <c r="LFT32" s="67"/>
      <c r="LFU32" s="67"/>
      <c r="LFV32" s="67"/>
      <c r="LFW32" s="67"/>
      <c r="LFX32" s="67"/>
      <c r="LFY32" s="67"/>
      <c r="LFZ32" s="67"/>
      <c r="LGA32" s="67"/>
      <c r="LGB32" s="67"/>
      <c r="LGC32" s="67"/>
      <c r="LGD32" s="67"/>
      <c r="LGE32" s="67"/>
      <c r="LGF32" s="67"/>
      <c r="LGG32" s="67"/>
      <c r="LGH32" s="67"/>
      <c r="LGI32" s="67"/>
      <c r="LGJ32" s="67"/>
      <c r="LGK32" s="67"/>
      <c r="LGL32" s="67"/>
      <c r="LGM32" s="67"/>
      <c r="LGN32" s="67"/>
      <c r="LGO32" s="67"/>
      <c r="LGP32" s="67"/>
      <c r="LGQ32" s="67"/>
      <c r="LGR32" s="67"/>
      <c r="LGS32" s="67"/>
      <c r="LGT32" s="67"/>
      <c r="LGU32" s="67"/>
      <c r="LGV32" s="67"/>
      <c r="LGW32" s="67"/>
      <c r="LGX32" s="67"/>
      <c r="LGY32" s="67"/>
      <c r="LGZ32" s="67"/>
      <c r="LHA32" s="67"/>
      <c r="LHB32" s="67"/>
      <c r="LHC32" s="67"/>
      <c r="LHD32" s="67"/>
      <c r="LHE32" s="67"/>
      <c r="LHF32" s="67"/>
      <c r="LHG32" s="67"/>
      <c r="LHH32" s="67"/>
      <c r="LHI32" s="67"/>
      <c r="LHJ32" s="67"/>
      <c r="LHK32" s="67"/>
      <c r="LHL32" s="67"/>
      <c r="LHM32" s="67"/>
      <c r="LHN32" s="67"/>
      <c r="LHO32" s="67"/>
      <c r="LHP32" s="67"/>
      <c r="LHQ32" s="67"/>
      <c r="LHR32" s="67"/>
      <c r="LHS32" s="67"/>
      <c r="LHT32" s="67"/>
      <c r="LHU32" s="67"/>
      <c r="LHV32" s="67"/>
      <c r="LHW32" s="67"/>
      <c r="LHX32" s="67"/>
      <c r="LHY32" s="67"/>
      <c r="LHZ32" s="67"/>
      <c r="LIA32" s="67"/>
      <c r="LIB32" s="67"/>
      <c r="LIC32" s="67"/>
      <c r="LID32" s="67"/>
      <c r="LIE32" s="67"/>
      <c r="LIF32" s="67"/>
      <c r="LIG32" s="67"/>
      <c r="LIH32" s="67"/>
      <c r="LII32" s="67"/>
      <c r="LIJ32" s="67"/>
      <c r="LIK32" s="67"/>
      <c r="LIL32" s="67"/>
      <c r="LIM32" s="67"/>
      <c r="LIN32" s="67"/>
      <c r="LIO32" s="67"/>
      <c r="LIP32" s="67"/>
      <c r="LIQ32" s="67"/>
      <c r="LIR32" s="67"/>
      <c r="LIS32" s="67"/>
      <c r="LIT32" s="67"/>
      <c r="LIU32" s="67"/>
      <c r="LIV32" s="67"/>
      <c r="LIW32" s="67"/>
      <c r="LIX32" s="67"/>
      <c r="LIY32" s="67"/>
      <c r="LIZ32" s="67"/>
      <c r="LJA32" s="67"/>
      <c r="LJB32" s="67"/>
      <c r="LJC32" s="67"/>
      <c r="LJD32" s="67"/>
      <c r="LJE32" s="67"/>
      <c r="LJF32" s="67"/>
      <c r="LJG32" s="67"/>
      <c r="LJH32" s="67"/>
      <c r="LJI32" s="67"/>
      <c r="LJJ32" s="67"/>
      <c r="LJK32" s="67"/>
      <c r="LJL32" s="67"/>
      <c r="LJM32" s="67"/>
      <c r="LJN32" s="67"/>
      <c r="LJO32" s="67"/>
      <c r="LJP32" s="67"/>
      <c r="LJQ32" s="67"/>
      <c r="LJR32" s="67"/>
      <c r="LJS32" s="67"/>
      <c r="LJT32" s="67"/>
      <c r="LJU32" s="67"/>
      <c r="LJV32" s="67"/>
      <c r="LJW32" s="67"/>
      <c r="LJX32" s="67"/>
      <c r="LJY32" s="67"/>
      <c r="LJZ32" s="67"/>
      <c r="LKA32" s="67"/>
      <c r="LKB32" s="67"/>
      <c r="LKC32" s="67"/>
      <c r="LKD32" s="67"/>
      <c r="LKE32" s="67"/>
      <c r="LKF32" s="67"/>
      <c r="LKG32" s="67"/>
      <c r="LKH32" s="67"/>
      <c r="LKI32" s="67"/>
      <c r="LKJ32" s="67"/>
      <c r="LKK32" s="67"/>
      <c r="LKL32" s="67"/>
      <c r="LKM32" s="67"/>
      <c r="LKN32" s="67"/>
      <c r="LKO32" s="67"/>
      <c r="LKP32" s="67"/>
      <c r="LKQ32" s="67"/>
      <c r="LKR32" s="67"/>
      <c r="LKS32" s="67"/>
      <c r="LKT32" s="67"/>
      <c r="LKU32" s="67"/>
      <c r="LKV32" s="67"/>
      <c r="LKW32" s="67"/>
      <c r="LKX32" s="67"/>
      <c r="LKY32" s="67"/>
      <c r="LKZ32" s="67"/>
      <c r="LLA32" s="67"/>
      <c r="LLB32" s="67"/>
      <c r="LLC32" s="67"/>
      <c r="LLD32" s="67"/>
      <c r="LLE32" s="67"/>
      <c r="LLF32" s="67"/>
      <c r="LLG32" s="67"/>
      <c r="LLH32" s="67"/>
      <c r="LLI32" s="67"/>
      <c r="LLJ32" s="67"/>
      <c r="LLK32" s="67"/>
      <c r="LLL32" s="67"/>
      <c r="LLM32" s="67"/>
      <c r="LLN32" s="67"/>
      <c r="LLO32" s="67"/>
      <c r="LLP32" s="67"/>
      <c r="LLQ32" s="67"/>
      <c r="LLR32" s="67"/>
      <c r="LLS32" s="67"/>
      <c r="LLT32" s="67"/>
      <c r="LLU32" s="67"/>
      <c r="LLV32" s="67"/>
      <c r="LLW32" s="67"/>
      <c r="LLX32" s="67"/>
      <c r="LLY32" s="67"/>
      <c r="LLZ32" s="67"/>
      <c r="LMA32" s="67"/>
      <c r="LMB32" s="67"/>
      <c r="LMC32" s="67"/>
      <c r="LMD32" s="67"/>
      <c r="LME32" s="67"/>
      <c r="LMF32" s="67"/>
      <c r="LMG32" s="67"/>
      <c r="LMH32" s="67"/>
      <c r="LMI32" s="67"/>
      <c r="LMJ32" s="67"/>
      <c r="LMK32" s="67"/>
      <c r="LML32" s="67"/>
      <c r="LMM32" s="67"/>
      <c r="LMN32" s="67"/>
      <c r="LMO32" s="67"/>
      <c r="LMP32" s="67"/>
      <c r="LMQ32" s="67"/>
      <c r="LMR32" s="67"/>
      <c r="LMS32" s="67"/>
      <c r="LMT32" s="67"/>
      <c r="LMU32" s="67"/>
      <c r="LMV32" s="67"/>
      <c r="LMW32" s="67"/>
      <c r="LMX32" s="67"/>
      <c r="LMY32" s="67"/>
      <c r="LMZ32" s="67"/>
      <c r="LNA32" s="67"/>
      <c r="LNB32" s="67"/>
      <c r="LNC32" s="67"/>
      <c r="LND32" s="67"/>
      <c r="LNE32" s="67"/>
      <c r="LNF32" s="67"/>
      <c r="LNG32" s="67"/>
      <c r="LNH32" s="67"/>
      <c r="LNI32" s="67"/>
      <c r="LNJ32" s="67"/>
      <c r="LNK32" s="67"/>
      <c r="LNL32" s="67"/>
      <c r="LNM32" s="67"/>
      <c r="LNN32" s="67"/>
      <c r="LNO32" s="67"/>
      <c r="LNP32" s="67"/>
      <c r="LNQ32" s="67"/>
      <c r="LNR32" s="67"/>
      <c r="LNS32" s="67"/>
      <c r="LNT32" s="67"/>
      <c r="LNU32" s="67"/>
      <c r="LNV32" s="67"/>
      <c r="LNW32" s="67"/>
      <c r="LNX32" s="67"/>
      <c r="LNY32" s="67"/>
      <c r="LNZ32" s="67"/>
      <c r="LOA32" s="67"/>
      <c r="LOB32" s="67"/>
      <c r="LOC32" s="67"/>
      <c r="LOD32" s="67"/>
      <c r="LOE32" s="67"/>
      <c r="LOF32" s="67"/>
      <c r="LOG32" s="67"/>
      <c r="LOH32" s="67"/>
      <c r="LOI32" s="67"/>
      <c r="LOJ32" s="67"/>
      <c r="LOK32" s="67"/>
      <c r="LOL32" s="67"/>
      <c r="LOM32" s="67"/>
      <c r="LON32" s="67"/>
      <c r="LOO32" s="67"/>
      <c r="LOP32" s="67"/>
      <c r="LOQ32" s="67"/>
      <c r="LOR32" s="67"/>
      <c r="LOS32" s="67"/>
      <c r="LOT32" s="67"/>
      <c r="LOU32" s="67"/>
      <c r="LOV32" s="67"/>
      <c r="LOW32" s="67"/>
      <c r="LOX32" s="67"/>
      <c r="LOY32" s="67"/>
      <c r="LOZ32" s="67"/>
      <c r="LPA32" s="67"/>
      <c r="LPB32" s="67"/>
      <c r="LPC32" s="67"/>
      <c r="LPD32" s="67"/>
      <c r="LPE32" s="67"/>
      <c r="LPF32" s="67"/>
      <c r="LPG32" s="67"/>
      <c r="LPH32" s="67"/>
      <c r="LPI32" s="67"/>
      <c r="LPJ32" s="67"/>
      <c r="LPK32" s="67"/>
      <c r="LPL32" s="67"/>
      <c r="LPM32" s="67"/>
      <c r="LPN32" s="67"/>
      <c r="LPO32" s="67"/>
      <c r="LPP32" s="67"/>
      <c r="LPQ32" s="67"/>
      <c r="LPR32" s="67"/>
      <c r="LPS32" s="67"/>
      <c r="LPT32" s="67"/>
      <c r="LPU32" s="67"/>
      <c r="LPV32" s="67"/>
      <c r="LPW32" s="67"/>
      <c r="LPX32" s="67"/>
      <c r="LPY32" s="67"/>
      <c r="LPZ32" s="67"/>
      <c r="LQA32" s="67"/>
      <c r="LQB32" s="67"/>
      <c r="LQC32" s="67"/>
      <c r="LQD32" s="67"/>
      <c r="LQE32" s="67"/>
      <c r="LQF32" s="67"/>
      <c r="LQG32" s="67"/>
      <c r="LQH32" s="67"/>
      <c r="LQI32" s="67"/>
      <c r="LQJ32" s="67"/>
      <c r="LQK32" s="67"/>
      <c r="LQL32" s="67"/>
      <c r="LQM32" s="67"/>
      <c r="LQN32" s="67"/>
      <c r="LQO32" s="67"/>
      <c r="LQP32" s="67"/>
      <c r="LQQ32" s="67"/>
      <c r="LQR32" s="67"/>
      <c r="LQS32" s="67"/>
      <c r="LQT32" s="67"/>
      <c r="LQU32" s="67"/>
      <c r="LQV32" s="67"/>
      <c r="LQW32" s="67"/>
      <c r="LQX32" s="67"/>
      <c r="LQY32" s="67"/>
      <c r="LQZ32" s="67"/>
      <c r="LRA32" s="67"/>
      <c r="LRB32" s="67"/>
      <c r="LRC32" s="67"/>
      <c r="LRD32" s="67"/>
      <c r="LRE32" s="67"/>
      <c r="LRF32" s="67"/>
      <c r="LRG32" s="67"/>
      <c r="LRH32" s="67"/>
      <c r="LRI32" s="67"/>
      <c r="LRJ32" s="67"/>
      <c r="LRK32" s="67"/>
      <c r="LRL32" s="67"/>
      <c r="LRM32" s="67"/>
      <c r="LRN32" s="67"/>
      <c r="LRO32" s="67"/>
      <c r="LRP32" s="67"/>
      <c r="LRQ32" s="67"/>
      <c r="LRR32" s="67"/>
      <c r="LRS32" s="67"/>
      <c r="LRT32" s="67"/>
      <c r="LRU32" s="67"/>
      <c r="LRV32" s="67"/>
      <c r="LRW32" s="67"/>
      <c r="LRX32" s="67"/>
      <c r="LRY32" s="67"/>
      <c r="LRZ32" s="67"/>
      <c r="LSA32" s="67"/>
      <c r="LSB32" s="67"/>
      <c r="LSC32" s="67"/>
      <c r="LSD32" s="67"/>
      <c r="LSE32" s="67"/>
      <c r="LSF32" s="67"/>
      <c r="LSG32" s="67"/>
      <c r="LSH32" s="67"/>
      <c r="LSI32" s="67"/>
      <c r="LSJ32" s="67"/>
      <c r="LSK32" s="67"/>
      <c r="LSL32" s="67"/>
      <c r="LSM32" s="67"/>
      <c r="LSN32" s="67"/>
      <c r="LSO32" s="67"/>
      <c r="LSP32" s="67"/>
      <c r="LSQ32" s="67"/>
      <c r="LSR32" s="67"/>
      <c r="LSS32" s="67"/>
      <c r="LST32" s="67"/>
      <c r="LSU32" s="67"/>
      <c r="LSV32" s="67"/>
      <c r="LSW32" s="67"/>
      <c r="LSX32" s="67"/>
      <c r="LSY32" s="67"/>
      <c r="LSZ32" s="67"/>
      <c r="LTA32" s="67"/>
      <c r="LTB32" s="67"/>
      <c r="LTC32" s="67"/>
      <c r="LTD32" s="67"/>
      <c r="LTE32" s="67"/>
      <c r="LTF32" s="67"/>
      <c r="LTG32" s="67"/>
      <c r="LTH32" s="67"/>
      <c r="LTI32" s="67"/>
      <c r="LTJ32" s="67"/>
      <c r="LTK32" s="67"/>
      <c r="LTL32" s="67"/>
      <c r="LTM32" s="67"/>
      <c r="LTN32" s="67"/>
      <c r="LTO32" s="67"/>
      <c r="LTP32" s="67"/>
      <c r="LTQ32" s="67"/>
      <c r="LTR32" s="67"/>
      <c r="LTS32" s="67"/>
      <c r="LTT32" s="67"/>
      <c r="LTU32" s="67"/>
      <c r="LTV32" s="67"/>
      <c r="LTW32" s="67"/>
      <c r="LTX32" s="67"/>
      <c r="LTY32" s="67"/>
      <c r="LTZ32" s="67"/>
      <c r="LUA32" s="67"/>
      <c r="LUB32" s="67"/>
      <c r="LUC32" s="67"/>
      <c r="LUD32" s="67"/>
      <c r="LUE32" s="67"/>
      <c r="LUF32" s="67"/>
      <c r="LUG32" s="67"/>
      <c r="LUH32" s="67"/>
      <c r="LUI32" s="67"/>
      <c r="LUJ32" s="67"/>
      <c r="LUK32" s="67"/>
      <c r="LUL32" s="67"/>
      <c r="LUM32" s="67"/>
      <c r="LUN32" s="67"/>
      <c r="LUO32" s="67"/>
      <c r="LUP32" s="67"/>
      <c r="LUQ32" s="67"/>
      <c r="LUR32" s="67"/>
      <c r="LUS32" s="67"/>
      <c r="LUT32" s="67"/>
      <c r="LUU32" s="67"/>
      <c r="LUV32" s="67"/>
      <c r="LUW32" s="67"/>
      <c r="LUX32" s="67"/>
      <c r="LUY32" s="67"/>
      <c r="LUZ32" s="67"/>
      <c r="LVA32" s="67"/>
      <c r="LVB32" s="67"/>
      <c r="LVC32" s="67"/>
      <c r="LVD32" s="67"/>
      <c r="LVE32" s="67"/>
      <c r="LVF32" s="67"/>
      <c r="LVG32" s="67"/>
      <c r="LVH32" s="67"/>
      <c r="LVI32" s="67"/>
      <c r="LVJ32" s="67"/>
      <c r="LVK32" s="67"/>
      <c r="LVL32" s="67"/>
      <c r="LVM32" s="67"/>
      <c r="LVN32" s="67"/>
      <c r="LVO32" s="67"/>
      <c r="LVP32" s="67"/>
      <c r="LVQ32" s="67"/>
      <c r="LVR32" s="67"/>
      <c r="LVS32" s="67"/>
      <c r="LVT32" s="67"/>
      <c r="LVU32" s="67"/>
      <c r="LVV32" s="67"/>
      <c r="LVW32" s="67"/>
      <c r="LVX32" s="67"/>
      <c r="LVY32" s="67"/>
      <c r="LVZ32" s="67"/>
      <c r="LWA32" s="67"/>
      <c r="LWB32" s="67"/>
      <c r="LWC32" s="67"/>
      <c r="LWD32" s="67"/>
      <c r="LWE32" s="67"/>
      <c r="LWF32" s="67"/>
      <c r="LWG32" s="67"/>
      <c r="LWH32" s="67"/>
      <c r="LWI32" s="67"/>
      <c r="LWJ32" s="67"/>
      <c r="LWK32" s="67"/>
      <c r="LWL32" s="67"/>
      <c r="LWM32" s="67"/>
      <c r="LWN32" s="67"/>
      <c r="LWO32" s="67"/>
      <c r="LWP32" s="67"/>
      <c r="LWQ32" s="67"/>
      <c r="LWR32" s="67"/>
      <c r="LWS32" s="67"/>
      <c r="LWT32" s="67"/>
      <c r="LWU32" s="67"/>
      <c r="LWV32" s="67"/>
      <c r="LWW32" s="67"/>
      <c r="LWX32" s="67"/>
      <c r="LWY32" s="67"/>
      <c r="LWZ32" s="67"/>
      <c r="LXA32" s="67"/>
      <c r="LXB32" s="67"/>
      <c r="LXC32" s="67"/>
      <c r="LXD32" s="67"/>
      <c r="LXE32" s="67"/>
      <c r="LXF32" s="67"/>
      <c r="LXG32" s="67"/>
      <c r="LXH32" s="67"/>
      <c r="LXI32" s="67"/>
      <c r="LXJ32" s="67"/>
      <c r="LXK32" s="67"/>
      <c r="LXL32" s="67"/>
      <c r="LXM32" s="67"/>
      <c r="LXN32" s="67"/>
      <c r="LXO32" s="67"/>
      <c r="LXP32" s="67"/>
      <c r="LXQ32" s="67"/>
      <c r="LXR32" s="67"/>
      <c r="LXS32" s="67"/>
      <c r="LXT32" s="67"/>
      <c r="LXU32" s="67"/>
      <c r="LXV32" s="67"/>
      <c r="LXW32" s="67"/>
      <c r="LXX32" s="67"/>
      <c r="LXY32" s="67"/>
      <c r="LXZ32" s="67"/>
      <c r="LYA32" s="67"/>
      <c r="LYB32" s="67"/>
      <c r="LYC32" s="67"/>
      <c r="LYD32" s="67"/>
      <c r="LYE32" s="67"/>
      <c r="LYF32" s="67"/>
      <c r="LYG32" s="67"/>
      <c r="LYH32" s="67"/>
      <c r="LYI32" s="67"/>
      <c r="LYJ32" s="67"/>
      <c r="LYK32" s="67"/>
      <c r="LYL32" s="67"/>
      <c r="LYM32" s="67"/>
      <c r="LYN32" s="67"/>
      <c r="LYO32" s="67"/>
      <c r="LYP32" s="67"/>
      <c r="LYQ32" s="67"/>
      <c r="LYR32" s="67"/>
      <c r="LYS32" s="67"/>
      <c r="LYT32" s="67"/>
      <c r="LYU32" s="67"/>
      <c r="LYV32" s="67"/>
      <c r="LYW32" s="67"/>
      <c r="LYX32" s="67"/>
      <c r="LYY32" s="67"/>
      <c r="LYZ32" s="67"/>
      <c r="LZA32" s="67"/>
      <c r="LZB32" s="67"/>
      <c r="LZC32" s="67"/>
      <c r="LZD32" s="67"/>
      <c r="LZE32" s="67"/>
      <c r="LZF32" s="67"/>
      <c r="LZG32" s="67"/>
      <c r="LZH32" s="67"/>
      <c r="LZI32" s="67"/>
      <c r="LZJ32" s="67"/>
      <c r="LZK32" s="67"/>
      <c r="LZL32" s="67"/>
      <c r="LZM32" s="67"/>
      <c r="LZN32" s="67"/>
      <c r="LZO32" s="67"/>
      <c r="LZP32" s="67"/>
      <c r="LZQ32" s="67"/>
      <c r="LZR32" s="67"/>
      <c r="LZS32" s="67"/>
      <c r="LZT32" s="67"/>
      <c r="LZU32" s="67"/>
      <c r="LZV32" s="67"/>
      <c r="LZW32" s="67"/>
      <c r="LZX32" s="67"/>
      <c r="LZY32" s="67"/>
      <c r="LZZ32" s="67"/>
      <c r="MAA32" s="67"/>
      <c r="MAB32" s="67"/>
      <c r="MAC32" s="67"/>
      <c r="MAD32" s="67"/>
      <c r="MAE32" s="67"/>
      <c r="MAF32" s="67"/>
      <c r="MAG32" s="67"/>
      <c r="MAH32" s="67"/>
      <c r="MAI32" s="67"/>
      <c r="MAJ32" s="67"/>
      <c r="MAK32" s="67"/>
      <c r="MAL32" s="67"/>
      <c r="MAM32" s="67"/>
      <c r="MAN32" s="67"/>
      <c r="MAO32" s="67"/>
      <c r="MAP32" s="67"/>
      <c r="MAQ32" s="67"/>
      <c r="MAR32" s="67"/>
      <c r="MAS32" s="67"/>
      <c r="MAT32" s="67"/>
      <c r="MAU32" s="67"/>
      <c r="MAV32" s="67"/>
      <c r="MAW32" s="67"/>
      <c r="MAX32" s="67"/>
      <c r="MAY32" s="67"/>
      <c r="MAZ32" s="67"/>
      <c r="MBA32" s="67"/>
      <c r="MBB32" s="67"/>
      <c r="MBC32" s="67"/>
      <c r="MBD32" s="67"/>
      <c r="MBE32" s="67"/>
      <c r="MBF32" s="67"/>
      <c r="MBG32" s="67"/>
      <c r="MBH32" s="67"/>
      <c r="MBI32" s="67"/>
      <c r="MBJ32" s="67"/>
      <c r="MBK32" s="67"/>
      <c r="MBL32" s="67"/>
      <c r="MBM32" s="67"/>
      <c r="MBN32" s="67"/>
      <c r="MBO32" s="67"/>
      <c r="MBP32" s="67"/>
      <c r="MBQ32" s="67"/>
      <c r="MBR32" s="67"/>
      <c r="MBS32" s="67"/>
      <c r="MBT32" s="67"/>
      <c r="MBU32" s="67"/>
      <c r="MBV32" s="67"/>
      <c r="MBW32" s="67"/>
      <c r="MBX32" s="67"/>
      <c r="MBY32" s="67"/>
      <c r="MBZ32" s="67"/>
      <c r="MCA32" s="67"/>
      <c r="MCB32" s="67"/>
      <c r="MCC32" s="67"/>
      <c r="MCD32" s="67"/>
      <c r="MCE32" s="67"/>
      <c r="MCF32" s="67"/>
      <c r="MCG32" s="67"/>
      <c r="MCH32" s="67"/>
      <c r="MCI32" s="67"/>
      <c r="MCJ32" s="67"/>
      <c r="MCK32" s="67"/>
      <c r="MCL32" s="67"/>
      <c r="MCM32" s="67"/>
      <c r="MCN32" s="67"/>
      <c r="MCO32" s="67"/>
      <c r="MCP32" s="67"/>
      <c r="MCQ32" s="67"/>
      <c r="MCR32" s="67"/>
      <c r="MCS32" s="67"/>
      <c r="MCT32" s="67"/>
      <c r="MCU32" s="67"/>
      <c r="MCV32" s="67"/>
      <c r="MCW32" s="67"/>
      <c r="MCX32" s="67"/>
      <c r="MCY32" s="67"/>
      <c r="MCZ32" s="67"/>
      <c r="MDA32" s="67"/>
      <c r="MDB32" s="67"/>
      <c r="MDC32" s="67"/>
      <c r="MDD32" s="67"/>
      <c r="MDE32" s="67"/>
      <c r="MDF32" s="67"/>
      <c r="MDG32" s="67"/>
      <c r="MDH32" s="67"/>
      <c r="MDI32" s="67"/>
      <c r="MDJ32" s="67"/>
      <c r="MDK32" s="67"/>
      <c r="MDL32" s="67"/>
      <c r="MDM32" s="67"/>
      <c r="MDN32" s="67"/>
      <c r="MDO32" s="67"/>
      <c r="MDP32" s="67"/>
      <c r="MDQ32" s="67"/>
      <c r="MDR32" s="67"/>
      <c r="MDS32" s="67"/>
      <c r="MDT32" s="67"/>
      <c r="MDU32" s="67"/>
      <c r="MDV32" s="67"/>
      <c r="MDW32" s="67"/>
      <c r="MDX32" s="67"/>
      <c r="MDY32" s="67"/>
      <c r="MDZ32" s="67"/>
      <c r="MEA32" s="67"/>
      <c r="MEB32" s="67"/>
      <c r="MEC32" s="67"/>
      <c r="MED32" s="67"/>
      <c r="MEE32" s="67"/>
      <c r="MEF32" s="67"/>
      <c r="MEG32" s="67"/>
      <c r="MEH32" s="67"/>
      <c r="MEI32" s="67"/>
      <c r="MEJ32" s="67"/>
      <c r="MEK32" s="67"/>
      <c r="MEL32" s="67"/>
      <c r="MEM32" s="67"/>
      <c r="MEN32" s="67"/>
      <c r="MEO32" s="67"/>
      <c r="MEP32" s="67"/>
      <c r="MEQ32" s="67"/>
      <c r="MER32" s="67"/>
      <c r="MES32" s="67"/>
      <c r="MET32" s="67"/>
      <c r="MEU32" s="67"/>
      <c r="MEV32" s="67"/>
      <c r="MEW32" s="67"/>
      <c r="MEX32" s="67"/>
      <c r="MEY32" s="67"/>
      <c r="MEZ32" s="67"/>
      <c r="MFA32" s="67"/>
      <c r="MFB32" s="67"/>
      <c r="MFC32" s="67"/>
      <c r="MFD32" s="67"/>
      <c r="MFE32" s="67"/>
      <c r="MFF32" s="67"/>
      <c r="MFG32" s="67"/>
      <c r="MFH32" s="67"/>
      <c r="MFI32" s="67"/>
      <c r="MFJ32" s="67"/>
      <c r="MFK32" s="67"/>
      <c r="MFL32" s="67"/>
      <c r="MFM32" s="67"/>
      <c r="MFN32" s="67"/>
      <c r="MFO32" s="67"/>
      <c r="MFP32" s="67"/>
      <c r="MFQ32" s="67"/>
      <c r="MFR32" s="67"/>
      <c r="MFS32" s="67"/>
      <c r="MFT32" s="67"/>
      <c r="MFU32" s="67"/>
      <c r="MFV32" s="67"/>
      <c r="MFW32" s="67"/>
      <c r="MFX32" s="67"/>
      <c r="MFY32" s="67"/>
      <c r="MFZ32" s="67"/>
      <c r="MGA32" s="67"/>
      <c r="MGB32" s="67"/>
      <c r="MGC32" s="67"/>
      <c r="MGD32" s="67"/>
      <c r="MGE32" s="67"/>
      <c r="MGF32" s="67"/>
      <c r="MGG32" s="67"/>
      <c r="MGH32" s="67"/>
      <c r="MGI32" s="67"/>
      <c r="MGJ32" s="67"/>
      <c r="MGK32" s="67"/>
      <c r="MGL32" s="67"/>
      <c r="MGM32" s="67"/>
      <c r="MGN32" s="67"/>
      <c r="MGO32" s="67"/>
      <c r="MGP32" s="67"/>
      <c r="MGQ32" s="67"/>
      <c r="MGR32" s="67"/>
      <c r="MGS32" s="67"/>
      <c r="MGT32" s="67"/>
      <c r="MGU32" s="67"/>
      <c r="MGV32" s="67"/>
      <c r="MGW32" s="67"/>
      <c r="MGX32" s="67"/>
      <c r="MGY32" s="67"/>
      <c r="MGZ32" s="67"/>
      <c r="MHA32" s="67"/>
      <c r="MHB32" s="67"/>
      <c r="MHC32" s="67"/>
      <c r="MHD32" s="67"/>
      <c r="MHE32" s="67"/>
      <c r="MHF32" s="67"/>
      <c r="MHG32" s="67"/>
      <c r="MHH32" s="67"/>
      <c r="MHI32" s="67"/>
      <c r="MHJ32" s="67"/>
      <c r="MHK32" s="67"/>
      <c r="MHL32" s="67"/>
      <c r="MHM32" s="67"/>
      <c r="MHN32" s="67"/>
      <c r="MHO32" s="67"/>
      <c r="MHP32" s="67"/>
      <c r="MHQ32" s="67"/>
      <c r="MHR32" s="67"/>
      <c r="MHS32" s="67"/>
      <c r="MHT32" s="67"/>
      <c r="MHU32" s="67"/>
      <c r="MHV32" s="67"/>
      <c r="MHW32" s="67"/>
      <c r="MHX32" s="67"/>
      <c r="MHY32" s="67"/>
      <c r="MHZ32" s="67"/>
      <c r="MIA32" s="67"/>
      <c r="MIB32" s="67"/>
      <c r="MIC32" s="67"/>
      <c r="MID32" s="67"/>
      <c r="MIE32" s="67"/>
      <c r="MIF32" s="67"/>
      <c r="MIG32" s="67"/>
      <c r="MIH32" s="67"/>
      <c r="MII32" s="67"/>
      <c r="MIJ32" s="67"/>
      <c r="MIK32" s="67"/>
      <c r="MIL32" s="67"/>
      <c r="MIM32" s="67"/>
      <c r="MIN32" s="67"/>
      <c r="MIO32" s="67"/>
      <c r="MIP32" s="67"/>
      <c r="MIQ32" s="67"/>
      <c r="MIR32" s="67"/>
      <c r="MIS32" s="67"/>
      <c r="MIT32" s="67"/>
      <c r="MIU32" s="67"/>
      <c r="MIV32" s="67"/>
      <c r="MIW32" s="67"/>
      <c r="MIX32" s="67"/>
      <c r="MIY32" s="67"/>
      <c r="MIZ32" s="67"/>
      <c r="MJA32" s="67"/>
      <c r="MJB32" s="67"/>
      <c r="MJC32" s="67"/>
      <c r="MJD32" s="67"/>
      <c r="MJE32" s="67"/>
      <c r="MJF32" s="67"/>
      <c r="MJG32" s="67"/>
      <c r="MJH32" s="67"/>
      <c r="MJI32" s="67"/>
      <c r="MJJ32" s="67"/>
      <c r="MJK32" s="67"/>
      <c r="MJL32" s="67"/>
      <c r="MJM32" s="67"/>
      <c r="MJN32" s="67"/>
      <c r="MJO32" s="67"/>
      <c r="MJP32" s="67"/>
      <c r="MJQ32" s="67"/>
      <c r="MJR32" s="67"/>
      <c r="MJS32" s="67"/>
      <c r="MJT32" s="67"/>
      <c r="MJU32" s="67"/>
      <c r="MJV32" s="67"/>
      <c r="MJW32" s="67"/>
      <c r="MJX32" s="67"/>
      <c r="MJY32" s="67"/>
      <c r="MJZ32" s="67"/>
      <c r="MKA32" s="67"/>
      <c r="MKB32" s="67"/>
      <c r="MKC32" s="67"/>
      <c r="MKD32" s="67"/>
      <c r="MKE32" s="67"/>
      <c r="MKF32" s="67"/>
      <c r="MKG32" s="67"/>
      <c r="MKH32" s="67"/>
      <c r="MKI32" s="67"/>
      <c r="MKJ32" s="67"/>
      <c r="MKK32" s="67"/>
      <c r="MKL32" s="67"/>
      <c r="MKM32" s="67"/>
      <c r="MKN32" s="67"/>
      <c r="MKO32" s="67"/>
      <c r="MKP32" s="67"/>
      <c r="MKQ32" s="67"/>
      <c r="MKR32" s="67"/>
      <c r="MKS32" s="67"/>
      <c r="MKT32" s="67"/>
      <c r="MKU32" s="67"/>
      <c r="MKV32" s="67"/>
      <c r="MKW32" s="67"/>
      <c r="MKX32" s="67"/>
      <c r="MKY32" s="67"/>
      <c r="MKZ32" s="67"/>
      <c r="MLA32" s="67"/>
      <c r="MLB32" s="67"/>
      <c r="MLC32" s="67"/>
      <c r="MLD32" s="67"/>
      <c r="MLE32" s="67"/>
      <c r="MLF32" s="67"/>
      <c r="MLG32" s="67"/>
      <c r="MLH32" s="67"/>
      <c r="MLI32" s="67"/>
      <c r="MLJ32" s="67"/>
      <c r="MLK32" s="67"/>
      <c r="MLL32" s="67"/>
      <c r="MLM32" s="67"/>
      <c r="MLN32" s="67"/>
      <c r="MLO32" s="67"/>
      <c r="MLP32" s="67"/>
      <c r="MLQ32" s="67"/>
      <c r="MLR32" s="67"/>
      <c r="MLS32" s="67"/>
      <c r="MLT32" s="67"/>
      <c r="MLU32" s="67"/>
      <c r="MLV32" s="67"/>
      <c r="MLW32" s="67"/>
      <c r="MLX32" s="67"/>
      <c r="MLY32" s="67"/>
      <c r="MLZ32" s="67"/>
      <c r="MMA32" s="67"/>
      <c r="MMB32" s="67"/>
      <c r="MMC32" s="67"/>
      <c r="MMD32" s="67"/>
      <c r="MME32" s="67"/>
      <c r="MMF32" s="67"/>
      <c r="MMG32" s="67"/>
      <c r="MMH32" s="67"/>
      <c r="MMI32" s="67"/>
      <c r="MMJ32" s="67"/>
      <c r="MMK32" s="67"/>
      <c r="MML32" s="67"/>
      <c r="MMM32" s="67"/>
      <c r="MMN32" s="67"/>
      <c r="MMO32" s="67"/>
      <c r="MMP32" s="67"/>
      <c r="MMQ32" s="67"/>
      <c r="MMR32" s="67"/>
      <c r="MMS32" s="67"/>
      <c r="MMT32" s="67"/>
      <c r="MMU32" s="67"/>
      <c r="MMV32" s="67"/>
      <c r="MMW32" s="67"/>
      <c r="MMX32" s="67"/>
      <c r="MMY32" s="67"/>
      <c r="MMZ32" s="67"/>
      <c r="MNA32" s="67"/>
      <c r="MNB32" s="67"/>
      <c r="MNC32" s="67"/>
      <c r="MND32" s="67"/>
      <c r="MNE32" s="67"/>
      <c r="MNF32" s="67"/>
      <c r="MNG32" s="67"/>
      <c r="MNH32" s="67"/>
      <c r="MNI32" s="67"/>
      <c r="MNJ32" s="67"/>
      <c r="MNK32" s="67"/>
      <c r="MNL32" s="67"/>
      <c r="MNM32" s="67"/>
      <c r="MNN32" s="67"/>
      <c r="MNO32" s="67"/>
      <c r="MNP32" s="67"/>
      <c r="MNQ32" s="67"/>
      <c r="MNR32" s="67"/>
      <c r="MNS32" s="67"/>
      <c r="MNT32" s="67"/>
      <c r="MNU32" s="67"/>
      <c r="MNV32" s="67"/>
      <c r="MNW32" s="67"/>
      <c r="MNX32" s="67"/>
      <c r="MNY32" s="67"/>
      <c r="MNZ32" s="67"/>
      <c r="MOA32" s="67"/>
      <c r="MOB32" s="67"/>
      <c r="MOC32" s="67"/>
      <c r="MOD32" s="67"/>
      <c r="MOE32" s="67"/>
      <c r="MOF32" s="67"/>
      <c r="MOG32" s="67"/>
      <c r="MOH32" s="67"/>
      <c r="MOI32" s="67"/>
      <c r="MOJ32" s="67"/>
      <c r="MOK32" s="67"/>
      <c r="MOL32" s="67"/>
      <c r="MOM32" s="67"/>
      <c r="MON32" s="67"/>
      <c r="MOO32" s="67"/>
      <c r="MOP32" s="67"/>
      <c r="MOQ32" s="67"/>
      <c r="MOR32" s="67"/>
      <c r="MOS32" s="67"/>
      <c r="MOT32" s="67"/>
      <c r="MOU32" s="67"/>
      <c r="MOV32" s="67"/>
      <c r="MOW32" s="67"/>
      <c r="MOX32" s="67"/>
      <c r="MOY32" s="67"/>
      <c r="MOZ32" s="67"/>
      <c r="MPA32" s="67"/>
      <c r="MPB32" s="67"/>
      <c r="MPC32" s="67"/>
      <c r="MPD32" s="67"/>
      <c r="MPE32" s="67"/>
      <c r="MPF32" s="67"/>
      <c r="MPG32" s="67"/>
      <c r="MPH32" s="67"/>
      <c r="MPI32" s="67"/>
      <c r="MPJ32" s="67"/>
      <c r="MPK32" s="67"/>
      <c r="MPL32" s="67"/>
      <c r="MPM32" s="67"/>
      <c r="MPN32" s="67"/>
      <c r="MPO32" s="67"/>
      <c r="MPP32" s="67"/>
      <c r="MPQ32" s="67"/>
      <c r="MPR32" s="67"/>
      <c r="MPS32" s="67"/>
      <c r="MPT32" s="67"/>
      <c r="MPU32" s="67"/>
      <c r="MPV32" s="67"/>
      <c r="MPW32" s="67"/>
      <c r="MPX32" s="67"/>
      <c r="MPY32" s="67"/>
      <c r="MPZ32" s="67"/>
      <c r="MQA32" s="67"/>
      <c r="MQB32" s="67"/>
      <c r="MQC32" s="67"/>
      <c r="MQD32" s="67"/>
      <c r="MQE32" s="67"/>
      <c r="MQF32" s="67"/>
      <c r="MQG32" s="67"/>
      <c r="MQH32" s="67"/>
      <c r="MQI32" s="67"/>
      <c r="MQJ32" s="67"/>
      <c r="MQK32" s="67"/>
      <c r="MQL32" s="67"/>
      <c r="MQM32" s="67"/>
      <c r="MQN32" s="67"/>
      <c r="MQO32" s="67"/>
      <c r="MQP32" s="67"/>
      <c r="MQQ32" s="67"/>
      <c r="MQR32" s="67"/>
      <c r="MQS32" s="67"/>
      <c r="MQT32" s="67"/>
      <c r="MQU32" s="67"/>
      <c r="MQV32" s="67"/>
      <c r="MQW32" s="67"/>
      <c r="MQX32" s="67"/>
      <c r="MQY32" s="67"/>
      <c r="MQZ32" s="67"/>
      <c r="MRA32" s="67"/>
      <c r="MRB32" s="67"/>
      <c r="MRC32" s="67"/>
      <c r="MRD32" s="67"/>
      <c r="MRE32" s="67"/>
      <c r="MRF32" s="67"/>
      <c r="MRG32" s="67"/>
      <c r="MRH32" s="67"/>
      <c r="MRI32" s="67"/>
      <c r="MRJ32" s="67"/>
      <c r="MRK32" s="67"/>
      <c r="MRL32" s="67"/>
      <c r="MRM32" s="67"/>
      <c r="MRN32" s="67"/>
      <c r="MRO32" s="67"/>
      <c r="MRP32" s="67"/>
      <c r="MRQ32" s="67"/>
      <c r="MRR32" s="67"/>
      <c r="MRS32" s="67"/>
      <c r="MRT32" s="67"/>
      <c r="MRU32" s="67"/>
      <c r="MRV32" s="67"/>
      <c r="MRW32" s="67"/>
      <c r="MRX32" s="67"/>
      <c r="MRY32" s="67"/>
      <c r="MRZ32" s="67"/>
      <c r="MSA32" s="67"/>
      <c r="MSB32" s="67"/>
      <c r="MSC32" s="67"/>
      <c r="MSD32" s="67"/>
      <c r="MSE32" s="67"/>
      <c r="MSF32" s="67"/>
      <c r="MSG32" s="67"/>
      <c r="MSH32" s="67"/>
      <c r="MSI32" s="67"/>
      <c r="MSJ32" s="67"/>
      <c r="MSK32" s="67"/>
      <c r="MSL32" s="67"/>
      <c r="MSM32" s="67"/>
      <c r="MSN32" s="67"/>
      <c r="MSO32" s="67"/>
      <c r="MSP32" s="67"/>
      <c r="MSQ32" s="67"/>
      <c r="MSR32" s="67"/>
      <c r="MSS32" s="67"/>
      <c r="MST32" s="67"/>
      <c r="MSU32" s="67"/>
      <c r="MSV32" s="67"/>
      <c r="MSW32" s="67"/>
      <c r="MSX32" s="67"/>
      <c r="MSY32" s="67"/>
      <c r="MSZ32" s="67"/>
      <c r="MTA32" s="67"/>
      <c r="MTB32" s="67"/>
      <c r="MTC32" s="67"/>
      <c r="MTD32" s="67"/>
      <c r="MTE32" s="67"/>
      <c r="MTF32" s="67"/>
      <c r="MTG32" s="67"/>
      <c r="MTH32" s="67"/>
      <c r="MTI32" s="67"/>
      <c r="MTJ32" s="67"/>
      <c r="MTK32" s="67"/>
      <c r="MTL32" s="67"/>
      <c r="MTM32" s="67"/>
      <c r="MTN32" s="67"/>
      <c r="MTO32" s="67"/>
      <c r="MTP32" s="67"/>
      <c r="MTQ32" s="67"/>
      <c r="MTR32" s="67"/>
      <c r="MTS32" s="67"/>
      <c r="MTT32" s="67"/>
      <c r="MTU32" s="67"/>
      <c r="MTV32" s="67"/>
      <c r="MTW32" s="67"/>
      <c r="MTX32" s="67"/>
      <c r="MTY32" s="67"/>
      <c r="MTZ32" s="67"/>
      <c r="MUA32" s="67"/>
      <c r="MUB32" s="67"/>
      <c r="MUC32" s="67"/>
      <c r="MUD32" s="67"/>
      <c r="MUE32" s="67"/>
      <c r="MUF32" s="67"/>
      <c r="MUG32" s="67"/>
      <c r="MUH32" s="67"/>
      <c r="MUI32" s="67"/>
      <c r="MUJ32" s="67"/>
      <c r="MUK32" s="67"/>
      <c r="MUL32" s="67"/>
      <c r="MUM32" s="67"/>
      <c r="MUN32" s="67"/>
      <c r="MUO32" s="67"/>
      <c r="MUP32" s="67"/>
      <c r="MUQ32" s="67"/>
      <c r="MUR32" s="67"/>
      <c r="MUS32" s="67"/>
      <c r="MUT32" s="67"/>
      <c r="MUU32" s="67"/>
      <c r="MUV32" s="67"/>
      <c r="MUW32" s="67"/>
      <c r="MUX32" s="67"/>
      <c r="MUY32" s="67"/>
      <c r="MUZ32" s="67"/>
      <c r="MVA32" s="67"/>
      <c r="MVB32" s="67"/>
      <c r="MVC32" s="67"/>
      <c r="MVD32" s="67"/>
      <c r="MVE32" s="67"/>
      <c r="MVF32" s="67"/>
      <c r="MVG32" s="67"/>
      <c r="MVH32" s="67"/>
      <c r="MVI32" s="67"/>
      <c r="MVJ32" s="67"/>
      <c r="MVK32" s="67"/>
      <c r="MVL32" s="67"/>
      <c r="MVM32" s="67"/>
      <c r="MVN32" s="67"/>
      <c r="MVO32" s="67"/>
      <c r="MVP32" s="67"/>
      <c r="MVQ32" s="67"/>
      <c r="MVR32" s="67"/>
      <c r="MVS32" s="67"/>
      <c r="MVT32" s="67"/>
      <c r="MVU32" s="67"/>
      <c r="MVV32" s="67"/>
      <c r="MVW32" s="67"/>
      <c r="MVX32" s="67"/>
      <c r="MVY32" s="67"/>
      <c r="MVZ32" s="67"/>
      <c r="MWA32" s="67"/>
      <c r="MWB32" s="67"/>
      <c r="MWC32" s="67"/>
      <c r="MWD32" s="67"/>
      <c r="MWE32" s="67"/>
      <c r="MWF32" s="67"/>
      <c r="MWG32" s="67"/>
      <c r="MWH32" s="67"/>
      <c r="MWI32" s="67"/>
      <c r="MWJ32" s="67"/>
      <c r="MWK32" s="67"/>
      <c r="MWL32" s="67"/>
      <c r="MWM32" s="67"/>
      <c r="MWN32" s="67"/>
      <c r="MWO32" s="67"/>
      <c r="MWP32" s="67"/>
      <c r="MWQ32" s="67"/>
      <c r="MWR32" s="67"/>
      <c r="MWS32" s="67"/>
      <c r="MWT32" s="67"/>
      <c r="MWU32" s="67"/>
      <c r="MWV32" s="67"/>
      <c r="MWW32" s="67"/>
      <c r="MWX32" s="67"/>
      <c r="MWY32" s="67"/>
      <c r="MWZ32" s="67"/>
      <c r="MXA32" s="67"/>
      <c r="MXB32" s="67"/>
      <c r="MXC32" s="67"/>
      <c r="MXD32" s="67"/>
      <c r="MXE32" s="67"/>
      <c r="MXF32" s="67"/>
      <c r="MXG32" s="67"/>
      <c r="MXH32" s="67"/>
      <c r="MXI32" s="67"/>
      <c r="MXJ32" s="67"/>
      <c r="MXK32" s="67"/>
      <c r="MXL32" s="67"/>
      <c r="MXM32" s="67"/>
      <c r="MXN32" s="67"/>
      <c r="MXO32" s="67"/>
      <c r="MXP32" s="67"/>
      <c r="MXQ32" s="67"/>
      <c r="MXR32" s="67"/>
      <c r="MXS32" s="67"/>
      <c r="MXT32" s="67"/>
      <c r="MXU32" s="67"/>
      <c r="MXV32" s="67"/>
      <c r="MXW32" s="67"/>
      <c r="MXX32" s="67"/>
      <c r="MXY32" s="67"/>
      <c r="MXZ32" s="67"/>
      <c r="MYA32" s="67"/>
      <c r="MYB32" s="67"/>
      <c r="MYC32" s="67"/>
      <c r="MYD32" s="67"/>
      <c r="MYE32" s="67"/>
      <c r="MYF32" s="67"/>
      <c r="MYG32" s="67"/>
      <c r="MYH32" s="67"/>
      <c r="MYI32" s="67"/>
      <c r="MYJ32" s="67"/>
      <c r="MYK32" s="67"/>
      <c r="MYL32" s="67"/>
      <c r="MYM32" s="67"/>
      <c r="MYN32" s="67"/>
      <c r="MYO32" s="67"/>
      <c r="MYP32" s="67"/>
      <c r="MYQ32" s="67"/>
      <c r="MYR32" s="67"/>
      <c r="MYS32" s="67"/>
      <c r="MYT32" s="67"/>
      <c r="MYU32" s="67"/>
      <c r="MYV32" s="67"/>
      <c r="MYW32" s="67"/>
      <c r="MYX32" s="67"/>
      <c r="MYY32" s="67"/>
      <c r="MYZ32" s="67"/>
      <c r="MZA32" s="67"/>
      <c r="MZB32" s="67"/>
      <c r="MZC32" s="67"/>
      <c r="MZD32" s="67"/>
      <c r="MZE32" s="67"/>
      <c r="MZF32" s="67"/>
      <c r="MZG32" s="67"/>
      <c r="MZH32" s="67"/>
      <c r="MZI32" s="67"/>
      <c r="MZJ32" s="67"/>
      <c r="MZK32" s="67"/>
      <c r="MZL32" s="67"/>
      <c r="MZM32" s="67"/>
      <c r="MZN32" s="67"/>
      <c r="MZO32" s="67"/>
      <c r="MZP32" s="67"/>
      <c r="MZQ32" s="67"/>
      <c r="MZR32" s="67"/>
      <c r="MZS32" s="67"/>
      <c r="MZT32" s="67"/>
      <c r="MZU32" s="67"/>
      <c r="MZV32" s="67"/>
      <c r="MZW32" s="67"/>
      <c r="MZX32" s="67"/>
      <c r="MZY32" s="67"/>
      <c r="MZZ32" s="67"/>
      <c r="NAA32" s="67"/>
      <c r="NAB32" s="67"/>
      <c r="NAC32" s="67"/>
      <c r="NAD32" s="67"/>
      <c r="NAE32" s="67"/>
      <c r="NAF32" s="67"/>
      <c r="NAG32" s="67"/>
      <c r="NAH32" s="67"/>
      <c r="NAI32" s="67"/>
      <c r="NAJ32" s="67"/>
      <c r="NAK32" s="67"/>
      <c r="NAL32" s="67"/>
      <c r="NAM32" s="67"/>
      <c r="NAN32" s="67"/>
      <c r="NAO32" s="67"/>
      <c r="NAP32" s="67"/>
      <c r="NAQ32" s="67"/>
      <c r="NAR32" s="67"/>
      <c r="NAS32" s="67"/>
      <c r="NAT32" s="67"/>
      <c r="NAU32" s="67"/>
      <c r="NAV32" s="67"/>
      <c r="NAW32" s="67"/>
      <c r="NAX32" s="67"/>
      <c r="NAY32" s="67"/>
      <c r="NAZ32" s="67"/>
      <c r="NBA32" s="67"/>
      <c r="NBB32" s="67"/>
      <c r="NBC32" s="67"/>
      <c r="NBD32" s="67"/>
      <c r="NBE32" s="67"/>
      <c r="NBF32" s="67"/>
      <c r="NBG32" s="67"/>
      <c r="NBH32" s="67"/>
      <c r="NBI32" s="67"/>
      <c r="NBJ32" s="67"/>
      <c r="NBK32" s="67"/>
      <c r="NBL32" s="67"/>
      <c r="NBM32" s="67"/>
      <c r="NBN32" s="67"/>
      <c r="NBO32" s="67"/>
      <c r="NBP32" s="67"/>
      <c r="NBQ32" s="67"/>
      <c r="NBR32" s="67"/>
      <c r="NBS32" s="67"/>
      <c r="NBT32" s="67"/>
      <c r="NBU32" s="67"/>
      <c r="NBV32" s="67"/>
      <c r="NBW32" s="67"/>
      <c r="NBX32" s="67"/>
      <c r="NBY32" s="67"/>
      <c r="NBZ32" s="67"/>
      <c r="NCA32" s="67"/>
      <c r="NCB32" s="67"/>
      <c r="NCC32" s="67"/>
      <c r="NCD32" s="67"/>
      <c r="NCE32" s="67"/>
      <c r="NCF32" s="67"/>
      <c r="NCG32" s="67"/>
      <c r="NCH32" s="67"/>
      <c r="NCI32" s="67"/>
      <c r="NCJ32" s="67"/>
      <c r="NCK32" s="67"/>
      <c r="NCL32" s="67"/>
      <c r="NCM32" s="67"/>
      <c r="NCN32" s="67"/>
      <c r="NCO32" s="67"/>
      <c r="NCP32" s="67"/>
      <c r="NCQ32" s="67"/>
      <c r="NCR32" s="67"/>
      <c r="NCS32" s="67"/>
      <c r="NCT32" s="67"/>
      <c r="NCU32" s="67"/>
      <c r="NCV32" s="67"/>
      <c r="NCW32" s="67"/>
      <c r="NCX32" s="67"/>
      <c r="NCY32" s="67"/>
      <c r="NCZ32" s="67"/>
      <c r="NDA32" s="67"/>
      <c r="NDB32" s="67"/>
      <c r="NDC32" s="67"/>
      <c r="NDD32" s="67"/>
      <c r="NDE32" s="67"/>
      <c r="NDF32" s="67"/>
      <c r="NDG32" s="67"/>
      <c r="NDH32" s="67"/>
      <c r="NDI32" s="67"/>
      <c r="NDJ32" s="67"/>
      <c r="NDK32" s="67"/>
      <c r="NDL32" s="67"/>
      <c r="NDM32" s="67"/>
      <c r="NDN32" s="67"/>
      <c r="NDO32" s="67"/>
      <c r="NDP32" s="67"/>
      <c r="NDQ32" s="67"/>
      <c r="NDR32" s="67"/>
      <c r="NDS32" s="67"/>
      <c r="NDT32" s="67"/>
      <c r="NDU32" s="67"/>
      <c r="NDV32" s="67"/>
      <c r="NDW32" s="67"/>
      <c r="NDX32" s="67"/>
      <c r="NDY32" s="67"/>
      <c r="NDZ32" s="67"/>
      <c r="NEA32" s="67"/>
      <c r="NEB32" s="67"/>
      <c r="NEC32" s="67"/>
      <c r="NED32" s="67"/>
      <c r="NEE32" s="67"/>
      <c r="NEF32" s="67"/>
      <c r="NEG32" s="67"/>
      <c r="NEH32" s="67"/>
      <c r="NEI32" s="67"/>
      <c r="NEJ32" s="67"/>
      <c r="NEK32" s="67"/>
      <c r="NEL32" s="67"/>
      <c r="NEM32" s="67"/>
      <c r="NEN32" s="67"/>
      <c r="NEO32" s="67"/>
      <c r="NEP32" s="67"/>
      <c r="NEQ32" s="67"/>
      <c r="NER32" s="67"/>
      <c r="NES32" s="67"/>
      <c r="NET32" s="67"/>
      <c r="NEU32" s="67"/>
      <c r="NEV32" s="67"/>
      <c r="NEW32" s="67"/>
      <c r="NEX32" s="67"/>
      <c r="NEY32" s="67"/>
      <c r="NEZ32" s="67"/>
      <c r="NFA32" s="67"/>
      <c r="NFB32" s="67"/>
      <c r="NFC32" s="67"/>
      <c r="NFD32" s="67"/>
      <c r="NFE32" s="67"/>
      <c r="NFF32" s="67"/>
      <c r="NFG32" s="67"/>
      <c r="NFH32" s="67"/>
      <c r="NFI32" s="67"/>
      <c r="NFJ32" s="67"/>
      <c r="NFK32" s="67"/>
      <c r="NFL32" s="67"/>
      <c r="NFM32" s="67"/>
      <c r="NFN32" s="67"/>
      <c r="NFO32" s="67"/>
      <c r="NFP32" s="67"/>
      <c r="NFQ32" s="67"/>
      <c r="NFR32" s="67"/>
      <c r="NFS32" s="67"/>
      <c r="NFT32" s="67"/>
      <c r="NFU32" s="67"/>
      <c r="NFV32" s="67"/>
      <c r="NFW32" s="67"/>
      <c r="NFX32" s="67"/>
      <c r="NFY32" s="67"/>
      <c r="NFZ32" s="67"/>
      <c r="NGA32" s="67"/>
      <c r="NGB32" s="67"/>
      <c r="NGC32" s="67"/>
      <c r="NGD32" s="67"/>
      <c r="NGE32" s="67"/>
      <c r="NGF32" s="67"/>
      <c r="NGG32" s="67"/>
      <c r="NGH32" s="67"/>
      <c r="NGI32" s="67"/>
      <c r="NGJ32" s="67"/>
      <c r="NGK32" s="67"/>
      <c r="NGL32" s="67"/>
      <c r="NGM32" s="67"/>
      <c r="NGN32" s="67"/>
      <c r="NGO32" s="67"/>
      <c r="NGP32" s="67"/>
      <c r="NGQ32" s="67"/>
      <c r="NGR32" s="67"/>
      <c r="NGS32" s="67"/>
      <c r="NGT32" s="67"/>
      <c r="NGU32" s="67"/>
      <c r="NGV32" s="67"/>
      <c r="NGW32" s="67"/>
      <c r="NGX32" s="67"/>
      <c r="NGY32" s="67"/>
      <c r="NGZ32" s="67"/>
      <c r="NHA32" s="67"/>
      <c r="NHB32" s="67"/>
      <c r="NHC32" s="67"/>
      <c r="NHD32" s="67"/>
      <c r="NHE32" s="67"/>
      <c r="NHF32" s="67"/>
      <c r="NHG32" s="67"/>
      <c r="NHH32" s="67"/>
      <c r="NHI32" s="67"/>
      <c r="NHJ32" s="67"/>
      <c r="NHK32" s="67"/>
      <c r="NHL32" s="67"/>
      <c r="NHM32" s="67"/>
      <c r="NHN32" s="67"/>
      <c r="NHO32" s="67"/>
      <c r="NHP32" s="67"/>
      <c r="NHQ32" s="67"/>
      <c r="NHR32" s="67"/>
      <c r="NHS32" s="67"/>
      <c r="NHT32" s="67"/>
      <c r="NHU32" s="67"/>
      <c r="NHV32" s="67"/>
      <c r="NHW32" s="67"/>
      <c r="NHX32" s="67"/>
      <c r="NHY32" s="67"/>
      <c r="NHZ32" s="67"/>
      <c r="NIA32" s="67"/>
      <c r="NIB32" s="67"/>
      <c r="NIC32" s="67"/>
      <c r="NID32" s="67"/>
      <c r="NIE32" s="67"/>
      <c r="NIF32" s="67"/>
      <c r="NIG32" s="67"/>
      <c r="NIH32" s="67"/>
      <c r="NII32" s="67"/>
      <c r="NIJ32" s="67"/>
      <c r="NIK32" s="67"/>
      <c r="NIL32" s="67"/>
      <c r="NIM32" s="67"/>
      <c r="NIN32" s="67"/>
      <c r="NIO32" s="67"/>
      <c r="NIP32" s="67"/>
      <c r="NIQ32" s="67"/>
      <c r="NIR32" s="67"/>
      <c r="NIS32" s="67"/>
      <c r="NIT32" s="67"/>
      <c r="NIU32" s="67"/>
      <c r="NIV32" s="67"/>
      <c r="NIW32" s="67"/>
      <c r="NIX32" s="67"/>
      <c r="NIY32" s="67"/>
      <c r="NIZ32" s="67"/>
      <c r="NJA32" s="67"/>
      <c r="NJB32" s="67"/>
      <c r="NJC32" s="67"/>
      <c r="NJD32" s="67"/>
      <c r="NJE32" s="67"/>
      <c r="NJF32" s="67"/>
      <c r="NJG32" s="67"/>
      <c r="NJH32" s="67"/>
      <c r="NJI32" s="67"/>
      <c r="NJJ32" s="67"/>
      <c r="NJK32" s="67"/>
      <c r="NJL32" s="67"/>
      <c r="NJM32" s="67"/>
      <c r="NJN32" s="67"/>
      <c r="NJO32" s="67"/>
      <c r="NJP32" s="67"/>
      <c r="NJQ32" s="67"/>
      <c r="NJR32" s="67"/>
      <c r="NJS32" s="67"/>
      <c r="NJT32" s="67"/>
      <c r="NJU32" s="67"/>
      <c r="NJV32" s="67"/>
      <c r="NJW32" s="67"/>
      <c r="NJX32" s="67"/>
      <c r="NJY32" s="67"/>
      <c r="NJZ32" s="67"/>
      <c r="NKA32" s="67"/>
      <c r="NKB32" s="67"/>
      <c r="NKC32" s="67"/>
      <c r="NKD32" s="67"/>
      <c r="NKE32" s="67"/>
      <c r="NKF32" s="67"/>
      <c r="NKG32" s="67"/>
      <c r="NKH32" s="67"/>
      <c r="NKI32" s="67"/>
      <c r="NKJ32" s="67"/>
      <c r="NKK32" s="67"/>
      <c r="NKL32" s="67"/>
      <c r="NKM32" s="67"/>
      <c r="NKN32" s="67"/>
      <c r="NKO32" s="67"/>
      <c r="NKP32" s="67"/>
      <c r="NKQ32" s="67"/>
      <c r="NKR32" s="67"/>
      <c r="NKS32" s="67"/>
      <c r="NKT32" s="67"/>
      <c r="NKU32" s="67"/>
      <c r="NKV32" s="67"/>
      <c r="NKW32" s="67"/>
      <c r="NKX32" s="67"/>
      <c r="NKY32" s="67"/>
      <c r="NKZ32" s="67"/>
      <c r="NLA32" s="67"/>
      <c r="NLB32" s="67"/>
      <c r="NLC32" s="67"/>
      <c r="NLD32" s="67"/>
      <c r="NLE32" s="67"/>
      <c r="NLF32" s="67"/>
      <c r="NLG32" s="67"/>
      <c r="NLH32" s="67"/>
      <c r="NLI32" s="67"/>
      <c r="NLJ32" s="67"/>
      <c r="NLK32" s="67"/>
      <c r="NLL32" s="67"/>
      <c r="NLM32" s="67"/>
      <c r="NLN32" s="67"/>
      <c r="NLO32" s="67"/>
      <c r="NLP32" s="67"/>
      <c r="NLQ32" s="67"/>
      <c r="NLR32" s="67"/>
      <c r="NLS32" s="67"/>
      <c r="NLT32" s="67"/>
      <c r="NLU32" s="67"/>
      <c r="NLV32" s="67"/>
      <c r="NLW32" s="67"/>
      <c r="NLX32" s="67"/>
      <c r="NLY32" s="67"/>
      <c r="NLZ32" s="67"/>
      <c r="NMA32" s="67"/>
      <c r="NMB32" s="67"/>
      <c r="NMC32" s="67"/>
      <c r="NMD32" s="67"/>
      <c r="NME32" s="67"/>
      <c r="NMF32" s="67"/>
      <c r="NMG32" s="67"/>
      <c r="NMH32" s="67"/>
      <c r="NMI32" s="67"/>
      <c r="NMJ32" s="67"/>
      <c r="NMK32" s="67"/>
      <c r="NML32" s="67"/>
      <c r="NMM32" s="67"/>
      <c r="NMN32" s="67"/>
      <c r="NMO32" s="67"/>
      <c r="NMP32" s="67"/>
      <c r="NMQ32" s="67"/>
      <c r="NMR32" s="67"/>
      <c r="NMS32" s="67"/>
      <c r="NMT32" s="67"/>
      <c r="NMU32" s="67"/>
      <c r="NMV32" s="67"/>
      <c r="NMW32" s="67"/>
      <c r="NMX32" s="67"/>
      <c r="NMY32" s="67"/>
      <c r="NMZ32" s="67"/>
      <c r="NNA32" s="67"/>
      <c r="NNB32" s="67"/>
      <c r="NNC32" s="67"/>
      <c r="NND32" s="67"/>
      <c r="NNE32" s="67"/>
      <c r="NNF32" s="67"/>
      <c r="NNG32" s="67"/>
      <c r="NNH32" s="67"/>
      <c r="NNI32" s="67"/>
      <c r="NNJ32" s="67"/>
      <c r="NNK32" s="67"/>
      <c r="NNL32" s="67"/>
      <c r="NNM32" s="67"/>
      <c r="NNN32" s="67"/>
      <c r="NNO32" s="67"/>
      <c r="NNP32" s="67"/>
      <c r="NNQ32" s="67"/>
      <c r="NNR32" s="67"/>
      <c r="NNS32" s="67"/>
      <c r="NNT32" s="67"/>
      <c r="NNU32" s="67"/>
      <c r="NNV32" s="67"/>
      <c r="NNW32" s="67"/>
      <c r="NNX32" s="67"/>
      <c r="NNY32" s="67"/>
      <c r="NNZ32" s="67"/>
      <c r="NOA32" s="67"/>
      <c r="NOB32" s="67"/>
      <c r="NOC32" s="67"/>
      <c r="NOD32" s="67"/>
      <c r="NOE32" s="67"/>
      <c r="NOF32" s="67"/>
      <c r="NOG32" s="67"/>
      <c r="NOH32" s="67"/>
      <c r="NOI32" s="67"/>
      <c r="NOJ32" s="67"/>
      <c r="NOK32" s="67"/>
      <c r="NOL32" s="67"/>
      <c r="NOM32" s="67"/>
      <c r="NON32" s="67"/>
      <c r="NOO32" s="67"/>
      <c r="NOP32" s="67"/>
      <c r="NOQ32" s="67"/>
      <c r="NOR32" s="67"/>
      <c r="NOS32" s="67"/>
      <c r="NOT32" s="67"/>
      <c r="NOU32" s="67"/>
      <c r="NOV32" s="67"/>
      <c r="NOW32" s="67"/>
      <c r="NOX32" s="67"/>
      <c r="NOY32" s="67"/>
      <c r="NOZ32" s="67"/>
      <c r="NPA32" s="67"/>
      <c r="NPB32" s="67"/>
      <c r="NPC32" s="67"/>
      <c r="NPD32" s="67"/>
      <c r="NPE32" s="67"/>
      <c r="NPF32" s="67"/>
      <c r="NPG32" s="67"/>
      <c r="NPH32" s="67"/>
      <c r="NPI32" s="67"/>
      <c r="NPJ32" s="67"/>
      <c r="NPK32" s="67"/>
      <c r="NPL32" s="67"/>
      <c r="NPM32" s="67"/>
      <c r="NPN32" s="67"/>
      <c r="NPO32" s="67"/>
      <c r="NPP32" s="67"/>
      <c r="NPQ32" s="67"/>
      <c r="NPR32" s="67"/>
      <c r="NPS32" s="67"/>
      <c r="NPT32" s="67"/>
      <c r="NPU32" s="67"/>
      <c r="NPV32" s="67"/>
      <c r="NPW32" s="67"/>
      <c r="NPX32" s="67"/>
      <c r="NPY32" s="67"/>
      <c r="NPZ32" s="67"/>
      <c r="NQA32" s="67"/>
      <c r="NQB32" s="67"/>
      <c r="NQC32" s="67"/>
      <c r="NQD32" s="67"/>
      <c r="NQE32" s="67"/>
      <c r="NQF32" s="67"/>
      <c r="NQG32" s="67"/>
      <c r="NQH32" s="67"/>
      <c r="NQI32" s="67"/>
      <c r="NQJ32" s="67"/>
      <c r="NQK32" s="67"/>
      <c r="NQL32" s="67"/>
      <c r="NQM32" s="67"/>
      <c r="NQN32" s="67"/>
      <c r="NQO32" s="67"/>
      <c r="NQP32" s="67"/>
      <c r="NQQ32" s="67"/>
      <c r="NQR32" s="67"/>
      <c r="NQS32" s="67"/>
      <c r="NQT32" s="67"/>
      <c r="NQU32" s="67"/>
      <c r="NQV32" s="67"/>
      <c r="NQW32" s="67"/>
      <c r="NQX32" s="67"/>
      <c r="NQY32" s="67"/>
      <c r="NQZ32" s="67"/>
      <c r="NRA32" s="67"/>
      <c r="NRB32" s="67"/>
      <c r="NRC32" s="67"/>
      <c r="NRD32" s="67"/>
      <c r="NRE32" s="67"/>
      <c r="NRF32" s="67"/>
      <c r="NRG32" s="67"/>
      <c r="NRH32" s="67"/>
      <c r="NRI32" s="67"/>
      <c r="NRJ32" s="67"/>
      <c r="NRK32" s="67"/>
      <c r="NRL32" s="67"/>
      <c r="NRM32" s="67"/>
      <c r="NRN32" s="67"/>
      <c r="NRO32" s="67"/>
      <c r="NRP32" s="67"/>
      <c r="NRQ32" s="67"/>
      <c r="NRR32" s="67"/>
      <c r="NRS32" s="67"/>
      <c r="NRT32" s="67"/>
      <c r="NRU32" s="67"/>
      <c r="NRV32" s="67"/>
      <c r="NRW32" s="67"/>
      <c r="NRX32" s="67"/>
      <c r="NRY32" s="67"/>
      <c r="NRZ32" s="67"/>
      <c r="NSA32" s="67"/>
      <c r="NSB32" s="67"/>
      <c r="NSC32" s="67"/>
      <c r="NSD32" s="67"/>
      <c r="NSE32" s="67"/>
      <c r="NSF32" s="67"/>
      <c r="NSG32" s="67"/>
      <c r="NSH32" s="67"/>
      <c r="NSI32" s="67"/>
      <c r="NSJ32" s="67"/>
      <c r="NSK32" s="67"/>
      <c r="NSL32" s="67"/>
      <c r="NSM32" s="67"/>
      <c r="NSN32" s="67"/>
      <c r="NSO32" s="67"/>
      <c r="NSP32" s="67"/>
      <c r="NSQ32" s="67"/>
      <c r="NSR32" s="67"/>
      <c r="NSS32" s="67"/>
      <c r="NST32" s="67"/>
      <c r="NSU32" s="67"/>
      <c r="NSV32" s="67"/>
      <c r="NSW32" s="67"/>
      <c r="NSX32" s="67"/>
      <c r="NSY32" s="67"/>
      <c r="NSZ32" s="67"/>
      <c r="NTA32" s="67"/>
      <c r="NTB32" s="67"/>
      <c r="NTC32" s="67"/>
      <c r="NTD32" s="67"/>
      <c r="NTE32" s="67"/>
      <c r="NTF32" s="67"/>
      <c r="NTG32" s="67"/>
      <c r="NTH32" s="67"/>
      <c r="NTI32" s="67"/>
      <c r="NTJ32" s="67"/>
      <c r="NTK32" s="67"/>
      <c r="NTL32" s="67"/>
      <c r="NTM32" s="67"/>
      <c r="NTN32" s="67"/>
      <c r="NTO32" s="67"/>
      <c r="NTP32" s="67"/>
      <c r="NTQ32" s="67"/>
      <c r="NTR32" s="67"/>
      <c r="NTS32" s="67"/>
      <c r="NTT32" s="67"/>
      <c r="NTU32" s="67"/>
      <c r="NTV32" s="67"/>
      <c r="NTW32" s="67"/>
      <c r="NTX32" s="67"/>
      <c r="NTY32" s="67"/>
      <c r="NTZ32" s="67"/>
      <c r="NUA32" s="67"/>
      <c r="NUB32" s="67"/>
      <c r="NUC32" s="67"/>
      <c r="NUD32" s="67"/>
      <c r="NUE32" s="67"/>
      <c r="NUF32" s="67"/>
      <c r="NUG32" s="67"/>
      <c r="NUH32" s="67"/>
      <c r="NUI32" s="67"/>
      <c r="NUJ32" s="67"/>
      <c r="NUK32" s="67"/>
      <c r="NUL32" s="67"/>
      <c r="NUM32" s="67"/>
      <c r="NUN32" s="67"/>
      <c r="NUO32" s="67"/>
      <c r="NUP32" s="67"/>
      <c r="NUQ32" s="67"/>
      <c r="NUR32" s="67"/>
      <c r="NUS32" s="67"/>
      <c r="NUT32" s="67"/>
      <c r="NUU32" s="67"/>
      <c r="NUV32" s="67"/>
      <c r="NUW32" s="67"/>
      <c r="NUX32" s="67"/>
      <c r="NUY32" s="67"/>
      <c r="NUZ32" s="67"/>
      <c r="NVA32" s="67"/>
      <c r="NVB32" s="67"/>
      <c r="NVC32" s="67"/>
      <c r="NVD32" s="67"/>
      <c r="NVE32" s="67"/>
      <c r="NVF32" s="67"/>
      <c r="NVG32" s="67"/>
      <c r="NVH32" s="67"/>
      <c r="NVI32" s="67"/>
      <c r="NVJ32" s="67"/>
      <c r="NVK32" s="67"/>
      <c r="NVL32" s="67"/>
      <c r="NVM32" s="67"/>
      <c r="NVN32" s="67"/>
      <c r="NVO32" s="67"/>
      <c r="NVP32" s="67"/>
      <c r="NVQ32" s="67"/>
      <c r="NVR32" s="67"/>
      <c r="NVS32" s="67"/>
      <c r="NVT32" s="67"/>
      <c r="NVU32" s="67"/>
      <c r="NVV32" s="67"/>
      <c r="NVW32" s="67"/>
      <c r="NVX32" s="67"/>
      <c r="NVY32" s="67"/>
      <c r="NVZ32" s="67"/>
      <c r="NWA32" s="67"/>
      <c r="NWB32" s="67"/>
      <c r="NWC32" s="67"/>
      <c r="NWD32" s="67"/>
      <c r="NWE32" s="67"/>
      <c r="NWF32" s="67"/>
      <c r="NWG32" s="67"/>
      <c r="NWH32" s="67"/>
      <c r="NWI32" s="67"/>
      <c r="NWJ32" s="67"/>
      <c r="NWK32" s="67"/>
      <c r="NWL32" s="67"/>
      <c r="NWM32" s="67"/>
      <c r="NWN32" s="67"/>
      <c r="NWO32" s="67"/>
      <c r="NWP32" s="67"/>
      <c r="NWQ32" s="67"/>
      <c r="NWR32" s="67"/>
      <c r="NWS32" s="67"/>
      <c r="NWT32" s="67"/>
      <c r="NWU32" s="67"/>
      <c r="NWV32" s="67"/>
      <c r="NWW32" s="67"/>
      <c r="NWX32" s="67"/>
      <c r="NWY32" s="67"/>
      <c r="NWZ32" s="67"/>
      <c r="NXA32" s="67"/>
      <c r="NXB32" s="67"/>
      <c r="NXC32" s="67"/>
      <c r="NXD32" s="67"/>
      <c r="NXE32" s="67"/>
      <c r="NXF32" s="67"/>
      <c r="NXG32" s="67"/>
      <c r="NXH32" s="67"/>
      <c r="NXI32" s="67"/>
      <c r="NXJ32" s="67"/>
      <c r="NXK32" s="67"/>
      <c r="NXL32" s="67"/>
      <c r="NXM32" s="67"/>
      <c r="NXN32" s="67"/>
      <c r="NXO32" s="67"/>
      <c r="NXP32" s="67"/>
      <c r="NXQ32" s="67"/>
      <c r="NXR32" s="67"/>
      <c r="NXS32" s="67"/>
      <c r="NXT32" s="67"/>
      <c r="NXU32" s="67"/>
      <c r="NXV32" s="67"/>
      <c r="NXW32" s="67"/>
      <c r="NXX32" s="67"/>
      <c r="NXY32" s="67"/>
      <c r="NXZ32" s="67"/>
      <c r="NYA32" s="67"/>
      <c r="NYB32" s="67"/>
      <c r="NYC32" s="67"/>
      <c r="NYD32" s="67"/>
      <c r="NYE32" s="67"/>
      <c r="NYF32" s="67"/>
      <c r="NYG32" s="67"/>
      <c r="NYH32" s="67"/>
      <c r="NYI32" s="67"/>
      <c r="NYJ32" s="67"/>
      <c r="NYK32" s="67"/>
      <c r="NYL32" s="67"/>
      <c r="NYM32" s="67"/>
      <c r="NYN32" s="67"/>
      <c r="NYO32" s="67"/>
      <c r="NYP32" s="67"/>
      <c r="NYQ32" s="67"/>
      <c r="NYR32" s="67"/>
      <c r="NYS32" s="67"/>
      <c r="NYT32" s="67"/>
      <c r="NYU32" s="67"/>
      <c r="NYV32" s="67"/>
      <c r="NYW32" s="67"/>
      <c r="NYX32" s="67"/>
      <c r="NYY32" s="67"/>
      <c r="NYZ32" s="67"/>
      <c r="NZA32" s="67"/>
      <c r="NZB32" s="67"/>
      <c r="NZC32" s="67"/>
      <c r="NZD32" s="67"/>
      <c r="NZE32" s="67"/>
      <c r="NZF32" s="67"/>
      <c r="NZG32" s="67"/>
      <c r="NZH32" s="67"/>
      <c r="NZI32" s="67"/>
      <c r="NZJ32" s="67"/>
      <c r="NZK32" s="67"/>
      <c r="NZL32" s="67"/>
      <c r="NZM32" s="67"/>
      <c r="NZN32" s="67"/>
      <c r="NZO32" s="67"/>
      <c r="NZP32" s="67"/>
      <c r="NZQ32" s="67"/>
      <c r="NZR32" s="67"/>
      <c r="NZS32" s="67"/>
      <c r="NZT32" s="67"/>
      <c r="NZU32" s="67"/>
      <c r="NZV32" s="67"/>
      <c r="NZW32" s="67"/>
      <c r="NZX32" s="67"/>
      <c r="NZY32" s="67"/>
      <c r="NZZ32" s="67"/>
      <c r="OAA32" s="67"/>
      <c r="OAB32" s="67"/>
      <c r="OAC32" s="67"/>
      <c r="OAD32" s="67"/>
      <c r="OAE32" s="67"/>
      <c r="OAF32" s="67"/>
      <c r="OAG32" s="67"/>
      <c r="OAH32" s="67"/>
      <c r="OAI32" s="67"/>
      <c r="OAJ32" s="67"/>
      <c r="OAK32" s="67"/>
      <c r="OAL32" s="67"/>
      <c r="OAM32" s="67"/>
      <c r="OAN32" s="67"/>
      <c r="OAO32" s="67"/>
      <c r="OAP32" s="67"/>
      <c r="OAQ32" s="67"/>
      <c r="OAR32" s="67"/>
      <c r="OAS32" s="67"/>
      <c r="OAT32" s="67"/>
      <c r="OAU32" s="67"/>
      <c r="OAV32" s="67"/>
      <c r="OAW32" s="67"/>
      <c r="OAX32" s="67"/>
      <c r="OAY32" s="67"/>
      <c r="OAZ32" s="67"/>
      <c r="OBA32" s="67"/>
      <c r="OBB32" s="67"/>
      <c r="OBC32" s="67"/>
      <c r="OBD32" s="67"/>
      <c r="OBE32" s="67"/>
      <c r="OBF32" s="67"/>
      <c r="OBG32" s="67"/>
      <c r="OBH32" s="67"/>
      <c r="OBI32" s="67"/>
      <c r="OBJ32" s="67"/>
      <c r="OBK32" s="67"/>
      <c r="OBL32" s="67"/>
      <c r="OBM32" s="67"/>
      <c r="OBN32" s="67"/>
      <c r="OBO32" s="67"/>
      <c r="OBP32" s="67"/>
      <c r="OBQ32" s="67"/>
      <c r="OBR32" s="67"/>
      <c r="OBS32" s="67"/>
      <c r="OBT32" s="67"/>
      <c r="OBU32" s="67"/>
      <c r="OBV32" s="67"/>
      <c r="OBW32" s="67"/>
      <c r="OBX32" s="67"/>
      <c r="OBY32" s="67"/>
      <c r="OBZ32" s="67"/>
      <c r="OCA32" s="67"/>
      <c r="OCB32" s="67"/>
      <c r="OCC32" s="67"/>
      <c r="OCD32" s="67"/>
      <c r="OCE32" s="67"/>
      <c r="OCF32" s="67"/>
      <c r="OCG32" s="67"/>
      <c r="OCH32" s="67"/>
      <c r="OCI32" s="67"/>
      <c r="OCJ32" s="67"/>
      <c r="OCK32" s="67"/>
      <c r="OCL32" s="67"/>
      <c r="OCM32" s="67"/>
      <c r="OCN32" s="67"/>
      <c r="OCO32" s="67"/>
      <c r="OCP32" s="67"/>
      <c r="OCQ32" s="67"/>
      <c r="OCR32" s="67"/>
      <c r="OCS32" s="67"/>
      <c r="OCT32" s="67"/>
      <c r="OCU32" s="67"/>
      <c r="OCV32" s="67"/>
      <c r="OCW32" s="67"/>
      <c r="OCX32" s="67"/>
      <c r="OCY32" s="67"/>
      <c r="OCZ32" s="67"/>
      <c r="ODA32" s="67"/>
      <c r="ODB32" s="67"/>
      <c r="ODC32" s="67"/>
      <c r="ODD32" s="67"/>
      <c r="ODE32" s="67"/>
      <c r="ODF32" s="67"/>
      <c r="ODG32" s="67"/>
      <c r="ODH32" s="67"/>
      <c r="ODI32" s="67"/>
      <c r="ODJ32" s="67"/>
      <c r="ODK32" s="67"/>
      <c r="ODL32" s="67"/>
      <c r="ODM32" s="67"/>
      <c r="ODN32" s="67"/>
      <c r="ODO32" s="67"/>
      <c r="ODP32" s="67"/>
      <c r="ODQ32" s="67"/>
      <c r="ODR32" s="67"/>
      <c r="ODS32" s="67"/>
      <c r="ODT32" s="67"/>
      <c r="ODU32" s="67"/>
      <c r="ODV32" s="67"/>
      <c r="ODW32" s="67"/>
      <c r="ODX32" s="67"/>
      <c r="ODY32" s="67"/>
      <c r="ODZ32" s="67"/>
      <c r="OEA32" s="67"/>
      <c r="OEB32" s="67"/>
      <c r="OEC32" s="67"/>
      <c r="OED32" s="67"/>
      <c r="OEE32" s="67"/>
      <c r="OEF32" s="67"/>
      <c r="OEG32" s="67"/>
      <c r="OEH32" s="67"/>
      <c r="OEI32" s="67"/>
      <c r="OEJ32" s="67"/>
      <c r="OEK32" s="67"/>
      <c r="OEL32" s="67"/>
      <c r="OEM32" s="67"/>
      <c r="OEN32" s="67"/>
      <c r="OEO32" s="67"/>
      <c r="OEP32" s="67"/>
      <c r="OEQ32" s="67"/>
      <c r="OER32" s="67"/>
      <c r="OES32" s="67"/>
      <c r="OET32" s="67"/>
      <c r="OEU32" s="67"/>
      <c r="OEV32" s="67"/>
      <c r="OEW32" s="67"/>
      <c r="OEX32" s="67"/>
      <c r="OEY32" s="67"/>
      <c r="OEZ32" s="67"/>
      <c r="OFA32" s="67"/>
      <c r="OFB32" s="67"/>
      <c r="OFC32" s="67"/>
      <c r="OFD32" s="67"/>
      <c r="OFE32" s="67"/>
      <c r="OFF32" s="67"/>
      <c r="OFG32" s="67"/>
      <c r="OFH32" s="67"/>
      <c r="OFI32" s="67"/>
      <c r="OFJ32" s="67"/>
      <c r="OFK32" s="67"/>
      <c r="OFL32" s="67"/>
      <c r="OFM32" s="67"/>
      <c r="OFN32" s="67"/>
      <c r="OFO32" s="67"/>
      <c r="OFP32" s="67"/>
      <c r="OFQ32" s="67"/>
      <c r="OFR32" s="67"/>
      <c r="OFS32" s="67"/>
      <c r="OFT32" s="67"/>
      <c r="OFU32" s="67"/>
      <c r="OFV32" s="67"/>
      <c r="OFW32" s="67"/>
      <c r="OFX32" s="67"/>
      <c r="OFY32" s="67"/>
      <c r="OFZ32" s="67"/>
      <c r="OGA32" s="67"/>
      <c r="OGB32" s="67"/>
      <c r="OGC32" s="67"/>
      <c r="OGD32" s="67"/>
      <c r="OGE32" s="67"/>
      <c r="OGF32" s="67"/>
      <c r="OGG32" s="67"/>
      <c r="OGH32" s="67"/>
      <c r="OGI32" s="67"/>
      <c r="OGJ32" s="67"/>
      <c r="OGK32" s="67"/>
      <c r="OGL32" s="67"/>
      <c r="OGM32" s="67"/>
      <c r="OGN32" s="67"/>
      <c r="OGO32" s="67"/>
      <c r="OGP32" s="67"/>
      <c r="OGQ32" s="67"/>
      <c r="OGR32" s="67"/>
      <c r="OGS32" s="67"/>
      <c r="OGT32" s="67"/>
      <c r="OGU32" s="67"/>
      <c r="OGV32" s="67"/>
      <c r="OGW32" s="67"/>
      <c r="OGX32" s="67"/>
      <c r="OGY32" s="67"/>
      <c r="OGZ32" s="67"/>
      <c r="OHA32" s="67"/>
      <c r="OHB32" s="67"/>
      <c r="OHC32" s="67"/>
      <c r="OHD32" s="67"/>
      <c r="OHE32" s="67"/>
      <c r="OHF32" s="67"/>
      <c r="OHG32" s="67"/>
      <c r="OHH32" s="67"/>
      <c r="OHI32" s="67"/>
      <c r="OHJ32" s="67"/>
      <c r="OHK32" s="67"/>
      <c r="OHL32" s="67"/>
      <c r="OHM32" s="67"/>
      <c r="OHN32" s="67"/>
      <c r="OHO32" s="67"/>
      <c r="OHP32" s="67"/>
      <c r="OHQ32" s="67"/>
      <c r="OHR32" s="67"/>
      <c r="OHS32" s="67"/>
      <c r="OHT32" s="67"/>
      <c r="OHU32" s="67"/>
      <c r="OHV32" s="67"/>
      <c r="OHW32" s="67"/>
      <c r="OHX32" s="67"/>
      <c r="OHY32" s="67"/>
      <c r="OHZ32" s="67"/>
      <c r="OIA32" s="67"/>
      <c r="OIB32" s="67"/>
      <c r="OIC32" s="67"/>
      <c r="OID32" s="67"/>
      <c r="OIE32" s="67"/>
      <c r="OIF32" s="67"/>
      <c r="OIG32" s="67"/>
      <c r="OIH32" s="67"/>
      <c r="OII32" s="67"/>
      <c r="OIJ32" s="67"/>
      <c r="OIK32" s="67"/>
      <c r="OIL32" s="67"/>
      <c r="OIM32" s="67"/>
      <c r="OIN32" s="67"/>
      <c r="OIO32" s="67"/>
      <c r="OIP32" s="67"/>
      <c r="OIQ32" s="67"/>
      <c r="OIR32" s="67"/>
      <c r="OIS32" s="67"/>
      <c r="OIT32" s="67"/>
      <c r="OIU32" s="67"/>
      <c r="OIV32" s="67"/>
      <c r="OIW32" s="67"/>
      <c r="OIX32" s="67"/>
      <c r="OIY32" s="67"/>
      <c r="OIZ32" s="67"/>
      <c r="OJA32" s="67"/>
      <c r="OJB32" s="67"/>
      <c r="OJC32" s="67"/>
      <c r="OJD32" s="67"/>
      <c r="OJE32" s="67"/>
      <c r="OJF32" s="67"/>
      <c r="OJG32" s="67"/>
      <c r="OJH32" s="67"/>
      <c r="OJI32" s="67"/>
      <c r="OJJ32" s="67"/>
      <c r="OJK32" s="67"/>
      <c r="OJL32" s="67"/>
      <c r="OJM32" s="67"/>
      <c r="OJN32" s="67"/>
      <c r="OJO32" s="67"/>
      <c r="OJP32" s="67"/>
      <c r="OJQ32" s="67"/>
      <c r="OJR32" s="67"/>
      <c r="OJS32" s="67"/>
      <c r="OJT32" s="67"/>
      <c r="OJU32" s="67"/>
      <c r="OJV32" s="67"/>
      <c r="OJW32" s="67"/>
      <c r="OJX32" s="67"/>
      <c r="OJY32" s="67"/>
      <c r="OJZ32" s="67"/>
      <c r="OKA32" s="67"/>
      <c r="OKB32" s="67"/>
      <c r="OKC32" s="67"/>
      <c r="OKD32" s="67"/>
      <c r="OKE32" s="67"/>
      <c r="OKF32" s="67"/>
      <c r="OKG32" s="67"/>
      <c r="OKH32" s="67"/>
      <c r="OKI32" s="67"/>
      <c r="OKJ32" s="67"/>
      <c r="OKK32" s="67"/>
      <c r="OKL32" s="67"/>
      <c r="OKM32" s="67"/>
      <c r="OKN32" s="67"/>
      <c r="OKO32" s="67"/>
      <c r="OKP32" s="67"/>
      <c r="OKQ32" s="67"/>
      <c r="OKR32" s="67"/>
      <c r="OKS32" s="67"/>
      <c r="OKT32" s="67"/>
      <c r="OKU32" s="67"/>
      <c r="OKV32" s="67"/>
      <c r="OKW32" s="67"/>
      <c r="OKX32" s="67"/>
      <c r="OKY32" s="67"/>
      <c r="OKZ32" s="67"/>
      <c r="OLA32" s="67"/>
      <c r="OLB32" s="67"/>
      <c r="OLC32" s="67"/>
      <c r="OLD32" s="67"/>
      <c r="OLE32" s="67"/>
      <c r="OLF32" s="67"/>
      <c r="OLG32" s="67"/>
      <c r="OLH32" s="67"/>
      <c r="OLI32" s="67"/>
      <c r="OLJ32" s="67"/>
      <c r="OLK32" s="67"/>
      <c r="OLL32" s="67"/>
      <c r="OLM32" s="67"/>
      <c r="OLN32" s="67"/>
      <c r="OLO32" s="67"/>
      <c r="OLP32" s="67"/>
      <c r="OLQ32" s="67"/>
      <c r="OLR32" s="67"/>
      <c r="OLS32" s="67"/>
      <c r="OLT32" s="67"/>
      <c r="OLU32" s="67"/>
      <c r="OLV32" s="67"/>
      <c r="OLW32" s="67"/>
      <c r="OLX32" s="67"/>
      <c r="OLY32" s="67"/>
      <c r="OLZ32" s="67"/>
      <c r="OMA32" s="67"/>
      <c r="OMB32" s="67"/>
      <c r="OMC32" s="67"/>
      <c r="OMD32" s="67"/>
      <c r="OME32" s="67"/>
      <c r="OMF32" s="67"/>
      <c r="OMG32" s="67"/>
      <c r="OMH32" s="67"/>
      <c r="OMI32" s="67"/>
      <c r="OMJ32" s="67"/>
      <c r="OMK32" s="67"/>
      <c r="OML32" s="67"/>
      <c r="OMM32" s="67"/>
      <c r="OMN32" s="67"/>
      <c r="OMO32" s="67"/>
      <c r="OMP32" s="67"/>
      <c r="OMQ32" s="67"/>
      <c r="OMR32" s="67"/>
      <c r="OMS32" s="67"/>
      <c r="OMT32" s="67"/>
      <c r="OMU32" s="67"/>
      <c r="OMV32" s="67"/>
      <c r="OMW32" s="67"/>
      <c r="OMX32" s="67"/>
      <c r="OMY32" s="67"/>
      <c r="OMZ32" s="67"/>
      <c r="ONA32" s="67"/>
      <c r="ONB32" s="67"/>
      <c r="ONC32" s="67"/>
      <c r="OND32" s="67"/>
      <c r="ONE32" s="67"/>
      <c r="ONF32" s="67"/>
      <c r="ONG32" s="67"/>
      <c r="ONH32" s="67"/>
      <c r="ONI32" s="67"/>
      <c r="ONJ32" s="67"/>
      <c r="ONK32" s="67"/>
      <c r="ONL32" s="67"/>
      <c r="ONM32" s="67"/>
      <c r="ONN32" s="67"/>
      <c r="ONO32" s="67"/>
      <c r="ONP32" s="67"/>
      <c r="ONQ32" s="67"/>
      <c r="ONR32" s="67"/>
      <c r="ONS32" s="67"/>
      <c r="ONT32" s="67"/>
      <c r="ONU32" s="67"/>
      <c r="ONV32" s="67"/>
      <c r="ONW32" s="67"/>
      <c r="ONX32" s="67"/>
      <c r="ONY32" s="67"/>
      <c r="ONZ32" s="67"/>
      <c r="OOA32" s="67"/>
      <c r="OOB32" s="67"/>
      <c r="OOC32" s="67"/>
      <c r="OOD32" s="67"/>
      <c r="OOE32" s="67"/>
      <c r="OOF32" s="67"/>
      <c r="OOG32" s="67"/>
      <c r="OOH32" s="67"/>
      <c r="OOI32" s="67"/>
      <c r="OOJ32" s="67"/>
      <c r="OOK32" s="67"/>
      <c r="OOL32" s="67"/>
      <c r="OOM32" s="67"/>
      <c r="OON32" s="67"/>
      <c r="OOO32" s="67"/>
      <c r="OOP32" s="67"/>
      <c r="OOQ32" s="67"/>
      <c r="OOR32" s="67"/>
      <c r="OOS32" s="67"/>
      <c r="OOT32" s="67"/>
      <c r="OOU32" s="67"/>
      <c r="OOV32" s="67"/>
      <c r="OOW32" s="67"/>
      <c r="OOX32" s="67"/>
      <c r="OOY32" s="67"/>
      <c r="OOZ32" s="67"/>
      <c r="OPA32" s="67"/>
      <c r="OPB32" s="67"/>
      <c r="OPC32" s="67"/>
      <c r="OPD32" s="67"/>
      <c r="OPE32" s="67"/>
      <c r="OPF32" s="67"/>
      <c r="OPG32" s="67"/>
      <c r="OPH32" s="67"/>
      <c r="OPI32" s="67"/>
      <c r="OPJ32" s="67"/>
      <c r="OPK32" s="67"/>
      <c r="OPL32" s="67"/>
      <c r="OPM32" s="67"/>
      <c r="OPN32" s="67"/>
      <c r="OPO32" s="67"/>
      <c r="OPP32" s="67"/>
      <c r="OPQ32" s="67"/>
      <c r="OPR32" s="67"/>
      <c r="OPS32" s="67"/>
      <c r="OPT32" s="67"/>
      <c r="OPU32" s="67"/>
      <c r="OPV32" s="67"/>
      <c r="OPW32" s="67"/>
      <c r="OPX32" s="67"/>
      <c r="OPY32" s="67"/>
      <c r="OPZ32" s="67"/>
      <c r="OQA32" s="67"/>
      <c r="OQB32" s="67"/>
      <c r="OQC32" s="67"/>
      <c r="OQD32" s="67"/>
      <c r="OQE32" s="67"/>
      <c r="OQF32" s="67"/>
      <c r="OQG32" s="67"/>
      <c r="OQH32" s="67"/>
      <c r="OQI32" s="67"/>
      <c r="OQJ32" s="67"/>
      <c r="OQK32" s="67"/>
      <c r="OQL32" s="67"/>
      <c r="OQM32" s="67"/>
      <c r="OQN32" s="67"/>
      <c r="OQO32" s="67"/>
      <c r="OQP32" s="67"/>
      <c r="OQQ32" s="67"/>
      <c r="OQR32" s="67"/>
      <c r="OQS32" s="67"/>
      <c r="OQT32" s="67"/>
      <c r="OQU32" s="67"/>
      <c r="OQV32" s="67"/>
      <c r="OQW32" s="67"/>
      <c r="OQX32" s="67"/>
      <c r="OQY32" s="67"/>
      <c r="OQZ32" s="67"/>
      <c r="ORA32" s="67"/>
      <c r="ORB32" s="67"/>
      <c r="ORC32" s="67"/>
      <c r="ORD32" s="67"/>
      <c r="ORE32" s="67"/>
      <c r="ORF32" s="67"/>
      <c r="ORG32" s="67"/>
      <c r="ORH32" s="67"/>
      <c r="ORI32" s="67"/>
      <c r="ORJ32" s="67"/>
      <c r="ORK32" s="67"/>
      <c r="ORL32" s="67"/>
      <c r="ORM32" s="67"/>
      <c r="ORN32" s="67"/>
      <c r="ORO32" s="67"/>
      <c r="ORP32" s="67"/>
      <c r="ORQ32" s="67"/>
      <c r="ORR32" s="67"/>
      <c r="ORS32" s="67"/>
      <c r="ORT32" s="67"/>
      <c r="ORU32" s="67"/>
      <c r="ORV32" s="67"/>
      <c r="ORW32" s="67"/>
      <c r="ORX32" s="67"/>
      <c r="ORY32" s="67"/>
      <c r="ORZ32" s="67"/>
      <c r="OSA32" s="67"/>
      <c r="OSB32" s="67"/>
      <c r="OSC32" s="67"/>
      <c r="OSD32" s="67"/>
      <c r="OSE32" s="67"/>
      <c r="OSF32" s="67"/>
      <c r="OSG32" s="67"/>
      <c r="OSH32" s="67"/>
      <c r="OSI32" s="67"/>
      <c r="OSJ32" s="67"/>
      <c r="OSK32" s="67"/>
      <c r="OSL32" s="67"/>
      <c r="OSM32" s="67"/>
      <c r="OSN32" s="67"/>
      <c r="OSO32" s="67"/>
      <c r="OSP32" s="67"/>
      <c r="OSQ32" s="67"/>
      <c r="OSR32" s="67"/>
      <c r="OSS32" s="67"/>
      <c r="OST32" s="67"/>
      <c r="OSU32" s="67"/>
      <c r="OSV32" s="67"/>
      <c r="OSW32" s="67"/>
      <c r="OSX32" s="67"/>
      <c r="OSY32" s="67"/>
      <c r="OSZ32" s="67"/>
      <c r="OTA32" s="67"/>
      <c r="OTB32" s="67"/>
      <c r="OTC32" s="67"/>
      <c r="OTD32" s="67"/>
      <c r="OTE32" s="67"/>
      <c r="OTF32" s="67"/>
      <c r="OTG32" s="67"/>
      <c r="OTH32" s="67"/>
      <c r="OTI32" s="67"/>
      <c r="OTJ32" s="67"/>
      <c r="OTK32" s="67"/>
      <c r="OTL32" s="67"/>
      <c r="OTM32" s="67"/>
      <c r="OTN32" s="67"/>
      <c r="OTO32" s="67"/>
      <c r="OTP32" s="67"/>
      <c r="OTQ32" s="67"/>
      <c r="OTR32" s="67"/>
      <c r="OTS32" s="67"/>
      <c r="OTT32" s="67"/>
      <c r="OTU32" s="67"/>
      <c r="OTV32" s="67"/>
      <c r="OTW32" s="67"/>
      <c r="OTX32" s="67"/>
      <c r="OTY32" s="67"/>
      <c r="OTZ32" s="67"/>
      <c r="OUA32" s="67"/>
      <c r="OUB32" s="67"/>
      <c r="OUC32" s="67"/>
      <c r="OUD32" s="67"/>
      <c r="OUE32" s="67"/>
      <c r="OUF32" s="67"/>
      <c r="OUG32" s="67"/>
      <c r="OUH32" s="67"/>
      <c r="OUI32" s="67"/>
      <c r="OUJ32" s="67"/>
      <c r="OUK32" s="67"/>
      <c r="OUL32" s="67"/>
      <c r="OUM32" s="67"/>
      <c r="OUN32" s="67"/>
      <c r="OUO32" s="67"/>
      <c r="OUP32" s="67"/>
      <c r="OUQ32" s="67"/>
      <c r="OUR32" s="67"/>
      <c r="OUS32" s="67"/>
      <c r="OUT32" s="67"/>
      <c r="OUU32" s="67"/>
      <c r="OUV32" s="67"/>
      <c r="OUW32" s="67"/>
      <c r="OUX32" s="67"/>
      <c r="OUY32" s="67"/>
      <c r="OUZ32" s="67"/>
      <c r="OVA32" s="67"/>
      <c r="OVB32" s="67"/>
      <c r="OVC32" s="67"/>
      <c r="OVD32" s="67"/>
      <c r="OVE32" s="67"/>
      <c r="OVF32" s="67"/>
      <c r="OVG32" s="67"/>
      <c r="OVH32" s="67"/>
      <c r="OVI32" s="67"/>
      <c r="OVJ32" s="67"/>
      <c r="OVK32" s="67"/>
      <c r="OVL32" s="67"/>
      <c r="OVM32" s="67"/>
      <c r="OVN32" s="67"/>
      <c r="OVO32" s="67"/>
      <c r="OVP32" s="67"/>
      <c r="OVQ32" s="67"/>
      <c r="OVR32" s="67"/>
      <c r="OVS32" s="67"/>
      <c r="OVT32" s="67"/>
      <c r="OVU32" s="67"/>
      <c r="OVV32" s="67"/>
      <c r="OVW32" s="67"/>
      <c r="OVX32" s="67"/>
      <c r="OVY32" s="67"/>
      <c r="OVZ32" s="67"/>
      <c r="OWA32" s="67"/>
      <c r="OWB32" s="67"/>
      <c r="OWC32" s="67"/>
      <c r="OWD32" s="67"/>
      <c r="OWE32" s="67"/>
      <c r="OWF32" s="67"/>
      <c r="OWG32" s="67"/>
      <c r="OWH32" s="67"/>
      <c r="OWI32" s="67"/>
      <c r="OWJ32" s="67"/>
      <c r="OWK32" s="67"/>
      <c r="OWL32" s="67"/>
      <c r="OWM32" s="67"/>
      <c r="OWN32" s="67"/>
      <c r="OWO32" s="67"/>
      <c r="OWP32" s="67"/>
      <c r="OWQ32" s="67"/>
      <c r="OWR32" s="67"/>
      <c r="OWS32" s="67"/>
      <c r="OWT32" s="67"/>
      <c r="OWU32" s="67"/>
      <c r="OWV32" s="67"/>
      <c r="OWW32" s="67"/>
      <c r="OWX32" s="67"/>
      <c r="OWY32" s="67"/>
      <c r="OWZ32" s="67"/>
      <c r="OXA32" s="67"/>
      <c r="OXB32" s="67"/>
      <c r="OXC32" s="67"/>
      <c r="OXD32" s="67"/>
      <c r="OXE32" s="67"/>
      <c r="OXF32" s="67"/>
      <c r="OXG32" s="67"/>
      <c r="OXH32" s="67"/>
      <c r="OXI32" s="67"/>
      <c r="OXJ32" s="67"/>
      <c r="OXK32" s="67"/>
      <c r="OXL32" s="67"/>
      <c r="OXM32" s="67"/>
      <c r="OXN32" s="67"/>
      <c r="OXO32" s="67"/>
      <c r="OXP32" s="67"/>
      <c r="OXQ32" s="67"/>
      <c r="OXR32" s="67"/>
      <c r="OXS32" s="67"/>
      <c r="OXT32" s="67"/>
      <c r="OXU32" s="67"/>
      <c r="OXV32" s="67"/>
      <c r="OXW32" s="67"/>
      <c r="OXX32" s="67"/>
      <c r="OXY32" s="67"/>
      <c r="OXZ32" s="67"/>
      <c r="OYA32" s="67"/>
      <c r="OYB32" s="67"/>
      <c r="OYC32" s="67"/>
      <c r="OYD32" s="67"/>
      <c r="OYE32" s="67"/>
      <c r="OYF32" s="67"/>
      <c r="OYG32" s="67"/>
      <c r="OYH32" s="67"/>
      <c r="OYI32" s="67"/>
      <c r="OYJ32" s="67"/>
      <c r="OYK32" s="67"/>
      <c r="OYL32" s="67"/>
      <c r="OYM32" s="67"/>
      <c r="OYN32" s="67"/>
      <c r="OYO32" s="67"/>
      <c r="OYP32" s="67"/>
      <c r="OYQ32" s="67"/>
      <c r="OYR32" s="67"/>
      <c r="OYS32" s="67"/>
      <c r="OYT32" s="67"/>
      <c r="OYU32" s="67"/>
      <c r="OYV32" s="67"/>
      <c r="OYW32" s="67"/>
      <c r="OYX32" s="67"/>
      <c r="OYY32" s="67"/>
      <c r="OYZ32" s="67"/>
      <c r="OZA32" s="67"/>
      <c r="OZB32" s="67"/>
      <c r="OZC32" s="67"/>
      <c r="OZD32" s="67"/>
      <c r="OZE32" s="67"/>
      <c r="OZF32" s="67"/>
      <c r="OZG32" s="67"/>
      <c r="OZH32" s="67"/>
      <c r="OZI32" s="67"/>
      <c r="OZJ32" s="67"/>
      <c r="OZK32" s="67"/>
      <c r="OZL32" s="67"/>
      <c r="OZM32" s="67"/>
      <c r="OZN32" s="67"/>
      <c r="OZO32" s="67"/>
      <c r="OZP32" s="67"/>
      <c r="OZQ32" s="67"/>
      <c r="OZR32" s="67"/>
      <c r="OZS32" s="67"/>
      <c r="OZT32" s="67"/>
      <c r="OZU32" s="67"/>
      <c r="OZV32" s="67"/>
      <c r="OZW32" s="67"/>
      <c r="OZX32" s="67"/>
      <c r="OZY32" s="67"/>
      <c r="OZZ32" s="67"/>
      <c r="PAA32" s="67"/>
      <c r="PAB32" s="67"/>
      <c r="PAC32" s="67"/>
      <c r="PAD32" s="67"/>
      <c r="PAE32" s="67"/>
      <c r="PAF32" s="67"/>
      <c r="PAG32" s="67"/>
      <c r="PAH32" s="67"/>
      <c r="PAI32" s="67"/>
      <c r="PAJ32" s="67"/>
      <c r="PAK32" s="67"/>
      <c r="PAL32" s="67"/>
      <c r="PAM32" s="67"/>
      <c r="PAN32" s="67"/>
      <c r="PAO32" s="67"/>
      <c r="PAP32" s="67"/>
      <c r="PAQ32" s="67"/>
      <c r="PAR32" s="67"/>
      <c r="PAS32" s="67"/>
      <c r="PAT32" s="67"/>
      <c r="PAU32" s="67"/>
      <c r="PAV32" s="67"/>
      <c r="PAW32" s="67"/>
      <c r="PAX32" s="67"/>
      <c r="PAY32" s="67"/>
      <c r="PAZ32" s="67"/>
      <c r="PBA32" s="67"/>
      <c r="PBB32" s="67"/>
      <c r="PBC32" s="67"/>
      <c r="PBD32" s="67"/>
      <c r="PBE32" s="67"/>
      <c r="PBF32" s="67"/>
      <c r="PBG32" s="67"/>
      <c r="PBH32" s="67"/>
      <c r="PBI32" s="67"/>
      <c r="PBJ32" s="67"/>
      <c r="PBK32" s="67"/>
      <c r="PBL32" s="67"/>
      <c r="PBM32" s="67"/>
      <c r="PBN32" s="67"/>
      <c r="PBO32" s="67"/>
      <c r="PBP32" s="67"/>
      <c r="PBQ32" s="67"/>
      <c r="PBR32" s="67"/>
      <c r="PBS32" s="67"/>
      <c r="PBT32" s="67"/>
      <c r="PBU32" s="67"/>
      <c r="PBV32" s="67"/>
      <c r="PBW32" s="67"/>
      <c r="PBX32" s="67"/>
      <c r="PBY32" s="67"/>
      <c r="PBZ32" s="67"/>
      <c r="PCA32" s="67"/>
      <c r="PCB32" s="67"/>
      <c r="PCC32" s="67"/>
      <c r="PCD32" s="67"/>
      <c r="PCE32" s="67"/>
      <c r="PCF32" s="67"/>
      <c r="PCG32" s="67"/>
      <c r="PCH32" s="67"/>
      <c r="PCI32" s="67"/>
      <c r="PCJ32" s="67"/>
      <c r="PCK32" s="67"/>
      <c r="PCL32" s="67"/>
      <c r="PCM32" s="67"/>
      <c r="PCN32" s="67"/>
      <c r="PCO32" s="67"/>
      <c r="PCP32" s="67"/>
      <c r="PCQ32" s="67"/>
      <c r="PCR32" s="67"/>
      <c r="PCS32" s="67"/>
      <c r="PCT32" s="67"/>
      <c r="PCU32" s="67"/>
      <c r="PCV32" s="67"/>
      <c r="PCW32" s="67"/>
      <c r="PCX32" s="67"/>
      <c r="PCY32" s="67"/>
      <c r="PCZ32" s="67"/>
      <c r="PDA32" s="67"/>
      <c r="PDB32" s="67"/>
      <c r="PDC32" s="67"/>
      <c r="PDD32" s="67"/>
      <c r="PDE32" s="67"/>
      <c r="PDF32" s="67"/>
      <c r="PDG32" s="67"/>
      <c r="PDH32" s="67"/>
      <c r="PDI32" s="67"/>
      <c r="PDJ32" s="67"/>
      <c r="PDK32" s="67"/>
      <c r="PDL32" s="67"/>
      <c r="PDM32" s="67"/>
      <c r="PDN32" s="67"/>
      <c r="PDO32" s="67"/>
      <c r="PDP32" s="67"/>
      <c r="PDQ32" s="67"/>
      <c r="PDR32" s="67"/>
      <c r="PDS32" s="67"/>
      <c r="PDT32" s="67"/>
      <c r="PDU32" s="67"/>
      <c r="PDV32" s="67"/>
      <c r="PDW32" s="67"/>
      <c r="PDX32" s="67"/>
      <c r="PDY32" s="67"/>
      <c r="PDZ32" s="67"/>
      <c r="PEA32" s="67"/>
      <c r="PEB32" s="67"/>
      <c r="PEC32" s="67"/>
      <c r="PED32" s="67"/>
      <c r="PEE32" s="67"/>
      <c r="PEF32" s="67"/>
      <c r="PEG32" s="67"/>
      <c r="PEH32" s="67"/>
      <c r="PEI32" s="67"/>
      <c r="PEJ32" s="67"/>
      <c r="PEK32" s="67"/>
      <c r="PEL32" s="67"/>
      <c r="PEM32" s="67"/>
      <c r="PEN32" s="67"/>
      <c r="PEO32" s="67"/>
      <c r="PEP32" s="67"/>
      <c r="PEQ32" s="67"/>
      <c r="PER32" s="67"/>
      <c r="PES32" s="67"/>
      <c r="PET32" s="67"/>
      <c r="PEU32" s="67"/>
      <c r="PEV32" s="67"/>
      <c r="PEW32" s="67"/>
      <c r="PEX32" s="67"/>
      <c r="PEY32" s="67"/>
      <c r="PEZ32" s="67"/>
      <c r="PFA32" s="67"/>
      <c r="PFB32" s="67"/>
      <c r="PFC32" s="67"/>
      <c r="PFD32" s="67"/>
      <c r="PFE32" s="67"/>
      <c r="PFF32" s="67"/>
      <c r="PFG32" s="67"/>
      <c r="PFH32" s="67"/>
      <c r="PFI32" s="67"/>
      <c r="PFJ32" s="67"/>
      <c r="PFK32" s="67"/>
      <c r="PFL32" s="67"/>
      <c r="PFM32" s="67"/>
      <c r="PFN32" s="67"/>
      <c r="PFO32" s="67"/>
      <c r="PFP32" s="67"/>
      <c r="PFQ32" s="67"/>
      <c r="PFR32" s="67"/>
      <c r="PFS32" s="67"/>
      <c r="PFT32" s="67"/>
      <c r="PFU32" s="67"/>
      <c r="PFV32" s="67"/>
      <c r="PFW32" s="67"/>
      <c r="PFX32" s="67"/>
      <c r="PFY32" s="67"/>
      <c r="PFZ32" s="67"/>
      <c r="PGA32" s="67"/>
      <c r="PGB32" s="67"/>
      <c r="PGC32" s="67"/>
      <c r="PGD32" s="67"/>
      <c r="PGE32" s="67"/>
      <c r="PGF32" s="67"/>
      <c r="PGG32" s="67"/>
      <c r="PGH32" s="67"/>
      <c r="PGI32" s="67"/>
      <c r="PGJ32" s="67"/>
      <c r="PGK32" s="67"/>
      <c r="PGL32" s="67"/>
      <c r="PGM32" s="67"/>
      <c r="PGN32" s="67"/>
      <c r="PGO32" s="67"/>
      <c r="PGP32" s="67"/>
      <c r="PGQ32" s="67"/>
      <c r="PGR32" s="67"/>
      <c r="PGS32" s="67"/>
      <c r="PGT32" s="67"/>
      <c r="PGU32" s="67"/>
      <c r="PGV32" s="67"/>
      <c r="PGW32" s="67"/>
      <c r="PGX32" s="67"/>
      <c r="PGY32" s="67"/>
      <c r="PGZ32" s="67"/>
      <c r="PHA32" s="67"/>
      <c r="PHB32" s="67"/>
      <c r="PHC32" s="67"/>
      <c r="PHD32" s="67"/>
      <c r="PHE32" s="67"/>
      <c r="PHF32" s="67"/>
      <c r="PHG32" s="67"/>
      <c r="PHH32" s="67"/>
      <c r="PHI32" s="67"/>
      <c r="PHJ32" s="67"/>
      <c r="PHK32" s="67"/>
      <c r="PHL32" s="67"/>
      <c r="PHM32" s="67"/>
      <c r="PHN32" s="67"/>
      <c r="PHO32" s="67"/>
      <c r="PHP32" s="67"/>
      <c r="PHQ32" s="67"/>
      <c r="PHR32" s="67"/>
      <c r="PHS32" s="67"/>
      <c r="PHT32" s="67"/>
      <c r="PHU32" s="67"/>
      <c r="PHV32" s="67"/>
      <c r="PHW32" s="67"/>
      <c r="PHX32" s="67"/>
      <c r="PHY32" s="67"/>
      <c r="PHZ32" s="67"/>
      <c r="PIA32" s="67"/>
      <c r="PIB32" s="67"/>
      <c r="PIC32" s="67"/>
      <c r="PID32" s="67"/>
      <c r="PIE32" s="67"/>
      <c r="PIF32" s="67"/>
      <c r="PIG32" s="67"/>
      <c r="PIH32" s="67"/>
      <c r="PII32" s="67"/>
      <c r="PIJ32" s="67"/>
      <c r="PIK32" s="67"/>
      <c r="PIL32" s="67"/>
      <c r="PIM32" s="67"/>
      <c r="PIN32" s="67"/>
      <c r="PIO32" s="67"/>
      <c r="PIP32" s="67"/>
      <c r="PIQ32" s="67"/>
      <c r="PIR32" s="67"/>
      <c r="PIS32" s="67"/>
      <c r="PIT32" s="67"/>
      <c r="PIU32" s="67"/>
      <c r="PIV32" s="67"/>
      <c r="PIW32" s="67"/>
      <c r="PIX32" s="67"/>
      <c r="PIY32" s="67"/>
      <c r="PIZ32" s="67"/>
      <c r="PJA32" s="67"/>
      <c r="PJB32" s="67"/>
      <c r="PJC32" s="67"/>
      <c r="PJD32" s="67"/>
      <c r="PJE32" s="67"/>
      <c r="PJF32" s="67"/>
      <c r="PJG32" s="67"/>
      <c r="PJH32" s="67"/>
      <c r="PJI32" s="67"/>
      <c r="PJJ32" s="67"/>
      <c r="PJK32" s="67"/>
      <c r="PJL32" s="67"/>
      <c r="PJM32" s="67"/>
      <c r="PJN32" s="67"/>
      <c r="PJO32" s="67"/>
      <c r="PJP32" s="67"/>
      <c r="PJQ32" s="67"/>
      <c r="PJR32" s="67"/>
      <c r="PJS32" s="67"/>
      <c r="PJT32" s="67"/>
      <c r="PJU32" s="67"/>
      <c r="PJV32" s="67"/>
      <c r="PJW32" s="67"/>
      <c r="PJX32" s="67"/>
      <c r="PJY32" s="67"/>
      <c r="PJZ32" s="67"/>
      <c r="PKA32" s="67"/>
      <c r="PKB32" s="67"/>
      <c r="PKC32" s="67"/>
      <c r="PKD32" s="67"/>
      <c r="PKE32" s="67"/>
      <c r="PKF32" s="67"/>
      <c r="PKG32" s="67"/>
      <c r="PKH32" s="67"/>
      <c r="PKI32" s="67"/>
      <c r="PKJ32" s="67"/>
      <c r="PKK32" s="67"/>
      <c r="PKL32" s="67"/>
      <c r="PKM32" s="67"/>
      <c r="PKN32" s="67"/>
      <c r="PKO32" s="67"/>
      <c r="PKP32" s="67"/>
      <c r="PKQ32" s="67"/>
      <c r="PKR32" s="67"/>
      <c r="PKS32" s="67"/>
      <c r="PKT32" s="67"/>
      <c r="PKU32" s="67"/>
      <c r="PKV32" s="67"/>
      <c r="PKW32" s="67"/>
      <c r="PKX32" s="67"/>
      <c r="PKY32" s="67"/>
      <c r="PKZ32" s="67"/>
      <c r="PLA32" s="67"/>
      <c r="PLB32" s="67"/>
      <c r="PLC32" s="67"/>
      <c r="PLD32" s="67"/>
      <c r="PLE32" s="67"/>
      <c r="PLF32" s="67"/>
      <c r="PLG32" s="67"/>
      <c r="PLH32" s="67"/>
      <c r="PLI32" s="67"/>
      <c r="PLJ32" s="67"/>
      <c r="PLK32" s="67"/>
      <c r="PLL32" s="67"/>
      <c r="PLM32" s="67"/>
      <c r="PLN32" s="67"/>
      <c r="PLO32" s="67"/>
      <c r="PLP32" s="67"/>
      <c r="PLQ32" s="67"/>
      <c r="PLR32" s="67"/>
      <c r="PLS32" s="67"/>
      <c r="PLT32" s="67"/>
      <c r="PLU32" s="67"/>
      <c r="PLV32" s="67"/>
      <c r="PLW32" s="67"/>
      <c r="PLX32" s="67"/>
      <c r="PLY32" s="67"/>
      <c r="PLZ32" s="67"/>
      <c r="PMA32" s="67"/>
      <c r="PMB32" s="67"/>
      <c r="PMC32" s="67"/>
      <c r="PMD32" s="67"/>
      <c r="PME32" s="67"/>
      <c r="PMF32" s="67"/>
      <c r="PMG32" s="67"/>
      <c r="PMH32" s="67"/>
      <c r="PMI32" s="67"/>
      <c r="PMJ32" s="67"/>
      <c r="PMK32" s="67"/>
      <c r="PML32" s="67"/>
      <c r="PMM32" s="67"/>
      <c r="PMN32" s="67"/>
      <c r="PMO32" s="67"/>
      <c r="PMP32" s="67"/>
      <c r="PMQ32" s="67"/>
      <c r="PMR32" s="67"/>
      <c r="PMS32" s="67"/>
      <c r="PMT32" s="67"/>
      <c r="PMU32" s="67"/>
      <c r="PMV32" s="67"/>
      <c r="PMW32" s="67"/>
      <c r="PMX32" s="67"/>
      <c r="PMY32" s="67"/>
      <c r="PMZ32" s="67"/>
      <c r="PNA32" s="67"/>
      <c r="PNB32" s="67"/>
      <c r="PNC32" s="67"/>
      <c r="PND32" s="67"/>
      <c r="PNE32" s="67"/>
      <c r="PNF32" s="67"/>
      <c r="PNG32" s="67"/>
      <c r="PNH32" s="67"/>
      <c r="PNI32" s="67"/>
      <c r="PNJ32" s="67"/>
      <c r="PNK32" s="67"/>
      <c r="PNL32" s="67"/>
      <c r="PNM32" s="67"/>
      <c r="PNN32" s="67"/>
      <c r="PNO32" s="67"/>
      <c r="PNP32" s="67"/>
      <c r="PNQ32" s="67"/>
      <c r="PNR32" s="67"/>
      <c r="PNS32" s="67"/>
      <c r="PNT32" s="67"/>
      <c r="PNU32" s="67"/>
      <c r="PNV32" s="67"/>
      <c r="PNW32" s="67"/>
      <c r="PNX32" s="67"/>
      <c r="PNY32" s="67"/>
      <c r="PNZ32" s="67"/>
      <c r="POA32" s="67"/>
      <c r="POB32" s="67"/>
      <c r="POC32" s="67"/>
      <c r="POD32" s="67"/>
      <c r="POE32" s="67"/>
      <c r="POF32" s="67"/>
      <c r="POG32" s="67"/>
      <c r="POH32" s="67"/>
      <c r="POI32" s="67"/>
      <c r="POJ32" s="67"/>
      <c r="POK32" s="67"/>
      <c r="POL32" s="67"/>
      <c r="POM32" s="67"/>
      <c r="PON32" s="67"/>
      <c r="POO32" s="67"/>
      <c r="POP32" s="67"/>
      <c r="POQ32" s="67"/>
      <c r="POR32" s="67"/>
      <c r="POS32" s="67"/>
      <c r="POT32" s="67"/>
      <c r="POU32" s="67"/>
      <c r="POV32" s="67"/>
      <c r="POW32" s="67"/>
      <c r="POX32" s="67"/>
      <c r="POY32" s="67"/>
      <c r="POZ32" s="67"/>
      <c r="PPA32" s="67"/>
      <c r="PPB32" s="67"/>
      <c r="PPC32" s="67"/>
      <c r="PPD32" s="67"/>
      <c r="PPE32" s="67"/>
      <c r="PPF32" s="67"/>
      <c r="PPG32" s="67"/>
      <c r="PPH32" s="67"/>
      <c r="PPI32" s="67"/>
      <c r="PPJ32" s="67"/>
      <c r="PPK32" s="67"/>
      <c r="PPL32" s="67"/>
      <c r="PPM32" s="67"/>
      <c r="PPN32" s="67"/>
      <c r="PPO32" s="67"/>
      <c r="PPP32" s="67"/>
      <c r="PPQ32" s="67"/>
      <c r="PPR32" s="67"/>
      <c r="PPS32" s="67"/>
      <c r="PPT32" s="67"/>
      <c r="PPU32" s="67"/>
      <c r="PPV32" s="67"/>
      <c r="PPW32" s="67"/>
      <c r="PPX32" s="67"/>
      <c r="PPY32" s="67"/>
      <c r="PPZ32" s="67"/>
      <c r="PQA32" s="67"/>
      <c r="PQB32" s="67"/>
      <c r="PQC32" s="67"/>
      <c r="PQD32" s="67"/>
      <c r="PQE32" s="67"/>
      <c r="PQF32" s="67"/>
      <c r="PQG32" s="67"/>
      <c r="PQH32" s="67"/>
      <c r="PQI32" s="67"/>
      <c r="PQJ32" s="67"/>
      <c r="PQK32" s="67"/>
      <c r="PQL32" s="67"/>
      <c r="PQM32" s="67"/>
      <c r="PQN32" s="67"/>
      <c r="PQO32" s="67"/>
      <c r="PQP32" s="67"/>
      <c r="PQQ32" s="67"/>
      <c r="PQR32" s="67"/>
      <c r="PQS32" s="67"/>
      <c r="PQT32" s="67"/>
      <c r="PQU32" s="67"/>
      <c r="PQV32" s="67"/>
      <c r="PQW32" s="67"/>
      <c r="PQX32" s="67"/>
      <c r="PQY32" s="67"/>
      <c r="PQZ32" s="67"/>
      <c r="PRA32" s="67"/>
      <c r="PRB32" s="67"/>
      <c r="PRC32" s="67"/>
      <c r="PRD32" s="67"/>
      <c r="PRE32" s="67"/>
      <c r="PRF32" s="67"/>
      <c r="PRG32" s="67"/>
      <c r="PRH32" s="67"/>
      <c r="PRI32" s="67"/>
      <c r="PRJ32" s="67"/>
      <c r="PRK32" s="67"/>
      <c r="PRL32" s="67"/>
      <c r="PRM32" s="67"/>
      <c r="PRN32" s="67"/>
      <c r="PRO32" s="67"/>
      <c r="PRP32" s="67"/>
      <c r="PRQ32" s="67"/>
      <c r="PRR32" s="67"/>
      <c r="PRS32" s="67"/>
      <c r="PRT32" s="67"/>
      <c r="PRU32" s="67"/>
      <c r="PRV32" s="67"/>
      <c r="PRW32" s="67"/>
      <c r="PRX32" s="67"/>
      <c r="PRY32" s="67"/>
      <c r="PRZ32" s="67"/>
      <c r="PSA32" s="67"/>
      <c r="PSB32" s="67"/>
      <c r="PSC32" s="67"/>
      <c r="PSD32" s="67"/>
      <c r="PSE32" s="67"/>
      <c r="PSF32" s="67"/>
      <c r="PSG32" s="67"/>
      <c r="PSH32" s="67"/>
      <c r="PSI32" s="67"/>
      <c r="PSJ32" s="67"/>
      <c r="PSK32" s="67"/>
      <c r="PSL32" s="67"/>
      <c r="PSM32" s="67"/>
      <c r="PSN32" s="67"/>
      <c r="PSO32" s="67"/>
      <c r="PSP32" s="67"/>
      <c r="PSQ32" s="67"/>
      <c r="PSR32" s="67"/>
      <c r="PSS32" s="67"/>
      <c r="PST32" s="67"/>
      <c r="PSU32" s="67"/>
      <c r="PSV32" s="67"/>
      <c r="PSW32" s="67"/>
      <c r="PSX32" s="67"/>
      <c r="PSY32" s="67"/>
      <c r="PSZ32" s="67"/>
      <c r="PTA32" s="67"/>
      <c r="PTB32" s="67"/>
      <c r="PTC32" s="67"/>
      <c r="PTD32" s="67"/>
      <c r="PTE32" s="67"/>
      <c r="PTF32" s="67"/>
      <c r="PTG32" s="67"/>
      <c r="PTH32" s="67"/>
      <c r="PTI32" s="67"/>
      <c r="PTJ32" s="67"/>
      <c r="PTK32" s="67"/>
      <c r="PTL32" s="67"/>
      <c r="PTM32" s="67"/>
      <c r="PTN32" s="67"/>
      <c r="PTO32" s="67"/>
      <c r="PTP32" s="67"/>
      <c r="PTQ32" s="67"/>
      <c r="PTR32" s="67"/>
      <c r="PTS32" s="67"/>
      <c r="PTT32" s="67"/>
      <c r="PTU32" s="67"/>
      <c r="PTV32" s="67"/>
      <c r="PTW32" s="67"/>
      <c r="PTX32" s="67"/>
      <c r="PTY32" s="67"/>
      <c r="PTZ32" s="67"/>
      <c r="PUA32" s="67"/>
      <c r="PUB32" s="67"/>
      <c r="PUC32" s="67"/>
      <c r="PUD32" s="67"/>
      <c r="PUE32" s="67"/>
      <c r="PUF32" s="67"/>
      <c r="PUG32" s="67"/>
      <c r="PUH32" s="67"/>
      <c r="PUI32" s="67"/>
      <c r="PUJ32" s="67"/>
      <c r="PUK32" s="67"/>
      <c r="PUL32" s="67"/>
      <c r="PUM32" s="67"/>
      <c r="PUN32" s="67"/>
      <c r="PUO32" s="67"/>
      <c r="PUP32" s="67"/>
      <c r="PUQ32" s="67"/>
      <c r="PUR32" s="67"/>
      <c r="PUS32" s="67"/>
      <c r="PUT32" s="67"/>
      <c r="PUU32" s="67"/>
      <c r="PUV32" s="67"/>
      <c r="PUW32" s="67"/>
      <c r="PUX32" s="67"/>
      <c r="PUY32" s="67"/>
      <c r="PUZ32" s="67"/>
      <c r="PVA32" s="67"/>
      <c r="PVB32" s="67"/>
      <c r="PVC32" s="67"/>
      <c r="PVD32" s="67"/>
      <c r="PVE32" s="67"/>
      <c r="PVF32" s="67"/>
      <c r="PVG32" s="67"/>
      <c r="PVH32" s="67"/>
      <c r="PVI32" s="67"/>
      <c r="PVJ32" s="67"/>
      <c r="PVK32" s="67"/>
      <c r="PVL32" s="67"/>
      <c r="PVM32" s="67"/>
      <c r="PVN32" s="67"/>
      <c r="PVO32" s="67"/>
      <c r="PVP32" s="67"/>
      <c r="PVQ32" s="67"/>
      <c r="PVR32" s="67"/>
      <c r="PVS32" s="67"/>
      <c r="PVT32" s="67"/>
      <c r="PVU32" s="67"/>
      <c r="PVV32" s="67"/>
      <c r="PVW32" s="67"/>
      <c r="PVX32" s="67"/>
      <c r="PVY32" s="67"/>
      <c r="PVZ32" s="67"/>
      <c r="PWA32" s="67"/>
      <c r="PWB32" s="67"/>
      <c r="PWC32" s="67"/>
      <c r="PWD32" s="67"/>
      <c r="PWE32" s="67"/>
      <c r="PWF32" s="67"/>
      <c r="PWG32" s="67"/>
      <c r="PWH32" s="67"/>
      <c r="PWI32" s="67"/>
      <c r="PWJ32" s="67"/>
      <c r="PWK32" s="67"/>
      <c r="PWL32" s="67"/>
      <c r="PWM32" s="67"/>
      <c r="PWN32" s="67"/>
      <c r="PWO32" s="67"/>
      <c r="PWP32" s="67"/>
      <c r="PWQ32" s="67"/>
      <c r="PWR32" s="67"/>
      <c r="PWS32" s="67"/>
      <c r="PWT32" s="67"/>
      <c r="PWU32" s="67"/>
      <c r="PWV32" s="67"/>
      <c r="PWW32" s="67"/>
      <c r="PWX32" s="67"/>
      <c r="PWY32" s="67"/>
      <c r="PWZ32" s="67"/>
      <c r="PXA32" s="67"/>
      <c r="PXB32" s="67"/>
      <c r="PXC32" s="67"/>
      <c r="PXD32" s="67"/>
      <c r="PXE32" s="67"/>
      <c r="PXF32" s="67"/>
      <c r="PXG32" s="67"/>
      <c r="PXH32" s="67"/>
      <c r="PXI32" s="67"/>
      <c r="PXJ32" s="67"/>
      <c r="PXK32" s="67"/>
      <c r="PXL32" s="67"/>
      <c r="PXM32" s="67"/>
      <c r="PXN32" s="67"/>
      <c r="PXO32" s="67"/>
      <c r="PXP32" s="67"/>
      <c r="PXQ32" s="67"/>
      <c r="PXR32" s="67"/>
      <c r="PXS32" s="67"/>
      <c r="PXT32" s="67"/>
      <c r="PXU32" s="67"/>
      <c r="PXV32" s="67"/>
      <c r="PXW32" s="67"/>
      <c r="PXX32" s="67"/>
      <c r="PXY32" s="67"/>
      <c r="PXZ32" s="67"/>
      <c r="PYA32" s="67"/>
      <c r="PYB32" s="67"/>
      <c r="PYC32" s="67"/>
      <c r="PYD32" s="67"/>
      <c r="PYE32" s="67"/>
      <c r="PYF32" s="67"/>
      <c r="PYG32" s="67"/>
      <c r="PYH32" s="67"/>
      <c r="PYI32" s="67"/>
      <c r="PYJ32" s="67"/>
      <c r="PYK32" s="67"/>
      <c r="PYL32" s="67"/>
      <c r="PYM32" s="67"/>
      <c r="PYN32" s="67"/>
      <c r="PYO32" s="67"/>
      <c r="PYP32" s="67"/>
      <c r="PYQ32" s="67"/>
      <c r="PYR32" s="67"/>
      <c r="PYS32" s="67"/>
      <c r="PYT32" s="67"/>
      <c r="PYU32" s="67"/>
      <c r="PYV32" s="67"/>
      <c r="PYW32" s="67"/>
      <c r="PYX32" s="67"/>
      <c r="PYY32" s="67"/>
      <c r="PYZ32" s="67"/>
      <c r="PZA32" s="67"/>
      <c r="PZB32" s="67"/>
      <c r="PZC32" s="67"/>
      <c r="PZD32" s="67"/>
      <c r="PZE32" s="67"/>
      <c r="PZF32" s="67"/>
      <c r="PZG32" s="67"/>
      <c r="PZH32" s="67"/>
      <c r="PZI32" s="67"/>
      <c r="PZJ32" s="67"/>
      <c r="PZK32" s="67"/>
      <c r="PZL32" s="67"/>
      <c r="PZM32" s="67"/>
      <c r="PZN32" s="67"/>
      <c r="PZO32" s="67"/>
      <c r="PZP32" s="67"/>
      <c r="PZQ32" s="67"/>
      <c r="PZR32" s="67"/>
      <c r="PZS32" s="67"/>
      <c r="PZT32" s="67"/>
      <c r="PZU32" s="67"/>
      <c r="PZV32" s="67"/>
      <c r="PZW32" s="67"/>
      <c r="PZX32" s="67"/>
      <c r="PZY32" s="67"/>
      <c r="PZZ32" s="67"/>
      <c r="QAA32" s="67"/>
      <c r="QAB32" s="67"/>
      <c r="QAC32" s="67"/>
      <c r="QAD32" s="67"/>
      <c r="QAE32" s="67"/>
      <c r="QAF32" s="67"/>
      <c r="QAG32" s="67"/>
      <c r="QAH32" s="67"/>
      <c r="QAI32" s="67"/>
      <c r="QAJ32" s="67"/>
      <c r="QAK32" s="67"/>
      <c r="QAL32" s="67"/>
      <c r="QAM32" s="67"/>
      <c r="QAN32" s="67"/>
      <c r="QAO32" s="67"/>
      <c r="QAP32" s="67"/>
      <c r="QAQ32" s="67"/>
      <c r="QAR32" s="67"/>
      <c r="QAS32" s="67"/>
      <c r="QAT32" s="67"/>
      <c r="QAU32" s="67"/>
      <c r="QAV32" s="67"/>
      <c r="QAW32" s="67"/>
      <c r="QAX32" s="67"/>
      <c r="QAY32" s="67"/>
      <c r="QAZ32" s="67"/>
      <c r="QBA32" s="67"/>
      <c r="QBB32" s="67"/>
      <c r="QBC32" s="67"/>
      <c r="QBD32" s="67"/>
      <c r="QBE32" s="67"/>
      <c r="QBF32" s="67"/>
      <c r="QBG32" s="67"/>
      <c r="QBH32" s="67"/>
      <c r="QBI32" s="67"/>
      <c r="QBJ32" s="67"/>
      <c r="QBK32" s="67"/>
      <c r="QBL32" s="67"/>
      <c r="QBM32" s="67"/>
      <c r="QBN32" s="67"/>
      <c r="QBO32" s="67"/>
      <c r="QBP32" s="67"/>
      <c r="QBQ32" s="67"/>
      <c r="QBR32" s="67"/>
      <c r="QBS32" s="67"/>
      <c r="QBT32" s="67"/>
      <c r="QBU32" s="67"/>
      <c r="QBV32" s="67"/>
      <c r="QBW32" s="67"/>
      <c r="QBX32" s="67"/>
      <c r="QBY32" s="67"/>
      <c r="QBZ32" s="67"/>
      <c r="QCA32" s="67"/>
      <c r="QCB32" s="67"/>
      <c r="QCC32" s="67"/>
      <c r="QCD32" s="67"/>
      <c r="QCE32" s="67"/>
      <c r="QCF32" s="67"/>
      <c r="QCG32" s="67"/>
      <c r="QCH32" s="67"/>
      <c r="QCI32" s="67"/>
      <c r="QCJ32" s="67"/>
      <c r="QCK32" s="67"/>
      <c r="QCL32" s="67"/>
      <c r="QCM32" s="67"/>
      <c r="QCN32" s="67"/>
      <c r="QCO32" s="67"/>
      <c r="QCP32" s="67"/>
      <c r="QCQ32" s="67"/>
      <c r="QCR32" s="67"/>
      <c r="QCS32" s="67"/>
      <c r="QCT32" s="67"/>
      <c r="QCU32" s="67"/>
      <c r="QCV32" s="67"/>
      <c r="QCW32" s="67"/>
      <c r="QCX32" s="67"/>
      <c r="QCY32" s="67"/>
      <c r="QCZ32" s="67"/>
      <c r="QDA32" s="67"/>
      <c r="QDB32" s="67"/>
      <c r="QDC32" s="67"/>
      <c r="QDD32" s="67"/>
      <c r="QDE32" s="67"/>
      <c r="QDF32" s="67"/>
      <c r="QDG32" s="67"/>
      <c r="QDH32" s="67"/>
      <c r="QDI32" s="67"/>
      <c r="QDJ32" s="67"/>
      <c r="QDK32" s="67"/>
      <c r="QDL32" s="67"/>
      <c r="QDM32" s="67"/>
      <c r="QDN32" s="67"/>
      <c r="QDO32" s="67"/>
      <c r="QDP32" s="67"/>
      <c r="QDQ32" s="67"/>
      <c r="QDR32" s="67"/>
      <c r="QDS32" s="67"/>
      <c r="QDT32" s="67"/>
      <c r="QDU32" s="67"/>
      <c r="QDV32" s="67"/>
      <c r="QDW32" s="67"/>
      <c r="QDX32" s="67"/>
      <c r="QDY32" s="67"/>
      <c r="QDZ32" s="67"/>
      <c r="QEA32" s="67"/>
      <c r="QEB32" s="67"/>
      <c r="QEC32" s="67"/>
      <c r="QED32" s="67"/>
      <c r="QEE32" s="67"/>
      <c r="QEF32" s="67"/>
      <c r="QEG32" s="67"/>
      <c r="QEH32" s="67"/>
      <c r="QEI32" s="67"/>
      <c r="QEJ32" s="67"/>
      <c r="QEK32" s="67"/>
      <c r="QEL32" s="67"/>
      <c r="QEM32" s="67"/>
      <c r="QEN32" s="67"/>
      <c r="QEO32" s="67"/>
      <c r="QEP32" s="67"/>
      <c r="QEQ32" s="67"/>
      <c r="QER32" s="67"/>
      <c r="QES32" s="67"/>
      <c r="QET32" s="67"/>
      <c r="QEU32" s="67"/>
      <c r="QEV32" s="67"/>
      <c r="QEW32" s="67"/>
      <c r="QEX32" s="67"/>
      <c r="QEY32" s="67"/>
      <c r="QEZ32" s="67"/>
      <c r="QFA32" s="67"/>
      <c r="QFB32" s="67"/>
      <c r="QFC32" s="67"/>
      <c r="QFD32" s="67"/>
      <c r="QFE32" s="67"/>
      <c r="QFF32" s="67"/>
      <c r="QFG32" s="67"/>
      <c r="QFH32" s="67"/>
      <c r="QFI32" s="67"/>
      <c r="QFJ32" s="67"/>
      <c r="QFK32" s="67"/>
      <c r="QFL32" s="67"/>
      <c r="QFM32" s="67"/>
      <c r="QFN32" s="67"/>
      <c r="QFO32" s="67"/>
      <c r="QFP32" s="67"/>
      <c r="QFQ32" s="67"/>
      <c r="QFR32" s="67"/>
      <c r="QFS32" s="67"/>
      <c r="QFT32" s="67"/>
      <c r="QFU32" s="67"/>
      <c r="QFV32" s="67"/>
      <c r="QFW32" s="67"/>
      <c r="QFX32" s="67"/>
      <c r="QFY32" s="67"/>
      <c r="QFZ32" s="67"/>
      <c r="QGA32" s="67"/>
      <c r="QGB32" s="67"/>
      <c r="QGC32" s="67"/>
      <c r="QGD32" s="67"/>
      <c r="QGE32" s="67"/>
      <c r="QGF32" s="67"/>
      <c r="QGG32" s="67"/>
      <c r="QGH32" s="67"/>
      <c r="QGI32" s="67"/>
      <c r="QGJ32" s="67"/>
      <c r="QGK32" s="67"/>
      <c r="QGL32" s="67"/>
      <c r="QGM32" s="67"/>
      <c r="QGN32" s="67"/>
      <c r="QGO32" s="67"/>
      <c r="QGP32" s="67"/>
      <c r="QGQ32" s="67"/>
      <c r="QGR32" s="67"/>
      <c r="QGS32" s="67"/>
      <c r="QGT32" s="67"/>
      <c r="QGU32" s="67"/>
      <c r="QGV32" s="67"/>
      <c r="QGW32" s="67"/>
      <c r="QGX32" s="67"/>
      <c r="QGY32" s="67"/>
      <c r="QGZ32" s="67"/>
      <c r="QHA32" s="67"/>
      <c r="QHB32" s="67"/>
      <c r="QHC32" s="67"/>
      <c r="QHD32" s="67"/>
      <c r="QHE32" s="67"/>
      <c r="QHF32" s="67"/>
      <c r="QHG32" s="67"/>
      <c r="QHH32" s="67"/>
      <c r="QHI32" s="67"/>
      <c r="QHJ32" s="67"/>
      <c r="QHK32" s="67"/>
      <c r="QHL32" s="67"/>
      <c r="QHM32" s="67"/>
      <c r="QHN32" s="67"/>
      <c r="QHO32" s="67"/>
      <c r="QHP32" s="67"/>
      <c r="QHQ32" s="67"/>
      <c r="QHR32" s="67"/>
      <c r="QHS32" s="67"/>
      <c r="QHT32" s="67"/>
      <c r="QHU32" s="67"/>
      <c r="QHV32" s="67"/>
      <c r="QHW32" s="67"/>
      <c r="QHX32" s="67"/>
      <c r="QHY32" s="67"/>
      <c r="QHZ32" s="67"/>
      <c r="QIA32" s="67"/>
      <c r="QIB32" s="67"/>
      <c r="QIC32" s="67"/>
      <c r="QID32" s="67"/>
      <c r="QIE32" s="67"/>
      <c r="QIF32" s="67"/>
      <c r="QIG32" s="67"/>
      <c r="QIH32" s="67"/>
      <c r="QII32" s="67"/>
      <c r="QIJ32" s="67"/>
      <c r="QIK32" s="67"/>
      <c r="QIL32" s="67"/>
      <c r="QIM32" s="67"/>
      <c r="QIN32" s="67"/>
      <c r="QIO32" s="67"/>
      <c r="QIP32" s="67"/>
      <c r="QIQ32" s="67"/>
      <c r="QIR32" s="67"/>
      <c r="QIS32" s="67"/>
      <c r="QIT32" s="67"/>
      <c r="QIU32" s="67"/>
      <c r="QIV32" s="67"/>
      <c r="QIW32" s="67"/>
      <c r="QIX32" s="67"/>
      <c r="QIY32" s="67"/>
      <c r="QIZ32" s="67"/>
      <c r="QJA32" s="67"/>
      <c r="QJB32" s="67"/>
      <c r="QJC32" s="67"/>
      <c r="QJD32" s="67"/>
      <c r="QJE32" s="67"/>
      <c r="QJF32" s="67"/>
      <c r="QJG32" s="67"/>
      <c r="QJH32" s="67"/>
      <c r="QJI32" s="67"/>
      <c r="QJJ32" s="67"/>
      <c r="QJK32" s="67"/>
      <c r="QJL32" s="67"/>
      <c r="QJM32" s="67"/>
      <c r="QJN32" s="67"/>
      <c r="QJO32" s="67"/>
      <c r="QJP32" s="67"/>
      <c r="QJQ32" s="67"/>
      <c r="QJR32" s="67"/>
      <c r="QJS32" s="67"/>
      <c r="QJT32" s="67"/>
      <c r="QJU32" s="67"/>
      <c r="QJV32" s="67"/>
      <c r="QJW32" s="67"/>
      <c r="QJX32" s="67"/>
      <c r="QJY32" s="67"/>
      <c r="QJZ32" s="67"/>
      <c r="QKA32" s="67"/>
      <c r="QKB32" s="67"/>
      <c r="QKC32" s="67"/>
      <c r="QKD32" s="67"/>
      <c r="QKE32" s="67"/>
      <c r="QKF32" s="67"/>
      <c r="QKG32" s="67"/>
      <c r="QKH32" s="67"/>
      <c r="QKI32" s="67"/>
      <c r="QKJ32" s="67"/>
      <c r="QKK32" s="67"/>
      <c r="QKL32" s="67"/>
      <c r="QKM32" s="67"/>
      <c r="QKN32" s="67"/>
      <c r="QKO32" s="67"/>
      <c r="QKP32" s="67"/>
      <c r="QKQ32" s="67"/>
      <c r="QKR32" s="67"/>
      <c r="QKS32" s="67"/>
      <c r="QKT32" s="67"/>
      <c r="QKU32" s="67"/>
      <c r="QKV32" s="67"/>
      <c r="QKW32" s="67"/>
      <c r="QKX32" s="67"/>
      <c r="QKY32" s="67"/>
      <c r="QKZ32" s="67"/>
      <c r="QLA32" s="67"/>
      <c r="QLB32" s="67"/>
      <c r="QLC32" s="67"/>
      <c r="QLD32" s="67"/>
      <c r="QLE32" s="67"/>
      <c r="QLF32" s="67"/>
      <c r="QLG32" s="67"/>
      <c r="QLH32" s="67"/>
      <c r="QLI32" s="67"/>
      <c r="QLJ32" s="67"/>
      <c r="QLK32" s="67"/>
      <c r="QLL32" s="67"/>
      <c r="QLM32" s="67"/>
      <c r="QLN32" s="67"/>
      <c r="QLO32" s="67"/>
      <c r="QLP32" s="67"/>
      <c r="QLQ32" s="67"/>
      <c r="QLR32" s="67"/>
      <c r="QLS32" s="67"/>
      <c r="QLT32" s="67"/>
      <c r="QLU32" s="67"/>
      <c r="QLV32" s="67"/>
      <c r="QLW32" s="67"/>
      <c r="QLX32" s="67"/>
      <c r="QLY32" s="67"/>
      <c r="QLZ32" s="67"/>
      <c r="QMA32" s="67"/>
      <c r="QMB32" s="67"/>
      <c r="QMC32" s="67"/>
      <c r="QMD32" s="67"/>
      <c r="QME32" s="67"/>
      <c r="QMF32" s="67"/>
      <c r="QMG32" s="67"/>
      <c r="QMH32" s="67"/>
      <c r="QMI32" s="67"/>
      <c r="QMJ32" s="67"/>
      <c r="QMK32" s="67"/>
      <c r="QML32" s="67"/>
      <c r="QMM32" s="67"/>
      <c r="QMN32" s="67"/>
      <c r="QMO32" s="67"/>
      <c r="QMP32" s="67"/>
      <c r="QMQ32" s="67"/>
      <c r="QMR32" s="67"/>
      <c r="QMS32" s="67"/>
      <c r="QMT32" s="67"/>
      <c r="QMU32" s="67"/>
      <c r="QMV32" s="67"/>
      <c r="QMW32" s="67"/>
      <c r="QMX32" s="67"/>
      <c r="QMY32" s="67"/>
      <c r="QMZ32" s="67"/>
      <c r="QNA32" s="67"/>
      <c r="QNB32" s="67"/>
      <c r="QNC32" s="67"/>
      <c r="QND32" s="67"/>
      <c r="QNE32" s="67"/>
      <c r="QNF32" s="67"/>
      <c r="QNG32" s="67"/>
      <c r="QNH32" s="67"/>
      <c r="QNI32" s="67"/>
      <c r="QNJ32" s="67"/>
      <c r="QNK32" s="67"/>
      <c r="QNL32" s="67"/>
      <c r="QNM32" s="67"/>
      <c r="QNN32" s="67"/>
      <c r="QNO32" s="67"/>
      <c r="QNP32" s="67"/>
      <c r="QNQ32" s="67"/>
      <c r="QNR32" s="67"/>
      <c r="QNS32" s="67"/>
      <c r="QNT32" s="67"/>
      <c r="QNU32" s="67"/>
      <c r="QNV32" s="67"/>
      <c r="QNW32" s="67"/>
      <c r="QNX32" s="67"/>
      <c r="QNY32" s="67"/>
      <c r="QNZ32" s="67"/>
      <c r="QOA32" s="67"/>
      <c r="QOB32" s="67"/>
      <c r="QOC32" s="67"/>
      <c r="QOD32" s="67"/>
      <c r="QOE32" s="67"/>
      <c r="QOF32" s="67"/>
      <c r="QOG32" s="67"/>
      <c r="QOH32" s="67"/>
      <c r="QOI32" s="67"/>
      <c r="QOJ32" s="67"/>
      <c r="QOK32" s="67"/>
      <c r="QOL32" s="67"/>
      <c r="QOM32" s="67"/>
      <c r="QON32" s="67"/>
      <c r="QOO32" s="67"/>
      <c r="QOP32" s="67"/>
      <c r="QOQ32" s="67"/>
      <c r="QOR32" s="67"/>
      <c r="QOS32" s="67"/>
      <c r="QOT32" s="67"/>
      <c r="QOU32" s="67"/>
      <c r="QOV32" s="67"/>
      <c r="QOW32" s="67"/>
      <c r="QOX32" s="67"/>
      <c r="QOY32" s="67"/>
      <c r="QOZ32" s="67"/>
      <c r="QPA32" s="67"/>
      <c r="QPB32" s="67"/>
      <c r="QPC32" s="67"/>
      <c r="QPD32" s="67"/>
      <c r="QPE32" s="67"/>
      <c r="QPF32" s="67"/>
      <c r="QPG32" s="67"/>
      <c r="QPH32" s="67"/>
      <c r="QPI32" s="67"/>
      <c r="QPJ32" s="67"/>
      <c r="QPK32" s="67"/>
      <c r="QPL32" s="67"/>
      <c r="QPM32" s="67"/>
      <c r="QPN32" s="67"/>
      <c r="QPO32" s="67"/>
      <c r="QPP32" s="67"/>
      <c r="QPQ32" s="67"/>
      <c r="QPR32" s="67"/>
      <c r="QPS32" s="67"/>
      <c r="QPT32" s="67"/>
      <c r="QPU32" s="67"/>
      <c r="QPV32" s="67"/>
      <c r="QPW32" s="67"/>
      <c r="QPX32" s="67"/>
      <c r="QPY32" s="67"/>
      <c r="QPZ32" s="67"/>
      <c r="QQA32" s="67"/>
      <c r="QQB32" s="67"/>
      <c r="QQC32" s="67"/>
      <c r="QQD32" s="67"/>
      <c r="QQE32" s="67"/>
      <c r="QQF32" s="67"/>
      <c r="QQG32" s="67"/>
      <c r="QQH32" s="67"/>
      <c r="QQI32" s="67"/>
      <c r="QQJ32" s="67"/>
      <c r="QQK32" s="67"/>
      <c r="QQL32" s="67"/>
      <c r="QQM32" s="67"/>
      <c r="QQN32" s="67"/>
      <c r="QQO32" s="67"/>
      <c r="QQP32" s="67"/>
      <c r="QQQ32" s="67"/>
      <c r="QQR32" s="67"/>
      <c r="QQS32" s="67"/>
      <c r="QQT32" s="67"/>
      <c r="QQU32" s="67"/>
      <c r="QQV32" s="67"/>
      <c r="QQW32" s="67"/>
      <c r="QQX32" s="67"/>
      <c r="QQY32" s="67"/>
      <c r="QQZ32" s="67"/>
      <c r="QRA32" s="67"/>
      <c r="QRB32" s="67"/>
      <c r="QRC32" s="67"/>
      <c r="QRD32" s="67"/>
      <c r="QRE32" s="67"/>
      <c r="QRF32" s="67"/>
      <c r="QRG32" s="67"/>
      <c r="QRH32" s="67"/>
      <c r="QRI32" s="67"/>
      <c r="QRJ32" s="67"/>
      <c r="QRK32" s="67"/>
      <c r="QRL32" s="67"/>
      <c r="QRM32" s="67"/>
      <c r="QRN32" s="67"/>
      <c r="QRO32" s="67"/>
      <c r="QRP32" s="67"/>
      <c r="QRQ32" s="67"/>
      <c r="QRR32" s="67"/>
      <c r="QRS32" s="67"/>
      <c r="QRT32" s="67"/>
      <c r="QRU32" s="67"/>
      <c r="QRV32" s="67"/>
      <c r="QRW32" s="67"/>
      <c r="QRX32" s="67"/>
      <c r="QRY32" s="67"/>
      <c r="QRZ32" s="67"/>
      <c r="QSA32" s="67"/>
      <c r="QSB32" s="67"/>
      <c r="QSC32" s="67"/>
      <c r="QSD32" s="67"/>
      <c r="QSE32" s="67"/>
      <c r="QSF32" s="67"/>
      <c r="QSG32" s="67"/>
      <c r="QSH32" s="67"/>
      <c r="QSI32" s="67"/>
      <c r="QSJ32" s="67"/>
      <c r="QSK32" s="67"/>
      <c r="QSL32" s="67"/>
      <c r="QSM32" s="67"/>
      <c r="QSN32" s="67"/>
      <c r="QSO32" s="67"/>
      <c r="QSP32" s="67"/>
      <c r="QSQ32" s="67"/>
      <c r="QSR32" s="67"/>
      <c r="QSS32" s="67"/>
      <c r="QST32" s="67"/>
      <c r="QSU32" s="67"/>
      <c r="QSV32" s="67"/>
      <c r="QSW32" s="67"/>
      <c r="QSX32" s="67"/>
      <c r="QSY32" s="67"/>
      <c r="QSZ32" s="67"/>
      <c r="QTA32" s="67"/>
      <c r="QTB32" s="67"/>
      <c r="QTC32" s="67"/>
      <c r="QTD32" s="67"/>
      <c r="QTE32" s="67"/>
      <c r="QTF32" s="67"/>
      <c r="QTG32" s="67"/>
      <c r="QTH32" s="67"/>
      <c r="QTI32" s="67"/>
      <c r="QTJ32" s="67"/>
      <c r="QTK32" s="67"/>
      <c r="QTL32" s="67"/>
      <c r="QTM32" s="67"/>
      <c r="QTN32" s="67"/>
      <c r="QTO32" s="67"/>
      <c r="QTP32" s="67"/>
      <c r="QTQ32" s="67"/>
      <c r="QTR32" s="67"/>
      <c r="QTS32" s="67"/>
      <c r="QTT32" s="67"/>
      <c r="QTU32" s="67"/>
      <c r="QTV32" s="67"/>
      <c r="QTW32" s="67"/>
      <c r="QTX32" s="67"/>
      <c r="QTY32" s="67"/>
      <c r="QTZ32" s="67"/>
      <c r="QUA32" s="67"/>
      <c r="QUB32" s="67"/>
      <c r="QUC32" s="67"/>
      <c r="QUD32" s="67"/>
      <c r="QUE32" s="67"/>
      <c r="QUF32" s="67"/>
      <c r="QUG32" s="67"/>
      <c r="QUH32" s="67"/>
      <c r="QUI32" s="67"/>
      <c r="QUJ32" s="67"/>
      <c r="QUK32" s="67"/>
      <c r="QUL32" s="67"/>
      <c r="QUM32" s="67"/>
      <c r="QUN32" s="67"/>
      <c r="QUO32" s="67"/>
      <c r="QUP32" s="67"/>
      <c r="QUQ32" s="67"/>
      <c r="QUR32" s="67"/>
      <c r="QUS32" s="67"/>
      <c r="QUT32" s="67"/>
      <c r="QUU32" s="67"/>
      <c r="QUV32" s="67"/>
      <c r="QUW32" s="67"/>
      <c r="QUX32" s="67"/>
      <c r="QUY32" s="67"/>
      <c r="QUZ32" s="67"/>
      <c r="QVA32" s="67"/>
      <c r="QVB32" s="67"/>
      <c r="QVC32" s="67"/>
      <c r="QVD32" s="67"/>
      <c r="QVE32" s="67"/>
      <c r="QVF32" s="67"/>
      <c r="QVG32" s="67"/>
      <c r="QVH32" s="67"/>
      <c r="QVI32" s="67"/>
      <c r="QVJ32" s="67"/>
      <c r="QVK32" s="67"/>
      <c r="QVL32" s="67"/>
      <c r="QVM32" s="67"/>
      <c r="QVN32" s="67"/>
      <c r="QVO32" s="67"/>
      <c r="QVP32" s="67"/>
      <c r="QVQ32" s="67"/>
      <c r="QVR32" s="67"/>
      <c r="QVS32" s="67"/>
      <c r="QVT32" s="67"/>
      <c r="QVU32" s="67"/>
      <c r="QVV32" s="67"/>
      <c r="QVW32" s="67"/>
      <c r="QVX32" s="67"/>
      <c r="QVY32" s="67"/>
      <c r="QVZ32" s="67"/>
      <c r="QWA32" s="67"/>
      <c r="QWB32" s="67"/>
      <c r="QWC32" s="67"/>
      <c r="QWD32" s="67"/>
      <c r="QWE32" s="67"/>
      <c r="QWF32" s="67"/>
      <c r="QWG32" s="67"/>
      <c r="QWH32" s="67"/>
      <c r="QWI32" s="67"/>
      <c r="QWJ32" s="67"/>
      <c r="QWK32" s="67"/>
      <c r="QWL32" s="67"/>
      <c r="QWM32" s="67"/>
      <c r="QWN32" s="67"/>
      <c r="QWO32" s="67"/>
      <c r="QWP32" s="67"/>
      <c r="QWQ32" s="67"/>
      <c r="QWR32" s="67"/>
      <c r="QWS32" s="67"/>
      <c r="QWT32" s="67"/>
      <c r="QWU32" s="67"/>
      <c r="QWV32" s="67"/>
      <c r="QWW32" s="67"/>
      <c r="QWX32" s="67"/>
      <c r="QWY32" s="67"/>
      <c r="QWZ32" s="67"/>
      <c r="QXA32" s="67"/>
      <c r="QXB32" s="67"/>
      <c r="QXC32" s="67"/>
      <c r="QXD32" s="67"/>
      <c r="QXE32" s="67"/>
      <c r="QXF32" s="67"/>
      <c r="QXG32" s="67"/>
      <c r="QXH32" s="67"/>
      <c r="QXI32" s="67"/>
      <c r="QXJ32" s="67"/>
      <c r="QXK32" s="67"/>
      <c r="QXL32" s="67"/>
      <c r="QXM32" s="67"/>
      <c r="QXN32" s="67"/>
      <c r="QXO32" s="67"/>
      <c r="QXP32" s="67"/>
      <c r="QXQ32" s="67"/>
      <c r="QXR32" s="67"/>
      <c r="QXS32" s="67"/>
      <c r="QXT32" s="67"/>
      <c r="QXU32" s="67"/>
      <c r="QXV32" s="67"/>
      <c r="QXW32" s="67"/>
      <c r="QXX32" s="67"/>
      <c r="QXY32" s="67"/>
      <c r="QXZ32" s="67"/>
      <c r="QYA32" s="67"/>
      <c r="QYB32" s="67"/>
      <c r="QYC32" s="67"/>
      <c r="QYD32" s="67"/>
      <c r="QYE32" s="67"/>
      <c r="QYF32" s="67"/>
      <c r="QYG32" s="67"/>
      <c r="QYH32" s="67"/>
      <c r="QYI32" s="67"/>
      <c r="QYJ32" s="67"/>
      <c r="QYK32" s="67"/>
      <c r="QYL32" s="67"/>
      <c r="QYM32" s="67"/>
      <c r="QYN32" s="67"/>
      <c r="QYO32" s="67"/>
      <c r="QYP32" s="67"/>
      <c r="QYQ32" s="67"/>
      <c r="QYR32" s="67"/>
      <c r="QYS32" s="67"/>
      <c r="QYT32" s="67"/>
      <c r="QYU32" s="67"/>
      <c r="QYV32" s="67"/>
      <c r="QYW32" s="67"/>
      <c r="QYX32" s="67"/>
      <c r="QYY32" s="67"/>
      <c r="QYZ32" s="67"/>
      <c r="QZA32" s="67"/>
      <c r="QZB32" s="67"/>
      <c r="QZC32" s="67"/>
      <c r="QZD32" s="67"/>
      <c r="QZE32" s="67"/>
      <c r="QZF32" s="67"/>
      <c r="QZG32" s="67"/>
      <c r="QZH32" s="67"/>
      <c r="QZI32" s="67"/>
      <c r="QZJ32" s="67"/>
      <c r="QZK32" s="67"/>
      <c r="QZL32" s="67"/>
      <c r="QZM32" s="67"/>
      <c r="QZN32" s="67"/>
      <c r="QZO32" s="67"/>
      <c r="QZP32" s="67"/>
      <c r="QZQ32" s="67"/>
      <c r="QZR32" s="67"/>
      <c r="QZS32" s="67"/>
      <c r="QZT32" s="67"/>
      <c r="QZU32" s="67"/>
      <c r="QZV32" s="67"/>
      <c r="QZW32" s="67"/>
      <c r="QZX32" s="67"/>
      <c r="QZY32" s="67"/>
      <c r="QZZ32" s="67"/>
      <c r="RAA32" s="67"/>
      <c r="RAB32" s="67"/>
      <c r="RAC32" s="67"/>
      <c r="RAD32" s="67"/>
      <c r="RAE32" s="67"/>
      <c r="RAF32" s="67"/>
      <c r="RAG32" s="67"/>
      <c r="RAH32" s="67"/>
      <c r="RAI32" s="67"/>
      <c r="RAJ32" s="67"/>
      <c r="RAK32" s="67"/>
      <c r="RAL32" s="67"/>
      <c r="RAM32" s="67"/>
      <c r="RAN32" s="67"/>
      <c r="RAO32" s="67"/>
      <c r="RAP32" s="67"/>
      <c r="RAQ32" s="67"/>
      <c r="RAR32" s="67"/>
      <c r="RAS32" s="67"/>
      <c r="RAT32" s="67"/>
      <c r="RAU32" s="67"/>
      <c r="RAV32" s="67"/>
      <c r="RAW32" s="67"/>
      <c r="RAX32" s="67"/>
      <c r="RAY32" s="67"/>
      <c r="RAZ32" s="67"/>
      <c r="RBA32" s="67"/>
      <c r="RBB32" s="67"/>
      <c r="RBC32" s="67"/>
      <c r="RBD32" s="67"/>
      <c r="RBE32" s="67"/>
      <c r="RBF32" s="67"/>
      <c r="RBG32" s="67"/>
      <c r="RBH32" s="67"/>
      <c r="RBI32" s="67"/>
      <c r="RBJ32" s="67"/>
      <c r="RBK32" s="67"/>
      <c r="RBL32" s="67"/>
      <c r="RBM32" s="67"/>
      <c r="RBN32" s="67"/>
      <c r="RBO32" s="67"/>
      <c r="RBP32" s="67"/>
      <c r="RBQ32" s="67"/>
      <c r="RBR32" s="67"/>
      <c r="RBS32" s="67"/>
      <c r="RBT32" s="67"/>
      <c r="RBU32" s="67"/>
      <c r="RBV32" s="67"/>
      <c r="RBW32" s="67"/>
      <c r="RBX32" s="67"/>
      <c r="RBY32" s="67"/>
      <c r="RBZ32" s="67"/>
      <c r="RCA32" s="67"/>
      <c r="RCB32" s="67"/>
      <c r="RCC32" s="67"/>
      <c r="RCD32" s="67"/>
      <c r="RCE32" s="67"/>
      <c r="RCF32" s="67"/>
      <c r="RCG32" s="67"/>
      <c r="RCH32" s="67"/>
      <c r="RCI32" s="67"/>
      <c r="RCJ32" s="67"/>
      <c r="RCK32" s="67"/>
      <c r="RCL32" s="67"/>
      <c r="RCM32" s="67"/>
      <c r="RCN32" s="67"/>
      <c r="RCO32" s="67"/>
      <c r="RCP32" s="67"/>
      <c r="RCQ32" s="67"/>
      <c r="RCR32" s="67"/>
      <c r="RCS32" s="67"/>
      <c r="RCT32" s="67"/>
      <c r="RCU32" s="67"/>
      <c r="RCV32" s="67"/>
      <c r="RCW32" s="67"/>
      <c r="RCX32" s="67"/>
      <c r="RCY32" s="67"/>
      <c r="RCZ32" s="67"/>
      <c r="RDA32" s="67"/>
      <c r="RDB32" s="67"/>
      <c r="RDC32" s="67"/>
      <c r="RDD32" s="67"/>
      <c r="RDE32" s="67"/>
      <c r="RDF32" s="67"/>
      <c r="RDG32" s="67"/>
      <c r="RDH32" s="67"/>
      <c r="RDI32" s="67"/>
      <c r="RDJ32" s="67"/>
      <c r="RDK32" s="67"/>
      <c r="RDL32" s="67"/>
      <c r="RDM32" s="67"/>
      <c r="RDN32" s="67"/>
      <c r="RDO32" s="67"/>
      <c r="RDP32" s="67"/>
      <c r="RDQ32" s="67"/>
      <c r="RDR32" s="67"/>
      <c r="RDS32" s="67"/>
      <c r="RDT32" s="67"/>
      <c r="RDU32" s="67"/>
      <c r="RDV32" s="67"/>
      <c r="RDW32" s="67"/>
      <c r="RDX32" s="67"/>
      <c r="RDY32" s="67"/>
      <c r="RDZ32" s="67"/>
      <c r="REA32" s="67"/>
      <c r="REB32" s="67"/>
      <c r="REC32" s="67"/>
      <c r="RED32" s="67"/>
      <c r="REE32" s="67"/>
      <c r="REF32" s="67"/>
      <c r="REG32" s="67"/>
      <c r="REH32" s="67"/>
      <c r="REI32" s="67"/>
      <c r="REJ32" s="67"/>
      <c r="REK32" s="67"/>
      <c r="REL32" s="67"/>
      <c r="REM32" s="67"/>
      <c r="REN32" s="67"/>
      <c r="REO32" s="67"/>
      <c r="REP32" s="67"/>
      <c r="REQ32" s="67"/>
      <c r="RER32" s="67"/>
      <c r="RES32" s="67"/>
      <c r="RET32" s="67"/>
      <c r="REU32" s="67"/>
      <c r="REV32" s="67"/>
      <c r="REW32" s="67"/>
      <c r="REX32" s="67"/>
      <c r="REY32" s="67"/>
      <c r="REZ32" s="67"/>
      <c r="RFA32" s="67"/>
      <c r="RFB32" s="67"/>
      <c r="RFC32" s="67"/>
      <c r="RFD32" s="67"/>
      <c r="RFE32" s="67"/>
      <c r="RFF32" s="67"/>
      <c r="RFG32" s="67"/>
      <c r="RFH32" s="67"/>
      <c r="RFI32" s="67"/>
      <c r="RFJ32" s="67"/>
      <c r="RFK32" s="67"/>
      <c r="RFL32" s="67"/>
      <c r="RFM32" s="67"/>
      <c r="RFN32" s="67"/>
      <c r="RFO32" s="67"/>
      <c r="RFP32" s="67"/>
      <c r="RFQ32" s="67"/>
      <c r="RFR32" s="67"/>
      <c r="RFS32" s="67"/>
      <c r="RFT32" s="67"/>
      <c r="RFU32" s="67"/>
      <c r="RFV32" s="67"/>
      <c r="RFW32" s="67"/>
      <c r="RFX32" s="67"/>
      <c r="RFY32" s="67"/>
      <c r="RFZ32" s="67"/>
      <c r="RGA32" s="67"/>
      <c r="RGB32" s="67"/>
      <c r="RGC32" s="67"/>
      <c r="RGD32" s="67"/>
      <c r="RGE32" s="67"/>
      <c r="RGF32" s="67"/>
      <c r="RGG32" s="67"/>
      <c r="RGH32" s="67"/>
      <c r="RGI32" s="67"/>
      <c r="RGJ32" s="67"/>
      <c r="RGK32" s="67"/>
      <c r="RGL32" s="67"/>
      <c r="RGM32" s="67"/>
      <c r="RGN32" s="67"/>
      <c r="RGO32" s="67"/>
      <c r="RGP32" s="67"/>
      <c r="RGQ32" s="67"/>
      <c r="RGR32" s="67"/>
      <c r="RGS32" s="67"/>
      <c r="RGT32" s="67"/>
      <c r="RGU32" s="67"/>
      <c r="RGV32" s="67"/>
      <c r="RGW32" s="67"/>
      <c r="RGX32" s="67"/>
      <c r="RGY32" s="67"/>
      <c r="RGZ32" s="67"/>
      <c r="RHA32" s="67"/>
      <c r="RHB32" s="67"/>
      <c r="RHC32" s="67"/>
      <c r="RHD32" s="67"/>
      <c r="RHE32" s="67"/>
      <c r="RHF32" s="67"/>
      <c r="RHG32" s="67"/>
      <c r="RHH32" s="67"/>
      <c r="RHI32" s="67"/>
      <c r="RHJ32" s="67"/>
      <c r="RHK32" s="67"/>
      <c r="RHL32" s="67"/>
      <c r="RHM32" s="67"/>
      <c r="RHN32" s="67"/>
      <c r="RHO32" s="67"/>
      <c r="RHP32" s="67"/>
      <c r="RHQ32" s="67"/>
      <c r="RHR32" s="67"/>
      <c r="RHS32" s="67"/>
      <c r="RHT32" s="67"/>
      <c r="RHU32" s="67"/>
      <c r="RHV32" s="67"/>
      <c r="RHW32" s="67"/>
      <c r="RHX32" s="67"/>
      <c r="RHY32" s="67"/>
      <c r="RHZ32" s="67"/>
      <c r="RIA32" s="67"/>
      <c r="RIB32" s="67"/>
      <c r="RIC32" s="67"/>
      <c r="RID32" s="67"/>
      <c r="RIE32" s="67"/>
      <c r="RIF32" s="67"/>
      <c r="RIG32" s="67"/>
      <c r="RIH32" s="67"/>
      <c r="RII32" s="67"/>
      <c r="RIJ32" s="67"/>
      <c r="RIK32" s="67"/>
      <c r="RIL32" s="67"/>
      <c r="RIM32" s="67"/>
      <c r="RIN32" s="67"/>
      <c r="RIO32" s="67"/>
      <c r="RIP32" s="67"/>
      <c r="RIQ32" s="67"/>
      <c r="RIR32" s="67"/>
      <c r="RIS32" s="67"/>
      <c r="RIT32" s="67"/>
      <c r="RIU32" s="67"/>
      <c r="RIV32" s="67"/>
      <c r="RIW32" s="67"/>
      <c r="RIX32" s="67"/>
      <c r="RIY32" s="67"/>
      <c r="RIZ32" s="67"/>
      <c r="RJA32" s="67"/>
      <c r="RJB32" s="67"/>
      <c r="RJC32" s="67"/>
      <c r="RJD32" s="67"/>
      <c r="RJE32" s="67"/>
      <c r="RJF32" s="67"/>
      <c r="RJG32" s="67"/>
      <c r="RJH32" s="67"/>
      <c r="RJI32" s="67"/>
      <c r="RJJ32" s="67"/>
      <c r="RJK32" s="67"/>
      <c r="RJL32" s="67"/>
      <c r="RJM32" s="67"/>
      <c r="RJN32" s="67"/>
      <c r="RJO32" s="67"/>
      <c r="RJP32" s="67"/>
      <c r="RJQ32" s="67"/>
      <c r="RJR32" s="67"/>
      <c r="RJS32" s="67"/>
      <c r="RJT32" s="67"/>
      <c r="RJU32" s="67"/>
      <c r="RJV32" s="67"/>
      <c r="RJW32" s="67"/>
      <c r="RJX32" s="67"/>
      <c r="RJY32" s="67"/>
      <c r="RJZ32" s="67"/>
      <c r="RKA32" s="67"/>
      <c r="RKB32" s="67"/>
      <c r="RKC32" s="67"/>
      <c r="RKD32" s="67"/>
      <c r="RKE32" s="67"/>
      <c r="RKF32" s="67"/>
      <c r="RKG32" s="67"/>
      <c r="RKH32" s="67"/>
      <c r="RKI32" s="67"/>
      <c r="RKJ32" s="67"/>
      <c r="RKK32" s="67"/>
      <c r="RKL32" s="67"/>
      <c r="RKM32" s="67"/>
      <c r="RKN32" s="67"/>
      <c r="RKO32" s="67"/>
      <c r="RKP32" s="67"/>
      <c r="RKQ32" s="67"/>
      <c r="RKR32" s="67"/>
      <c r="RKS32" s="67"/>
      <c r="RKT32" s="67"/>
      <c r="RKU32" s="67"/>
      <c r="RKV32" s="67"/>
      <c r="RKW32" s="67"/>
      <c r="RKX32" s="67"/>
      <c r="RKY32" s="67"/>
      <c r="RKZ32" s="67"/>
      <c r="RLA32" s="67"/>
      <c r="RLB32" s="67"/>
      <c r="RLC32" s="67"/>
      <c r="RLD32" s="67"/>
      <c r="RLE32" s="67"/>
      <c r="RLF32" s="67"/>
      <c r="RLG32" s="67"/>
      <c r="RLH32" s="67"/>
      <c r="RLI32" s="67"/>
      <c r="RLJ32" s="67"/>
      <c r="RLK32" s="67"/>
      <c r="RLL32" s="67"/>
      <c r="RLM32" s="67"/>
      <c r="RLN32" s="67"/>
      <c r="RLO32" s="67"/>
      <c r="RLP32" s="67"/>
      <c r="RLQ32" s="67"/>
      <c r="RLR32" s="67"/>
      <c r="RLS32" s="67"/>
      <c r="RLT32" s="67"/>
      <c r="RLU32" s="67"/>
      <c r="RLV32" s="67"/>
      <c r="RLW32" s="67"/>
      <c r="RLX32" s="67"/>
      <c r="RLY32" s="67"/>
      <c r="RLZ32" s="67"/>
      <c r="RMA32" s="67"/>
      <c r="RMB32" s="67"/>
      <c r="RMC32" s="67"/>
      <c r="RMD32" s="67"/>
      <c r="RME32" s="67"/>
      <c r="RMF32" s="67"/>
      <c r="RMG32" s="67"/>
      <c r="RMH32" s="67"/>
      <c r="RMI32" s="67"/>
      <c r="RMJ32" s="67"/>
      <c r="RMK32" s="67"/>
      <c r="RML32" s="67"/>
      <c r="RMM32" s="67"/>
      <c r="RMN32" s="67"/>
      <c r="RMO32" s="67"/>
      <c r="RMP32" s="67"/>
      <c r="RMQ32" s="67"/>
      <c r="RMR32" s="67"/>
      <c r="RMS32" s="67"/>
      <c r="RMT32" s="67"/>
      <c r="RMU32" s="67"/>
      <c r="RMV32" s="67"/>
      <c r="RMW32" s="67"/>
      <c r="RMX32" s="67"/>
      <c r="RMY32" s="67"/>
      <c r="RMZ32" s="67"/>
      <c r="RNA32" s="67"/>
      <c r="RNB32" s="67"/>
      <c r="RNC32" s="67"/>
      <c r="RND32" s="67"/>
      <c r="RNE32" s="67"/>
      <c r="RNF32" s="67"/>
      <c r="RNG32" s="67"/>
      <c r="RNH32" s="67"/>
      <c r="RNI32" s="67"/>
      <c r="RNJ32" s="67"/>
      <c r="RNK32" s="67"/>
      <c r="RNL32" s="67"/>
      <c r="RNM32" s="67"/>
      <c r="RNN32" s="67"/>
      <c r="RNO32" s="67"/>
      <c r="RNP32" s="67"/>
      <c r="RNQ32" s="67"/>
      <c r="RNR32" s="67"/>
      <c r="RNS32" s="67"/>
      <c r="RNT32" s="67"/>
      <c r="RNU32" s="67"/>
      <c r="RNV32" s="67"/>
      <c r="RNW32" s="67"/>
      <c r="RNX32" s="67"/>
      <c r="RNY32" s="67"/>
      <c r="RNZ32" s="67"/>
      <c r="ROA32" s="67"/>
      <c r="ROB32" s="67"/>
      <c r="ROC32" s="67"/>
      <c r="ROD32" s="67"/>
      <c r="ROE32" s="67"/>
      <c r="ROF32" s="67"/>
      <c r="ROG32" s="67"/>
      <c r="ROH32" s="67"/>
      <c r="ROI32" s="67"/>
      <c r="ROJ32" s="67"/>
      <c r="ROK32" s="67"/>
      <c r="ROL32" s="67"/>
      <c r="ROM32" s="67"/>
      <c r="RON32" s="67"/>
      <c r="ROO32" s="67"/>
      <c r="ROP32" s="67"/>
      <c r="ROQ32" s="67"/>
      <c r="ROR32" s="67"/>
      <c r="ROS32" s="67"/>
      <c r="ROT32" s="67"/>
      <c r="ROU32" s="67"/>
      <c r="ROV32" s="67"/>
      <c r="ROW32" s="67"/>
      <c r="ROX32" s="67"/>
      <c r="ROY32" s="67"/>
      <c r="ROZ32" s="67"/>
      <c r="RPA32" s="67"/>
      <c r="RPB32" s="67"/>
      <c r="RPC32" s="67"/>
      <c r="RPD32" s="67"/>
      <c r="RPE32" s="67"/>
      <c r="RPF32" s="67"/>
      <c r="RPG32" s="67"/>
      <c r="RPH32" s="67"/>
      <c r="RPI32" s="67"/>
      <c r="RPJ32" s="67"/>
      <c r="RPK32" s="67"/>
      <c r="RPL32" s="67"/>
      <c r="RPM32" s="67"/>
      <c r="RPN32" s="67"/>
      <c r="RPO32" s="67"/>
      <c r="RPP32" s="67"/>
      <c r="RPQ32" s="67"/>
      <c r="RPR32" s="67"/>
      <c r="RPS32" s="67"/>
      <c r="RPT32" s="67"/>
      <c r="RPU32" s="67"/>
      <c r="RPV32" s="67"/>
      <c r="RPW32" s="67"/>
      <c r="RPX32" s="67"/>
      <c r="RPY32" s="67"/>
      <c r="RPZ32" s="67"/>
      <c r="RQA32" s="67"/>
      <c r="RQB32" s="67"/>
      <c r="RQC32" s="67"/>
      <c r="RQD32" s="67"/>
      <c r="RQE32" s="67"/>
      <c r="RQF32" s="67"/>
      <c r="RQG32" s="67"/>
      <c r="RQH32" s="67"/>
      <c r="RQI32" s="67"/>
      <c r="RQJ32" s="67"/>
      <c r="RQK32" s="67"/>
      <c r="RQL32" s="67"/>
      <c r="RQM32" s="67"/>
      <c r="RQN32" s="67"/>
      <c r="RQO32" s="67"/>
      <c r="RQP32" s="67"/>
      <c r="RQQ32" s="67"/>
      <c r="RQR32" s="67"/>
      <c r="RQS32" s="67"/>
      <c r="RQT32" s="67"/>
      <c r="RQU32" s="67"/>
      <c r="RQV32" s="67"/>
      <c r="RQW32" s="67"/>
      <c r="RQX32" s="67"/>
      <c r="RQY32" s="67"/>
      <c r="RQZ32" s="67"/>
      <c r="RRA32" s="67"/>
      <c r="RRB32" s="67"/>
      <c r="RRC32" s="67"/>
      <c r="RRD32" s="67"/>
      <c r="RRE32" s="67"/>
      <c r="RRF32" s="67"/>
      <c r="RRG32" s="67"/>
      <c r="RRH32" s="67"/>
      <c r="RRI32" s="67"/>
      <c r="RRJ32" s="67"/>
      <c r="RRK32" s="67"/>
      <c r="RRL32" s="67"/>
      <c r="RRM32" s="67"/>
      <c r="RRN32" s="67"/>
      <c r="RRO32" s="67"/>
      <c r="RRP32" s="67"/>
      <c r="RRQ32" s="67"/>
      <c r="RRR32" s="67"/>
      <c r="RRS32" s="67"/>
      <c r="RRT32" s="67"/>
      <c r="RRU32" s="67"/>
      <c r="RRV32" s="67"/>
      <c r="RRW32" s="67"/>
      <c r="RRX32" s="67"/>
      <c r="RRY32" s="67"/>
      <c r="RRZ32" s="67"/>
      <c r="RSA32" s="67"/>
      <c r="RSB32" s="67"/>
      <c r="RSC32" s="67"/>
      <c r="RSD32" s="67"/>
      <c r="RSE32" s="67"/>
      <c r="RSF32" s="67"/>
      <c r="RSG32" s="67"/>
      <c r="RSH32" s="67"/>
      <c r="RSI32" s="67"/>
      <c r="RSJ32" s="67"/>
      <c r="RSK32" s="67"/>
      <c r="RSL32" s="67"/>
      <c r="RSM32" s="67"/>
      <c r="RSN32" s="67"/>
      <c r="RSO32" s="67"/>
      <c r="RSP32" s="67"/>
      <c r="RSQ32" s="67"/>
      <c r="RSR32" s="67"/>
      <c r="RSS32" s="67"/>
      <c r="RST32" s="67"/>
      <c r="RSU32" s="67"/>
      <c r="RSV32" s="67"/>
      <c r="RSW32" s="67"/>
      <c r="RSX32" s="67"/>
      <c r="RSY32" s="67"/>
      <c r="RSZ32" s="67"/>
      <c r="RTA32" s="67"/>
      <c r="RTB32" s="67"/>
      <c r="RTC32" s="67"/>
      <c r="RTD32" s="67"/>
      <c r="RTE32" s="67"/>
      <c r="RTF32" s="67"/>
      <c r="RTG32" s="67"/>
      <c r="RTH32" s="67"/>
      <c r="RTI32" s="67"/>
      <c r="RTJ32" s="67"/>
      <c r="RTK32" s="67"/>
      <c r="RTL32" s="67"/>
      <c r="RTM32" s="67"/>
      <c r="RTN32" s="67"/>
      <c r="RTO32" s="67"/>
      <c r="RTP32" s="67"/>
      <c r="RTQ32" s="67"/>
      <c r="RTR32" s="67"/>
      <c r="RTS32" s="67"/>
      <c r="RTT32" s="67"/>
      <c r="RTU32" s="67"/>
      <c r="RTV32" s="67"/>
      <c r="RTW32" s="67"/>
      <c r="RTX32" s="67"/>
      <c r="RTY32" s="67"/>
      <c r="RTZ32" s="67"/>
      <c r="RUA32" s="67"/>
      <c r="RUB32" s="67"/>
      <c r="RUC32" s="67"/>
      <c r="RUD32" s="67"/>
      <c r="RUE32" s="67"/>
      <c r="RUF32" s="67"/>
      <c r="RUG32" s="67"/>
      <c r="RUH32" s="67"/>
      <c r="RUI32" s="67"/>
      <c r="RUJ32" s="67"/>
      <c r="RUK32" s="67"/>
      <c r="RUL32" s="67"/>
      <c r="RUM32" s="67"/>
      <c r="RUN32" s="67"/>
      <c r="RUO32" s="67"/>
      <c r="RUP32" s="67"/>
      <c r="RUQ32" s="67"/>
      <c r="RUR32" s="67"/>
      <c r="RUS32" s="67"/>
      <c r="RUT32" s="67"/>
      <c r="RUU32" s="67"/>
      <c r="RUV32" s="67"/>
      <c r="RUW32" s="67"/>
      <c r="RUX32" s="67"/>
      <c r="RUY32" s="67"/>
      <c r="RUZ32" s="67"/>
      <c r="RVA32" s="67"/>
      <c r="RVB32" s="67"/>
      <c r="RVC32" s="67"/>
      <c r="RVD32" s="67"/>
      <c r="RVE32" s="67"/>
      <c r="RVF32" s="67"/>
      <c r="RVG32" s="67"/>
      <c r="RVH32" s="67"/>
      <c r="RVI32" s="67"/>
      <c r="RVJ32" s="67"/>
      <c r="RVK32" s="67"/>
      <c r="RVL32" s="67"/>
      <c r="RVM32" s="67"/>
      <c r="RVN32" s="67"/>
      <c r="RVO32" s="67"/>
      <c r="RVP32" s="67"/>
      <c r="RVQ32" s="67"/>
      <c r="RVR32" s="67"/>
      <c r="RVS32" s="67"/>
      <c r="RVT32" s="67"/>
      <c r="RVU32" s="67"/>
      <c r="RVV32" s="67"/>
      <c r="RVW32" s="67"/>
      <c r="RVX32" s="67"/>
      <c r="RVY32" s="67"/>
      <c r="RVZ32" s="67"/>
      <c r="RWA32" s="67"/>
      <c r="RWB32" s="67"/>
      <c r="RWC32" s="67"/>
      <c r="RWD32" s="67"/>
      <c r="RWE32" s="67"/>
      <c r="RWF32" s="67"/>
      <c r="RWG32" s="67"/>
      <c r="RWH32" s="67"/>
      <c r="RWI32" s="67"/>
      <c r="RWJ32" s="67"/>
      <c r="RWK32" s="67"/>
      <c r="RWL32" s="67"/>
      <c r="RWM32" s="67"/>
      <c r="RWN32" s="67"/>
      <c r="RWO32" s="67"/>
      <c r="RWP32" s="67"/>
      <c r="RWQ32" s="67"/>
      <c r="RWR32" s="67"/>
      <c r="RWS32" s="67"/>
      <c r="RWT32" s="67"/>
      <c r="RWU32" s="67"/>
      <c r="RWV32" s="67"/>
      <c r="RWW32" s="67"/>
      <c r="RWX32" s="67"/>
      <c r="RWY32" s="67"/>
      <c r="RWZ32" s="67"/>
      <c r="RXA32" s="67"/>
      <c r="RXB32" s="67"/>
      <c r="RXC32" s="67"/>
      <c r="RXD32" s="67"/>
      <c r="RXE32" s="67"/>
      <c r="RXF32" s="67"/>
      <c r="RXG32" s="67"/>
      <c r="RXH32" s="67"/>
      <c r="RXI32" s="67"/>
      <c r="RXJ32" s="67"/>
      <c r="RXK32" s="67"/>
      <c r="RXL32" s="67"/>
      <c r="RXM32" s="67"/>
      <c r="RXN32" s="67"/>
      <c r="RXO32" s="67"/>
      <c r="RXP32" s="67"/>
      <c r="RXQ32" s="67"/>
      <c r="RXR32" s="67"/>
      <c r="RXS32" s="67"/>
      <c r="RXT32" s="67"/>
      <c r="RXU32" s="67"/>
      <c r="RXV32" s="67"/>
      <c r="RXW32" s="67"/>
      <c r="RXX32" s="67"/>
      <c r="RXY32" s="67"/>
      <c r="RXZ32" s="67"/>
      <c r="RYA32" s="67"/>
      <c r="RYB32" s="67"/>
      <c r="RYC32" s="67"/>
      <c r="RYD32" s="67"/>
      <c r="RYE32" s="67"/>
      <c r="RYF32" s="67"/>
      <c r="RYG32" s="67"/>
      <c r="RYH32" s="67"/>
      <c r="RYI32" s="67"/>
      <c r="RYJ32" s="67"/>
      <c r="RYK32" s="67"/>
      <c r="RYL32" s="67"/>
      <c r="RYM32" s="67"/>
      <c r="RYN32" s="67"/>
      <c r="RYO32" s="67"/>
      <c r="RYP32" s="67"/>
      <c r="RYQ32" s="67"/>
      <c r="RYR32" s="67"/>
      <c r="RYS32" s="67"/>
      <c r="RYT32" s="67"/>
      <c r="RYU32" s="67"/>
      <c r="RYV32" s="67"/>
      <c r="RYW32" s="67"/>
      <c r="RYX32" s="67"/>
      <c r="RYY32" s="67"/>
      <c r="RYZ32" s="67"/>
      <c r="RZA32" s="67"/>
      <c r="RZB32" s="67"/>
      <c r="RZC32" s="67"/>
      <c r="RZD32" s="67"/>
      <c r="RZE32" s="67"/>
      <c r="RZF32" s="67"/>
      <c r="RZG32" s="67"/>
      <c r="RZH32" s="67"/>
      <c r="RZI32" s="67"/>
      <c r="RZJ32" s="67"/>
      <c r="RZK32" s="67"/>
      <c r="RZL32" s="67"/>
      <c r="RZM32" s="67"/>
      <c r="RZN32" s="67"/>
      <c r="RZO32" s="67"/>
      <c r="RZP32" s="67"/>
      <c r="RZQ32" s="67"/>
      <c r="RZR32" s="67"/>
      <c r="RZS32" s="67"/>
      <c r="RZT32" s="67"/>
      <c r="RZU32" s="67"/>
      <c r="RZV32" s="67"/>
      <c r="RZW32" s="67"/>
      <c r="RZX32" s="67"/>
      <c r="RZY32" s="67"/>
      <c r="RZZ32" s="67"/>
      <c r="SAA32" s="67"/>
      <c r="SAB32" s="67"/>
      <c r="SAC32" s="67"/>
      <c r="SAD32" s="67"/>
      <c r="SAE32" s="67"/>
      <c r="SAF32" s="67"/>
      <c r="SAG32" s="67"/>
      <c r="SAH32" s="67"/>
      <c r="SAI32" s="67"/>
      <c r="SAJ32" s="67"/>
      <c r="SAK32" s="67"/>
      <c r="SAL32" s="67"/>
      <c r="SAM32" s="67"/>
      <c r="SAN32" s="67"/>
      <c r="SAO32" s="67"/>
      <c r="SAP32" s="67"/>
      <c r="SAQ32" s="67"/>
      <c r="SAR32" s="67"/>
      <c r="SAS32" s="67"/>
      <c r="SAT32" s="67"/>
      <c r="SAU32" s="67"/>
      <c r="SAV32" s="67"/>
      <c r="SAW32" s="67"/>
      <c r="SAX32" s="67"/>
      <c r="SAY32" s="67"/>
      <c r="SAZ32" s="67"/>
      <c r="SBA32" s="67"/>
      <c r="SBB32" s="67"/>
      <c r="SBC32" s="67"/>
      <c r="SBD32" s="67"/>
      <c r="SBE32" s="67"/>
      <c r="SBF32" s="67"/>
      <c r="SBG32" s="67"/>
      <c r="SBH32" s="67"/>
      <c r="SBI32" s="67"/>
      <c r="SBJ32" s="67"/>
      <c r="SBK32" s="67"/>
      <c r="SBL32" s="67"/>
      <c r="SBM32" s="67"/>
      <c r="SBN32" s="67"/>
      <c r="SBO32" s="67"/>
      <c r="SBP32" s="67"/>
      <c r="SBQ32" s="67"/>
      <c r="SBR32" s="67"/>
      <c r="SBS32" s="67"/>
      <c r="SBT32" s="67"/>
      <c r="SBU32" s="67"/>
      <c r="SBV32" s="67"/>
      <c r="SBW32" s="67"/>
      <c r="SBX32" s="67"/>
      <c r="SBY32" s="67"/>
      <c r="SBZ32" s="67"/>
      <c r="SCA32" s="67"/>
      <c r="SCB32" s="67"/>
      <c r="SCC32" s="67"/>
      <c r="SCD32" s="67"/>
      <c r="SCE32" s="67"/>
      <c r="SCF32" s="67"/>
      <c r="SCG32" s="67"/>
      <c r="SCH32" s="67"/>
      <c r="SCI32" s="67"/>
      <c r="SCJ32" s="67"/>
      <c r="SCK32" s="67"/>
      <c r="SCL32" s="67"/>
      <c r="SCM32" s="67"/>
      <c r="SCN32" s="67"/>
      <c r="SCO32" s="67"/>
      <c r="SCP32" s="67"/>
      <c r="SCQ32" s="67"/>
      <c r="SCR32" s="67"/>
      <c r="SCS32" s="67"/>
      <c r="SCT32" s="67"/>
      <c r="SCU32" s="67"/>
      <c r="SCV32" s="67"/>
      <c r="SCW32" s="67"/>
      <c r="SCX32" s="67"/>
      <c r="SCY32" s="67"/>
      <c r="SCZ32" s="67"/>
      <c r="SDA32" s="67"/>
      <c r="SDB32" s="67"/>
      <c r="SDC32" s="67"/>
      <c r="SDD32" s="67"/>
      <c r="SDE32" s="67"/>
      <c r="SDF32" s="67"/>
      <c r="SDG32" s="67"/>
      <c r="SDH32" s="67"/>
      <c r="SDI32" s="67"/>
      <c r="SDJ32" s="67"/>
      <c r="SDK32" s="67"/>
      <c r="SDL32" s="67"/>
      <c r="SDM32" s="67"/>
      <c r="SDN32" s="67"/>
      <c r="SDO32" s="67"/>
      <c r="SDP32" s="67"/>
      <c r="SDQ32" s="67"/>
      <c r="SDR32" s="67"/>
      <c r="SDS32" s="67"/>
      <c r="SDT32" s="67"/>
      <c r="SDU32" s="67"/>
      <c r="SDV32" s="67"/>
      <c r="SDW32" s="67"/>
      <c r="SDX32" s="67"/>
      <c r="SDY32" s="67"/>
      <c r="SDZ32" s="67"/>
      <c r="SEA32" s="67"/>
      <c r="SEB32" s="67"/>
      <c r="SEC32" s="67"/>
      <c r="SED32" s="67"/>
      <c r="SEE32" s="67"/>
      <c r="SEF32" s="67"/>
      <c r="SEG32" s="67"/>
      <c r="SEH32" s="67"/>
      <c r="SEI32" s="67"/>
      <c r="SEJ32" s="67"/>
      <c r="SEK32" s="67"/>
      <c r="SEL32" s="67"/>
      <c r="SEM32" s="67"/>
      <c r="SEN32" s="67"/>
      <c r="SEO32" s="67"/>
      <c r="SEP32" s="67"/>
      <c r="SEQ32" s="67"/>
      <c r="SER32" s="67"/>
      <c r="SES32" s="67"/>
      <c r="SET32" s="67"/>
      <c r="SEU32" s="67"/>
      <c r="SEV32" s="67"/>
      <c r="SEW32" s="67"/>
      <c r="SEX32" s="67"/>
      <c r="SEY32" s="67"/>
      <c r="SEZ32" s="67"/>
      <c r="SFA32" s="67"/>
      <c r="SFB32" s="67"/>
      <c r="SFC32" s="67"/>
      <c r="SFD32" s="67"/>
      <c r="SFE32" s="67"/>
      <c r="SFF32" s="67"/>
      <c r="SFG32" s="67"/>
      <c r="SFH32" s="67"/>
      <c r="SFI32" s="67"/>
      <c r="SFJ32" s="67"/>
      <c r="SFK32" s="67"/>
      <c r="SFL32" s="67"/>
      <c r="SFM32" s="67"/>
      <c r="SFN32" s="67"/>
      <c r="SFO32" s="67"/>
      <c r="SFP32" s="67"/>
      <c r="SFQ32" s="67"/>
      <c r="SFR32" s="67"/>
      <c r="SFS32" s="67"/>
      <c r="SFT32" s="67"/>
      <c r="SFU32" s="67"/>
      <c r="SFV32" s="67"/>
      <c r="SFW32" s="67"/>
      <c r="SFX32" s="67"/>
      <c r="SFY32" s="67"/>
      <c r="SFZ32" s="67"/>
      <c r="SGA32" s="67"/>
      <c r="SGB32" s="67"/>
      <c r="SGC32" s="67"/>
      <c r="SGD32" s="67"/>
      <c r="SGE32" s="67"/>
      <c r="SGF32" s="67"/>
      <c r="SGG32" s="67"/>
      <c r="SGH32" s="67"/>
      <c r="SGI32" s="67"/>
      <c r="SGJ32" s="67"/>
      <c r="SGK32" s="67"/>
      <c r="SGL32" s="67"/>
      <c r="SGM32" s="67"/>
      <c r="SGN32" s="67"/>
      <c r="SGO32" s="67"/>
      <c r="SGP32" s="67"/>
      <c r="SGQ32" s="67"/>
      <c r="SGR32" s="67"/>
      <c r="SGS32" s="67"/>
      <c r="SGT32" s="67"/>
      <c r="SGU32" s="67"/>
      <c r="SGV32" s="67"/>
      <c r="SGW32" s="67"/>
      <c r="SGX32" s="67"/>
      <c r="SGY32" s="67"/>
      <c r="SGZ32" s="67"/>
      <c r="SHA32" s="67"/>
      <c r="SHB32" s="67"/>
      <c r="SHC32" s="67"/>
      <c r="SHD32" s="67"/>
      <c r="SHE32" s="67"/>
      <c r="SHF32" s="67"/>
      <c r="SHG32" s="67"/>
      <c r="SHH32" s="67"/>
      <c r="SHI32" s="67"/>
      <c r="SHJ32" s="67"/>
      <c r="SHK32" s="67"/>
      <c r="SHL32" s="67"/>
      <c r="SHM32" s="67"/>
      <c r="SHN32" s="67"/>
      <c r="SHO32" s="67"/>
      <c r="SHP32" s="67"/>
      <c r="SHQ32" s="67"/>
      <c r="SHR32" s="67"/>
      <c r="SHS32" s="67"/>
      <c r="SHT32" s="67"/>
      <c r="SHU32" s="67"/>
      <c r="SHV32" s="67"/>
      <c r="SHW32" s="67"/>
      <c r="SHX32" s="67"/>
      <c r="SHY32" s="67"/>
      <c r="SHZ32" s="67"/>
      <c r="SIA32" s="67"/>
      <c r="SIB32" s="67"/>
      <c r="SIC32" s="67"/>
      <c r="SID32" s="67"/>
      <c r="SIE32" s="67"/>
      <c r="SIF32" s="67"/>
      <c r="SIG32" s="67"/>
      <c r="SIH32" s="67"/>
      <c r="SII32" s="67"/>
      <c r="SIJ32" s="67"/>
      <c r="SIK32" s="67"/>
      <c r="SIL32" s="67"/>
      <c r="SIM32" s="67"/>
      <c r="SIN32" s="67"/>
      <c r="SIO32" s="67"/>
      <c r="SIP32" s="67"/>
      <c r="SIQ32" s="67"/>
      <c r="SIR32" s="67"/>
      <c r="SIS32" s="67"/>
      <c r="SIT32" s="67"/>
      <c r="SIU32" s="67"/>
      <c r="SIV32" s="67"/>
      <c r="SIW32" s="67"/>
      <c r="SIX32" s="67"/>
      <c r="SIY32" s="67"/>
      <c r="SIZ32" s="67"/>
      <c r="SJA32" s="67"/>
      <c r="SJB32" s="67"/>
      <c r="SJC32" s="67"/>
      <c r="SJD32" s="67"/>
      <c r="SJE32" s="67"/>
      <c r="SJF32" s="67"/>
      <c r="SJG32" s="67"/>
      <c r="SJH32" s="67"/>
      <c r="SJI32" s="67"/>
      <c r="SJJ32" s="67"/>
      <c r="SJK32" s="67"/>
      <c r="SJL32" s="67"/>
      <c r="SJM32" s="67"/>
      <c r="SJN32" s="67"/>
      <c r="SJO32" s="67"/>
      <c r="SJP32" s="67"/>
      <c r="SJQ32" s="67"/>
      <c r="SJR32" s="67"/>
      <c r="SJS32" s="67"/>
      <c r="SJT32" s="67"/>
      <c r="SJU32" s="67"/>
      <c r="SJV32" s="67"/>
      <c r="SJW32" s="67"/>
      <c r="SJX32" s="67"/>
      <c r="SJY32" s="67"/>
      <c r="SJZ32" s="67"/>
      <c r="SKA32" s="67"/>
      <c r="SKB32" s="67"/>
      <c r="SKC32" s="67"/>
      <c r="SKD32" s="67"/>
      <c r="SKE32" s="67"/>
      <c r="SKF32" s="67"/>
      <c r="SKG32" s="67"/>
      <c r="SKH32" s="67"/>
      <c r="SKI32" s="67"/>
      <c r="SKJ32" s="67"/>
      <c r="SKK32" s="67"/>
      <c r="SKL32" s="67"/>
      <c r="SKM32" s="67"/>
      <c r="SKN32" s="67"/>
      <c r="SKO32" s="67"/>
      <c r="SKP32" s="67"/>
      <c r="SKQ32" s="67"/>
      <c r="SKR32" s="67"/>
      <c r="SKS32" s="67"/>
      <c r="SKT32" s="67"/>
      <c r="SKU32" s="67"/>
      <c r="SKV32" s="67"/>
      <c r="SKW32" s="67"/>
      <c r="SKX32" s="67"/>
      <c r="SKY32" s="67"/>
      <c r="SKZ32" s="67"/>
      <c r="SLA32" s="67"/>
      <c r="SLB32" s="67"/>
      <c r="SLC32" s="67"/>
      <c r="SLD32" s="67"/>
      <c r="SLE32" s="67"/>
      <c r="SLF32" s="67"/>
      <c r="SLG32" s="67"/>
      <c r="SLH32" s="67"/>
      <c r="SLI32" s="67"/>
      <c r="SLJ32" s="67"/>
      <c r="SLK32" s="67"/>
      <c r="SLL32" s="67"/>
      <c r="SLM32" s="67"/>
      <c r="SLN32" s="67"/>
      <c r="SLO32" s="67"/>
      <c r="SLP32" s="67"/>
      <c r="SLQ32" s="67"/>
      <c r="SLR32" s="67"/>
      <c r="SLS32" s="67"/>
      <c r="SLT32" s="67"/>
      <c r="SLU32" s="67"/>
      <c r="SLV32" s="67"/>
      <c r="SLW32" s="67"/>
      <c r="SLX32" s="67"/>
      <c r="SLY32" s="67"/>
      <c r="SLZ32" s="67"/>
      <c r="SMA32" s="67"/>
      <c r="SMB32" s="67"/>
      <c r="SMC32" s="67"/>
      <c r="SMD32" s="67"/>
      <c r="SME32" s="67"/>
      <c r="SMF32" s="67"/>
      <c r="SMG32" s="67"/>
      <c r="SMH32" s="67"/>
      <c r="SMI32" s="67"/>
      <c r="SMJ32" s="67"/>
      <c r="SMK32" s="67"/>
      <c r="SML32" s="67"/>
      <c r="SMM32" s="67"/>
      <c r="SMN32" s="67"/>
      <c r="SMO32" s="67"/>
      <c r="SMP32" s="67"/>
      <c r="SMQ32" s="67"/>
      <c r="SMR32" s="67"/>
      <c r="SMS32" s="67"/>
      <c r="SMT32" s="67"/>
      <c r="SMU32" s="67"/>
      <c r="SMV32" s="67"/>
      <c r="SMW32" s="67"/>
      <c r="SMX32" s="67"/>
      <c r="SMY32" s="67"/>
      <c r="SMZ32" s="67"/>
      <c r="SNA32" s="67"/>
      <c r="SNB32" s="67"/>
      <c r="SNC32" s="67"/>
      <c r="SND32" s="67"/>
      <c r="SNE32" s="67"/>
      <c r="SNF32" s="67"/>
      <c r="SNG32" s="67"/>
      <c r="SNH32" s="67"/>
      <c r="SNI32" s="67"/>
      <c r="SNJ32" s="67"/>
      <c r="SNK32" s="67"/>
      <c r="SNL32" s="67"/>
      <c r="SNM32" s="67"/>
      <c r="SNN32" s="67"/>
      <c r="SNO32" s="67"/>
      <c r="SNP32" s="67"/>
      <c r="SNQ32" s="67"/>
      <c r="SNR32" s="67"/>
      <c r="SNS32" s="67"/>
      <c r="SNT32" s="67"/>
      <c r="SNU32" s="67"/>
      <c r="SNV32" s="67"/>
      <c r="SNW32" s="67"/>
      <c r="SNX32" s="67"/>
      <c r="SNY32" s="67"/>
      <c r="SNZ32" s="67"/>
      <c r="SOA32" s="67"/>
      <c r="SOB32" s="67"/>
      <c r="SOC32" s="67"/>
      <c r="SOD32" s="67"/>
      <c r="SOE32" s="67"/>
      <c r="SOF32" s="67"/>
      <c r="SOG32" s="67"/>
      <c r="SOH32" s="67"/>
      <c r="SOI32" s="67"/>
      <c r="SOJ32" s="67"/>
      <c r="SOK32" s="67"/>
      <c r="SOL32" s="67"/>
      <c r="SOM32" s="67"/>
      <c r="SON32" s="67"/>
      <c r="SOO32" s="67"/>
      <c r="SOP32" s="67"/>
      <c r="SOQ32" s="67"/>
      <c r="SOR32" s="67"/>
      <c r="SOS32" s="67"/>
      <c r="SOT32" s="67"/>
      <c r="SOU32" s="67"/>
      <c r="SOV32" s="67"/>
      <c r="SOW32" s="67"/>
      <c r="SOX32" s="67"/>
      <c r="SOY32" s="67"/>
      <c r="SOZ32" s="67"/>
      <c r="SPA32" s="67"/>
      <c r="SPB32" s="67"/>
      <c r="SPC32" s="67"/>
      <c r="SPD32" s="67"/>
      <c r="SPE32" s="67"/>
      <c r="SPF32" s="67"/>
      <c r="SPG32" s="67"/>
      <c r="SPH32" s="67"/>
      <c r="SPI32" s="67"/>
      <c r="SPJ32" s="67"/>
      <c r="SPK32" s="67"/>
      <c r="SPL32" s="67"/>
      <c r="SPM32" s="67"/>
      <c r="SPN32" s="67"/>
      <c r="SPO32" s="67"/>
      <c r="SPP32" s="67"/>
      <c r="SPQ32" s="67"/>
      <c r="SPR32" s="67"/>
      <c r="SPS32" s="67"/>
      <c r="SPT32" s="67"/>
      <c r="SPU32" s="67"/>
      <c r="SPV32" s="67"/>
      <c r="SPW32" s="67"/>
      <c r="SPX32" s="67"/>
      <c r="SPY32" s="67"/>
      <c r="SPZ32" s="67"/>
      <c r="SQA32" s="67"/>
      <c r="SQB32" s="67"/>
      <c r="SQC32" s="67"/>
      <c r="SQD32" s="67"/>
      <c r="SQE32" s="67"/>
      <c r="SQF32" s="67"/>
      <c r="SQG32" s="67"/>
      <c r="SQH32" s="67"/>
      <c r="SQI32" s="67"/>
      <c r="SQJ32" s="67"/>
      <c r="SQK32" s="67"/>
      <c r="SQL32" s="67"/>
      <c r="SQM32" s="67"/>
      <c r="SQN32" s="67"/>
      <c r="SQO32" s="67"/>
      <c r="SQP32" s="67"/>
      <c r="SQQ32" s="67"/>
      <c r="SQR32" s="67"/>
      <c r="SQS32" s="67"/>
      <c r="SQT32" s="67"/>
      <c r="SQU32" s="67"/>
      <c r="SQV32" s="67"/>
      <c r="SQW32" s="67"/>
      <c r="SQX32" s="67"/>
      <c r="SQY32" s="67"/>
      <c r="SQZ32" s="67"/>
      <c r="SRA32" s="67"/>
      <c r="SRB32" s="67"/>
      <c r="SRC32" s="67"/>
      <c r="SRD32" s="67"/>
      <c r="SRE32" s="67"/>
      <c r="SRF32" s="67"/>
      <c r="SRG32" s="67"/>
      <c r="SRH32" s="67"/>
      <c r="SRI32" s="67"/>
      <c r="SRJ32" s="67"/>
      <c r="SRK32" s="67"/>
      <c r="SRL32" s="67"/>
      <c r="SRM32" s="67"/>
      <c r="SRN32" s="67"/>
      <c r="SRO32" s="67"/>
      <c r="SRP32" s="67"/>
      <c r="SRQ32" s="67"/>
      <c r="SRR32" s="67"/>
      <c r="SRS32" s="67"/>
      <c r="SRT32" s="67"/>
      <c r="SRU32" s="67"/>
      <c r="SRV32" s="67"/>
      <c r="SRW32" s="67"/>
      <c r="SRX32" s="67"/>
      <c r="SRY32" s="67"/>
      <c r="SRZ32" s="67"/>
      <c r="SSA32" s="67"/>
      <c r="SSB32" s="67"/>
      <c r="SSC32" s="67"/>
      <c r="SSD32" s="67"/>
      <c r="SSE32" s="67"/>
      <c r="SSF32" s="67"/>
      <c r="SSG32" s="67"/>
      <c r="SSH32" s="67"/>
      <c r="SSI32" s="67"/>
      <c r="SSJ32" s="67"/>
      <c r="SSK32" s="67"/>
      <c r="SSL32" s="67"/>
      <c r="SSM32" s="67"/>
      <c r="SSN32" s="67"/>
      <c r="SSO32" s="67"/>
      <c r="SSP32" s="67"/>
      <c r="SSQ32" s="67"/>
      <c r="SSR32" s="67"/>
      <c r="SSS32" s="67"/>
      <c r="SST32" s="67"/>
      <c r="SSU32" s="67"/>
      <c r="SSV32" s="67"/>
      <c r="SSW32" s="67"/>
      <c r="SSX32" s="67"/>
      <c r="SSY32" s="67"/>
      <c r="SSZ32" s="67"/>
      <c r="STA32" s="67"/>
      <c r="STB32" s="67"/>
      <c r="STC32" s="67"/>
      <c r="STD32" s="67"/>
      <c r="STE32" s="67"/>
      <c r="STF32" s="67"/>
      <c r="STG32" s="67"/>
      <c r="STH32" s="67"/>
      <c r="STI32" s="67"/>
      <c r="STJ32" s="67"/>
      <c r="STK32" s="67"/>
      <c r="STL32" s="67"/>
      <c r="STM32" s="67"/>
      <c r="STN32" s="67"/>
      <c r="STO32" s="67"/>
      <c r="STP32" s="67"/>
      <c r="STQ32" s="67"/>
      <c r="STR32" s="67"/>
      <c r="STS32" s="67"/>
      <c r="STT32" s="67"/>
      <c r="STU32" s="67"/>
      <c r="STV32" s="67"/>
      <c r="STW32" s="67"/>
      <c r="STX32" s="67"/>
      <c r="STY32" s="67"/>
      <c r="STZ32" s="67"/>
      <c r="SUA32" s="67"/>
      <c r="SUB32" s="67"/>
      <c r="SUC32" s="67"/>
      <c r="SUD32" s="67"/>
      <c r="SUE32" s="67"/>
      <c r="SUF32" s="67"/>
      <c r="SUG32" s="67"/>
      <c r="SUH32" s="67"/>
      <c r="SUI32" s="67"/>
      <c r="SUJ32" s="67"/>
      <c r="SUK32" s="67"/>
      <c r="SUL32" s="67"/>
      <c r="SUM32" s="67"/>
      <c r="SUN32" s="67"/>
      <c r="SUO32" s="67"/>
      <c r="SUP32" s="67"/>
      <c r="SUQ32" s="67"/>
      <c r="SUR32" s="67"/>
      <c r="SUS32" s="67"/>
      <c r="SUT32" s="67"/>
      <c r="SUU32" s="67"/>
      <c r="SUV32" s="67"/>
      <c r="SUW32" s="67"/>
      <c r="SUX32" s="67"/>
      <c r="SUY32" s="67"/>
      <c r="SUZ32" s="67"/>
      <c r="SVA32" s="67"/>
      <c r="SVB32" s="67"/>
      <c r="SVC32" s="67"/>
      <c r="SVD32" s="67"/>
      <c r="SVE32" s="67"/>
      <c r="SVF32" s="67"/>
      <c r="SVG32" s="67"/>
      <c r="SVH32" s="67"/>
      <c r="SVI32" s="67"/>
      <c r="SVJ32" s="67"/>
      <c r="SVK32" s="67"/>
      <c r="SVL32" s="67"/>
      <c r="SVM32" s="67"/>
      <c r="SVN32" s="67"/>
      <c r="SVO32" s="67"/>
      <c r="SVP32" s="67"/>
      <c r="SVQ32" s="67"/>
      <c r="SVR32" s="67"/>
      <c r="SVS32" s="67"/>
      <c r="SVT32" s="67"/>
      <c r="SVU32" s="67"/>
      <c r="SVV32" s="67"/>
      <c r="SVW32" s="67"/>
      <c r="SVX32" s="67"/>
      <c r="SVY32" s="67"/>
      <c r="SVZ32" s="67"/>
      <c r="SWA32" s="67"/>
      <c r="SWB32" s="67"/>
      <c r="SWC32" s="67"/>
      <c r="SWD32" s="67"/>
      <c r="SWE32" s="67"/>
      <c r="SWF32" s="67"/>
      <c r="SWG32" s="67"/>
      <c r="SWH32" s="67"/>
      <c r="SWI32" s="67"/>
      <c r="SWJ32" s="67"/>
      <c r="SWK32" s="67"/>
      <c r="SWL32" s="67"/>
      <c r="SWM32" s="67"/>
      <c r="SWN32" s="67"/>
      <c r="SWO32" s="67"/>
      <c r="SWP32" s="67"/>
      <c r="SWQ32" s="67"/>
      <c r="SWR32" s="67"/>
      <c r="SWS32" s="67"/>
      <c r="SWT32" s="67"/>
      <c r="SWU32" s="67"/>
      <c r="SWV32" s="67"/>
      <c r="SWW32" s="67"/>
      <c r="SWX32" s="67"/>
      <c r="SWY32" s="67"/>
      <c r="SWZ32" s="67"/>
      <c r="SXA32" s="67"/>
      <c r="SXB32" s="67"/>
      <c r="SXC32" s="67"/>
      <c r="SXD32" s="67"/>
      <c r="SXE32" s="67"/>
      <c r="SXF32" s="67"/>
      <c r="SXG32" s="67"/>
      <c r="SXH32" s="67"/>
      <c r="SXI32" s="67"/>
      <c r="SXJ32" s="67"/>
      <c r="SXK32" s="67"/>
      <c r="SXL32" s="67"/>
      <c r="SXM32" s="67"/>
      <c r="SXN32" s="67"/>
      <c r="SXO32" s="67"/>
      <c r="SXP32" s="67"/>
      <c r="SXQ32" s="67"/>
      <c r="SXR32" s="67"/>
      <c r="SXS32" s="67"/>
      <c r="SXT32" s="67"/>
      <c r="SXU32" s="67"/>
      <c r="SXV32" s="67"/>
      <c r="SXW32" s="67"/>
      <c r="SXX32" s="67"/>
      <c r="SXY32" s="67"/>
      <c r="SXZ32" s="67"/>
      <c r="SYA32" s="67"/>
      <c r="SYB32" s="67"/>
      <c r="SYC32" s="67"/>
      <c r="SYD32" s="67"/>
      <c r="SYE32" s="67"/>
      <c r="SYF32" s="67"/>
      <c r="SYG32" s="67"/>
      <c r="SYH32" s="67"/>
      <c r="SYI32" s="67"/>
      <c r="SYJ32" s="67"/>
      <c r="SYK32" s="67"/>
      <c r="SYL32" s="67"/>
      <c r="SYM32" s="67"/>
      <c r="SYN32" s="67"/>
      <c r="SYO32" s="67"/>
      <c r="SYP32" s="67"/>
      <c r="SYQ32" s="67"/>
      <c r="SYR32" s="67"/>
      <c r="SYS32" s="67"/>
      <c r="SYT32" s="67"/>
      <c r="SYU32" s="67"/>
      <c r="SYV32" s="67"/>
      <c r="SYW32" s="67"/>
      <c r="SYX32" s="67"/>
      <c r="SYY32" s="67"/>
      <c r="SYZ32" s="67"/>
      <c r="SZA32" s="67"/>
      <c r="SZB32" s="67"/>
      <c r="SZC32" s="67"/>
      <c r="SZD32" s="67"/>
      <c r="SZE32" s="67"/>
      <c r="SZF32" s="67"/>
      <c r="SZG32" s="67"/>
      <c r="SZH32" s="67"/>
      <c r="SZI32" s="67"/>
      <c r="SZJ32" s="67"/>
      <c r="SZK32" s="67"/>
      <c r="SZL32" s="67"/>
      <c r="SZM32" s="67"/>
      <c r="SZN32" s="67"/>
      <c r="SZO32" s="67"/>
      <c r="SZP32" s="67"/>
      <c r="SZQ32" s="67"/>
      <c r="SZR32" s="67"/>
      <c r="SZS32" s="67"/>
      <c r="SZT32" s="67"/>
      <c r="SZU32" s="67"/>
      <c r="SZV32" s="67"/>
      <c r="SZW32" s="67"/>
      <c r="SZX32" s="67"/>
      <c r="SZY32" s="67"/>
      <c r="SZZ32" s="67"/>
      <c r="TAA32" s="67"/>
      <c r="TAB32" s="67"/>
      <c r="TAC32" s="67"/>
      <c r="TAD32" s="67"/>
      <c r="TAE32" s="67"/>
      <c r="TAF32" s="67"/>
      <c r="TAG32" s="67"/>
      <c r="TAH32" s="67"/>
      <c r="TAI32" s="67"/>
      <c r="TAJ32" s="67"/>
      <c r="TAK32" s="67"/>
      <c r="TAL32" s="67"/>
      <c r="TAM32" s="67"/>
      <c r="TAN32" s="67"/>
      <c r="TAO32" s="67"/>
      <c r="TAP32" s="67"/>
      <c r="TAQ32" s="67"/>
      <c r="TAR32" s="67"/>
      <c r="TAS32" s="67"/>
      <c r="TAT32" s="67"/>
      <c r="TAU32" s="67"/>
      <c r="TAV32" s="67"/>
      <c r="TAW32" s="67"/>
      <c r="TAX32" s="67"/>
      <c r="TAY32" s="67"/>
      <c r="TAZ32" s="67"/>
      <c r="TBA32" s="67"/>
      <c r="TBB32" s="67"/>
      <c r="TBC32" s="67"/>
      <c r="TBD32" s="67"/>
      <c r="TBE32" s="67"/>
      <c r="TBF32" s="67"/>
      <c r="TBG32" s="67"/>
      <c r="TBH32" s="67"/>
      <c r="TBI32" s="67"/>
      <c r="TBJ32" s="67"/>
      <c r="TBK32" s="67"/>
      <c r="TBL32" s="67"/>
      <c r="TBM32" s="67"/>
      <c r="TBN32" s="67"/>
      <c r="TBO32" s="67"/>
      <c r="TBP32" s="67"/>
      <c r="TBQ32" s="67"/>
      <c r="TBR32" s="67"/>
      <c r="TBS32" s="67"/>
      <c r="TBT32" s="67"/>
      <c r="TBU32" s="67"/>
      <c r="TBV32" s="67"/>
      <c r="TBW32" s="67"/>
      <c r="TBX32" s="67"/>
      <c r="TBY32" s="67"/>
      <c r="TBZ32" s="67"/>
      <c r="TCA32" s="67"/>
      <c r="TCB32" s="67"/>
      <c r="TCC32" s="67"/>
      <c r="TCD32" s="67"/>
      <c r="TCE32" s="67"/>
      <c r="TCF32" s="67"/>
      <c r="TCG32" s="67"/>
      <c r="TCH32" s="67"/>
      <c r="TCI32" s="67"/>
      <c r="TCJ32" s="67"/>
      <c r="TCK32" s="67"/>
      <c r="TCL32" s="67"/>
      <c r="TCM32" s="67"/>
      <c r="TCN32" s="67"/>
      <c r="TCO32" s="67"/>
      <c r="TCP32" s="67"/>
      <c r="TCQ32" s="67"/>
      <c r="TCR32" s="67"/>
      <c r="TCS32" s="67"/>
      <c r="TCT32" s="67"/>
      <c r="TCU32" s="67"/>
      <c r="TCV32" s="67"/>
      <c r="TCW32" s="67"/>
      <c r="TCX32" s="67"/>
      <c r="TCY32" s="67"/>
      <c r="TCZ32" s="67"/>
      <c r="TDA32" s="67"/>
      <c r="TDB32" s="67"/>
      <c r="TDC32" s="67"/>
      <c r="TDD32" s="67"/>
      <c r="TDE32" s="67"/>
      <c r="TDF32" s="67"/>
      <c r="TDG32" s="67"/>
      <c r="TDH32" s="67"/>
      <c r="TDI32" s="67"/>
      <c r="TDJ32" s="67"/>
      <c r="TDK32" s="67"/>
      <c r="TDL32" s="67"/>
      <c r="TDM32" s="67"/>
      <c r="TDN32" s="67"/>
      <c r="TDO32" s="67"/>
      <c r="TDP32" s="67"/>
      <c r="TDQ32" s="67"/>
      <c r="TDR32" s="67"/>
      <c r="TDS32" s="67"/>
      <c r="TDT32" s="67"/>
      <c r="TDU32" s="67"/>
      <c r="TDV32" s="67"/>
      <c r="TDW32" s="67"/>
      <c r="TDX32" s="67"/>
      <c r="TDY32" s="67"/>
      <c r="TDZ32" s="67"/>
      <c r="TEA32" s="67"/>
      <c r="TEB32" s="67"/>
      <c r="TEC32" s="67"/>
      <c r="TED32" s="67"/>
      <c r="TEE32" s="67"/>
      <c r="TEF32" s="67"/>
      <c r="TEG32" s="67"/>
      <c r="TEH32" s="67"/>
      <c r="TEI32" s="67"/>
      <c r="TEJ32" s="67"/>
      <c r="TEK32" s="67"/>
      <c r="TEL32" s="67"/>
      <c r="TEM32" s="67"/>
      <c r="TEN32" s="67"/>
      <c r="TEO32" s="67"/>
      <c r="TEP32" s="67"/>
      <c r="TEQ32" s="67"/>
      <c r="TER32" s="67"/>
      <c r="TES32" s="67"/>
      <c r="TET32" s="67"/>
      <c r="TEU32" s="67"/>
      <c r="TEV32" s="67"/>
      <c r="TEW32" s="67"/>
      <c r="TEX32" s="67"/>
      <c r="TEY32" s="67"/>
      <c r="TEZ32" s="67"/>
      <c r="TFA32" s="67"/>
      <c r="TFB32" s="67"/>
      <c r="TFC32" s="67"/>
      <c r="TFD32" s="67"/>
      <c r="TFE32" s="67"/>
      <c r="TFF32" s="67"/>
      <c r="TFG32" s="67"/>
      <c r="TFH32" s="67"/>
      <c r="TFI32" s="67"/>
      <c r="TFJ32" s="67"/>
      <c r="TFK32" s="67"/>
      <c r="TFL32" s="67"/>
      <c r="TFM32" s="67"/>
      <c r="TFN32" s="67"/>
      <c r="TFO32" s="67"/>
      <c r="TFP32" s="67"/>
      <c r="TFQ32" s="67"/>
      <c r="TFR32" s="67"/>
      <c r="TFS32" s="67"/>
      <c r="TFT32" s="67"/>
      <c r="TFU32" s="67"/>
      <c r="TFV32" s="67"/>
      <c r="TFW32" s="67"/>
      <c r="TFX32" s="67"/>
      <c r="TFY32" s="67"/>
      <c r="TFZ32" s="67"/>
      <c r="TGA32" s="67"/>
      <c r="TGB32" s="67"/>
      <c r="TGC32" s="67"/>
      <c r="TGD32" s="67"/>
      <c r="TGE32" s="67"/>
      <c r="TGF32" s="67"/>
      <c r="TGG32" s="67"/>
      <c r="TGH32" s="67"/>
      <c r="TGI32" s="67"/>
      <c r="TGJ32" s="67"/>
      <c r="TGK32" s="67"/>
      <c r="TGL32" s="67"/>
      <c r="TGM32" s="67"/>
      <c r="TGN32" s="67"/>
      <c r="TGO32" s="67"/>
      <c r="TGP32" s="67"/>
      <c r="TGQ32" s="67"/>
      <c r="TGR32" s="67"/>
      <c r="TGS32" s="67"/>
      <c r="TGT32" s="67"/>
      <c r="TGU32" s="67"/>
      <c r="TGV32" s="67"/>
      <c r="TGW32" s="67"/>
      <c r="TGX32" s="67"/>
      <c r="TGY32" s="67"/>
      <c r="TGZ32" s="67"/>
      <c r="THA32" s="67"/>
      <c r="THB32" s="67"/>
      <c r="THC32" s="67"/>
      <c r="THD32" s="67"/>
      <c r="THE32" s="67"/>
      <c r="THF32" s="67"/>
      <c r="THG32" s="67"/>
      <c r="THH32" s="67"/>
      <c r="THI32" s="67"/>
      <c r="THJ32" s="67"/>
      <c r="THK32" s="67"/>
      <c r="THL32" s="67"/>
      <c r="THM32" s="67"/>
      <c r="THN32" s="67"/>
      <c r="THO32" s="67"/>
      <c r="THP32" s="67"/>
      <c r="THQ32" s="67"/>
      <c r="THR32" s="67"/>
      <c r="THS32" s="67"/>
      <c r="THT32" s="67"/>
      <c r="THU32" s="67"/>
      <c r="THV32" s="67"/>
      <c r="THW32" s="67"/>
      <c r="THX32" s="67"/>
      <c r="THY32" s="67"/>
      <c r="THZ32" s="67"/>
      <c r="TIA32" s="67"/>
      <c r="TIB32" s="67"/>
      <c r="TIC32" s="67"/>
      <c r="TID32" s="67"/>
      <c r="TIE32" s="67"/>
      <c r="TIF32" s="67"/>
      <c r="TIG32" s="67"/>
      <c r="TIH32" s="67"/>
      <c r="TII32" s="67"/>
      <c r="TIJ32" s="67"/>
      <c r="TIK32" s="67"/>
      <c r="TIL32" s="67"/>
      <c r="TIM32" s="67"/>
      <c r="TIN32" s="67"/>
      <c r="TIO32" s="67"/>
      <c r="TIP32" s="67"/>
      <c r="TIQ32" s="67"/>
      <c r="TIR32" s="67"/>
      <c r="TIS32" s="67"/>
      <c r="TIT32" s="67"/>
      <c r="TIU32" s="67"/>
      <c r="TIV32" s="67"/>
      <c r="TIW32" s="67"/>
      <c r="TIX32" s="67"/>
      <c r="TIY32" s="67"/>
      <c r="TIZ32" s="67"/>
      <c r="TJA32" s="67"/>
      <c r="TJB32" s="67"/>
      <c r="TJC32" s="67"/>
      <c r="TJD32" s="67"/>
      <c r="TJE32" s="67"/>
      <c r="TJF32" s="67"/>
      <c r="TJG32" s="67"/>
      <c r="TJH32" s="67"/>
      <c r="TJI32" s="67"/>
      <c r="TJJ32" s="67"/>
      <c r="TJK32" s="67"/>
      <c r="TJL32" s="67"/>
      <c r="TJM32" s="67"/>
      <c r="TJN32" s="67"/>
      <c r="TJO32" s="67"/>
      <c r="TJP32" s="67"/>
      <c r="TJQ32" s="67"/>
      <c r="TJR32" s="67"/>
      <c r="TJS32" s="67"/>
      <c r="TJT32" s="67"/>
      <c r="TJU32" s="67"/>
      <c r="TJV32" s="67"/>
      <c r="TJW32" s="67"/>
      <c r="TJX32" s="67"/>
      <c r="TJY32" s="67"/>
      <c r="TJZ32" s="67"/>
      <c r="TKA32" s="67"/>
      <c r="TKB32" s="67"/>
      <c r="TKC32" s="67"/>
      <c r="TKD32" s="67"/>
      <c r="TKE32" s="67"/>
      <c r="TKF32" s="67"/>
      <c r="TKG32" s="67"/>
      <c r="TKH32" s="67"/>
      <c r="TKI32" s="67"/>
      <c r="TKJ32" s="67"/>
      <c r="TKK32" s="67"/>
      <c r="TKL32" s="67"/>
      <c r="TKM32" s="67"/>
      <c r="TKN32" s="67"/>
      <c r="TKO32" s="67"/>
      <c r="TKP32" s="67"/>
      <c r="TKQ32" s="67"/>
      <c r="TKR32" s="67"/>
      <c r="TKS32" s="67"/>
      <c r="TKT32" s="67"/>
      <c r="TKU32" s="67"/>
      <c r="TKV32" s="67"/>
      <c r="TKW32" s="67"/>
      <c r="TKX32" s="67"/>
      <c r="TKY32" s="67"/>
      <c r="TKZ32" s="67"/>
      <c r="TLA32" s="67"/>
      <c r="TLB32" s="67"/>
      <c r="TLC32" s="67"/>
      <c r="TLD32" s="67"/>
      <c r="TLE32" s="67"/>
      <c r="TLF32" s="67"/>
      <c r="TLG32" s="67"/>
      <c r="TLH32" s="67"/>
      <c r="TLI32" s="67"/>
      <c r="TLJ32" s="67"/>
      <c r="TLK32" s="67"/>
      <c r="TLL32" s="67"/>
      <c r="TLM32" s="67"/>
      <c r="TLN32" s="67"/>
      <c r="TLO32" s="67"/>
      <c r="TLP32" s="67"/>
      <c r="TLQ32" s="67"/>
      <c r="TLR32" s="67"/>
      <c r="TLS32" s="67"/>
      <c r="TLT32" s="67"/>
      <c r="TLU32" s="67"/>
      <c r="TLV32" s="67"/>
      <c r="TLW32" s="67"/>
      <c r="TLX32" s="67"/>
      <c r="TLY32" s="67"/>
      <c r="TLZ32" s="67"/>
      <c r="TMA32" s="67"/>
      <c r="TMB32" s="67"/>
      <c r="TMC32" s="67"/>
      <c r="TMD32" s="67"/>
      <c r="TME32" s="67"/>
      <c r="TMF32" s="67"/>
      <c r="TMG32" s="67"/>
      <c r="TMH32" s="67"/>
      <c r="TMI32" s="67"/>
      <c r="TMJ32" s="67"/>
      <c r="TMK32" s="67"/>
      <c r="TML32" s="67"/>
      <c r="TMM32" s="67"/>
      <c r="TMN32" s="67"/>
      <c r="TMO32" s="67"/>
      <c r="TMP32" s="67"/>
      <c r="TMQ32" s="67"/>
      <c r="TMR32" s="67"/>
      <c r="TMS32" s="67"/>
      <c r="TMT32" s="67"/>
      <c r="TMU32" s="67"/>
      <c r="TMV32" s="67"/>
      <c r="TMW32" s="67"/>
      <c r="TMX32" s="67"/>
      <c r="TMY32" s="67"/>
      <c r="TMZ32" s="67"/>
      <c r="TNA32" s="67"/>
      <c r="TNB32" s="67"/>
      <c r="TNC32" s="67"/>
      <c r="TND32" s="67"/>
      <c r="TNE32" s="67"/>
      <c r="TNF32" s="67"/>
      <c r="TNG32" s="67"/>
      <c r="TNH32" s="67"/>
      <c r="TNI32" s="67"/>
      <c r="TNJ32" s="67"/>
      <c r="TNK32" s="67"/>
      <c r="TNL32" s="67"/>
      <c r="TNM32" s="67"/>
      <c r="TNN32" s="67"/>
      <c r="TNO32" s="67"/>
      <c r="TNP32" s="67"/>
      <c r="TNQ32" s="67"/>
      <c r="TNR32" s="67"/>
      <c r="TNS32" s="67"/>
      <c r="TNT32" s="67"/>
      <c r="TNU32" s="67"/>
      <c r="TNV32" s="67"/>
      <c r="TNW32" s="67"/>
      <c r="TNX32" s="67"/>
      <c r="TNY32" s="67"/>
      <c r="TNZ32" s="67"/>
      <c r="TOA32" s="67"/>
      <c r="TOB32" s="67"/>
      <c r="TOC32" s="67"/>
      <c r="TOD32" s="67"/>
      <c r="TOE32" s="67"/>
      <c r="TOF32" s="67"/>
      <c r="TOG32" s="67"/>
      <c r="TOH32" s="67"/>
      <c r="TOI32" s="67"/>
      <c r="TOJ32" s="67"/>
      <c r="TOK32" s="67"/>
      <c r="TOL32" s="67"/>
      <c r="TOM32" s="67"/>
      <c r="TON32" s="67"/>
      <c r="TOO32" s="67"/>
      <c r="TOP32" s="67"/>
      <c r="TOQ32" s="67"/>
      <c r="TOR32" s="67"/>
      <c r="TOS32" s="67"/>
      <c r="TOT32" s="67"/>
      <c r="TOU32" s="67"/>
      <c r="TOV32" s="67"/>
      <c r="TOW32" s="67"/>
      <c r="TOX32" s="67"/>
      <c r="TOY32" s="67"/>
      <c r="TOZ32" s="67"/>
      <c r="TPA32" s="67"/>
      <c r="TPB32" s="67"/>
      <c r="TPC32" s="67"/>
      <c r="TPD32" s="67"/>
      <c r="TPE32" s="67"/>
      <c r="TPF32" s="67"/>
      <c r="TPG32" s="67"/>
      <c r="TPH32" s="67"/>
      <c r="TPI32" s="67"/>
      <c r="TPJ32" s="67"/>
      <c r="TPK32" s="67"/>
      <c r="TPL32" s="67"/>
      <c r="TPM32" s="67"/>
      <c r="TPN32" s="67"/>
      <c r="TPO32" s="67"/>
      <c r="TPP32" s="67"/>
      <c r="TPQ32" s="67"/>
      <c r="TPR32" s="67"/>
      <c r="TPS32" s="67"/>
      <c r="TPT32" s="67"/>
      <c r="TPU32" s="67"/>
      <c r="TPV32" s="67"/>
      <c r="TPW32" s="67"/>
      <c r="TPX32" s="67"/>
      <c r="TPY32" s="67"/>
      <c r="TPZ32" s="67"/>
      <c r="TQA32" s="67"/>
      <c r="TQB32" s="67"/>
      <c r="TQC32" s="67"/>
      <c r="TQD32" s="67"/>
      <c r="TQE32" s="67"/>
      <c r="TQF32" s="67"/>
      <c r="TQG32" s="67"/>
      <c r="TQH32" s="67"/>
      <c r="TQI32" s="67"/>
      <c r="TQJ32" s="67"/>
      <c r="TQK32" s="67"/>
      <c r="TQL32" s="67"/>
      <c r="TQM32" s="67"/>
      <c r="TQN32" s="67"/>
      <c r="TQO32" s="67"/>
      <c r="TQP32" s="67"/>
      <c r="TQQ32" s="67"/>
      <c r="TQR32" s="67"/>
      <c r="TQS32" s="67"/>
      <c r="TQT32" s="67"/>
      <c r="TQU32" s="67"/>
      <c r="TQV32" s="67"/>
      <c r="TQW32" s="67"/>
      <c r="TQX32" s="67"/>
      <c r="TQY32" s="67"/>
      <c r="TQZ32" s="67"/>
      <c r="TRA32" s="67"/>
      <c r="TRB32" s="67"/>
      <c r="TRC32" s="67"/>
      <c r="TRD32" s="67"/>
      <c r="TRE32" s="67"/>
      <c r="TRF32" s="67"/>
      <c r="TRG32" s="67"/>
      <c r="TRH32" s="67"/>
      <c r="TRI32" s="67"/>
      <c r="TRJ32" s="67"/>
      <c r="TRK32" s="67"/>
      <c r="TRL32" s="67"/>
      <c r="TRM32" s="67"/>
      <c r="TRN32" s="67"/>
      <c r="TRO32" s="67"/>
      <c r="TRP32" s="67"/>
      <c r="TRQ32" s="67"/>
      <c r="TRR32" s="67"/>
      <c r="TRS32" s="67"/>
      <c r="TRT32" s="67"/>
      <c r="TRU32" s="67"/>
      <c r="TRV32" s="67"/>
      <c r="TRW32" s="67"/>
      <c r="TRX32" s="67"/>
      <c r="TRY32" s="67"/>
      <c r="TRZ32" s="67"/>
      <c r="TSA32" s="67"/>
      <c r="TSB32" s="67"/>
      <c r="TSC32" s="67"/>
      <c r="TSD32" s="67"/>
      <c r="TSE32" s="67"/>
      <c r="TSF32" s="67"/>
      <c r="TSG32" s="67"/>
      <c r="TSH32" s="67"/>
      <c r="TSI32" s="67"/>
      <c r="TSJ32" s="67"/>
      <c r="TSK32" s="67"/>
      <c r="TSL32" s="67"/>
      <c r="TSM32" s="67"/>
      <c r="TSN32" s="67"/>
      <c r="TSO32" s="67"/>
      <c r="TSP32" s="67"/>
      <c r="TSQ32" s="67"/>
      <c r="TSR32" s="67"/>
      <c r="TSS32" s="67"/>
      <c r="TST32" s="67"/>
      <c r="TSU32" s="67"/>
      <c r="TSV32" s="67"/>
      <c r="TSW32" s="67"/>
      <c r="TSX32" s="67"/>
      <c r="TSY32" s="67"/>
      <c r="TSZ32" s="67"/>
      <c r="TTA32" s="67"/>
      <c r="TTB32" s="67"/>
      <c r="TTC32" s="67"/>
      <c r="TTD32" s="67"/>
      <c r="TTE32" s="67"/>
      <c r="TTF32" s="67"/>
      <c r="TTG32" s="67"/>
      <c r="TTH32" s="67"/>
      <c r="TTI32" s="67"/>
      <c r="TTJ32" s="67"/>
      <c r="TTK32" s="67"/>
      <c r="TTL32" s="67"/>
      <c r="TTM32" s="67"/>
      <c r="TTN32" s="67"/>
      <c r="TTO32" s="67"/>
      <c r="TTP32" s="67"/>
      <c r="TTQ32" s="67"/>
      <c r="TTR32" s="67"/>
      <c r="TTS32" s="67"/>
      <c r="TTT32" s="67"/>
      <c r="TTU32" s="67"/>
      <c r="TTV32" s="67"/>
      <c r="TTW32" s="67"/>
      <c r="TTX32" s="67"/>
      <c r="TTY32" s="67"/>
      <c r="TTZ32" s="67"/>
      <c r="TUA32" s="67"/>
      <c r="TUB32" s="67"/>
      <c r="TUC32" s="67"/>
      <c r="TUD32" s="67"/>
      <c r="TUE32" s="67"/>
      <c r="TUF32" s="67"/>
      <c r="TUG32" s="67"/>
      <c r="TUH32" s="67"/>
      <c r="TUI32" s="67"/>
      <c r="TUJ32" s="67"/>
      <c r="TUK32" s="67"/>
      <c r="TUL32" s="67"/>
      <c r="TUM32" s="67"/>
      <c r="TUN32" s="67"/>
      <c r="TUO32" s="67"/>
      <c r="TUP32" s="67"/>
      <c r="TUQ32" s="67"/>
      <c r="TUR32" s="67"/>
      <c r="TUS32" s="67"/>
      <c r="TUT32" s="67"/>
      <c r="TUU32" s="67"/>
      <c r="TUV32" s="67"/>
      <c r="TUW32" s="67"/>
      <c r="TUX32" s="67"/>
      <c r="TUY32" s="67"/>
      <c r="TUZ32" s="67"/>
      <c r="TVA32" s="67"/>
      <c r="TVB32" s="67"/>
      <c r="TVC32" s="67"/>
      <c r="TVD32" s="67"/>
      <c r="TVE32" s="67"/>
      <c r="TVF32" s="67"/>
      <c r="TVG32" s="67"/>
      <c r="TVH32" s="67"/>
      <c r="TVI32" s="67"/>
      <c r="TVJ32" s="67"/>
      <c r="TVK32" s="67"/>
      <c r="TVL32" s="67"/>
      <c r="TVM32" s="67"/>
      <c r="TVN32" s="67"/>
      <c r="TVO32" s="67"/>
      <c r="TVP32" s="67"/>
      <c r="TVQ32" s="67"/>
      <c r="TVR32" s="67"/>
      <c r="TVS32" s="67"/>
      <c r="TVT32" s="67"/>
      <c r="TVU32" s="67"/>
      <c r="TVV32" s="67"/>
      <c r="TVW32" s="67"/>
      <c r="TVX32" s="67"/>
      <c r="TVY32" s="67"/>
      <c r="TVZ32" s="67"/>
      <c r="TWA32" s="67"/>
      <c r="TWB32" s="67"/>
      <c r="TWC32" s="67"/>
      <c r="TWD32" s="67"/>
      <c r="TWE32" s="67"/>
      <c r="TWF32" s="67"/>
      <c r="TWG32" s="67"/>
      <c r="TWH32" s="67"/>
      <c r="TWI32" s="67"/>
      <c r="TWJ32" s="67"/>
      <c r="TWK32" s="67"/>
      <c r="TWL32" s="67"/>
      <c r="TWM32" s="67"/>
      <c r="TWN32" s="67"/>
      <c r="TWO32" s="67"/>
      <c r="TWP32" s="67"/>
      <c r="TWQ32" s="67"/>
      <c r="TWR32" s="67"/>
      <c r="TWS32" s="67"/>
      <c r="TWT32" s="67"/>
      <c r="TWU32" s="67"/>
      <c r="TWV32" s="67"/>
      <c r="TWW32" s="67"/>
      <c r="TWX32" s="67"/>
      <c r="TWY32" s="67"/>
      <c r="TWZ32" s="67"/>
      <c r="TXA32" s="67"/>
      <c r="TXB32" s="67"/>
      <c r="TXC32" s="67"/>
      <c r="TXD32" s="67"/>
      <c r="TXE32" s="67"/>
      <c r="TXF32" s="67"/>
      <c r="TXG32" s="67"/>
      <c r="TXH32" s="67"/>
      <c r="TXI32" s="67"/>
      <c r="TXJ32" s="67"/>
      <c r="TXK32" s="67"/>
      <c r="TXL32" s="67"/>
      <c r="TXM32" s="67"/>
      <c r="TXN32" s="67"/>
      <c r="TXO32" s="67"/>
      <c r="TXP32" s="67"/>
      <c r="TXQ32" s="67"/>
      <c r="TXR32" s="67"/>
      <c r="TXS32" s="67"/>
      <c r="TXT32" s="67"/>
      <c r="TXU32" s="67"/>
      <c r="TXV32" s="67"/>
      <c r="TXW32" s="67"/>
      <c r="TXX32" s="67"/>
      <c r="TXY32" s="67"/>
      <c r="TXZ32" s="67"/>
      <c r="TYA32" s="67"/>
      <c r="TYB32" s="67"/>
      <c r="TYC32" s="67"/>
      <c r="TYD32" s="67"/>
      <c r="TYE32" s="67"/>
      <c r="TYF32" s="67"/>
      <c r="TYG32" s="67"/>
      <c r="TYH32" s="67"/>
      <c r="TYI32" s="67"/>
      <c r="TYJ32" s="67"/>
      <c r="TYK32" s="67"/>
      <c r="TYL32" s="67"/>
      <c r="TYM32" s="67"/>
      <c r="TYN32" s="67"/>
      <c r="TYO32" s="67"/>
      <c r="TYP32" s="67"/>
      <c r="TYQ32" s="67"/>
      <c r="TYR32" s="67"/>
      <c r="TYS32" s="67"/>
      <c r="TYT32" s="67"/>
      <c r="TYU32" s="67"/>
      <c r="TYV32" s="67"/>
      <c r="TYW32" s="67"/>
      <c r="TYX32" s="67"/>
      <c r="TYY32" s="67"/>
      <c r="TYZ32" s="67"/>
      <c r="TZA32" s="67"/>
      <c r="TZB32" s="67"/>
      <c r="TZC32" s="67"/>
      <c r="TZD32" s="67"/>
      <c r="TZE32" s="67"/>
      <c r="TZF32" s="67"/>
      <c r="TZG32" s="67"/>
      <c r="TZH32" s="67"/>
      <c r="TZI32" s="67"/>
      <c r="TZJ32" s="67"/>
      <c r="TZK32" s="67"/>
      <c r="TZL32" s="67"/>
      <c r="TZM32" s="67"/>
      <c r="TZN32" s="67"/>
      <c r="TZO32" s="67"/>
      <c r="TZP32" s="67"/>
      <c r="TZQ32" s="67"/>
      <c r="TZR32" s="67"/>
      <c r="TZS32" s="67"/>
      <c r="TZT32" s="67"/>
      <c r="TZU32" s="67"/>
      <c r="TZV32" s="67"/>
      <c r="TZW32" s="67"/>
      <c r="TZX32" s="67"/>
      <c r="TZY32" s="67"/>
      <c r="TZZ32" s="67"/>
      <c r="UAA32" s="67"/>
      <c r="UAB32" s="67"/>
      <c r="UAC32" s="67"/>
      <c r="UAD32" s="67"/>
      <c r="UAE32" s="67"/>
      <c r="UAF32" s="67"/>
      <c r="UAG32" s="67"/>
      <c r="UAH32" s="67"/>
      <c r="UAI32" s="67"/>
      <c r="UAJ32" s="67"/>
      <c r="UAK32" s="67"/>
      <c r="UAL32" s="67"/>
      <c r="UAM32" s="67"/>
      <c r="UAN32" s="67"/>
      <c r="UAO32" s="67"/>
      <c r="UAP32" s="67"/>
      <c r="UAQ32" s="67"/>
      <c r="UAR32" s="67"/>
      <c r="UAS32" s="67"/>
      <c r="UAT32" s="67"/>
      <c r="UAU32" s="67"/>
      <c r="UAV32" s="67"/>
      <c r="UAW32" s="67"/>
      <c r="UAX32" s="67"/>
      <c r="UAY32" s="67"/>
      <c r="UAZ32" s="67"/>
      <c r="UBA32" s="67"/>
      <c r="UBB32" s="67"/>
      <c r="UBC32" s="67"/>
      <c r="UBD32" s="67"/>
      <c r="UBE32" s="67"/>
      <c r="UBF32" s="67"/>
      <c r="UBG32" s="67"/>
      <c r="UBH32" s="67"/>
      <c r="UBI32" s="67"/>
      <c r="UBJ32" s="67"/>
      <c r="UBK32" s="67"/>
      <c r="UBL32" s="67"/>
      <c r="UBM32" s="67"/>
      <c r="UBN32" s="67"/>
      <c r="UBO32" s="67"/>
      <c r="UBP32" s="67"/>
      <c r="UBQ32" s="67"/>
      <c r="UBR32" s="67"/>
      <c r="UBS32" s="67"/>
      <c r="UBT32" s="67"/>
      <c r="UBU32" s="67"/>
      <c r="UBV32" s="67"/>
      <c r="UBW32" s="67"/>
      <c r="UBX32" s="67"/>
      <c r="UBY32" s="67"/>
      <c r="UBZ32" s="67"/>
      <c r="UCA32" s="67"/>
      <c r="UCB32" s="67"/>
      <c r="UCC32" s="67"/>
      <c r="UCD32" s="67"/>
      <c r="UCE32" s="67"/>
      <c r="UCF32" s="67"/>
      <c r="UCG32" s="67"/>
      <c r="UCH32" s="67"/>
      <c r="UCI32" s="67"/>
      <c r="UCJ32" s="67"/>
      <c r="UCK32" s="67"/>
      <c r="UCL32" s="67"/>
      <c r="UCM32" s="67"/>
      <c r="UCN32" s="67"/>
      <c r="UCO32" s="67"/>
      <c r="UCP32" s="67"/>
      <c r="UCQ32" s="67"/>
      <c r="UCR32" s="67"/>
      <c r="UCS32" s="67"/>
      <c r="UCT32" s="67"/>
      <c r="UCU32" s="67"/>
      <c r="UCV32" s="67"/>
      <c r="UCW32" s="67"/>
      <c r="UCX32" s="67"/>
      <c r="UCY32" s="67"/>
      <c r="UCZ32" s="67"/>
      <c r="UDA32" s="67"/>
      <c r="UDB32" s="67"/>
      <c r="UDC32" s="67"/>
      <c r="UDD32" s="67"/>
      <c r="UDE32" s="67"/>
      <c r="UDF32" s="67"/>
      <c r="UDG32" s="67"/>
      <c r="UDH32" s="67"/>
      <c r="UDI32" s="67"/>
      <c r="UDJ32" s="67"/>
      <c r="UDK32" s="67"/>
      <c r="UDL32" s="67"/>
      <c r="UDM32" s="67"/>
      <c r="UDN32" s="67"/>
      <c r="UDO32" s="67"/>
      <c r="UDP32" s="67"/>
      <c r="UDQ32" s="67"/>
      <c r="UDR32" s="67"/>
      <c r="UDS32" s="67"/>
      <c r="UDT32" s="67"/>
      <c r="UDU32" s="67"/>
      <c r="UDV32" s="67"/>
      <c r="UDW32" s="67"/>
      <c r="UDX32" s="67"/>
      <c r="UDY32" s="67"/>
      <c r="UDZ32" s="67"/>
      <c r="UEA32" s="67"/>
      <c r="UEB32" s="67"/>
      <c r="UEC32" s="67"/>
      <c r="UED32" s="67"/>
      <c r="UEE32" s="67"/>
      <c r="UEF32" s="67"/>
      <c r="UEG32" s="67"/>
      <c r="UEH32" s="67"/>
      <c r="UEI32" s="67"/>
      <c r="UEJ32" s="67"/>
      <c r="UEK32" s="67"/>
      <c r="UEL32" s="67"/>
      <c r="UEM32" s="67"/>
      <c r="UEN32" s="67"/>
      <c r="UEO32" s="67"/>
      <c r="UEP32" s="67"/>
      <c r="UEQ32" s="67"/>
      <c r="UER32" s="67"/>
      <c r="UES32" s="67"/>
      <c r="UET32" s="67"/>
      <c r="UEU32" s="67"/>
      <c r="UEV32" s="67"/>
      <c r="UEW32" s="67"/>
      <c r="UEX32" s="67"/>
      <c r="UEY32" s="67"/>
      <c r="UEZ32" s="67"/>
      <c r="UFA32" s="67"/>
      <c r="UFB32" s="67"/>
      <c r="UFC32" s="67"/>
      <c r="UFD32" s="67"/>
      <c r="UFE32" s="67"/>
      <c r="UFF32" s="67"/>
      <c r="UFG32" s="67"/>
      <c r="UFH32" s="67"/>
      <c r="UFI32" s="67"/>
      <c r="UFJ32" s="67"/>
      <c r="UFK32" s="67"/>
      <c r="UFL32" s="67"/>
      <c r="UFM32" s="67"/>
      <c r="UFN32" s="67"/>
      <c r="UFO32" s="67"/>
      <c r="UFP32" s="67"/>
      <c r="UFQ32" s="67"/>
      <c r="UFR32" s="67"/>
      <c r="UFS32" s="67"/>
      <c r="UFT32" s="67"/>
      <c r="UFU32" s="67"/>
      <c r="UFV32" s="67"/>
      <c r="UFW32" s="67"/>
      <c r="UFX32" s="67"/>
      <c r="UFY32" s="67"/>
      <c r="UFZ32" s="67"/>
      <c r="UGA32" s="67"/>
      <c r="UGB32" s="67"/>
      <c r="UGC32" s="67"/>
      <c r="UGD32" s="67"/>
      <c r="UGE32" s="67"/>
      <c r="UGF32" s="67"/>
      <c r="UGG32" s="67"/>
      <c r="UGH32" s="67"/>
      <c r="UGI32" s="67"/>
      <c r="UGJ32" s="67"/>
      <c r="UGK32" s="67"/>
      <c r="UGL32" s="67"/>
      <c r="UGM32" s="67"/>
      <c r="UGN32" s="67"/>
      <c r="UGO32" s="67"/>
      <c r="UGP32" s="67"/>
      <c r="UGQ32" s="67"/>
      <c r="UGR32" s="67"/>
      <c r="UGS32" s="67"/>
      <c r="UGT32" s="67"/>
      <c r="UGU32" s="67"/>
      <c r="UGV32" s="67"/>
      <c r="UGW32" s="67"/>
      <c r="UGX32" s="67"/>
      <c r="UGY32" s="67"/>
      <c r="UGZ32" s="67"/>
      <c r="UHA32" s="67"/>
      <c r="UHB32" s="67"/>
      <c r="UHC32" s="67"/>
      <c r="UHD32" s="67"/>
      <c r="UHE32" s="67"/>
      <c r="UHF32" s="67"/>
      <c r="UHG32" s="67"/>
      <c r="UHH32" s="67"/>
      <c r="UHI32" s="67"/>
      <c r="UHJ32" s="67"/>
      <c r="UHK32" s="67"/>
      <c r="UHL32" s="67"/>
      <c r="UHM32" s="67"/>
      <c r="UHN32" s="67"/>
      <c r="UHO32" s="67"/>
      <c r="UHP32" s="67"/>
      <c r="UHQ32" s="67"/>
      <c r="UHR32" s="67"/>
      <c r="UHS32" s="67"/>
      <c r="UHT32" s="67"/>
      <c r="UHU32" s="67"/>
      <c r="UHV32" s="67"/>
      <c r="UHW32" s="67"/>
      <c r="UHX32" s="67"/>
      <c r="UHY32" s="67"/>
      <c r="UHZ32" s="67"/>
      <c r="UIA32" s="67"/>
      <c r="UIB32" s="67"/>
      <c r="UIC32" s="67"/>
      <c r="UID32" s="67"/>
      <c r="UIE32" s="67"/>
      <c r="UIF32" s="67"/>
      <c r="UIG32" s="67"/>
      <c r="UIH32" s="67"/>
      <c r="UII32" s="67"/>
      <c r="UIJ32" s="67"/>
      <c r="UIK32" s="67"/>
      <c r="UIL32" s="67"/>
      <c r="UIM32" s="67"/>
      <c r="UIN32" s="67"/>
      <c r="UIO32" s="67"/>
      <c r="UIP32" s="67"/>
      <c r="UIQ32" s="67"/>
      <c r="UIR32" s="67"/>
      <c r="UIS32" s="67"/>
      <c r="UIT32" s="67"/>
      <c r="UIU32" s="67"/>
      <c r="UIV32" s="67"/>
      <c r="UIW32" s="67"/>
      <c r="UIX32" s="67"/>
      <c r="UIY32" s="67"/>
      <c r="UIZ32" s="67"/>
      <c r="UJA32" s="67"/>
      <c r="UJB32" s="67"/>
      <c r="UJC32" s="67"/>
      <c r="UJD32" s="67"/>
      <c r="UJE32" s="67"/>
      <c r="UJF32" s="67"/>
      <c r="UJG32" s="67"/>
      <c r="UJH32" s="67"/>
      <c r="UJI32" s="67"/>
      <c r="UJJ32" s="67"/>
      <c r="UJK32" s="67"/>
      <c r="UJL32" s="67"/>
      <c r="UJM32" s="67"/>
      <c r="UJN32" s="67"/>
      <c r="UJO32" s="67"/>
      <c r="UJP32" s="67"/>
      <c r="UJQ32" s="67"/>
      <c r="UJR32" s="67"/>
      <c r="UJS32" s="67"/>
      <c r="UJT32" s="67"/>
      <c r="UJU32" s="67"/>
      <c r="UJV32" s="67"/>
      <c r="UJW32" s="67"/>
      <c r="UJX32" s="67"/>
      <c r="UJY32" s="67"/>
      <c r="UJZ32" s="67"/>
      <c r="UKA32" s="67"/>
      <c r="UKB32" s="67"/>
      <c r="UKC32" s="67"/>
      <c r="UKD32" s="67"/>
      <c r="UKE32" s="67"/>
      <c r="UKF32" s="67"/>
      <c r="UKG32" s="67"/>
      <c r="UKH32" s="67"/>
      <c r="UKI32" s="67"/>
      <c r="UKJ32" s="67"/>
      <c r="UKK32" s="67"/>
      <c r="UKL32" s="67"/>
      <c r="UKM32" s="67"/>
      <c r="UKN32" s="67"/>
      <c r="UKO32" s="67"/>
      <c r="UKP32" s="67"/>
      <c r="UKQ32" s="67"/>
      <c r="UKR32" s="67"/>
      <c r="UKS32" s="67"/>
      <c r="UKT32" s="67"/>
      <c r="UKU32" s="67"/>
      <c r="UKV32" s="67"/>
      <c r="UKW32" s="67"/>
      <c r="UKX32" s="67"/>
      <c r="UKY32" s="67"/>
      <c r="UKZ32" s="67"/>
      <c r="ULA32" s="67"/>
      <c r="ULB32" s="67"/>
      <c r="ULC32" s="67"/>
      <c r="ULD32" s="67"/>
      <c r="ULE32" s="67"/>
      <c r="ULF32" s="67"/>
      <c r="ULG32" s="67"/>
      <c r="ULH32" s="67"/>
      <c r="ULI32" s="67"/>
      <c r="ULJ32" s="67"/>
      <c r="ULK32" s="67"/>
      <c r="ULL32" s="67"/>
      <c r="ULM32" s="67"/>
      <c r="ULN32" s="67"/>
      <c r="ULO32" s="67"/>
      <c r="ULP32" s="67"/>
      <c r="ULQ32" s="67"/>
      <c r="ULR32" s="67"/>
      <c r="ULS32" s="67"/>
      <c r="ULT32" s="67"/>
      <c r="ULU32" s="67"/>
      <c r="ULV32" s="67"/>
      <c r="ULW32" s="67"/>
      <c r="ULX32" s="67"/>
      <c r="ULY32" s="67"/>
      <c r="ULZ32" s="67"/>
      <c r="UMA32" s="67"/>
      <c r="UMB32" s="67"/>
      <c r="UMC32" s="67"/>
      <c r="UMD32" s="67"/>
      <c r="UME32" s="67"/>
      <c r="UMF32" s="67"/>
      <c r="UMG32" s="67"/>
      <c r="UMH32" s="67"/>
      <c r="UMI32" s="67"/>
      <c r="UMJ32" s="67"/>
      <c r="UMK32" s="67"/>
      <c r="UML32" s="67"/>
      <c r="UMM32" s="67"/>
      <c r="UMN32" s="67"/>
      <c r="UMO32" s="67"/>
      <c r="UMP32" s="67"/>
      <c r="UMQ32" s="67"/>
      <c r="UMR32" s="67"/>
      <c r="UMS32" s="67"/>
      <c r="UMT32" s="67"/>
      <c r="UMU32" s="67"/>
      <c r="UMV32" s="67"/>
      <c r="UMW32" s="67"/>
      <c r="UMX32" s="67"/>
      <c r="UMY32" s="67"/>
      <c r="UMZ32" s="67"/>
      <c r="UNA32" s="67"/>
      <c r="UNB32" s="67"/>
      <c r="UNC32" s="67"/>
      <c r="UND32" s="67"/>
      <c r="UNE32" s="67"/>
      <c r="UNF32" s="67"/>
      <c r="UNG32" s="67"/>
      <c r="UNH32" s="67"/>
      <c r="UNI32" s="67"/>
      <c r="UNJ32" s="67"/>
      <c r="UNK32" s="67"/>
      <c r="UNL32" s="67"/>
      <c r="UNM32" s="67"/>
      <c r="UNN32" s="67"/>
      <c r="UNO32" s="67"/>
      <c r="UNP32" s="67"/>
      <c r="UNQ32" s="67"/>
      <c r="UNR32" s="67"/>
      <c r="UNS32" s="67"/>
      <c r="UNT32" s="67"/>
      <c r="UNU32" s="67"/>
      <c r="UNV32" s="67"/>
      <c r="UNW32" s="67"/>
      <c r="UNX32" s="67"/>
      <c r="UNY32" s="67"/>
      <c r="UNZ32" s="67"/>
      <c r="UOA32" s="67"/>
      <c r="UOB32" s="67"/>
      <c r="UOC32" s="67"/>
      <c r="UOD32" s="67"/>
      <c r="UOE32" s="67"/>
      <c r="UOF32" s="67"/>
      <c r="UOG32" s="67"/>
      <c r="UOH32" s="67"/>
      <c r="UOI32" s="67"/>
      <c r="UOJ32" s="67"/>
      <c r="UOK32" s="67"/>
      <c r="UOL32" s="67"/>
      <c r="UOM32" s="67"/>
      <c r="UON32" s="67"/>
      <c r="UOO32" s="67"/>
      <c r="UOP32" s="67"/>
      <c r="UOQ32" s="67"/>
      <c r="UOR32" s="67"/>
      <c r="UOS32" s="67"/>
      <c r="UOT32" s="67"/>
      <c r="UOU32" s="67"/>
      <c r="UOV32" s="67"/>
      <c r="UOW32" s="67"/>
      <c r="UOX32" s="67"/>
      <c r="UOY32" s="67"/>
      <c r="UOZ32" s="67"/>
      <c r="UPA32" s="67"/>
      <c r="UPB32" s="67"/>
      <c r="UPC32" s="67"/>
      <c r="UPD32" s="67"/>
      <c r="UPE32" s="67"/>
      <c r="UPF32" s="67"/>
      <c r="UPG32" s="67"/>
      <c r="UPH32" s="67"/>
      <c r="UPI32" s="67"/>
      <c r="UPJ32" s="67"/>
      <c r="UPK32" s="67"/>
      <c r="UPL32" s="67"/>
      <c r="UPM32" s="67"/>
      <c r="UPN32" s="67"/>
      <c r="UPO32" s="67"/>
      <c r="UPP32" s="67"/>
      <c r="UPQ32" s="67"/>
      <c r="UPR32" s="67"/>
      <c r="UPS32" s="67"/>
      <c r="UPT32" s="67"/>
      <c r="UPU32" s="67"/>
      <c r="UPV32" s="67"/>
      <c r="UPW32" s="67"/>
      <c r="UPX32" s="67"/>
      <c r="UPY32" s="67"/>
      <c r="UPZ32" s="67"/>
      <c r="UQA32" s="67"/>
      <c r="UQB32" s="67"/>
      <c r="UQC32" s="67"/>
      <c r="UQD32" s="67"/>
      <c r="UQE32" s="67"/>
      <c r="UQF32" s="67"/>
      <c r="UQG32" s="67"/>
      <c r="UQH32" s="67"/>
      <c r="UQI32" s="67"/>
      <c r="UQJ32" s="67"/>
      <c r="UQK32" s="67"/>
      <c r="UQL32" s="67"/>
      <c r="UQM32" s="67"/>
      <c r="UQN32" s="67"/>
      <c r="UQO32" s="67"/>
      <c r="UQP32" s="67"/>
      <c r="UQQ32" s="67"/>
      <c r="UQR32" s="67"/>
      <c r="UQS32" s="67"/>
      <c r="UQT32" s="67"/>
      <c r="UQU32" s="67"/>
      <c r="UQV32" s="67"/>
      <c r="UQW32" s="67"/>
      <c r="UQX32" s="67"/>
      <c r="UQY32" s="67"/>
      <c r="UQZ32" s="67"/>
      <c r="URA32" s="67"/>
      <c r="URB32" s="67"/>
      <c r="URC32" s="67"/>
      <c r="URD32" s="67"/>
      <c r="URE32" s="67"/>
      <c r="URF32" s="67"/>
      <c r="URG32" s="67"/>
      <c r="URH32" s="67"/>
      <c r="URI32" s="67"/>
      <c r="URJ32" s="67"/>
      <c r="URK32" s="67"/>
      <c r="URL32" s="67"/>
      <c r="URM32" s="67"/>
      <c r="URN32" s="67"/>
      <c r="URO32" s="67"/>
      <c r="URP32" s="67"/>
      <c r="URQ32" s="67"/>
      <c r="URR32" s="67"/>
      <c r="URS32" s="67"/>
      <c r="URT32" s="67"/>
      <c r="URU32" s="67"/>
      <c r="URV32" s="67"/>
      <c r="URW32" s="67"/>
      <c r="URX32" s="67"/>
      <c r="URY32" s="67"/>
      <c r="URZ32" s="67"/>
      <c r="USA32" s="67"/>
      <c r="USB32" s="67"/>
      <c r="USC32" s="67"/>
      <c r="USD32" s="67"/>
      <c r="USE32" s="67"/>
      <c r="USF32" s="67"/>
      <c r="USG32" s="67"/>
      <c r="USH32" s="67"/>
      <c r="USI32" s="67"/>
      <c r="USJ32" s="67"/>
      <c r="USK32" s="67"/>
      <c r="USL32" s="67"/>
      <c r="USM32" s="67"/>
      <c r="USN32" s="67"/>
      <c r="USO32" s="67"/>
      <c r="USP32" s="67"/>
      <c r="USQ32" s="67"/>
      <c r="USR32" s="67"/>
      <c r="USS32" s="67"/>
      <c r="UST32" s="67"/>
      <c r="USU32" s="67"/>
      <c r="USV32" s="67"/>
      <c r="USW32" s="67"/>
      <c r="USX32" s="67"/>
      <c r="USY32" s="67"/>
      <c r="USZ32" s="67"/>
      <c r="UTA32" s="67"/>
      <c r="UTB32" s="67"/>
      <c r="UTC32" s="67"/>
      <c r="UTD32" s="67"/>
      <c r="UTE32" s="67"/>
      <c r="UTF32" s="67"/>
      <c r="UTG32" s="67"/>
      <c r="UTH32" s="67"/>
      <c r="UTI32" s="67"/>
      <c r="UTJ32" s="67"/>
      <c r="UTK32" s="67"/>
      <c r="UTL32" s="67"/>
      <c r="UTM32" s="67"/>
      <c r="UTN32" s="67"/>
      <c r="UTO32" s="67"/>
      <c r="UTP32" s="67"/>
      <c r="UTQ32" s="67"/>
      <c r="UTR32" s="67"/>
      <c r="UTS32" s="67"/>
      <c r="UTT32" s="67"/>
      <c r="UTU32" s="67"/>
      <c r="UTV32" s="67"/>
      <c r="UTW32" s="67"/>
      <c r="UTX32" s="67"/>
      <c r="UTY32" s="67"/>
      <c r="UTZ32" s="67"/>
      <c r="UUA32" s="67"/>
      <c r="UUB32" s="67"/>
      <c r="UUC32" s="67"/>
      <c r="UUD32" s="67"/>
      <c r="UUE32" s="67"/>
      <c r="UUF32" s="67"/>
      <c r="UUG32" s="67"/>
      <c r="UUH32" s="67"/>
      <c r="UUI32" s="67"/>
      <c r="UUJ32" s="67"/>
      <c r="UUK32" s="67"/>
      <c r="UUL32" s="67"/>
      <c r="UUM32" s="67"/>
      <c r="UUN32" s="67"/>
      <c r="UUO32" s="67"/>
      <c r="UUP32" s="67"/>
      <c r="UUQ32" s="67"/>
      <c r="UUR32" s="67"/>
      <c r="UUS32" s="67"/>
      <c r="UUT32" s="67"/>
      <c r="UUU32" s="67"/>
      <c r="UUV32" s="67"/>
      <c r="UUW32" s="67"/>
      <c r="UUX32" s="67"/>
      <c r="UUY32" s="67"/>
      <c r="UUZ32" s="67"/>
      <c r="UVA32" s="67"/>
      <c r="UVB32" s="67"/>
      <c r="UVC32" s="67"/>
      <c r="UVD32" s="67"/>
      <c r="UVE32" s="67"/>
      <c r="UVF32" s="67"/>
      <c r="UVG32" s="67"/>
      <c r="UVH32" s="67"/>
      <c r="UVI32" s="67"/>
      <c r="UVJ32" s="67"/>
      <c r="UVK32" s="67"/>
      <c r="UVL32" s="67"/>
      <c r="UVM32" s="67"/>
      <c r="UVN32" s="67"/>
      <c r="UVO32" s="67"/>
      <c r="UVP32" s="67"/>
      <c r="UVQ32" s="67"/>
      <c r="UVR32" s="67"/>
      <c r="UVS32" s="67"/>
      <c r="UVT32" s="67"/>
      <c r="UVU32" s="67"/>
      <c r="UVV32" s="67"/>
      <c r="UVW32" s="67"/>
      <c r="UVX32" s="67"/>
      <c r="UVY32" s="67"/>
      <c r="UVZ32" s="67"/>
      <c r="UWA32" s="67"/>
      <c r="UWB32" s="67"/>
      <c r="UWC32" s="67"/>
      <c r="UWD32" s="67"/>
      <c r="UWE32" s="67"/>
      <c r="UWF32" s="67"/>
      <c r="UWG32" s="67"/>
      <c r="UWH32" s="67"/>
      <c r="UWI32" s="67"/>
      <c r="UWJ32" s="67"/>
      <c r="UWK32" s="67"/>
      <c r="UWL32" s="67"/>
      <c r="UWM32" s="67"/>
      <c r="UWN32" s="67"/>
      <c r="UWO32" s="67"/>
      <c r="UWP32" s="67"/>
      <c r="UWQ32" s="67"/>
      <c r="UWR32" s="67"/>
      <c r="UWS32" s="67"/>
      <c r="UWT32" s="67"/>
      <c r="UWU32" s="67"/>
      <c r="UWV32" s="67"/>
      <c r="UWW32" s="67"/>
      <c r="UWX32" s="67"/>
      <c r="UWY32" s="67"/>
      <c r="UWZ32" s="67"/>
      <c r="UXA32" s="67"/>
      <c r="UXB32" s="67"/>
      <c r="UXC32" s="67"/>
      <c r="UXD32" s="67"/>
      <c r="UXE32" s="67"/>
      <c r="UXF32" s="67"/>
      <c r="UXG32" s="67"/>
      <c r="UXH32" s="67"/>
      <c r="UXI32" s="67"/>
      <c r="UXJ32" s="67"/>
      <c r="UXK32" s="67"/>
      <c r="UXL32" s="67"/>
      <c r="UXM32" s="67"/>
      <c r="UXN32" s="67"/>
      <c r="UXO32" s="67"/>
      <c r="UXP32" s="67"/>
      <c r="UXQ32" s="67"/>
      <c r="UXR32" s="67"/>
      <c r="UXS32" s="67"/>
      <c r="UXT32" s="67"/>
      <c r="UXU32" s="67"/>
      <c r="UXV32" s="67"/>
      <c r="UXW32" s="67"/>
      <c r="UXX32" s="67"/>
      <c r="UXY32" s="67"/>
      <c r="UXZ32" s="67"/>
      <c r="UYA32" s="67"/>
      <c r="UYB32" s="67"/>
      <c r="UYC32" s="67"/>
      <c r="UYD32" s="67"/>
      <c r="UYE32" s="67"/>
      <c r="UYF32" s="67"/>
      <c r="UYG32" s="67"/>
      <c r="UYH32" s="67"/>
      <c r="UYI32" s="67"/>
      <c r="UYJ32" s="67"/>
      <c r="UYK32" s="67"/>
      <c r="UYL32" s="67"/>
      <c r="UYM32" s="67"/>
      <c r="UYN32" s="67"/>
      <c r="UYO32" s="67"/>
      <c r="UYP32" s="67"/>
      <c r="UYQ32" s="67"/>
      <c r="UYR32" s="67"/>
      <c r="UYS32" s="67"/>
      <c r="UYT32" s="67"/>
      <c r="UYU32" s="67"/>
      <c r="UYV32" s="67"/>
      <c r="UYW32" s="67"/>
      <c r="UYX32" s="67"/>
      <c r="UYY32" s="67"/>
      <c r="UYZ32" s="67"/>
      <c r="UZA32" s="67"/>
      <c r="UZB32" s="67"/>
      <c r="UZC32" s="67"/>
      <c r="UZD32" s="67"/>
      <c r="UZE32" s="67"/>
      <c r="UZF32" s="67"/>
      <c r="UZG32" s="67"/>
      <c r="UZH32" s="67"/>
      <c r="UZI32" s="67"/>
      <c r="UZJ32" s="67"/>
      <c r="UZK32" s="67"/>
      <c r="UZL32" s="67"/>
      <c r="UZM32" s="67"/>
      <c r="UZN32" s="67"/>
      <c r="UZO32" s="67"/>
      <c r="UZP32" s="67"/>
      <c r="UZQ32" s="67"/>
      <c r="UZR32" s="67"/>
      <c r="UZS32" s="67"/>
      <c r="UZT32" s="67"/>
      <c r="UZU32" s="67"/>
      <c r="UZV32" s="67"/>
      <c r="UZW32" s="67"/>
      <c r="UZX32" s="67"/>
      <c r="UZY32" s="67"/>
      <c r="UZZ32" s="67"/>
      <c r="VAA32" s="67"/>
      <c r="VAB32" s="67"/>
      <c r="VAC32" s="67"/>
      <c r="VAD32" s="67"/>
      <c r="VAE32" s="67"/>
      <c r="VAF32" s="67"/>
      <c r="VAG32" s="67"/>
      <c r="VAH32" s="67"/>
      <c r="VAI32" s="67"/>
      <c r="VAJ32" s="67"/>
      <c r="VAK32" s="67"/>
      <c r="VAL32" s="67"/>
      <c r="VAM32" s="67"/>
      <c r="VAN32" s="67"/>
      <c r="VAO32" s="67"/>
      <c r="VAP32" s="67"/>
      <c r="VAQ32" s="67"/>
      <c r="VAR32" s="67"/>
      <c r="VAS32" s="67"/>
      <c r="VAT32" s="67"/>
      <c r="VAU32" s="67"/>
      <c r="VAV32" s="67"/>
      <c r="VAW32" s="67"/>
      <c r="VAX32" s="67"/>
      <c r="VAY32" s="67"/>
      <c r="VAZ32" s="67"/>
      <c r="VBA32" s="67"/>
      <c r="VBB32" s="67"/>
      <c r="VBC32" s="67"/>
      <c r="VBD32" s="67"/>
      <c r="VBE32" s="67"/>
      <c r="VBF32" s="67"/>
      <c r="VBG32" s="67"/>
      <c r="VBH32" s="67"/>
      <c r="VBI32" s="67"/>
      <c r="VBJ32" s="67"/>
      <c r="VBK32" s="67"/>
      <c r="VBL32" s="67"/>
      <c r="VBM32" s="67"/>
      <c r="VBN32" s="67"/>
      <c r="VBO32" s="67"/>
      <c r="VBP32" s="67"/>
      <c r="VBQ32" s="67"/>
      <c r="VBR32" s="67"/>
      <c r="VBS32" s="67"/>
      <c r="VBT32" s="67"/>
      <c r="VBU32" s="67"/>
      <c r="VBV32" s="67"/>
      <c r="VBW32" s="67"/>
      <c r="VBX32" s="67"/>
      <c r="VBY32" s="67"/>
      <c r="VBZ32" s="67"/>
      <c r="VCA32" s="67"/>
      <c r="VCB32" s="67"/>
      <c r="VCC32" s="67"/>
      <c r="VCD32" s="67"/>
      <c r="VCE32" s="67"/>
      <c r="VCF32" s="67"/>
      <c r="VCG32" s="67"/>
      <c r="VCH32" s="67"/>
      <c r="VCI32" s="67"/>
      <c r="VCJ32" s="67"/>
      <c r="VCK32" s="67"/>
      <c r="VCL32" s="67"/>
      <c r="VCM32" s="67"/>
      <c r="VCN32" s="67"/>
      <c r="VCO32" s="67"/>
      <c r="VCP32" s="67"/>
      <c r="VCQ32" s="67"/>
      <c r="VCR32" s="67"/>
      <c r="VCS32" s="67"/>
      <c r="VCT32" s="67"/>
      <c r="VCU32" s="67"/>
      <c r="VCV32" s="67"/>
      <c r="VCW32" s="67"/>
      <c r="VCX32" s="67"/>
      <c r="VCY32" s="67"/>
      <c r="VCZ32" s="67"/>
      <c r="VDA32" s="67"/>
      <c r="VDB32" s="67"/>
      <c r="VDC32" s="67"/>
      <c r="VDD32" s="67"/>
      <c r="VDE32" s="67"/>
      <c r="VDF32" s="67"/>
      <c r="VDG32" s="67"/>
      <c r="VDH32" s="67"/>
      <c r="VDI32" s="67"/>
      <c r="VDJ32" s="67"/>
      <c r="VDK32" s="67"/>
      <c r="VDL32" s="67"/>
      <c r="VDM32" s="67"/>
      <c r="VDN32" s="67"/>
      <c r="VDO32" s="67"/>
      <c r="VDP32" s="67"/>
      <c r="VDQ32" s="67"/>
      <c r="VDR32" s="67"/>
      <c r="VDS32" s="67"/>
      <c r="VDT32" s="67"/>
      <c r="VDU32" s="67"/>
      <c r="VDV32" s="67"/>
      <c r="VDW32" s="67"/>
      <c r="VDX32" s="67"/>
      <c r="VDY32" s="67"/>
      <c r="VDZ32" s="67"/>
      <c r="VEA32" s="67"/>
      <c r="VEB32" s="67"/>
      <c r="VEC32" s="67"/>
      <c r="VED32" s="67"/>
      <c r="VEE32" s="67"/>
      <c r="VEF32" s="67"/>
      <c r="VEG32" s="67"/>
      <c r="VEH32" s="67"/>
      <c r="VEI32" s="67"/>
      <c r="VEJ32" s="67"/>
      <c r="VEK32" s="67"/>
      <c r="VEL32" s="67"/>
      <c r="VEM32" s="67"/>
      <c r="VEN32" s="67"/>
      <c r="VEO32" s="67"/>
      <c r="VEP32" s="67"/>
      <c r="VEQ32" s="67"/>
      <c r="VER32" s="67"/>
      <c r="VES32" s="67"/>
      <c r="VET32" s="67"/>
      <c r="VEU32" s="67"/>
      <c r="VEV32" s="67"/>
      <c r="VEW32" s="67"/>
      <c r="VEX32" s="67"/>
      <c r="VEY32" s="67"/>
      <c r="VEZ32" s="67"/>
      <c r="VFA32" s="67"/>
      <c r="VFB32" s="67"/>
      <c r="VFC32" s="67"/>
      <c r="VFD32" s="67"/>
      <c r="VFE32" s="67"/>
      <c r="VFF32" s="67"/>
      <c r="VFG32" s="67"/>
      <c r="VFH32" s="67"/>
      <c r="VFI32" s="67"/>
      <c r="VFJ32" s="67"/>
      <c r="VFK32" s="67"/>
      <c r="VFL32" s="67"/>
      <c r="VFM32" s="67"/>
      <c r="VFN32" s="67"/>
      <c r="VFO32" s="67"/>
      <c r="VFP32" s="67"/>
      <c r="VFQ32" s="67"/>
      <c r="VFR32" s="67"/>
      <c r="VFS32" s="67"/>
      <c r="VFT32" s="67"/>
      <c r="VFU32" s="67"/>
      <c r="VFV32" s="67"/>
      <c r="VFW32" s="67"/>
      <c r="VFX32" s="67"/>
      <c r="VFY32" s="67"/>
      <c r="VFZ32" s="67"/>
      <c r="VGA32" s="67"/>
      <c r="VGB32" s="67"/>
      <c r="VGC32" s="67"/>
      <c r="VGD32" s="67"/>
      <c r="VGE32" s="67"/>
      <c r="VGF32" s="67"/>
      <c r="VGG32" s="67"/>
      <c r="VGH32" s="67"/>
      <c r="VGI32" s="67"/>
      <c r="VGJ32" s="67"/>
      <c r="VGK32" s="67"/>
      <c r="VGL32" s="67"/>
      <c r="VGM32" s="67"/>
      <c r="VGN32" s="67"/>
      <c r="VGO32" s="67"/>
      <c r="VGP32" s="67"/>
      <c r="VGQ32" s="67"/>
      <c r="VGR32" s="67"/>
      <c r="VGS32" s="67"/>
      <c r="VGT32" s="67"/>
      <c r="VGU32" s="67"/>
      <c r="VGV32" s="67"/>
      <c r="VGW32" s="67"/>
      <c r="VGX32" s="67"/>
      <c r="VGY32" s="67"/>
      <c r="VGZ32" s="67"/>
      <c r="VHA32" s="67"/>
      <c r="VHB32" s="67"/>
      <c r="VHC32" s="67"/>
      <c r="VHD32" s="67"/>
      <c r="VHE32" s="67"/>
      <c r="VHF32" s="67"/>
      <c r="VHG32" s="67"/>
      <c r="VHH32" s="67"/>
      <c r="VHI32" s="67"/>
      <c r="VHJ32" s="67"/>
      <c r="VHK32" s="67"/>
      <c r="VHL32" s="67"/>
      <c r="VHM32" s="67"/>
      <c r="VHN32" s="67"/>
      <c r="VHO32" s="67"/>
      <c r="VHP32" s="67"/>
      <c r="VHQ32" s="67"/>
      <c r="VHR32" s="67"/>
      <c r="VHS32" s="67"/>
      <c r="VHT32" s="67"/>
      <c r="VHU32" s="67"/>
      <c r="VHV32" s="67"/>
      <c r="VHW32" s="67"/>
      <c r="VHX32" s="67"/>
      <c r="VHY32" s="67"/>
      <c r="VHZ32" s="67"/>
      <c r="VIA32" s="67"/>
      <c r="VIB32" s="67"/>
      <c r="VIC32" s="67"/>
      <c r="VID32" s="67"/>
      <c r="VIE32" s="67"/>
      <c r="VIF32" s="67"/>
      <c r="VIG32" s="67"/>
      <c r="VIH32" s="67"/>
      <c r="VII32" s="67"/>
      <c r="VIJ32" s="67"/>
      <c r="VIK32" s="67"/>
      <c r="VIL32" s="67"/>
      <c r="VIM32" s="67"/>
      <c r="VIN32" s="67"/>
      <c r="VIO32" s="67"/>
      <c r="VIP32" s="67"/>
      <c r="VIQ32" s="67"/>
      <c r="VIR32" s="67"/>
      <c r="VIS32" s="67"/>
      <c r="VIT32" s="67"/>
      <c r="VIU32" s="67"/>
      <c r="VIV32" s="67"/>
      <c r="VIW32" s="67"/>
      <c r="VIX32" s="67"/>
      <c r="VIY32" s="67"/>
      <c r="VIZ32" s="67"/>
      <c r="VJA32" s="67"/>
      <c r="VJB32" s="67"/>
      <c r="VJC32" s="67"/>
      <c r="VJD32" s="67"/>
      <c r="VJE32" s="67"/>
      <c r="VJF32" s="67"/>
      <c r="VJG32" s="67"/>
      <c r="VJH32" s="67"/>
      <c r="VJI32" s="67"/>
      <c r="VJJ32" s="67"/>
      <c r="VJK32" s="67"/>
      <c r="VJL32" s="67"/>
      <c r="VJM32" s="67"/>
      <c r="VJN32" s="67"/>
      <c r="VJO32" s="67"/>
      <c r="VJP32" s="67"/>
      <c r="VJQ32" s="67"/>
      <c r="VJR32" s="67"/>
      <c r="VJS32" s="67"/>
      <c r="VJT32" s="67"/>
      <c r="VJU32" s="67"/>
      <c r="VJV32" s="67"/>
      <c r="VJW32" s="67"/>
      <c r="VJX32" s="67"/>
      <c r="VJY32" s="67"/>
      <c r="VJZ32" s="67"/>
      <c r="VKA32" s="67"/>
      <c r="VKB32" s="67"/>
      <c r="VKC32" s="67"/>
      <c r="VKD32" s="67"/>
      <c r="VKE32" s="67"/>
      <c r="VKF32" s="67"/>
      <c r="VKG32" s="67"/>
      <c r="VKH32" s="67"/>
      <c r="VKI32" s="67"/>
      <c r="VKJ32" s="67"/>
      <c r="VKK32" s="67"/>
      <c r="VKL32" s="67"/>
      <c r="VKM32" s="67"/>
      <c r="VKN32" s="67"/>
      <c r="VKO32" s="67"/>
      <c r="VKP32" s="67"/>
      <c r="VKQ32" s="67"/>
      <c r="VKR32" s="67"/>
      <c r="VKS32" s="67"/>
      <c r="VKT32" s="67"/>
      <c r="VKU32" s="67"/>
      <c r="VKV32" s="67"/>
      <c r="VKW32" s="67"/>
      <c r="VKX32" s="67"/>
      <c r="VKY32" s="67"/>
      <c r="VKZ32" s="67"/>
      <c r="VLA32" s="67"/>
      <c r="VLB32" s="67"/>
      <c r="VLC32" s="67"/>
      <c r="VLD32" s="67"/>
      <c r="VLE32" s="67"/>
      <c r="VLF32" s="67"/>
      <c r="VLG32" s="67"/>
      <c r="VLH32" s="67"/>
      <c r="VLI32" s="67"/>
      <c r="VLJ32" s="67"/>
      <c r="VLK32" s="67"/>
      <c r="VLL32" s="67"/>
      <c r="VLM32" s="67"/>
      <c r="VLN32" s="67"/>
      <c r="VLO32" s="67"/>
      <c r="VLP32" s="67"/>
      <c r="VLQ32" s="67"/>
      <c r="VLR32" s="67"/>
      <c r="VLS32" s="67"/>
      <c r="VLT32" s="67"/>
      <c r="VLU32" s="67"/>
      <c r="VLV32" s="67"/>
      <c r="VLW32" s="67"/>
      <c r="VLX32" s="67"/>
      <c r="VLY32" s="67"/>
      <c r="VLZ32" s="67"/>
      <c r="VMA32" s="67"/>
      <c r="VMB32" s="67"/>
      <c r="VMC32" s="67"/>
      <c r="VMD32" s="67"/>
      <c r="VME32" s="67"/>
      <c r="VMF32" s="67"/>
      <c r="VMG32" s="67"/>
      <c r="VMH32" s="67"/>
      <c r="VMI32" s="67"/>
      <c r="VMJ32" s="67"/>
      <c r="VMK32" s="67"/>
      <c r="VML32" s="67"/>
      <c r="VMM32" s="67"/>
      <c r="VMN32" s="67"/>
      <c r="VMO32" s="67"/>
      <c r="VMP32" s="67"/>
      <c r="VMQ32" s="67"/>
      <c r="VMR32" s="67"/>
      <c r="VMS32" s="67"/>
      <c r="VMT32" s="67"/>
      <c r="VMU32" s="67"/>
      <c r="VMV32" s="67"/>
      <c r="VMW32" s="67"/>
      <c r="VMX32" s="67"/>
      <c r="VMY32" s="67"/>
      <c r="VMZ32" s="67"/>
      <c r="VNA32" s="67"/>
      <c r="VNB32" s="67"/>
      <c r="VNC32" s="67"/>
      <c r="VND32" s="67"/>
      <c r="VNE32" s="67"/>
      <c r="VNF32" s="67"/>
      <c r="VNG32" s="67"/>
      <c r="VNH32" s="67"/>
      <c r="VNI32" s="67"/>
      <c r="VNJ32" s="67"/>
      <c r="VNK32" s="67"/>
      <c r="VNL32" s="67"/>
      <c r="VNM32" s="67"/>
      <c r="VNN32" s="67"/>
      <c r="VNO32" s="67"/>
      <c r="VNP32" s="67"/>
      <c r="VNQ32" s="67"/>
      <c r="VNR32" s="67"/>
      <c r="VNS32" s="67"/>
      <c r="VNT32" s="67"/>
      <c r="VNU32" s="67"/>
      <c r="VNV32" s="67"/>
      <c r="VNW32" s="67"/>
      <c r="VNX32" s="67"/>
      <c r="VNY32" s="67"/>
      <c r="VNZ32" s="67"/>
      <c r="VOA32" s="67"/>
      <c r="VOB32" s="67"/>
      <c r="VOC32" s="67"/>
      <c r="VOD32" s="67"/>
      <c r="VOE32" s="67"/>
      <c r="VOF32" s="67"/>
      <c r="VOG32" s="67"/>
      <c r="VOH32" s="67"/>
      <c r="VOI32" s="67"/>
      <c r="VOJ32" s="67"/>
      <c r="VOK32" s="67"/>
      <c r="VOL32" s="67"/>
      <c r="VOM32" s="67"/>
      <c r="VON32" s="67"/>
      <c r="VOO32" s="67"/>
      <c r="VOP32" s="67"/>
      <c r="VOQ32" s="67"/>
      <c r="VOR32" s="67"/>
      <c r="VOS32" s="67"/>
      <c r="VOT32" s="67"/>
      <c r="VOU32" s="67"/>
      <c r="VOV32" s="67"/>
      <c r="VOW32" s="67"/>
      <c r="VOX32" s="67"/>
      <c r="VOY32" s="67"/>
      <c r="VOZ32" s="67"/>
      <c r="VPA32" s="67"/>
      <c r="VPB32" s="67"/>
      <c r="VPC32" s="67"/>
      <c r="VPD32" s="67"/>
      <c r="VPE32" s="67"/>
      <c r="VPF32" s="67"/>
      <c r="VPG32" s="67"/>
      <c r="VPH32" s="67"/>
      <c r="VPI32" s="67"/>
      <c r="VPJ32" s="67"/>
      <c r="VPK32" s="67"/>
      <c r="VPL32" s="67"/>
      <c r="VPM32" s="67"/>
      <c r="VPN32" s="67"/>
      <c r="VPO32" s="67"/>
      <c r="VPP32" s="67"/>
      <c r="VPQ32" s="67"/>
      <c r="VPR32" s="67"/>
      <c r="VPS32" s="67"/>
      <c r="VPT32" s="67"/>
      <c r="VPU32" s="67"/>
      <c r="VPV32" s="67"/>
      <c r="VPW32" s="67"/>
      <c r="VPX32" s="67"/>
      <c r="VPY32" s="67"/>
      <c r="VPZ32" s="67"/>
      <c r="VQA32" s="67"/>
      <c r="VQB32" s="67"/>
      <c r="VQC32" s="67"/>
      <c r="VQD32" s="67"/>
      <c r="VQE32" s="67"/>
      <c r="VQF32" s="67"/>
      <c r="VQG32" s="67"/>
      <c r="VQH32" s="67"/>
      <c r="VQI32" s="67"/>
      <c r="VQJ32" s="67"/>
      <c r="VQK32" s="67"/>
      <c r="VQL32" s="67"/>
      <c r="VQM32" s="67"/>
      <c r="VQN32" s="67"/>
      <c r="VQO32" s="67"/>
      <c r="VQP32" s="67"/>
      <c r="VQQ32" s="67"/>
      <c r="VQR32" s="67"/>
      <c r="VQS32" s="67"/>
      <c r="VQT32" s="67"/>
      <c r="VQU32" s="67"/>
      <c r="VQV32" s="67"/>
      <c r="VQW32" s="67"/>
      <c r="VQX32" s="67"/>
      <c r="VQY32" s="67"/>
      <c r="VQZ32" s="67"/>
      <c r="VRA32" s="67"/>
      <c r="VRB32" s="67"/>
      <c r="VRC32" s="67"/>
      <c r="VRD32" s="67"/>
      <c r="VRE32" s="67"/>
      <c r="VRF32" s="67"/>
      <c r="VRG32" s="67"/>
      <c r="VRH32" s="67"/>
      <c r="VRI32" s="67"/>
      <c r="VRJ32" s="67"/>
      <c r="VRK32" s="67"/>
      <c r="VRL32" s="67"/>
      <c r="VRM32" s="67"/>
      <c r="VRN32" s="67"/>
      <c r="VRO32" s="67"/>
      <c r="VRP32" s="67"/>
      <c r="VRQ32" s="67"/>
      <c r="VRR32" s="67"/>
      <c r="VRS32" s="67"/>
      <c r="VRT32" s="67"/>
      <c r="VRU32" s="67"/>
      <c r="VRV32" s="67"/>
      <c r="VRW32" s="67"/>
      <c r="VRX32" s="67"/>
      <c r="VRY32" s="67"/>
      <c r="VRZ32" s="67"/>
      <c r="VSA32" s="67"/>
      <c r="VSB32" s="67"/>
      <c r="VSC32" s="67"/>
      <c r="VSD32" s="67"/>
      <c r="VSE32" s="67"/>
      <c r="VSF32" s="67"/>
      <c r="VSG32" s="67"/>
      <c r="VSH32" s="67"/>
      <c r="VSI32" s="67"/>
      <c r="VSJ32" s="67"/>
      <c r="VSK32" s="67"/>
      <c r="VSL32" s="67"/>
      <c r="VSM32" s="67"/>
      <c r="VSN32" s="67"/>
      <c r="VSO32" s="67"/>
      <c r="VSP32" s="67"/>
      <c r="VSQ32" s="67"/>
      <c r="VSR32" s="67"/>
      <c r="VSS32" s="67"/>
      <c r="VST32" s="67"/>
      <c r="VSU32" s="67"/>
      <c r="VSV32" s="67"/>
      <c r="VSW32" s="67"/>
      <c r="VSX32" s="67"/>
      <c r="VSY32" s="67"/>
      <c r="VSZ32" s="67"/>
      <c r="VTA32" s="67"/>
      <c r="VTB32" s="67"/>
      <c r="VTC32" s="67"/>
      <c r="VTD32" s="67"/>
      <c r="VTE32" s="67"/>
      <c r="VTF32" s="67"/>
      <c r="VTG32" s="67"/>
      <c r="VTH32" s="67"/>
      <c r="VTI32" s="67"/>
      <c r="VTJ32" s="67"/>
      <c r="VTK32" s="67"/>
      <c r="VTL32" s="67"/>
      <c r="VTM32" s="67"/>
      <c r="VTN32" s="67"/>
      <c r="VTO32" s="67"/>
      <c r="VTP32" s="67"/>
      <c r="VTQ32" s="67"/>
      <c r="VTR32" s="67"/>
      <c r="VTS32" s="67"/>
      <c r="VTT32" s="67"/>
      <c r="VTU32" s="67"/>
      <c r="VTV32" s="67"/>
      <c r="VTW32" s="67"/>
      <c r="VTX32" s="67"/>
      <c r="VTY32" s="67"/>
      <c r="VTZ32" s="67"/>
      <c r="VUA32" s="67"/>
      <c r="VUB32" s="67"/>
      <c r="VUC32" s="67"/>
      <c r="VUD32" s="67"/>
      <c r="VUE32" s="67"/>
      <c r="VUF32" s="67"/>
      <c r="VUG32" s="67"/>
      <c r="VUH32" s="67"/>
      <c r="VUI32" s="67"/>
      <c r="VUJ32" s="67"/>
      <c r="VUK32" s="67"/>
      <c r="VUL32" s="67"/>
      <c r="VUM32" s="67"/>
      <c r="VUN32" s="67"/>
      <c r="VUO32" s="67"/>
      <c r="VUP32" s="67"/>
      <c r="VUQ32" s="67"/>
      <c r="VUR32" s="67"/>
      <c r="VUS32" s="67"/>
      <c r="VUT32" s="67"/>
      <c r="VUU32" s="67"/>
      <c r="VUV32" s="67"/>
      <c r="VUW32" s="67"/>
      <c r="VUX32" s="67"/>
      <c r="VUY32" s="67"/>
      <c r="VUZ32" s="67"/>
      <c r="VVA32" s="67"/>
      <c r="VVB32" s="67"/>
      <c r="VVC32" s="67"/>
      <c r="VVD32" s="67"/>
      <c r="VVE32" s="67"/>
      <c r="VVF32" s="67"/>
      <c r="VVG32" s="67"/>
      <c r="VVH32" s="67"/>
      <c r="VVI32" s="67"/>
      <c r="VVJ32" s="67"/>
      <c r="VVK32" s="67"/>
      <c r="VVL32" s="67"/>
      <c r="VVM32" s="67"/>
      <c r="VVN32" s="67"/>
      <c r="VVO32" s="67"/>
      <c r="VVP32" s="67"/>
      <c r="VVQ32" s="67"/>
      <c r="VVR32" s="67"/>
      <c r="VVS32" s="67"/>
      <c r="VVT32" s="67"/>
      <c r="VVU32" s="67"/>
      <c r="VVV32" s="67"/>
      <c r="VVW32" s="67"/>
      <c r="VVX32" s="67"/>
      <c r="VVY32" s="67"/>
      <c r="VVZ32" s="67"/>
      <c r="VWA32" s="67"/>
      <c r="VWB32" s="67"/>
      <c r="VWC32" s="67"/>
      <c r="VWD32" s="67"/>
      <c r="VWE32" s="67"/>
      <c r="VWF32" s="67"/>
      <c r="VWG32" s="67"/>
      <c r="VWH32" s="67"/>
      <c r="VWI32" s="67"/>
      <c r="VWJ32" s="67"/>
      <c r="VWK32" s="67"/>
      <c r="VWL32" s="67"/>
      <c r="VWM32" s="67"/>
      <c r="VWN32" s="67"/>
      <c r="VWO32" s="67"/>
      <c r="VWP32" s="67"/>
      <c r="VWQ32" s="67"/>
      <c r="VWR32" s="67"/>
      <c r="VWS32" s="67"/>
      <c r="VWT32" s="67"/>
      <c r="VWU32" s="67"/>
      <c r="VWV32" s="67"/>
      <c r="VWW32" s="67"/>
      <c r="VWX32" s="67"/>
      <c r="VWY32" s="67"/>
      <c r="VWZ32" s="67"/>
      <c r="VXA32" s="67"/>
      <c r="VXB32" s="67"/>
      <c r="VXC32" s="67"/>
      <c r="VXD32" s="67"/>
      <c r="VXE32" s="67"/>
      <c r="VXF32" s="67"/>
      <c r="VXG32" s="67"/>
      <c r="VXH32" s="67"/>
      <c r="VXI32" s="67"/>
      <c r="VXJ32" s="67"/>
      <c r="VXK32" s="67"/>
      <c r="VXL32" s="67"/>
      <c r="VXM32" s="67"/>
      <c r="VXN32" s="67"/>
      <c r="VXO32" s="67"/>
      <c r="VXP32" s="67"/>
      <c r="VXQ32" s="67"/>
      <c r="VXR32" s="67"/>
      <c r="VXS32" s="67"/>
      <c r="VXT32" s="67"/>
      <c r="VXU32" s="67"/>
      <c r="VXV32" s="67"/>
      <c r="VXW32" s="67"/>
      <c r="VXX32" s="67"/>
      <c r="VXY32" s="67"/>
      <c r="VXZ32" s="67"/>
      <c r="VYA32" s="67"/>
      <c r="VYB32" s="67"/>
      <c r="VYC32" s="67"/>
      <c r="VYD32" s="67"/>
      <c r="VYE32" s="67"/>
      <c r="VYF32" s="67"/>
      <c r="VYG32" s="67"/>
      <c r="VYH32" s="67"/>
      <c r="VYI32" s="67"/>
      <c r="VYJ32" s="67"/>
      <c r="VYK32" s="67"/>
      <c r="VYL32" s="67"/>
      <c r="VYM32" s="67"/>
      <c r="VYN32" s="67"/>
      <c r="VYO32" s="67"/>
      <c r="VYP32" s="67"/>
      <c r="VYQ32" s="67"/>
      <c r="VYR32" s="67"/>
      <c r="VYS32" s="67"/>
      <c r="VYT32" s="67"/>
      <c r="VYU32" s="67"/>
      <c r="VYV32" s="67"/>
      <c r="VYW32" s="67"/>
      <c r="VYX32" s="67"/>
      <c r="VYY32" s="67"/>
      <c r="VYZ32" s="67"/>
      <c r="VZA32" s="67"/>
      <c r="VZB32" s="67"/>
      <c r="VZC32" s="67"/>
      <c r="VZD32" s="67"/>
      <c r="VZE32" s="67"/>
      <c r="VZF32" s="67"/>
      <c r="VZG32" s="67"/>
      <c r="VZH32" s="67"/>
      <c r="VZI32" s="67"/>
      <c r="VZJ32" s="67"/>
      <c r="VZK32" s="67"/>
      <c r="VZL32" s="67"/>
      <c r="VZM32" s="67"/>
      <c r="VZN32" s="67"/>
      <c r="VZO32" s="67"/>
      <c r="VZP32" s="67"/>
      <c r="VZQ32" s="67"/>
      <c r="VZR32" s="67"/>
      <c r="VZS32" s="67"/>
      <c r="VZT32" s="67"/>
      <c r="VZU32" s="67"/>
      <c r="VZV32" s="67"/>
      <c r="VZW32" s="67"/>
      <c r="VZX32" s="67"/>
      <c r="VZY32" s="67"/>
      <c r="VZZ32" s="67"/>
      <c r="WAA32" s="67"/>
      <c r="WAB32" s="67"/>
      <c r="WAC32" s="67"/>
      <c r="WAD32" s="67"/>
      <c r="WAE32" s="67"/>
      <c r="WAF32" s="67"/>
      <c r="WAG32" s="67"/>
      <c r="WAH32" s="67"/>
      <c r="WAI32" s="67"/>
      <c r="WAJ32" s="67"/>
      <c r="WAK32" s="67"/>
      <c r="WAL32" s="67"/>
      <c r="WAM32" s="67"/>
      <c r="WAN32" s="67"/>
      <c r="WAO32" s="67"/>
      <c r="WAP32" s="67"/>
      <c r="WAQ32" s="67"/>
      <c r="WAR32" s="67"/>
      <c r="WAS32" s="67"/>
      <c r="WAT32" s="67"/>
      <c r="WAU32" s="67"/>
      <c r="WAV32" s="67"/>
      <c r="WAW32" s="67"/>
      <c r="WAX32" s="67"/>
      <c r="WAY32" s="67"/>
      <c r="WAZ32" s="67"/>
      <c r="WBA32" s="67"/>
      <c r="WBB32" s="67"/>
      <c r="WBC32" s="67"/>
      <c r="WBD32" s="67"/>
      <c r="WBE32" s="67"/>
      <c r="WBF32" s="67"/>
      <c r="WBG32" s="67"/>
      <c r="WBH32" s="67"/>
      <c r="WBI32" s="67"/>
      <c r="WBJ32" s="67"/>
      <c r="WBK32" s="67"/>
      <c r="WBL32" s="67"/>
      <c r="WBM32" s="67"/>
      <c r="WBN32" s="67"/>
      <c r="WBO32" s="67"/>
      <c r="WBP32" s="67"/>
      <c r="WBQ32" s="67"/>
      <c r="WBR32" s="67"/>
      <c r="WBS32" s="67"/>
      <c r="WBT32" s="67"/>
      <c r="WBU32" s="67"/>
      <c r="WBV32" s="67"/>
      <c r="WBW32" s="67"/>
      <c r="WBX32" s="67"/>
      <c r="WBY32" s="67"/>
      <c r="WBZ32" s="67"/>
      <c r="WCA32" s="67"/>
      <c r="WCB32" s="67"/>
      <c r="WCC32" s="67"/>
      <c r="WCD32" s="67"/>
      <c r="WCE32" s="67"/>
      <c r="WCF32" s="67"/>
      <c r="WCG32" s="67"/>
      <c r="WCH32" s="67"/>
      <c r="WCI32" s="67"/>
      <c r="WCJ32" s="67"/>
      <c r="WCK32" s="67"/>
      <c r="WCL32" s="67"/>
      <c r="WCM32" s="67"/>
      <c r="WCN32" s="67"/>
      <c r="WCO32" s="67"/>
      <c r="WCP32" s="67"/>
      <c r="WCQ32" s="67"/>
      <c r="WCR32" s="67"/>
      <c r="WCS32" s="67"/>
      <c r="WCT32" s="67"/>
      <c r="WCU32" s="67"/>
      <c r="WCV32" s="67"/>
      <c r="WCW32" s="67"/>
      <c r="WCX32" s="67"/>
      <c r="WCY32" s="67"/>
      <c r="WCZ32" s="67"/>
      <c r="WDA32" s="67"/>
      <c r="WDB32" s="67"/>
      <c r="WDC32" s="67"/>
      <c r="WDD32" s="67"/>
      <c r="WDE32" s="67"/>
      <c r="WDF32" s="67"/>
      <c r="WDG32" s="67"/>
      <c r="WDH32" s="67"/>
      <c r="WDI32" s="67"/>
      <c r="WDJ32" s="67"/>
      <c r="WDK32" s="67"/>
      <c r="WDL32" s="67"/>
      <c r="WDM32" s="67"/>
      <c r="WDN32" s="67"/>
      <c r="WDO32" s="67"/>
      <c r="WDP32" s="67"/>
      <c r="WDQ32" s="67"/>
      <c r="WDR32" s="67"/>
      <c r="WDS32" s="67"/>
      <c r="WDT32" s="67"/>
      <c r="WDU32" s="67"/>
      <c r="WDV32" s="67"/>
      <c r="WDW32" s="67"/>
      <c r="WDX32" s="67"/>
      <c r="WDY32" s="67"/>
      <c r="WDZ32" s="67"/>
      <c r="WEA32" s="67"/>
      <c r="WEB32" s="67"/>
      <c r="WEC32" s="67"/>
      <c r="WED32" s="67"/>
      <c r="WEE32" s="67"/>
      <c r="WEF32" s="67"/>
      <c r="WEG32" s="67"/>
      <c r="WEH32" s="67"/>
      <c r="WEI32" s="67"/>
      <c r="WEJ32" s="67"/>
      <c r="WEK32" s="67"/>
      <c r="WEL32" s="67"/>
      <c r="WEM32" s="67"/>
      <c r="WEN32" s="67"/>
      <c r="WEO32" s="67"/>
      <c r="WEP32" s="67"/>
      <c r="WEQ32" s="67"/>
      <c r="WER32" s="67"/>
      <c r="WES32" s="67"/>
      <c r="WET32" s="67"/>
      <c r="WEU32" s="67"/>
      <c r="WEV32" s="67"/>
      <c r="WEW32" s="67"/>
      <c r="WEX32" s="67"/>
      <c r="WEY32" s="67"/>
      <c r="WEZ32" s="67"/>
      <c r="WFA32" s="67"/>
      <c r="WFB32" s="67"/>
      <c r="WFC32" s="67"/>
      <c r="WFD32" s="67"/>
      <c r="WFE32" s="67"/>
      <c r="WFF32" s="67"/>
      <c r="WFG32" s="67"/>
      <c r="WFH32" s="67"/>
      <c r="WFI32" s="67"/>
      <c r="WFJ32" s="67"/>
      <c r="WFK32" s="67"/>
      <c r="WFL32" s="67"/>
      <c r="WFM32" s="67"/>
      <c r="WFN32" s="67"/>
      <c r="WFO32" s="67"/>
      <c r="WFP32" s="67"/>
      <c r="WFQ32" s="67"/>
      <c r="WFR32" s="67"/>
      <c r="WFS32" s="67"/>
      <c r="WFT32" s="67"/>
      <c r="WFU32" s="67"/>
      <c r="WFV32" s="67"/>
      <c r="WFW32" s="67"/>
      <c r="WFX32" s="67"/>
      <c r="WFY32" s="67"/>
      <c r="WFZ32" s="67"/>
      <c r="WGA32" s="67"/>
      <c r="WGB32" s="67"/>
      <c r="WGC32" s="67"/>
      <c r="WGD32" s="67"/>
      <c r="WGE32" s="67"/>
      <c r="WGF32" s="67"/>
      <c r="WGG32" s="67"/>
      <c r="WGH32" s="67"/>
      <c r="WGI32" s="67"/>
      <c r="WGJ32" s="67"/>
      <c r="WGK32" s="67"/>
      <c r="WGL32" s="67"/>
      <c r="WGM32" s="67"/>
      <c r="WGN32" s="67"/>
      <c r="WGO32" s="67"/>
      <c r="WGP32" s="67"/>
      <c r="WGQ32" s="67"/>
      <c r="WGR32" s="67"/>
      <c r="WGS32" s="67"/>
      <c r="WGT32" s="67"/>
      <c r="WGU32" s="67"/>
      <c r="WGV32" s="67"/>
      <c r="WGW32" s="67"/>
      <c r="WGX32" s="67"/>
      <c r="WGY32" s="67"/>
      <c r="WGZ32" s="67"/>
      <c r="WHA32" s="67"/>
      <c r="WHB32" s="67"/>
      <c r="WHC32" s="67"/>
      <c r="WHD32" s="67"/>
      <c r="WHE32" s="67"/>
      <c r="WHF32" s="67"/>
      <c r="WHG32" s="67"/>
      <c r="WHH32" s="67"/>
      <c r="WHI32" s="67"/>
      <c r="WHJ32" s="67"/>
      <c r="WHK32" s="67"/>
      <c r="WHL32" s="67"/>
      <c r="WHM32" s="67"/>
      <c r="WHN32" s="67"/>
      <c r="WHO32" s="67"/>
      <c r="WHP32" s="67"/>
      <c r="WHQ32" s="67"/>
      <c r="WHR32" s="67"/>
      <c r="WHS32" s="67"/>
      <c r="WHT32" s="67"/>
      <c r="WHU32" s="67"/>
      <c r="WHV32" s="67"/>
      <c r="WHW32" s="67"/>
      <c r="WHX32" s="67"/>
      <c r="WHY32" s="67"/>
      <c r="WHZ32" s="67"/>
      <c r="WIA32" s="67"/>
      <c r="WIB32" s="67"/>
      <c r="WIC32" s="67"/>
      <c r="WID32" s="67"/>
      <c r="WIE32" s="67"/>
      <c r="WIF32" s="67"/>
      <c r="WIG32" s="67"/>
      <c r="WIH32" s="67"/>
      <c r="WII32" s="67"/>
      <c r="WIJ32" s="67"/>
      <c r="WIK32" s="67"/>
      <c r="WIL32" s="67"/>
      <c r="WIM32" s="67"/>
      <c r="WIN32" s="67"/>
      <c r="WIO32" s="67"/>
      <c r="WIP32" s="67"/>
      <c r="WIQ32" s="67"/>
      <c r="WIR32" s="67"/>
      <c r="WIS32" s="67"/>
      <c r="WIT32" s="67"/>
      <c r="WIU32" s="67"/>
      <c r="WIV32" s="67"/>
      <c r="WIW32" s="67"/>
      <c r="WIX32" s="67"/>
      <c r="WIY32" s="67"/>
      <c r="WIZ32" s="67"/>
      <c r="WJA32" s="67"/>
      <c r="WJB32" s="67"/>
      <c r="WJC32" s="67"/>
      <c r="WJD32" s="67"/>
      <c r="WJE32" s="67"/>
      <c r="WJF32" s="67"/>
      <c r="WJG32" s="67"/>
      <c r="WJH32" s="67"/>
      <c r="WJI32" s="67"/>
      <c r="WJJ32" s="67"/>
      <c r="WJK32" s="67"/>
      <c r="WJL32" s="67"/>
      <c r="WJM32" s="67"/>
      <c r="WJN32" s="67"/>
      <c r="WJO32" s="67"/>
      <c r="WJP32" s="67"/>
      <c r="WJQ32" s="67"/>
      <c r="WJR32" s="67"/>
      <c r="WJS32" s="67"/>
      <c r="WJT32" s="67"/>
      <c r="WJU32" s="67"/>
      <c r="WJV32" s="67"/>
      <c r="WJW32" s="67"/>
      <c r="WJX32" s="67"/>
      <c r="WJY32" s="67"/>
      <c r="WJZ32" s="67"/>
      <c r="WKA32" s="67"/>
      <c r="WKB32" s="67"/>
      <c r="WKC32" s="67"/>
      <c r="WKD32" s="67"/>
      <c r="WKE32" s="67"/>
      <c r="WKF32" s="67"/>
      <c r="WKG32" s="67"/>
      <c r="WKH32" s="67"/>
      <c r="WKI32" s="67"/>
      <c r="WKJ32" s="67"/>
      <c r="WKK32" s="67"/>
      <c r="WKL32" s="67"/>
      <c r="WKM32" s="67"/>
      <c r="WKN32" s="67"/>
      <c r="WKO32" s="67"/>
      <c r="WKP32" s="67"/>
      <c r="WKQ32" s="67"/>
      <c r="WKR32" s="67"/>
      <c r="WKS32" s="67"/>
      <c r="WKT32" s="67"/>
      <c r="WKU32" s="67"/>
      <c r="WKV32" s="67"/>
      <c r="WKW32" s="67"/>
      <c r="WKX32" s="67"/>
      <c r="WKY32" s="67"/>
      <c r="WKZ32" s="67"/>
      <c r="WLA32" s="67"/>
      <c r="WLB32" s="67"/>
      <c r="WLC32" s="67"/>
      <c r="WLD32" s="67"/>
      <c r="WLE32" s="67"/>
      <c r="WLF32" s="67"/>
      <c r="WLG32" s="67"/>
      <c r="WLH32" s="67"/>
      <c r="WLI32" s="67"/>
      <c r="WLJ32" s="67"/>
      <c r="WLK32" s="67"/>
      <c r="WLL32" s="67"/>
      <c r="WLM32" s="67"/>
      <c r="WLN32" s="67"/>
      <c r="WLO32" s="67"/>
      <c r="WLP32" s="67"/>
      <c r="WLQ32" s="67"/>
      <c r="WLR32" s="67"/>
      <c r="WLS32" s="67"/>
      <c r="WLT32" s="67"/>
      <c r="WLU32" s="67"/>
      <c r="WLV32" s="67"/>
      <c r="WLW32" s="67"/>
      <c r="WLX32" s="67"/>
      <c r="WLY32" s="67"/>
      <c r="WLZ32" s="67"/>
      <c r="WMA32" s="67"/>
      <c r="WMB32" s="67"/>
      <c r="WMC32" s="67"/>
      <c r="WMD32" s="67"/>
      <c r="WME32" s="67"/>
      <c r="WMF32" s="67"/>
      <c r="WMG32" s="67"/>
      <c r="WMH32" s="67"/>
      <c r="WMI32" s="67"/>
      <c r="WMJ32" s="67"/>
      <c r="WMK32" s="67"/>
      <c r="WML32" s="67"/>
      <c r="WMM32" s="67"/>
      <c r="WMN32" s="67"/>
      <c r="WMO32" s="67"/>
      <c r="WMP32" s="67"/>
      <c r="WMQ32" s="67"/>
      <c r="WMR32" s="67"/>
      <c r="WMS32" s="67"/>
      <c r="WMT32" s="67"/>
      <c r="WMU32" s="67"/>
      <c r="WMV32" s="67"/>
      <c r="WMW32" s="67"/>
      <c r="WMX32" s="67"/>
      <c r="WMY32" s="67"/>
      <c r="WMZ32" s="67"/>
      <c r="WNA32" s="67"/>
      <c r="WNB32" s="67"/>
      <c r="WNC32" s="67"/>
      <c r="WND32" s="67"/>
      <c r="WNE32" s="67"/>
      <c r="WNF32" s="67"/>
      <c r="WNG32" s="67"/>
      <c r="WNH32" s="67"/>
      <c r="WNI32" s="67"/>
      <c r="WNJ32" s="67"/>
      <c r="WNK32" s="67"/>
      <c r="WNL32" s="67"/>
      <c r="WNM32" s="67"/>
      <c r="WNN32" s="67"/>
      <c r="WNO32" s="67"/>
      <c r="WNP32" s="67"/>
      <c r="WNQ32" s="67"/>
      <c r="WNR32" s="67"/>
      <c r="WNS32" s="67"/>
      <c r="WNT32" s="67"/>
      <c r="WNU32" s="67"/>
      <c r="WNV32" s="67"/>
      <c r="WNW32" s="67"/>
      <c r="WNX32" s="67"/>
      <c r="WNY32" s="67"/>
      <c r="WNZ32" s="67"/>
      <c r="WOA32" s="67"/>
      <c r="WOB32" s="67"/>
      <c r="WOC32" s="67"/>
      <c r="WOD32" s="67"/>
      <c r="WOE32" s="67"/>
      <c r="WOF32" s="67"/>
      <c r="WOG32" s="67"/>
      <c r="WOH32" s="67"/>
      <c r="WOI32" s="67"/>
      <c r="WOJ32" s="67"/>
      <c r="WOK32" s="67"/>
      <c r="WOL32" s="67"/>
      <c r="WOM32" s="67"/>
      <c r="WON32" s="67"/>
      <c r="WOO32" s="67"/>
      <c r="WOP32" s="67"/>
      <c r="WOQ32" s="67"/>
      <c r="WOR32" s="67"/>
      <c r="WOS32" s="67"/>
      <c r="WOT32" s="67"/>
      <c r="WOU32" s="67"/>
      <c r="WOV32" s="67"/>
      <c r="WOW32" s="67"/>
      <c r="WOX32" s="67"/>
      <c r="WOY32" s="67"/>
      <c r="WOZ32" s="67"/>
      <c r="WPA32" s="67"/>
      <c r="WPB32" s="67"/>
      <c r="WPC32" s="67"/>
      <c r="WPD32" s="67"/>
      <c r="WPE32" s="67"/>
      <c r="WPF32" s="67"/>
      <c r="WPG32" s="67"/>
      <c r="WPH32" s="67"/>
      <c r="WPI32" s="67"/>
      <c r="WPJ32" s="67"/>
      <c r="WPK32" s="67"/>
      <c r="WPL32" s="67"/>
      <c r="WPM32" s="67"/>
      <c r="WPN32" s="67"/>
      <c r="WPO32" s="67"/>
      <c r="WPP32" s="67"/>
      <c r="WPQ32" s="67"/>
      <c r="WPR32" s="67"/>
      <c r="WPS32" s="67"/>
      <c r="WPT32" s="67"/>
      <c r="WPU32" s="67"/>
      <c r="WPV32" s="67"/>
      <c r="WPW32" s="67"/>
      <c r="WPX32" s="67"/>
      <c r="WPY32" s="67"/>
      <c r="WPZ32" s="67"/>
      <c r="WQA32" s="67"/>
      <c r="WQB32" s="67"/>
      <c r="WQC32" s="67"/>
      <c r="WQD32" s="67"/>
      <c r="WQE32" s="67"/>
      <c r="WQF32" s="67"/>
      <c r="WQG32" s="67"/>
      <c r="WQH32" s="67"/>
      <c r="WQI32" s="67"/>
      <c r="WQJ32" s="67"/>
      <c r="WQK32" s="67"/>
      <c r="WQL32" s="67"/>
      <c r="WQM32" s="67"/>
      <c r="WQN32" s="67"/>
      <c r="WQO32" s="67"/>
      <c r="WQP32" s="67"/>
      <c r="WQQ32" s="67"/>
      <c r="WQR32" s="67"/>
      <c r="WQS32" s="67"/>
      <c r="WQT32" s="67"/>
      <c r="WQU32" s="67"/>
      <c r="WQV32" s="67"/>
      <c r="WQW32" s="67"/>
      <c r="WQX32" s="67"/>
      <c r="WQY32" s="67"/>
      <c r="WQZ32" s="67"/>
      <c r="WRA32" s="67"/>
      <c r="WRB32" s="67"/>
      <c r="WRC32" s="67"/>
      <c r="WRD32" s="67"/>
      <c r="WRE32" s="67"/>
      <c r="WRF32" s="67"/>
      <c r="WRG32" s="67"/>
      <c r="WRH32" s="67"/>
      <c r="WRI32" s="67"/>
      <c r="WRJ32" s="67"/>
      <c r="WRK32" s="67"/>
      <c r="WRL32" s="67"/>
      <c r="WRM32" s="67"/>
      <c r="WRN32" s="67"/>
      <c r="WRO32" s="67"/>
      <c r="WRP32" s="67"/>
      <c r="WRQ32" s="67"/>
      <c r="WRR32" s="67"/>
      <c r="WRS32" s="67"/>
      <c r="WRT32" s="67"/>
      <c r="WRU32" s="67"/>
      <c r="WRV32" s="67"/>
      <c r="WRW32" s="67"/>
      <c r="WRX32" s="67"/>
      <c r="WRY32" s="67"/>
      <c r="WRZ32" s="67"/>
      <c r="WSA32" s="67"/>
      <c r="WSB32" s="67"/>
      <c r="WSC32" s="67"/>
      <c r="WSD32" s="67"/>
      <c r="WSE32" s="67"/>
      <c r="WSF32" s="67"/>
      <c r="WSG32" s="67"/>
      <c r="WSH32" s="67"/>
      <c r="WSI32" s="67"/>
      <c r="WSJ32" s="67"/>
      <c r="WSK32" s="67"/>
      <c r="WSL32" s="67"/>
      <c r="WSM32" s="67"/>
      <c r="WSN32" s="67"/>
      <c r="WSO32" s="67"/>
      <c r="WSP32" s="67"/>
      <c r="WSQ32" s="67"/>
      <c r="WSR32" s="67"/>
      <c r="WSS32" s="67"/>
      <c r="WST32" s="67"/>
      <c r="WSU32" s="67"/>
      <c r="WSV32" s="67"/>
      <c r="WSW32" s="67"/>
      <c r="WSX32" s="67"/>
      <c r="WSY32" s="67"/>
      <c r="WSZ32" s="67"/>
      <c r="WTA32" s="67"/>
      <c r="WTB32" s="67"/>
      <c r="WTC32" s="67"/>
      <c r="WTD32" s="67"/>
      <c r="WTE32" s="67"/>
      <c r="WTF32" s="67"/>
      <c r="WTG32" s="67"/>
      <c r="WTH32" s="67"/>
      <c r="WTI32" s="67"/>
      <c r="WTJ32" s="67"/>
      <c r="WTK32" s="67"/>
      <c r="WTL32" s="67"/>
      <c r="WTM32" s="67"/>
      <c r="WTN32" s="67"/>
      <c r="WTO32" s="67"/>
      <c r="WTP32" s="67"/>
      <c r="WTQ32" s="67"/>
      <c r="WTR32" s="67"/>
      <c r="WTS32" s="67"/>
      <c r="WTT32" s="67"/>
      <c r="WTU32" s="67"/>
      <c r="WTV32" s="67"/>
      <c r="WTW32" s="67"/>
      <c r="WTX32" s="67"/>
      <c r="WTY32" s="67"/>
      <c r="WTZ32" s="67"/>
      <c r="WUA32" s="67"/>
      <c r="WUB32" s="67"/>
      <c r="WUC32" s="67"/>
      <c r="WUD32" s="67"/>
      <c r="WUE32" s="67"/>
      <c r="WUF32" s="67"/>
      <c r="WUG32" s="67"/>
      <c r="WUH32" s="67"/>
      <c r="WUI32" s="67"/>
      <c r="WUJ32" s="67"/>
      <c r="WUK32" s="67"/>
      <c r="WUL32" s="67"/>
      <c r="WUM32" s="67"/>
      <c r="WUN32" s="67"/>
      <c r="WUO32" s="67"/>
      <c r="WUP32" s="67"/>
      <c r="WUQ32" s="67"/>
      <c r="WUR32" s="67"/>
      <c r="WUS32" s="67"/>
      <c r="WUT32" s="67"/>
      <c r="WUU32" s="67"/>
      <c r="WUV32" s="67"/>
      <c r="WUW32" s="67"/>
      <c r="WUX32" s="67"/>
      <c r="WUY32" s="67"/>
      <c r="WUZ32" s="67"/>
      <c r="WVA32" s="67"/>
      <c r="WVB32" s="67"/>
      <c r="WVC32" s="67"/>
      <c r="WVD32" s="67"/>
      <c r="WVE32" s="67"/>
      <c r="WVF32" s="67"/>
      <c r="WVG32" s="67"/>
      <c r="WVH32" s="67"/>
      <c r="WVI32" s="67"/>
      <c r="WVJ32" s="67"/>
      <c r="WVK32" s="67"/>
      <c r="WVL32" s="67"/>
      <c r="WVM32" s="67"/>
      <c r="WVN32" s="67"/>
      <c r="WVO32" s="67"/>
      <c r="WVP32" s="67"/>
      <c r="WVQ32" s="67"/>
      <c r="WVR32" s="67"/>
      <c r="WVS32" s="67"/>
      <c r="WVT32" s="67"/>
      <c r="WVU32" s="67"/>
      <c r="WVV32" s="67"/>
      <c r="WVW32" s="67"/>
      <c r="WVX32" s="67"/>
      <c r="WVY32" s="67"/>
      <c r="WVZ32" s="67"/>
      <c r="WWA32" s="67"/>
      <c r="WWB32" s="67"/>
      <c r="WWC32" s="67"/>
      <c r="WWD32" s="67"/>
      <c r="WWE32" s="67"/>
      <c r="WWF32" s="67"/>
      <c r="WWG32" s="67"/>
      <c r="WWH32" s="67"/>
      <c r="WWI32" s="67"/>
      <c r="WWJ32" s="67"/>
      <c r="WWK32" s="67"/>
      <c r="WWL32" s="67"/>
      <c r="WWM32" s="67"/>
      <c r="WWN32" s="67"/>
      <c r="WWO32" s="67"/>
      <c r="WWP32" s="67"/>
      <c r="WWQ32" s="67"/>
      <c r="WWR32" s="67"/>
      <c r="WWS32" s="67"/>
      <c r="WWT32" s="67"/>
      <c r="WWU32" s="67"/>
      <c r="WWV32" s="67"/>
      <c r="WWW32" s="67"/>
      <c r="WWX32" s="67"/>
      <c r="WWY32" s="67"/>
      <c r="WWZ32" s="67"/>
      <c r="WXA32" s="67"/>
      <c r="WXB32" s="67"/>
      <c r="WXC32" s="67"/>
      <c r="WXD32" s="67"/>
      <c r="WXE32" s="67"/>
      <c r="WXF32" s="67"/>
      <c r="WXG32" s="67"/>
      <c r="WXH32" s="67"/>
      <c r="WXI32" s="67"/>
      <c r="WXJ32" s="67"/>
      <c r="WXK32" s="67"/>
      <c r="WXL32" s="67"/>
      <c r="WXM32" s="67"/>
      <c r="WXN32" s="67"/>
      <c r="WXO32" s="67"/>
      <c r="WXP32" s="67"/>
      <c r="WXQ32" s="67"/>
      <c r="WXR32" s="67"/>
      <c r="WXS32" s="67"/>
      <c r="WXT32" s="67"/>
      <c r="WXU32" s="67"/>
      <c r="WXV32" s="67"/>
      <c r="WXW32" s="67"/>
      <c r="WXX32" s="67"/>
      <c r="WXY32" s="67"/>
      <c r="WXZ32" s="67"/>
      <c r="WYA32" s="67"/>
      <c r="WYB32" s="67"/>
      <c r="WYC32" s="67"/>
      <c r="WYD32" s="67"/>
      <c r="WYE32" s="67"/>
      <c r="WYF32" s="67"/>
      <c r="WYG32" s="67"/>
      <c r="WYH32" s="67"/>
      <c r="WYI32" s="67"/>
      <c r="WYJ32" s="67"/>
      <c r="WYK32" s="67"/>
      <c r="WYL32" s="67"/>
      <c r="WYM32" s="67"/>
      <c r="WYN32" s="67"/>
      <c r="WYO32" s="67"/>
      <c r="WYP32" s="67"/>
      <c r="WYQ32" s="67"/>
      <c r="WYR32" s="67"/>
      <c r="WYS32" s="67"/>
      <c r="WYT32" s="67"/>
      <c r="WYU32" s="67"/>
      <c r="WYV32" s="67"/>
      <c r="WYW32" s="67"/>
      <c r="WYX32" s="67"/>
      <c r="WYY32" s="67"/>
      <c r="WYZ32" s="67"/>
      <c r="WZA32" s="67"/>
      <c r="WZB32" s="67"/>
      <c r="WZC32" s="67"/>
      <c r="WZD32" s="67"/>
      <c r="WZE32" s="67"/>
      <c r="WZF32" s="67"/>
      <c r="WZG32" s="67"/>
      <c r="WZH32" s="67"/>
      <c r="WZI32" s="67"/>
      <c r="WZJ32" s="67"/>
      <c r="WZK32" s="67"/>
      <c r="WZL32" s="67"/>
      <c r="WZM32" s="67"/>
      <c r="WZN32" s="67"/>
      <c r="WZO32" s="67"/>
      <c r="WZP32" s="67"/>
      <c r="WZQ32" s="67"/>
      <c r="WZR32" s="67"/>
      <c r="WZS32" s="67"/>
      <c r="WZT32" s="67"/>
      <c r="WZU32" s="67"/>
      <c r="WZV32" s="67"/>
      <c r="WZW32" s="67"/>
      <c r="WZX32" s="67"/>
      <c r="WZY32" s="67"/>
      <c r="WZZ32" s="67"/>
      <c r="XAA32" s="67"/>
      <c r="XAB32" s="67"/>
      <c r="XAC32" s="67"/>
      <c r="XAD32" s="67"/>
      <c r="XAE32" s="67"/>
      <c r="XAF32" s="67"/>
      <c r="XAG32" s="67"/>
      <c r="XAH32" s="67"/>
      <c r="XAI32" s="67"/>
      <c r="XAJ32" s="67"/>
      <c r="XAK32" s="67"/>
      <c r="XAL32" s="67"/>
      <c r="XAM32" s="67"/>
      <c r="XAN32" s="67"/>
      <c r="XAO32" s="67"/>
      <c r="XAP32" s="67"/>
      <c r="XAQ32" s="67"/>
      <c r="XAR32" s="67"/>
      <c r="XAS32" s="67"/>
      <c r="XAT32" s="67"/>
      <c r="XAU32" s="67"/>
      <c r="XAV32" s="67"/>
      <c r="XAW32" s="67"/>
      <c r="XAX32" s="67"/>
      <c r="XAY32" s="67"/>
      <c r="XAZ32" s="67"/>
      <c r="XBA32" s="67"/>
      <c r="XBB32" s="67"/>
      <c r="XBC32" s="67"/>
      <c r="XBD32" s="67"/>
      <c r="XBE32" s="67"/>
      <c r="XBF32" s="67"/>
      <c r="XBG32" s="67"/>
      <c r="XBH32" s="67"/>
      <c r="XBI32" s="67"/>
      <c r="XBJ32" s="67"/>
      <c r="XBK32" s="67"/>
      <c r="XBL32" s="67"/>
      <c r="XBM32" s="67"/>
      <c r="XBN32" s="67"/>
      <c r="XBO32" s="67"/>
      <c r="XBP32" s="67"/>
      <c r="XBQ32" s="67"/>
      <c r="XBR32" s="67"/>
      <c r="XBS32" s="67"/>
      <c r="XBT32" s="67"/>
      <c r="XBU32" s="67"/>
      <c r="XBV32" s="67"/>
      <c r="XBW32" s="67"/>
      <c r="XBX32" s="67"/>
      <c r="XBY32" s="67"/>
      <c r="XBZ32" s="67"/>
      <c r="XCA32" s="67"/>
      <c r="XCB32" s="67"/>
      <c r="XCC32" s="67"/>
      <c r="XCD32" s="67"/>
      <c r="XCE32" s="67"/>
      <c r="XCF32" s="67"/>
      <c r="XCG32" s="67"/>
      <c r="XCH32" s="67"/>
      <c r="XCI32" s="67"/>
      <c r="XCJ32" s="67"/>
      <c r="XCK32" s="67"/>
      <c r="XCL32" s="67"/>
      <c r="XCM32" s="67"/>
      <c r="XCN32" s="67"/>
      <c r="XCO32" s="67"/>
      <c r="XCP32" s="67"/>
      <c r="XCQ32" s="67"/>
      <c r="XCR32" s="67"/>
      <c r="XCS32" s="67"/>
      <c r="XCT32" s="67"/>
      <c r="XCU32" s="67"/>
      <c r="XCV32" s="67"/>
      <c r="XCW32" s="67"/>
      <c r="XCX32" s="67"/>
      <c r="XCY32" s="67"/>
      <c r="XCZ32" s="67"/>
      <c r="XDA32" s="67"/>
      <c r="XDB32" s="67"/>
      <c r="XDC32" s="67"/>
      <c r="XDD32" s="67"/>
      <c r="XDE32" s="67"/>
      <c r="XDF32" s="67"/>
      <c r="XDG32" s="67"/>
      <c r="XDH32" s="67"/>
      <c r="XDI32" s="67"/>
      <c r="XDJ32" s="67"/>
      <c r="XDK32" s="67"/>
      <c r="XDL32" s="67"/>
      <c r="XDM32" s="67"/>
      <c r="XDN32" s="67"/>
      <c r="XDO32" s="67"/>
      <c r="XDP32" s="67"/>
      <c r="XDQ32" s="67"/>
      <c r="XDR32" s="67"/>
      <c r="XDS32" s="67"/>
      <c r="XDT32" s="67"/>
      <c r="XDU32" s="67"/>
      <c r="XDV32" s="67"/>
      <c r="XDW32" s="67"/>
      <c r="XDX32" s="67"/>
      <c r="XDY32" s="67"/>
      <c r="XDZ32" s="67"/>
      <c r="XEA32" s="67"/>
      <c r="XEB32" s="67"/>
      <c r="XEC32" s="67"/>
      <c r="XED32" s="67"/>
      <c r="XEE32" s="67"/>
      <c r="XEF32" s="67"/>
      <c r="XEG32" s="67"/>
      <c r="XEH32" s="67"/>
      <c r="XEI32" s="67"/>
      <c r="XEJ32" s="67"/>
      <c r="XEK32" s="67"/>
      <c r="XEL32" s="67"/>
      <c r="XEM32" s="67"/>
      <c r="XEN32" s="67"/>
      <c r="XEO32" s="67"/>
      <c r="XEP32" s="67"/>
      <c r="XEQ32" s="67"/>
      <c r="XER32" s="67"/>
      <c r="XES32" s="67"/>
      <c r="XET32" s="67"/>
      <c r="XEU32" s="67"/>
      <c r="XEV32" s="67"/>
      <c r="XEW32" s="67"/>
      <c r="XEX32" s="67"/>
      <c r="XEY32" s="67"/>
      <c r="XEZ32" s="67"/>
      <c r="XFA32" s="67"/>
      <c r="XFB32" s="67"/>
      <c r="XFC32" s="70"/>
      <c r="XFD32" s="70"/>
    </row>
  </sheetData>
  <sheetProtection autoFilter="0"/>
  <mergeCells count="1">
    <mergeCell ref="A1:B1"/>
  </mergeCells>
  <dataValidations count="1">
    <dataValidation type="decimal" operator="between" allowBlank="1" showInputMessage="1" showErrorMessage="1" sqref="B4:B22 B25:B32">
      <formula1>-99999999999999</formula1>
      <formula2>99999999999999</formula2>
    </dataValidation>
  </dataValidations>
  <printOptions gridLines="1"/>
  <pageMargins left="0.75" right="0.75" top="1" bottom="1" header="0" footer="0"/>
  <pageSetup paperSize="1" orientation="portrait" horizontalDpi="600" verticalDpi="600"/>
  <headerFooter>
    <oddHeader>&amp;C&amp;A</oddHeader>
    <oddFooter>&amp;CPage &amp;P</oddFooter>
    <evenHeader>&amp;C&amp;A</evenHeader>
    <evenFooter>&amp;CPage &amp;P</even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showGridLines="0" zoomScaleSheetLayoutView="60" workbookViewId="0">
      <selection activeCell="D5" sqref="D5"/>
    </sheetView>
  </sheetViews>
  <sheetFormatPr defaultColWidth="12.875" defaultRowHeight="16.95" customHeight="1" outlineLevelCol="1"/>
  <cols>
    <col min="1" max="1" width="45.2" style="11" customWidth="1"/>
    <col min="2" max="2" width="42.425" style="11" customWidth="1"/>
    <col min="3" max="16376" width="12.875" style="12"/>
    <col min="16377" max="16384" width="12.875" style="50"/>
  </cols>
  <sheetData>
    <row r="1" ht="33.75" customHeight="1" spans="1:2">
      <c r="A1" s="63" t="s">
        <v>22</v>
      </c>
      <c r="B1" s="63"/>
    </row>
    <row r="2" ht="25" customHeight="1" spans="1:2">
      <c r="A2" s="64" t="s">
        <v>2304</v>
      </c>
      <c r="B2" s="64"/>
    </row>
    <row r="3" ht="28" customHeight="1" spans="1:2">
      <c r="A3" s="15" t="s">
        <v>1785</v>
      </c>
      <c r="B3" s="15" t="s">
        <v>2305</v>
      </c>
    </row>
    <row r="4" ht="28" customHeight="1" spans="1:2">
      <c r="A4" s="20" t="s">
        <v>1991</v>
      </c>
      <c r="B4" s="19">
        <v>356562</v>
      </c>
    </row>
    <row r="5" ht="28" customHeight="1" spans="1:2">
      <c r="A5" s="20" t="s">
        <v>1992</v>
      </c>
      <c r="B5" s="19">
        <v>456761</v>
      </c>
    </row>
    <row r="6" ht="28" customHeight="1" spans="1:2">
      <c r="A6" s="20" t="s">
        <v>1993</v>
      </c>
      <c r="B6" s="19">
        <v>137631</v>
      </c>
    </row>
    <row r="7" ht="28" customHeight="1" spans="1:2">
      <c r="A7" s="20" t="s">
        <v>1994</v>
      </c>
      <c r="B7" s="19">
        <v>63152</v>
      </c>
    </row>
    <row r="8" ht="28" customHeight="1" spans="1:2">
      <c r="A8" s="20" t="s">
        <v>1995</v>
      </c>
      <c r="B8" s="19">
        <v>-20500</v>
      </c>
    </row>
    <row r="9" ht="28" customHeight="1" spans="1:2">
      <c r="A9" s="20" t="s">
        <v>1996</v>
      </c>
      <c r="B9" s="19">
        <v>451541</v>
      </c>
    </row>
    <row r="10" ht="15.75" customHeight="1"/>
    <row r="11" ht="15.75" customHeight="1"/>
    <row r="12" ht="15.75" customHeight="1"/>
    <row r="13" ht="15.75" customHeight="1"/>
    <row r="14" ht="15.75" customHeight="1"/>
    <row r="15" ht="15.75" customHeight="1"/>
    <row r="16" ht="15.75" customHeight="1"/>
    <row r="17" ht="15.75" customHeight="1"/>
    <row r="18" ht="15.75" customHeight="1"/>
  </sheetData>
  <sheetProtection autoFilter="0"/>
  <mergeCells count="2">
    <mergeCell ref="A1:B1"/>
    <mergeCell ref="A2:B2"/>
  </mergeCells>
  <dataValidations count="1">
    <dataValidation type="decimal" operator="between" allowBlank="1" showInputMessage="1" showErrorMessage="1" sqref="B4:B9">
      <formula1>-99999999999999</formula1>
      <formula2>99999999999999</formula2>
    </dataValidation>
  </dataValidations>
  <printOptions gridLines="1"/>
  <pageMargins left="0.75" right="0.75" top="1" bottom="1" header="0" footer="0"/>
  <pageSetup paperSize="1" orientation="portrait" horizontalDpi="600" verticalDpi="600"/>
  <headerFooter>
    <oddHeader>&amp;C&amp;A</oddHeader>
    <oddFooter>&amp;CPage &amp;P</oddFooter>
    <evenHeader>&amp;C&amp;A</evenHeader>
    <evenFooter>&amp;CPage &amp;P</even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8"/>
  <sheetViews>
    <sheetView showGridLines="0" showZeros="0" zoomScaleSheetLayoutView="60" workbookViewId="0">
      <selection activeCell="E4" sqref="E4"/>
    </sheetView>
  </sheetViews>
  <sheetFormatPr defaultColWidth="12.9416666666667" defaultRowHeight="17" customHeight="1" outlineLevelRow="7"/>
  <cols>
    <col min="1" max="1" width="12.8916666666667" style="35" customWidth="1"/>
    <col min="2" max="2" width="42.2083333333333" style="35" customWidth="1"/>
    <col min="3" max="3" width="17.5083333333333" style="35" customWidth="1"/>
    <col min="4" max="16377" width="12.9416666666667" style="35" customWidth="1"/>
    <col min="16378" max="16384" width="12.9416666666667" style="25"/>
  </cols>
  <sheetData>
    <row r="1" ht="45" customHeight="1" spans="1:3">
      <c r="A1" s="36" t="s">
        <v>24</v>
      </c>
      <c r="B1" s="36"/>
      <c r="C1" s="36"/>
    </row>
    <row r="2" ht="16.95" customHeight="1" spans="1:3">
      <c r="A2" s="37" t="s">
        <v>2287</v>
      </c>
      <c r="B2" s="37"/>
      <c r="C2" s="37"/>
    </row>
    <row r="3" ht="49" customHeight="1" spans="1:3">
      <c r="A3" s="51" t="s">
        <v>37</v>
      </c>
      <c r="B3" s="51" t="s">
        <v>2306</v>
      </c>
      <c r="C3" s="52" t="s">
        <v>39</v>
      </c>
    </row>
    <row r="4" s="50" customFormat="1" ht="49" customHeight="1" spans="1:16384">
      <c r="A4" s="53" t="s">
        <v>2307</v>
      </c>
      <c r="B4" s="53" t="s">
        <v>2308</v>
      </c>
      <c r="C4" s="18">
        <v>1103</v>
      </c>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c r="IW4" s="35"/>
      <c r="IX4" s="35"/>
      <c r="IY4" s="35"/>
      <c r="IZ4" s="35"/>
      <c r="JA4" s="35"/>
      <c r="JB4" s="35"/>
      <c r="JC4" s="35"/>
      <c r="JD4" s="35"/>
      <c r="JE4" s="35"/>
      <c r="JF4" s="35"/>
      <c r="JG4" s="35"/>
      <c r="JH4" s="35"/>
      <c r="JI4" s="35"/>
      <c r="JJ4" s="35"/>
      <c r="JK4" s="35"/>
      <c r="JL4" s="35"/>
      <c r="JM4" s="35"/>
      <c r="JN4" s="35"/>
      <c r="JO4" s="35"/>
      <c r="JP4" s="35"/>
      <c r="JQ4" s="35"/>
      <c r="JR4" s="35"/>
      <c r="JS4" s="35"/>
      <c r="JT4" s="35"/>
      <c r="JU4" s="35"/>
      <c r="JV4" s="35"/>
      <c r="JW4" s="35"/>
      <c r="JX4" s="35"/>
      <c r="JY4" s="35"/>
      <c r="JZ4" s="35"/>
      <c r="KA4" s="35"/>
      <c r="KB4" s="35"/>
      <c r="KC4" s="35"/>
      <c r="KD4" s="35"/>
      <c r="KE4" s="35"/>
      <c r="KF4" s="35"/>
      <c r="KG4" s="35"/>
      <c r="KH4" s="35"/>
      <c r="KI4" s="35"/>
      <c r="KJ4" s="35"/>
      <c r="KK4" s="35"/>
      <c r="KL4" s="35"/>
      <c r="KM4" s="35"/>
      <c r="KN4" s="35"/>
      <c r="KO4" s="35"/>
      <c r="KP4" s="35"/>
      <c r="KQ4" s="35"/>
      <c r="KR4" s="35"/>
      <c r="KS4" s="35"/>
      <c r="KT4" s="35"/>
      <c r="KU4" s="35"/>
      <c r="KV4" s="35"/>
      <c r="KW4" s="35"/>
      <c r="KX4" s="35"/>
      <c r="KY4" s="35"/>
      <c r="KZ4" s="35"/>
      <c r="LA4" s="35"/>
      <c r="LB4" s="35"/>
      <c r="LC4" s="35"/>
      <c r="LD4" s="35"/>
      <c r="LE4" s="35"/>
      <c r="LF4" s="35"/>
      <c r="LG4" s="35"/>
      <c r="LH4" s="35"/>
      <c r="LI4" s="35"/>
      <c r="LJ4" s="35"/>
      <c r="LK4" s="35"/>
      <c r="LL4" s="35"/>
      <c r="LM4" s="35"/>
      <c r="LN4" s="35"/>
      <c r="LO4" s="35"/>
      <c r="LP4" s="35"/>
      <c r="LQ4" s="35"/>
      <c r="LR4" s="35"/>
      <c r="LS4" s="35"/>
      <c r="LT4" s="35"/>
      <c r="LU4" s="35"/>
      <c r="LV4" s="35"/>
      <c r="LW4" s="35"/>
      <c r="LX4" s="35"/>
      <c r="LY4" s="35"/>
      <c r="LZ4" s="35"/>
      <c r="MA4" s="35"/>
      <c r="MB4" s="35"/>
      <c r="MC4" s="35"/>
      <c r="MD4" s="35"/>
      <c r="ME4" s="35"/>
      <c r="MF4" s="35"/>
      <c r="MG4" s="35"/>
      <c r="MH4" s="35"/>
      <c r="MI4" s="35"/>
      <c r="MJ4" s="35"/>
      <c r="MK4" s="35"/>
      <c r="ML4" s="35"/>
      <c r="MM4" s="35"/>
      <c r="MN4" s="35"/>
      <c r="MO4" s="35"/>
      <c r="MP4" s="35"/>
      <c r="MQ4" s="35"/>
      <c r="MR4" s="35"/>
      <c r="MS4" s="35"/>
      <c r="MT4" s="35"/>
      <c r="MU4" s="35"/>
      <c r="MV4" s="35"/>
      <c r="MW4" s="35"/>
      <c r="MX4" s="35"/>
      <c r="MY4" s="35"/>
      <c r="MZ4" s="35"/>
      <c r="NA4" s="35"/>
      <c r="NB4" s="35"/>
      <c r="NC4" s="35"/>
      <c r="ND4" s="35"/>
      <c r="NE4" s="35"/>
      <c r="NF4" s="35"/>
      <c r="NG4" s="35"/>
      <c r="NH4" s="35"/>
      <c r="NI4" s="35"/>
      <c r="NJ4" s="35"/>
      <c r="NK4" s="35"/>
      <c r="NL4" s="35"/>
      <c r="NM4" s="35"/>
      <c r="NN4" s="35"/>
      <c r="NO4" s="35"/>
      <c r="NP4" s="35"/>
      <c r="NQ4" s="35"/>
      <c r="NR4" s="35"/>
      <c r="NS4" s="35"/>
      <c r="NT4" s="35"/>
      <c r="NU4" s="35"/>
      <c r="NV4" s="35"/>
      <c r="NW4" s="35"/>
      <c r="NX4" s="35"/>
      <c r="NY4" s="35"/>
      <c r="NZ4" s="35"/>
      <c r="OA4" s="35"/>
      <c r="OB4" s="35"/>
      <c r="OC4" s="35"/>
      <c r="OD4" s="35"/>
      <c r="OE4" s="35"/>
      <c r="OF4" s="35"/>
      <c r="OG4" s="35"/>
      <c r="OH4" s="35"/>
      <c r="OI4" s="35"/>
      <c r="OJ4" s="35"/>
      <c r="OK4" s="35"/>
      <c r="OL4" s="35"/>
      <c r="OM4" s="35"/>
      <c r="ON4" s="35"/>
      <c r="OO4" s="35"/>
      <c r="OP4" s="35"/>
      <c r="OQ4" s="35"/>
      <c r="OR4" s="35"/>
      <c r="OS4" s="35"/>
      <c r="OT4" s="35"/>
      <c r="OU4" s="35"/>
      <c r="OV4" s="35"/>
      <c r="OW4" s="35"/>
      <c r="OX4" s="35"/>
      <c r="OY4" s="35"/>
      <c r="OZ4" s="35"/>
      <c r="PA4" s="35"/>
      <c r="PB4" s="35"/>
      <c r="PC4" s="35"/>
      <c r="PD4" s="35"/>
      <c r="PE4" s="35"/>
      <c r="PF4" s="35"/>
      <c r="PG4" s="35"/>
      <c r="PH4" s="35"/>
      <c r="PI4" s="35"/>
      <c r="PJ4" s="35"/>
      <c r="PK4" s="35"/>
      <c r="PL4" s="35"/>
      <c r="PM4" s="35"/>
      <c r="PN4" s="35"/>
      <c r="PO4" s="35"/>
      <c r="PP4" s="35"/>
      <c r="PQ4" s="35"/>
      <c r="PR4" s="35"/>
      <c r="PS4" s="35"/>
      <c r="PT4" s="35"/>
      <c r="PU4" s="35"/>
      <c r="PV4" s="35"/>
      <c r="PW4" s="35"/>
      <c r="PX4" s="35"/>
      <c r="PY4" s="35"/>
      <c r="PZ4" s="35"/>
      <c r="QA4" s="35"/>
      <c r="QB4" s="35"/>
      <c r="QC4" s="35"/>
      <c r="QD4" s="35"/>
      <c r="QE4" s="35"/>
      <c r="QF4" s="35"/>
      <c r="QG4" s="35"/>
      <c r="QH4" s="35"/>
      <c r="QI4" s="35"/>
      <c r="QJ4" s="35"/>
      <c r="QK4" s="35"/>
      <c r="QL4" s="35"/>
      <c r="QM4" s="35"/>
      <c r="QN4" s="35"/>
      <c r="QO4" s="35"/>
      <c r="QP4" s="35"/>
      <c r="QQ4" s="35"/>
      <c r="QR4" s="35"/>
      <c r="QS4" s="35"/>
      <c r="QT4" s="35"/>
      <c r="QU4" s="35"/>
      <c r="QV4" s="35"/>
      <c r="QW4" s="35"/>
      <c r="QX4" s="35"/>
      <c r="QY4" s="35"/>
      <c r="QZ4" s="35"/>
      <c r="RA4" s="35"/>
      <c r="RB4" s="35"/>
      <c r="RC4" s="35"/>
      <c r="RD4" s="35"/>
      <c r="RE4" s="35"/>
      <c r="RF4" s="35"/>
      <c r="RG4" s="35"/>
      <c r="RH4" s="35"/>
      <c r="RI4" s="35"/>
      <c r="RJ4" s="35"/>
      <c r="RK4" s="35"/>
      <c r="RL4" s="35"/>
      <c r="RM4" s="35"/>
      <c r="RN4" s="35"/>
      <c r="RO4" s="35"/>
      <c r="RP4" s="35"/>
      <c r="RQ4" s="35"/>
      <c r="RR4" s="35"/>
      <c r="RS4" s="35"/>
      <c r="RT4" s="35"/>
      <c r="RU4" s="35"/>
      <c r="RV4" s="35"/>
      <c r="RW4" s="35"/>
      <c r="RX4" s="35"/>
      <c r="RY4" s="35"/>
      <c r="RZ4" s="35"/>
      <c r="SA4" s="35"/>
      <c r="SB4" s="35"/>
      <c r="SC4" s="35"/>
      <c r="SD4" s="35"/>
      <c r="SE4" s="35"/>
      <c r="SF4" s="35"/>
      <c r="SG4" s="35"/>
      <c r="SH4" s="35"/>
      <c r="SI4" s="35"/>
      <c r="SJ4" s="35"/>
      <c r="SK4" s="35"/>
      <c r="SL4" s="35"/>
      <c r="SM4" s="35"/>
      <c r="SN4" s="35"/>
      <c r="SO4" s="35"/>
      <c r="SP4" s="35"/>
      <c r="SQ4" s="35"/>
      <c r="SR4" s="35"/>
      <c r="SS4" s="35"/>
      <c r="ST4" s="35"/>
      <c r="SU4" s="35"/>
      <c r="SV4" s="35"/>
      <c r="SW4" s="35"/>
      <c r="SX4" s="35"/>
      <c r="SY4" s="35"/>
      <c r="SZ4" s="35"/>
      <c r="TA4" s="35"/>
      <c r="TB4" s="35"/>
      <c r="TC4" s="35"/>
      <c r="TD4" s="35"/>
      <c r="TE4" s="35"/>
      <c r="TF4" s="35"/>
      <c r="TG4" s="35"/>
      <c r="TH4" s="35"/>
      <c r="TI4" s="35"/>
      <c r="TJ4" s="35"/>
      <c r="TK4" s="35"/>
      <c r="TL4" s="35"/>
      <c r="TM4" s="35"/>
      <c r="TN4" s="35"/>
      <c r="TO4" s="35"/>
      <c r="TP4" s="35"/>
      <c r="TQ4" s="35"/>
      <c r="TR4" s="35"/>
      <c r="TS4" s="35"/>
      <c r="TT4" s="35"/>
      <c r="TU4" s="35"/>
      <c r="TV4" s="35"/>
      <c r="TW4" s="35"/>
      <c r="TX4" s="35"/>
      <c r="TY4" s="35"/>
      <c r="TZ4" s="35"/>
      <c r="UA4" s="35"/>
      <c r="UB4" s="35"/>
      <c r="UC4" s="35"/>
      <c r="UD4" s="35"/>
      <c r="UE4" s="35"/>
      <c r="UF4" s="35"/>
      <c r="UG4" s="35"/>
      <c r="UH4" s="35"/>
      <c r="UI4" s="35"/>
      <c r="UJ4" s="35"/>
      <c r="UK4" s="35"/>
      <c r="UL4" s="35"/>
      <c r="UM4" s="35"/>
      <c r="UN4" s="35"/>
      <c r="UO4" s="35"/>
      <c r="UP4" s="35"/>
      <c r="UQ4" s="35"/>
      <c r="UR4" s="35"/>
      <c r="US4" s="35"/>
      <c r="UT4" s="35"/>
      <c r="UU4" s="35"/>
      <c r="UV4" s="35"/>
      <c r="UW4" s="35"/>
      <c r="UX4" s="35"/>
      <c r="UY4" s="35"/>
      <c r="UZ4" s="35"/>
      <c r="VA4" s="35"/>
      <c r="VB4" s="35"/>
      <c r="VC4" s="35"/>
      <c r="VD4" s="35"/>
      <c r="VE4" s="35"/>
      <c r="VF4" s="35"/>
      <c r="VG4" s="35"/>
      <c r="VH4" s="35"/>
      <c r="VI4" s="35"/>
      <c r="VJ4" s="35"/>
      <c r="VK4" s="35"/>
      <c r="VL4" s="35"/>
      <c r="VM4" s="35"/>
      <c r="VN4" s="35"/>
      <c r="VO4" s="35"/>
      <c r="VP4" s="35"/>
      <c r="VQ4" s="35"/>
      <c r="VR4" s="35"/>
      <c r="VS4" s="35"/>
      <c r="VT4" s="35"/>
      <c r="VU4" s="35"/>
      <c r="VV4" s="35"/>
      <c r="VW4" s="35"/>
      <c r="VX4" s="35"/>
      <c r="VY4" s="35"/>
      <c r="VZ4" s="35"/>
      <c r="WA4" s="35"/>
      <c r="WB4" s="35"/>
      <c r="WC4" s="35"/>
      <c r="WD4" s="35"/>
      <c r="WE4" s="35"/>
      <c r="WF4" s="35"/>
      <c r="WG4" s="35"/>
      <c r="WH4" s="35"/>
      <c r="WI4" s="35"/>
      <c r="WJ4" s="35"/>
      <c r="WK4" s="35"/>
      <c r="WL4" s="35"/>
      <c r="WM4" s="35"/>
      <c r="WN4" s="35"/>
      <c r="WO4" s="35"/>
      <c r="WP4" s="35"/>
      <c r="WQ4" s="35"/>
      <c r="WR4" s="35"/>
      <c r="WS4" s="35"/>
      <c r="WT4" s="35"/>
      <c r="WU4" s="35"/>
      <c r="WV4" s="35"/>
      <c r="WW4" s="35"/>
      <c r="WX4" s="35"/>
      <c r="WY4" s="35"/>
      <c r="WZ4" s="35"/>
      <c r="XA4" s="35"/>
      <c r="XB4" s="35"/>
      <c r="XC4" s="35"/>
      <c r="XD4" s="35"/>
      <c r="XE4" s="35"/>
      <c r="XF4" s="35"/>
      <c r="XG4" s="35"/>
      <c r="XH4" s="35"/>
      <c r="XI4" s="35"/>
      <c r="XJ4" s="35"/>
      <c r="XK4" s="35"/>
      <c r="XL4" s="35"/>
      <c r="XM4" s="35"/>
      <c r="XN4" s="35"/>
      <c r="XO4" s="35"/>
      <c r="XP4" s="35"/>
      <c r="XQ4" s="35"/>
      <c r="XR4" s="35"/>
      <c r="XS4" s="35"/>
      <c r="XT4" s="35"/>
      <c r="XU4" s="35"/>
      <c r="XV4" s="35"/>
      <c r="XW4" s="35"/>
      <c r="XX4" s="35"/>
      <c r="XY4" s="35"/>
      <c r="XZ4" s="35"/>
      <c r="YA4" s="35"/>
      <c r="YB4" s="35"/>
      <c r="YC4" s="35"/>
      <c r="YD4" s="35"/>
      <c r="YE4" s="35"/>
      <c r="YF4" s="35"/>
      <c r="YG4" s="35"/>
      <c r="YH4" s="35"/>
      <c r="YI4" s="35"/>
      <c r="YJ4" s="35"/>
      <c r="YK4" s="35"/>
      <c r="YL4" s="35"/>
      <c r="YM4" s="35"/>
      <c r="YN4" s="35"/>
      <c r="YO4" s="35"/>
      <c r="YP4" s="35"/>
      <c r="YQ4" s="35"/>
      <c r="YR4" s="35"/>
      <c r="YS4" s="35"/>
      <c r="YT4" s="35"/>
      <c r="YU4" s="35"/>
      <c r="YV4" s="35"/>
      <c r="YW4" s="35"/>
      <c r="YX4" s="35"/>
      <c r="YY4" s="35"/>
      <c r="YZ4" s="35"/>
      <c r="ZA4" s="35"/>
      <c r="ZB4" s="35"/>
      <c r="ZC4" s="35"/>
      <c r="ZD4" s="35"/>
      <c r="ZE4" s="35"/>
      <c r="ZF4" s="35"/>
      <c r="ZG4" s="35"/>
      <c r="ZH4" s="35"/>
      <c r="ZI4" s="35"/>
      <c r="ZJ4" s="35"/>
      <c r="ZK4" s="35"/>
      <c r="ZL4" s="35"/>
      <c r="ZM4" s="35"/>
      <c r="ZN4" s="35"/>
      <c r="ZO4" s="35"/>
      <c r="ZP4" s="35"/>
      <c r="ZQ4" s="35"/>
      <c r="ZR4" s="35"/>
      <c r="ZS4" s="35"/>
      <c r="ZT4" s="35"/>
      <c r="ZU4" s="35"/>
      <c r="ZV4" s="35"/>
      <c r="ZW4" s="35"/>
      <c r="ZX4" s="35"/>
      <c r="ZY4" s="35"/>
      <c r="ZZ4" s="35"/>
      <c r="AAA4" s="35"/>
      <c r="AAB4" s="35"/>
      <c r="AAC4" s="35"/>
      <c r="AAD4" s="35"/>
      <c r="AAE4" s="35"/>
      <c r="AAF4" s="35"/>
      <c r="AAG4" s="35"/>
      <c r="AAH4" s="35"/>
      <c r="AAI4" s="35"/>
      <c r="AAJ4" s="35"/>
      <c r="AAK4" s="35"/>
      <c r="AAL4" s="35"/>
      <c r="AAM4" s="35"/>
      <c r="AAN4" s="35"/>
      <c r="AAO4" s="35"/>
      <c r="AAP4" s="35"/>
      <c r="AAQ4" s="35"/>
      <c r="AAR4" s="35"/>
      <c r="AAS4" s="35"/>
      <c r="AAT4" s="35"/>
      <c r="AAU4" s="35"/>
      <c r="AAV4" s="35"/>
      <c r="AAW4" s="35"/>
      <c r="AAX4" s="35"/>
      <c r="AAY4" s="35"/>
      <c r="AAZ4" s="35"/>
      <c r="ABA4" s="35"/>
      <c r="ABB4" s="35"/>
      <c r="ABC4" s="35"/>
      <c r="ABD4" s="35"/>
      <c r="ABE4" s="35"/>
      <c r="ABF4" s="35"/>
      <c r="ABG4" s="35"/>
      <c r="ABH4" s="35"/>
      <c r="ABI4" s="35"/>
      <c r="ABJ4" s="35"/>
      <c r="ABK4" s="35"/>
      <c r="ABL4" s="35"/>
      <c r="ABM4" s="35"/>
      <c r="ABN4" s="35"/>
      <c r="ABO4" s="35"/>
      <c r="ABP4" s="35"/>
      <c r="ABQ4" s="35"/>
      <c r="ABR4" s="35"/>
      <c r="ABS4" s="35"/>
      <c r="ABT4" s="35"/>
      <c r="ABU4" s="35"/>
      <c r="ABV4" s="35"/>
      <c r="ABW4" s="35"/>
      <c r="ABX4" s="35"/>
      <c r="ABY4" s="35"/>
      <c r="ABZ4" s="35"/>
      <c r="ACA4" s="35"/>
      <c r="ACB4" s="35"/>
      <c r="ACC4" s="35"/>
      <c r="ACD4" s="35"/>
      <c r="ACE4" s="35"/>
      <c r="ACF4" s="35"/>
      <c r="ACG4" s="35"/>
      <c r="ACH4" s="35"/>
      <c r="ACI4" s="35"/>
      <c r="ACJ4" s="35"/>
      <c r="ACK4" s="35"/>
      <c r="ACL4" s="35"/>
      <c r="ACM4" s="35"/>
      <c r="ACN4" s="35"/>
      <c r="ACO4" s="35"/>
      <c r="ACP4" s="35"/>
      <c r="ACQ4" s="35"/>
      <c r="ACR4" s="35"/>
      <c r="ACS4" s="35"/>
      <c r="ACT4" s="35"/>
      <c r="ACU4" s="35"/>
      <c r="ACV4" s="35"/>
      <c r="ACW4" s="35"/>
      <c r="ACX4" s="35"/>
      <c r="ACY4" s="35"/>
      <c r="ACZ4" s="35"/>
      <c r="ADA4" s="35"/>
      <c r="ADB4" s="35"/>
      <c r="ADC4" s="35"/>
      <c r="ADD4" s="35"/>
      <c r="ADE4" s="35"/>
      <c r="ADF4" s="35"/>
      <c r="ADG4" s="35"/>
      <c r="ADH4" s="35"/>
      <c r="ADI4" s="35"/>
      <c r="ADJ4" s="35"/>
      <c r="ADK4" s="35"/>
      <c r="ADL4" s="35"/>
      <c r="ADM4" s="35"/>
      <c r="ADN4" s="35"/>
      <c r="ADO4" s="35"/>
      <c r="ADP4" s="35"/>
      <c r="ADQ4" s="35"/>
      <c r="ADR4" s="35"/>
      <c r="ADS4" s="35"/>
      <c r="ADT4" s="35"/>
      <c r="ADU4" s="35"/>
      <c r="ADV4" s="35"/>
      <c r="ADW4" s="35"/>
      <c r="ADX4" s="35"/>
      <c r="ADY4" s="35"/>
      <c r="ADZ4" s="35"/>
      <c r="AEA4" s="35"/>
      <c r="AEB4" s="35"/>
      <c r="AEC4" s="35"/>
      <c r="AED4" s="35"/>
      <c r="AEE4" s="35"/>
      <c r="AEF4" s="35"/>
      <c r="AEG4" s="35"/>
      <c r="AEH4" s="35"/>
      <c r="AEI4" s="35"/>
      <c r="AEJ4" s="35"/>
      <c r="AEK4" s="35"/>
      <c r="AEL4" s="35"/>
      <c r="AEM4" s="35"/>
      <c r="AEN4" s="35"/>
      <c r="AEO4" s="35"/>
      <c r="AEP4" s="35"/>
      <c r="AEQ4" s="35"/>
      <c r="AER4" s="35"/>
      <c r="AES4" s="35"/>
      <c r="AET4" s="35"/>
      <c r="AEU4" s="35"/>
      <c r="AEV4" s="35"/>
      <c r="AEW4" s="35"/>
      <c r="AEX4" s="35"/>
      <c r="AEY4" s="35"/>
      <c r="AEZ4" s="35"/>
      <c r="AFA4" s="35"/>
      <c r="AFB4" s="35"/>
      <c r="AFC4" s="35"/>
      <c r="AFD4" s="35"/>
      <c r="AFE4" s="35"/>
      <c r="AFF4" s="35"/>
      <c r="AFG4" s="35"/>
      <c r="AFH4" s="35"/>
      <c r="AFI4" s="35"/>
      <c r="AFJ4" s="35"/>
      <c r="AFK4" s="35"/>
      <c r="AFL4" s="35"/>
      <c r="AFM4" s="35"/>
      <c r="AFN4" s="35"/>
      <c r="AFO4" s="35"/>
      <c r="AFP4" s="35"/>
      <c r="AFQ4" s="35"/>
      <c r="AFR4" s="35"/>
      <c r="AFS4" s="35"/>
      <c r="AFT4" s="35"/>
      <c r="AFU4" s="35"/>
      <c r="AFV4" s="35"/>
      <c r="AFW4" s="35"/>
      <c r="AFX4" s="35"/>
      <c r="AFY4" s="35"/>
      <c r="AFZ4" s="35"/>
      <c r="AGA4" s="35"/>
      <c r="AGB4" s="35"/>
      <c r="AGC4" s="35"/>
      <c r="AGD4" s="35"/>
      <c r="AGE4" s="35"/>
      <c r="AGF4" s="35"/>
      <c r="AGG4" s="35"/>
      <c r="AGH4" s="35"/>
      <c r="AGI4" s="35"/>
      <c r="AGJ4" s="35"/>
      <c r="AGK4" s="35"/>
      <c r="AGL4" s="35"/>
      <c r="AGM4" s="35"/>
      <c r="AGN4" s="35"/>
      <c r="AGO4" s="35"/>
      <c r="AGP4" s="35"/>
      <c r="AGQ4" s="35"/>
      <c r="AGR4" s="35"/>
      <c r="AGS4" s="35"/>
      <c r="AGT4" s="35"/>
      <c r="AGU4" s="35"/>
      <c r="AGV4" s="35"/>
      <c r="AGW4" s="35"/>
      <c r="AGX4" s="35"/>
      <c r="AGY4" s="35"/>
      <c r="AGZ4" s="35"/>
      <c r="AHA4" s="35"/>
      <c r="AHB4" s="35"/>
      <c r="AHC4" s="35"/>
      <c r="AHD4" s="35"/>
      <c r="AHE4" s="35"/>
      <c r="AHF4" s="35"/>
      <c r="AHG4" s="35"/>
      <c r="AHH4" s="35"/>
      <c r="AHI4" s="35"/>
      <c r="AHJ4" s="35"/>
      <c r="AHK4" s="35"/>
      <c r="AHL4" s="35"/>
      <c r="AHM4" s="35"/>
      <c r="AHN4" s="35"/>
      <c r="AHO4" s="35"/>
      <c r="AHP4" s="35"/>
      <c r="AHQ4" s="35"/>
      <c r="AHR4" s="35"/>
      <c r="AHS4" s="35"/>
      <c r="AHT4" s="35"/>
      <c r="AHU4" s="35"/>
      <c r="AHV4" s="35"/>
      <c r="AHW4" s="35"/>
      <c r="AHX4" s="35"/>
      <c r="AHY4" s="35"/>
      <c r="AHZ4" s="35"/>
      <c r="AIA4" s="35"/>
      <c r="AIB4" s="35"/>
      <c r="AIC4" s="35"/>
      <c r="AID4" s="35"/>
      <c r="AIE4" s="35"/>
      <c r="AIF4" s="35"/>
      <c r="AIG4" s="35"/>
      <c r="AIH4" s="35"/>
      <c r="AII4" s="35"/>
      <c r="AIJ4" s="35"/>
      <c r="AIK4" s="35"/>
      <c r="AIL4" s="35"/>
      <c r="AIM4" s="35"/>
      <c r="AIN4" s="35"/>
      <c r="AIO4" s="35"/>
      <c r="AIP4" s="35"/>
      <c r="AIQ4" s="35"/>
      <c r="AIR4" s="35"/>
      <c r="AIS4" s="35"/>
      <c r="AIT4" s="35"/>
      <c r="AIU4" s="35"/>
      <c r="AIV4" s="35"/>
      <c r="AIW4" s="35"/>
      <c r="AIX4" s="35"/>
      <c r="AIY4" s="35"/>
      <c r="AIZ4" s="35"/>
      <c r="AJA4" s="35"/>
      <c r="AJB4" s="35"/>
      <c r="AJC4" s="35"/>
      <c r="AJD4" s="35"/>
      <c r="AJE4" s="35"/>
      <c r="AJF4" s="35"/>
      <c r="AJG4" s="35"/>
      <c r="AJH4" s="35"/>
      <c r="AJI4" s="35"/>
      <c r="AJJ4" s="35"/>
      <c r="AJK4" s="35"/>
      <c r="AJL4" s="35"/>
      <c r="AJM4" s="35"/>
      <c r="AJN4" s="35"/>
      <c r="AJO4" s="35"/>
      <c r="AJP4" s="35"/>
      <c r="AJQ4" s="35"/>
      <c r="AJR4" s="35"/>
      <c r="AJS4" s="35"/>
      <c r="AJT4" s="35"/>
      <c r="AJU4" s="35"/>
      <c r="AJV4" s="35"/>
      <c r="AJW4" s="35"/>
      <c r="AJX4" s="35"/>
      <c r="AJY4" s="35"/>
      <c r="AJZ4" s="35"/>
      <c r="AKA4" s="35"/>
      <c r="AKB4" s="35"/>
      <c r="AKC4" s="35"/>
      <c r="AKD4" s="35"/>
      <c r="AKE4" s="35"/>
      <c r="AKF4" s="35"/>
      <c r="AKG4" s="35"/>
      <c r="AKH4" s="35"/>
      <c r="AKI4" s="35"/>
      <c r="AKJ4" s="35"/>
      <c r="AKK4" s="35"/>
      <c r="AKL4" s="35"/>
      <c r="AKM4" s="35"/>
      <c r="AKN4" s="35"/>
      <c r="AKO4" s="35"/>
      <c r="AKP4" s="35"/>
      <c r="AKQ4" s="35"/>
      <c r="AKR4" s="35"/>
      <c r="AKS4" s="35"/>
      <c r="AKT4" s="35"/>
      <c r="AKU4" s="35"/>
      <c r="AKV4" s="35"/>
      <c r="AKW4" s="35"/>
      <c r="AKX4" s="35"/>
      <c r="AKY4" s="35"/>
      <c r="AKZ4" s="35"/>
      <c r="ALA4" s="35"/>
      <c r="ALB4" s="35"/>
      <c r="ALC4" s="35"/>
      <c r="ALD4" s="35"/>
      <c r="ALE4" s="35"/>
      <c r="ALF4" s="35"/>
      <c r="ALG4" s="35"/>
      <c r="ALH4" s="35"/>
      <c r="ALI4" s="35"/>
      <c r="ALJ4" s="35"/>
      <c r="ALK4" s="35"/>
      <c r="ALL4" s="35"/>
      <c r="ALM4" s="35"/>
      <c r="ALN4" s="35"/>
      <c r="ALO4" s="35"/>
      <c r="ALP4" s="35"/>
      <c r="ALQ4" s="35"/>
      <c r="ALR4" s="35"/>
      <c r="ALS4" s="35"/>
      <c r="ALT4" s="35"/>
      <c r="ALU4" s="35"/>
      <c r="ALV4" s="35"/>
      <c r="ALW4" s="35"/>
      <c r="ALX4" s="35"/>
      <c r="ALY4" s="35"/>
      <c r="ALZ4" s="35"/>
      <c r="AMA4" s="35"/>
      <c r="AMB4" s="35"/>
      <c r="AMC4" s="35"/>
      <c r="AMD4" s="35"/>
      <c r="AME4" s="35"/>
      <c r="AMF4" s="35"/>
      <c r="AMG4" s="35"/>
      <c r="AMH4" s="35"/>
      <c r="AMI4" s="35"/>
      <c r="AMJ4" s="35"/>
      <c r="AMK4" s="35"/>
      <c r="AML4" s="35"/>
      <c r="AMM4" s="35"/>
      <c r="AMN4" s="35"/>
      <c r="AMO4" s="35"/>
      <c r="AMP4" s="35"/>
      <c r="AMQ4" s="35"/>
      <c r="AMR4" s="35"/>
      <c r="AMS4" s="35"/>
      <c r="AMT4" s="35"/>
      <c r="AMU4" s="35"/>
      <c r="AMV4" s="35"/>
      <c r="AMW4" s="35"/>
      <c r="AMX4" s="35"/>
      <c r="AMY4" s="35"/>
      <c r="AMZ4" s="35"/>
      <c r="ANA4" s="35"/>
      <c r="ANB4" s="35"/>
      <c r="ANC4" s="35"/>
      <c r="AND4" s="35"/>
      <c r="ANE4" s="35"/>
      <c r="ANF4" s="35"/>
      <c r="ANG4" s="35"/>
      <c r="ANH4" s="35"/>
      <c r="ANI4" s="35"/>
      <c r="ANJ4" s="35"/>
      <c r="ANK4" s="35"/>
      <c r="ANL4" s="35"/>
      <c r="ANM4" s="35"/>
      <c r="ANN4" s="35"/>
      <c r="ANO4" s="35"/>
      <c r="ANP4" s="35"/>
      <c r="ANQ4" s="35"/>
      <c r="ANR4" s="35"/>
      <c r="ANS4" s="35"/>
      <c r="ANT4" s="35"/>
      <c r="ANU4" s="35"/>
      <c r="ANV4" s="35"/>
      <c r="ANW4" s="35"/>
      <c r="ANX4" s="35"/>
      <c r="ANY4" s="35"/>
      <c r="ANZ4" s="35"/>
      <c r="AOA4" s="35"/>
      <c r="AOB4" s="35"/>
      <c r="AOC4" s="35"/>
      <c r="AOD4" s="35"/>
      <c r="AOE4" s="35"/>
      <c r="AOF4" s="35"/>
      <c r="AOG4" s="35"/>
      <c r="AOH4" s="35"/>
      <c r="AOI4" s="35"/>
      <c r="AOJ4" s="35"/>
      <c r="AOK4" s="35"/>
      <c r="AOL4" s="35"/>
      <c r="AOM4" s="35"/>
      <c r="AON4" s="35"/>
      <c r="AOO4" s="35"/>
      <c r="AOP4" s="35"/>
      <c r="AOQ4" s="35"/>
      <c r="AOR4" s="35"/>
      <c r="AOS4" s="35"/>
      <c r="AOT4" s="35"/>
      <c r="AOU4" s="35"/>
      <c r="AOV4" s="35"/>
      <c r="AOW4" s="35"/>
      <c r="AOX4" s="35"/>
      <c r="AOY4" s="35"/>
      <c r="AOZ4" s="35"/>
      <c r="APA4" s="35"/>
      <c r="APB4" s="35"/>
      <c r="APC4" s="35"/>
      <c r="APD4" s="35"/>
      <c r="APE4" s="35"/>
      <c r="APF4" s="35"/>
      <c r="APG4" s="35"/>
      <c r="APH4" s="35"/>
      <c r="API4" s="35"/>
      <c r="APJ4" s="35"/>
      <c r="APK4" s="35"/>
      <c r="APL4" s="35"/>
      <c r="APM4" s="35"/>
      <c r="APN4" s="35"/>
      <c r="APO4" s="35"/>
      <c r="APP4" s="35"/>
      <c r="APQ4" s="35"/>
      <c r="APR4" s="35"/>
      <c r="APS4" s="35"/>
      <c r="APT4" s="35"/>
      <c r="APU4" s="35"/>
      <c r="APV4" s="35"/>
      <c r="APW4" s="35"/>
      <c r="APX4" s="35"/>
      <c r="APY4" s="35"/>
      <c r="APZ4" s="35"/>
      <c r="AQA4" s="35"/>
      <c r="AQB4" s="35"/>
      <c r="AQC4" s="35"/>
      <c r="AQD4" s="35"/>
      <c r="AQE4" s="35"/>
      <c r="AQF4" s="35"/>
      <c r="AQG4" s="35"/>
      <c r="AQH4" s="35"/>
      <c r="AQI4" s="35"/>
      <c r="AQJ4" s="35"/>
      <c r="AQK4" s="35"/>
      <c r="AQL4" s="35"/>
      <c r="AQM4" s="35"/>
      <c r="AQN4" s="35"/>
      <c r="AQO4" s="35"/>
      <c r="AQP4" s="35"/>
      <c r="AQQ4" s="35"/>
      <c r="AQR4" s="35"/>
      <c r="AQS4" s="35"/>
      <c r="AQT4" s="35"/>
      <c r="AQU4" s="35"/>
      <c r="AQV4" s="35"/>
      <c r="AQW4" s="35"/>
      <c r="AQX4" s="35"/>
      <c r="AQY4" s="35"/>
      <c r="AQZ4" s="35"/>
      <c r="ARA4" s="35"/>
      <c r="ARB4" s="35"/>
      <c r="ARC4" s="35"/>
      <c r="ARD4" s="35"/>
      <c r="ARE4" s="35"/>
      <c r="ARF4" s="35"/>
      <c r="ARG4" s="35"/>
      <c r="ARH4" s="35"/>
      <c r="ARI4" s="35"/>
      <c r="ARJ4" s="35"/>
      <c r="ARK4" s="35"/>
      <c r="ARL4" s="35"/>
      <c r="ARM4" s="35"/>
      <c r="ARN4" s="35"/>
      <c r="ARO4" s="35"/>
      <c r="ARP4" s="35"/>
      <c r="ARQ4" s="35"/>
      <c r="ARR4" s="35"/>
      <c r="ARS4" s="35"/>
      <c r="ART4" s="35"/>
      <c r="ARU4" s="35"/>
      <c r="ARV4" s="35"/>
      <c r="ARW4" s="35"/>
      <c r="ARX4" s="35"/>
      <c r="ARY4" s="35"/>
      <c r="ARZ4" s="35"/>
      <c r="ASA4" s="35"/>
      <c r="ASB4" s="35"/>
      <c r="ASC4" s="35"/>
      <c r="ASD4" s="35"/>
      <c r="ASE4" s="35"/>
      <c r="ASF4" s="35"/>
      <c r="ASG4" s="35"/>
      <c r="ASH4" s="35"/>
      <c r="ASI4" s="35"/>
      <c r="ASJ4" s="35"/>
      <c r="ASK4" s="35"/>
      <c r="ASL4" s="35"/>
      <c r="ASM4" s="35"/>
      <c r="ASN4" s="35"/>
      <c r="ASO4" s="35"/>
      <c r="ASP4" s="35"/>
      <c r="ASQ4" s="35"/>
      <c r="ASR4" s="35"/>
      <c r="ASS4" s="35"/>
      <c r="AST4" s="35"/>
      <c r="ASU4" s="35"/>
      <c r="ASV4" s="35"/>
      <c r="ASW4" s="35"/>
      <c r="ASX4" s="35"/>
      <c r="ASY4" s="35"/>
      <c r="ASZ4" s="35"/>
      <c r="ATA4" s="35"/>
      <c r="ATB4" s="35"/>
      <c r="ATC4" s="35"/>
      <c r="ATD4" s="35"/>
      <c r="ATE4" s="35"/>
      <c r="ATF4" s="35"/>
      <c r="ATG4" s="35"/>
      <c r="ATH4" s="35"/>
      <c r="ATI4" s="35"/>
      <c r="ATJ4" s="35"/>
      <c r="ATK4" s="35"/>
      <c r="ATL4" s="35"/>
      <c r="ATM4" s="35"/>
      <c r="ATN4" s="35"/>
      <c r="ATO4" s="35"/>
      <c r="ATP4" s="35"/>
      <c r="ATQ4" s="35"/>
      <c r="ATR4" s="35"/>
      <c r="ATS4" s="35"/>
      <c r="ATT4" s="35"/>
      <c r="ATU4" s="35"/>
      <c r="ATV4" s="35"/>
      <c r="ATW4" s="35"/>
      <c r="ATX4" s="35"/>
      <c r="ATY4" s="35"/>
      <c r="ATZ4" s="35"/>
      <c r="AUA4" s="35"/>
      <c r="AUB4" s="35"/>
      <c r="AUC4" s="35"/>
      <c r="AUD4" s="35"/>
      <c r="AUE4" s="35"/>
      <c r="AUF4" s="35"/>
      <c r="AUG4" s="35"/>
      <c r="AUH4" s="35"/>
      <c r="AUI4" s="35"/>
      <c r="AUJ4" s="35"/>
      <c r="AUK4" s="35"/>
      <c r="AUL4" s="35"/>
      <c r="AUM4" s="35"/>
      <c r="AUN4" s="35"/>
      <c r="AUO4" s="35"/>
      <c r="AUP4" s="35"/>
      <c r="AUQ4" s="35"/>
      <c r="AUR4" s="35"/>
      <c r="AUS4" s="35"/>
      <c r="AUT4" s="35"/>
      <c r="AUU4" s="35"/>
      <c r="AUV4" s="35"/>
      <c r="AUW4" s="35"/>
      <c r="AUX4" s="35"/>
      <c r="AUY4" s="35"/>
      <c r="AUZ4" s="35"/>
      <c r="AVA4" s="35"/>
      <c r="AVB4" s="35"/>
      <c r="AVC4" s="35"/>
      <c r="AVD4" s="35"/>
      <c r="AVE4" s="35"/>
      <c r="AVF4" s="35"/>
      <c r="AVG4" s="35"/>
      <c r="AVH4" s="35"/>
      <c r="AVI4" s="35"/>
      <c r="AVJ4" s="35"/>
      <c r="AVK4" s="35"/>
      <c r="AVL4" s="35"/>
      <c r="AVM4" s="35"/>
      <c r="AVN4" s="35"/>
      <c r="AVO4" s="35"/>
      <c r="AVP4" s="35"/>
      <c r="AVQ4" s="35"/>
      <c r="AVR4" s="35"/>
      <c r="AVS4" s="35"/>
      <c r="AVT4" s="35"/>
      <c r="AVU4" s="35"/>
      <c r="AVV4" s="35"/>
      <c r="AVW4" s="35"/>
      <c r="AVX4" s="35"/>
      <c r="AVY4" s="35"/>
      <c r="AVZ4" s="35"/>
      <c r="AWA4" s="35"/>
      <c r="AWB4" s="35"/>
      <c r="AWC4" s="35"/>
      <c r="AWD4" s="35"/>
      <c r="AWE4" s="35"/>
      <c r="AWF4" s="35"/>
      <c r="AWG4" s="35"/>
      <c r="AWH4" s="35"/>
      <c r="AWI4" s="35"/>
      <c r="AWJ4" s="35"/>
      <c r="AWK4" s="35"/>
      <c r="AWL4" s="35"/>
      <c r="AWM4" s="35"/>
      <c r="AWN4" s="35"/>
      <c r="AWO4" s="35"/>
      <c r="AWP4" s="35"/>
      <c r="AWQ4" s="35"/>
      <c r="AWR4" s="35"/>
      <c r="AWS4" s="35"/>
      <c r="AWT4" s="35"/>
      <c r="AWU4" s="35"/>
      <c r="AWV4" s="35"/>
      <c r="AWW4" s="35"/>
      <c r="AWX4" s="35"/>
      <c r="AWY4" s="35"/>
      <c r="AWZ4" s="35"/>
      <c r="AXA4" s="35"/>
      <c r="AXB4" s="35"/>
      <c r="AXC4" s="35"/>
      <c r="AXD4" s="35"/>
      <c r="AXE4" s="35"/>
      <c r="AXF4" s="35"/>
      <c r="AXG4" s="35"/>
      <c r="AXH4" s="35"/>
      <c r="AXI4" s="35"/>
      <c r="AXJ4" s="35"/>
      <c r="AXK4" s="35"/>
      <c r="AXL4" s="35"/>
      <c r="AXM4" s="35"/>
      <c r="AXN4" s="35"/>
      <c r="AXO4" s="35"/>
      <c r="AXP4" s="35"/>
      <c r="AXQ4" s="35"/>
      <c r="AXR4" s="35"/>
      <c r="AXS4" s="35"/>
      <c r="AXT4" s="35"/>
      <c r="AXU4" s="35"/>
      <c r="AXV4" s="35"/>
      <c r="AXW4" s="35"/>
      <c r="AXX4" s="35"/>
      <c r="AXY4" s="35"/>
      <c r="AXZ4" s="35"/>
      <c r="AYA4" s="35"/>
      <c r="AYB4" s="35"/>
      <c r="AYC4" s="35"/>
      <c r="AYD4" s="35"/>
      <c r="AYE4" s="35"/>
      <c r="AYF4" s="35"/>
      <c r="AYG4" s="35"/>
      <c r="AYH4" s="35"/>
      <c r="AYI4" s="35"/>
      <c r="AYJ4" s="35"/>
      <c r="AYK4" s="35"/>
      <c r="AYL4" s="35"/>
      <c r="AYM4" s="35"/>
      <c r="AYN4" s="35"/>
      <c r="AYO4" s="35"/>
      <c r="AYP4" s="35"/>
      <c r="AYQ4" s="35"/>
      <c r="AYR4" s="35"/>
      <c r="AYS4" s="35"/>
      <c r="AYT4" s="35"/>
      <c r="AYU4" s="35"/>
      <c r="AYV4" s="35"/>
      <c r="AYW4" s="35"/>
      <c r="AYX4" s="35"/>
      <c r="AYY4" s="35"/>
      <c r="AYZ4" s="35"/>
      <c r="AZA4" s="35"/>
      <c r="AZB4" s="35"/>
      <c r="AZC4" s="35"/>
      <c r="AZD4" s="35"/>
      <c r="AZE4" s="35"/>
      <c r="AZF4" s="35"/>
      <c r="AZG4" s="35"/>
      <c r="AZH4" s="35"/>
      <c r="AZI4" s="35"/>
      <c r="AZJ4" s="35"/>
      <c r="AZK4" s="35"/>
      <c r="AZL4" s="35"/>
      <c r="AZM4" s="35"/>
      <c r="AZN4" s="35"/>
      <c r="AZO4" s="35"/>
      <c r="AZP4" s="35"/>
      <c r="AZQ4" s="35"/>
      <c r="AZR4" s="35"/>
      <c r="AZS4" s="35"/>
      <c r="AZT4" s="35"/>
      <c r="AZU4" s="35"/>
      <c r="AZV4" s="35"/>
      <c r="AZW4" s="35"/>
      <c r="AZX4" s="35"/>
      <c r="AZY4" s="35"/>
      <c r="AZZ4" s="35"/>
      <c r="BAA4" s="35"/>
      <c r="BAB4" s="35"/>
      <c r="BAC4" s="35"/>
      <c r="BAD4" s="35"/>
      <c r="BAE4" s="35"/>
      <c r="BAF4" s="35"/>
      <c r="BAG4" s="35"/>
      <c r="BAH4" s="35"/>
      <c r="BAI4" s="35"/>
      <c r="BAJ4" s="35"/>
      <c r="BAK4" s="35"/>
      <c r="BAL4" s="35"/>
      <c r="BAM4" s="35"/>
      <c r="BAN4" s="35"/>
      <c r="BAO4" s="35"/>
      <c r="BAP4" s="35"/>
      <c r="BAQ4" s="35"/>
      <c r="BAR4" s="35"/>
      <c r="BAS4" s="35"/>
      <c r="BAT4" s="35"/>
      <c r="BAU4" s="35"/>
      <c r="BAV4" s="35"/>
      <c r="BAW4" s="35"/>
      <c r="BAX4" s="35"/>
      <c r="BAY4" s="35"/>
      <c r="BAZ4" s="35"/>
      <c r="BBA4" s="35"/>
      <c r="BBB4" s="35"/>
      <c r="BBC4" s="35"/>
      <c r="BBD4" s="35"/>
      <c r="BBE4" s="35"/>
      <c r="BBF4" s="35"/>
      <c r="BBG4" s="35"/>
      <c r="BBH4" s="35"/>
      <c r="BBI4" s="35"/>
      <c r="BBJ4" s="35"/>
      <c r="BBK4" s="35"/>
      <c r="BBL4" s="35"/>
      <c r="BBM4" s="35"/>
      <c r="BBN4" s="35"/>
      <c r="BBO4" s="35"/>
      <c r="BBP4" s="35"/>
      <c r="BBQ4" s="35"/>
      <c r="BBR4" s="35"/>
      <c r="BBS4" s="35"/>
      <c r="BBT4" s="35"/>
      <c r="BBU4" s="35"/>
      <c r="BBV4" s="35"/>
      <c r="BBW4" s="35"/>
      <c r="BBX4" s="35"/>
      <c r="BBY4" s="35"/>
      <c r="BBZ4" s="35"/>
      <c r="BCA4" s="35"/>
      <c r="BCB4" s="35"/>
      <c r="BCC4" s="35"/>
      <c r="BCD4" s="35"/>
      <c r="BCE4" s="35"/>
      <c r="BCF4" s="35"/>
      <c r="BCG4" s="35"/>
      <c r="BCH4" s="35"/>
      <c r="BCI4" s="35"/>
      <c r="BCJ4" s="35"/>
      <c r="BCK4" s="35"/>
      <c r="BCL4" s="35"/>
      <c r="BCM4" s="35"/>
      <c r="BCN4" s="35"/>
      <c r="BCO4" s="35"/>
      <c r="BCP4" s="35"/>
      <c r="BCQ4" s="35"/>
      <c r="BCR4" s="35"/>
      <c r="BCS4" s="35"/>
      <c r="BCT4" s="35"/>
      <c r="BCU4" s="35"/>
      <c r="BCV4" s="35"/>
      <c r="BCW4" s="35"/>
      <c r="BCX4" s="35"/>
      <c r="BCY4" s="35"/>
      <c r="BCZ4" s="35"/>
      <c r="BDA4" s="35"/>
      <c r="BDB4" s="35"/>
      <c r="BDC4" s="35"/>
      <c r="BDD4" s="35"/>
      <c r="BDE4" s="35"/>
      <c r="BDF4" s="35"/>
      <c r="BDG4" s="35"/>
      <c r="BDH4" s="35"/>
      <c r="BDI4" s="35"/>
      <c r="BDJ4" s="35"/>
      <c r="BDK4" s="35"/>
      <c r="BDL4" s="35"/>
      <c r="BDM4" s="35"/>
      <c r="BDN4" s="35"/>
      <c r="BDO4" s="35"/>
      <c r="BDP4" s="35"/>
      <c r="BDQ4" s="35"/>
      <c r="BDR4" s="35"/>
      <c r="BDS4" s="35"/>
      <c r="BDT4" s="35"/>
      <c r="BDU4" s="35"/>
      <c r="BDV4" s="35"/>
      <c r="BDW4" s="35"/>
      <c r="BDX4" s="35"/>
      <c r="BDY4" s="35"/>
      <c r="BDZ4" s="35"/>
      <c r="BEA4" s="35"/>
      <c r="BEB4" s="35"/>
      <c r="BEC4" s="35"/>
      <c r="BED4" s="35"/>
      <c r="BEE4" s="35"/>
      <c r="BEF4" s="35"/>
      <c r="BEG4" s="35"/>
      <c r="BEH4" s="35"/>
      <c r="BEI4" s="35"/>
      <c r="BEJ4" s="35"/>
      <c r="BEK4" s="35"/>
      <c r="BEL4" s="35"/>
      <c r="BEM4" s="35"/>
      <c r="BEN4" s="35"/>
      <c r="BEO4" s="35"/>
      <c r="BEP4" s="35"/>
      <c r="BEQ4" s="35"/>
      <c r="BER4" s="35"/>
      <c r="BES4" s="35"/>
      <c r="BET4" s="35"/>
      <c r="BEU4" s="35"/>
      <c r="BEV4" s="35"/>
      <c r="BEW4" s="35"/>
      <c r="BEX4" s="35"/>
      <c r="BEY4" s="35"/>
      <c r="BEZ4" s="35"/>
      <c r="BFA4" s="35"/>
      <c r="BFB4" s="35"/>
      <c r="BFC4" s="35"/>
      <c r="BFD4" s="35"/>
      <c r="BFE4" s="35"/>
      <c r="BFF4" s="35"/>
      <c r="BFG4" s="35"/>
      <c r="BFH4" s="35"/>
      <c r="BFI4" s="35"/>
      <c r="BFJ4" s="35"/>
      <c r="BFK4" s="35"/>
      <c r="BFL4" s="35"/>
      <c r="BFM4" s="35"/>
      <c r="BFN4" s="35"/>
      <c r="BFO4" s="35"/>
      <c r="BFP4" s="35"/>
      <c r="BFQ4" s="35"/>
      <c r="BFR4" s="35"/>
      <c r="BFS4" s="35"/>
      <c r="BFT4" s="35"/>
      <c r="BFU4" s="35"/>
      <c r="BFV4" s="35"/>
      <c r="BFW4" s="35"/>
      <c r="BFX4" s="35"/>
      <c r="BFY4" s="35"/>
      <c r="BFZ4" s="35"/>
      <c r="BGA4" s="35"/>
      <c r="BGB4" s="35"/>
      <c r="BGC4" s="35"/>
      <c r="BGD4" s="35"/>
      <c r="BGE4" s="35"/>
      <c r="BGF4" s="35"/>
      <c r="BGG4" s="35"/>
      <c r="BGH4" s="35"/>
      <c r="BGI4" s="35"/>
      <c r="BGJ4" s="35"/>
      <c r="BGK4" s="35"/>
      <c r="BGL4" s="35"/>
      <c r="BGM4" s="35"/>
      <c r="BGN4" s="35"/>
      <c r="BGO4" s="35"/>
      <c r="BGP4" s="35"/>
      <c r="BGQ4" s="35"/>
      <c r="BGR4" s="35"/>
      <c r="BGS4" s="35"/>
      <c r="BGT4" s="35"/>
      <c r="BGU4" s="35"/>
      <c r="BGV4" s="35"/>
      <c r="BGW4" s="35"/>
      <c r="BGX4" s="35"/>
      <c r="BGY4" s="35"/>
      <c r="BGZ4" s="35"/>
      <c r="BHA4" s="35"/>
      <c r="BHB4" s="35"/>
      <c r="BHC4" s="35"/>
      <c r="BHD4" s="35"/>
      <c r="BHE4" s="35"/>
      <c r="BHF4" s="35"/>
      <c r="BHG4" s="35"/>
      <c r="BHH4" s="35"/>
      <c r="BHI4" s="35"/>
      <c r="BHJ4" s="35"/>
      <c r="BHK4" s="35"/>
      <c r="BHL4" s="35"/>
      <c r="BHM4" s="35"/>
      <c r="BHN4" s="35"/>
      <c r="BHO4" s="35"/>
      <c r="BHP4" s="35"/>
      <c r="BHQ4" s="35"/>
      <c r="BHR4" s="35"/>
      <c r="BHS4" s="35"/>
      <c r="BHT4" s="35"/>
      <c r="BHU4" s="35"/>
      <c r="BHV4" s="35"/>
      <c r="BHW4" s="35"/>
      <c r="BHX4" s="35"/>
      <c r="BHY4" s="35"/>
      <c r="BHZ4" s="35"/>
      <c r="BIA4" s="35"/>
      <c r="BIB4" s="35"/>
      <c r="BIC4" s="35"/>
      <c r="BID4" s="35"/>
      <c r="BIE4" s="35"/>
      <c r="BIF4" s="35"/>
      <c r="BIG4" s="35"/>
      <c r="BIH4" s="35"/>
      <c r="BII4" s="35"/>
      <c r="BIJ4" s="35"/>
      <c r="BIK4" s="35"/>
      <c r="BIL4" s="35"/>
      <c r="BIM4" s="35"/>
      <c r="BIN4" s="35"/>
      <c r="BIO4" s="35"/>
      <c r="BIP4" s="35"/>
      <c r="BIQ4" s="35"/>
      <c r="BIR4" s="35"/>
      <c r="BIS4" s="35"/>
      <c r="BIT4" s="35"/>
      <c r="BIU4" s="35"/>
      <c r="BIV4" s="35"/>
      <c r="BIW4" s="35"/>
      <c r="BIX4" s="35"/>
      <c r="BIY4" s="35"/>
      <c r="BIZ4" s="35"/>
      <c r="BJA4" s="35"/>
      <c r="BJB4" s="35"/>
      <c r="BJC4" s="35"/>
      <c r="BJD4" s="35"/>
      <c r="BJE4" s="35"/>
      <c r="BJF4" s="35"/>
      <c r="BJG4" s="35"/>
      <c r="BJH4" s="35"/>
      <c r="BJI4" s="35"/>
      <c r="BJJ4" s="35"/>
      <c r="BJK4" s="35"/>
      <c r="BJL4" s="35"/>
      <c r="BJM4" s="35"/>
      <c r="BJN4" s="35"/>
      <c r="BJO4" s="35"/>
      <c r="BJP4" s="35"/>
      <c r="BJQ4" s="35"/>
      <c r="BJR4" s="35"/>
      <c r="BJS4" s="35"/>
      <c r="BJT4" s="35"/>
      <c r="BJU4" s="35"/>
      <c r="BJV4" s="35"/>
      <c r="BJW4" s="35"/>
      <c r="BJX4" s="35"/>
      <c r="BJY4" s="35"/>
      <c r="BJZ4" s="35"/>
      <c r="BKA4" s="35"/>
      <c r="BKB4" s="35"/>
      <c r="BKC4" s="35"/>
      <c r="BKD4" s="35"/>
      <c r="BKE4" s="35"/>
      <c r="BKF4" s="35"/>
      <c r="BKG4" s="35"/>
      <c r="BKH4" s="35"/>
      <c r="BKI4" s="35"/>
      <c r="BKJ4" s="35"/>
      <c r="BKK4" s="35"/>
      <c r="BKL4" s="35"/>
      <c r="BKM4" s="35"/>
      <c r="BKN4" s="35"/>
      <c r="BKO4" s="35"/>
      <c r="BKP4" s="35"/>
      <c r="BKQ4" s="35"/>
      <c r="BKR4" s="35"/>
      <c r="BKS4" s="35"/>
      <c r="BKT4" s="35"/>
      <c r="BKU4" s="35"/>
      <c r="BKV4" s="35"/>
      <c r="BKW4" s="35"/>
      <c r="BKX4" s="35"/>
      <c r="BKY4" s="35"/>
      <c r="BKZ4" s="35"/>
      <c r="BLA4" s="35"/>
      <c r="BLB4" s="35"/>
      <c r="BLC4" s="35"/>
      <c r="BLD4" s="35"/>
      <c r="BLE4" s="35"/>
      <c r="BLF4" s="35"/>
      <c r="BLG4" s="35"/>
      <c r="BLH4" s="35"/>
      <c r="BLI4" s="35"/>
      <c r="BLJ4" s="35"/>
      <c r="BLK4" s="35"/>
      <c r="BLL4" s="35"/>
      <c r="BLM4" s="35"/>
      <c r="BLN4" s="35"/>
      <c r="BLO4" s="35"/>
      <c r="BLP4" s="35"/>
      <c r="BLQ4" s="35"/>
      <c r="BLR4" s="35"/>
      <c r="BLS4" s="35"/>
      <c r="BLT4" s="35"/>
      <c r="BLU4" s="35"/>
      <c r="BLV4" s="35"/>
      <c r="BLW4" s="35"/>
      <c r="BLX4" s="35"/>
      <c r="BLY4" s="35"/>
      <c r="BLZ4" s="35"/>
      <c r="BMA4" s="35"/>
      <c r="BMB4" s="35"/>
      <c r="BMC4" s="35"/>
      <c r="BMD4" s="35"/>
      <c r="BME4" s="35"/>
      <c r="BMF4" s="35"/>
      <c r="BMG4" s="35"/>
      <c r="BMH4" s="35"/>
      <c r="BMI4" s="35"/>
      <c r="BMJ4" s="35"/>
      <c r="BMK4" s="35"/>
      <c r="BML4" s="35"/>
      <c r="BMM4" s="35"/>
      <c r="BMN4" s="35"/>
      <c r="BMO4" s="35"/>
      <c r="BMP4" s="35"/>
      <c r="BMQ4" s="35"/>
      <c r="BMR4" s="35"/>
      <c r="BMS4" s="35"/>
      <c r="BMT4" s="35"/>
      <c r="BMU4" s="35"/>
      <c r="BMV4" s="35"/>
      <c r="BMW4" s="35"/>
      <c r="BMX4" s="35"/>
      <c r="BMY4" s="35"/>
      <c r="BMZ4" s="35"/>
      <c r="BNA4" s="35"/>
      <c r="BNB4" s="35"/>
      <c r="BNC4" s="35"/>
      <c r="BND4" s="35"/>
      <c r="BNE4" s="35"/>
      <c r="BNF4" s="35"/>
      <c r="BNG4" s="35"/>
      <c r="BNH4" s="35"/>
      <c r="BNI4" s="35"/>
      <c r="BNJ4" s="35"/>
      <c r="BNK4" s="35"/>
      <c r="BNL4" s="35"/>
      <c r="BNM4" s="35"/>
      <c r="BNN4" s="35"/>
      <c r="BNO4" s="35"/>
      <c r="BNP4" s="35"/>
      <c r="BNQ4" s="35"/>
      <c r="BNR4" s="35"/>
      <c r="BNS4" s="35"/>
      <c r="BNT4" s="35"/>
      <c r="BNU4" s="35"/>
      <c r="BNV4" s="35"/>
      <c r="BNW4" s="35"/>
      <c r="BNX4" s="35"/>
      <c r="BNY4" s="35"/>
      <c r="BNZ4" s="35"/>
      <c r="BOA4" s="35"/>
      <c r="BOB4" s="35"/>
      <c r="BOC4" s="35"/>
      <c r="BOD4" s="35"/>
      <c r="BOE4" s="35"/>
      <c r="BOF4" s="35"/>
      <c r="BOG4" s="35"/>
      <c r="BOH4" s="35"/>
      <c r="BOI4" s="35"/>
      <c r="BOJ4" s="35"/>
      <c r="BOK4" s="35"/>
      <c r="BOL4" s="35"/>
      <c r="BOM4" s="35"/>
      <c r="BON4" s="35"/>
      <c r="BOO4" s="35"/>
      <c r="BOP4" s="35"/>
      <c r="BOQ4" s="35"/>
      <c r="BOR4" s="35"/>
      <c r="BOS4" s="35"/>
      <c r="BOT4" s="35"/>
      <c r="BOU4" s="35"/>
      <c r="BOV4" s="35"/>
      <c r="BOW4" s="35"/>
      <c r="BOX4" s="35"/>
      <c r="BOY4" s="35"/>
      <c r="BOZ4" s="35"/>
      <c r="BPA4" s="35"/>
      <c r="BPB4" s="35"/>
      <c r="BPC4" s="35"/>
      <c r="BPD4" s="35"/>
      <c r="BPE4" s="35"/>
      <c r="BPF4" s="35"/>
      <c r="BPG4" s="35"/>
      <c r="BPH4" s="35"/>
      <c r="BPI4" s="35"/>
      <c r="BPJ4" s="35"/>
      <c r="BPK4" s="35"/>
      <c r="BPL4" s="35"/>
      <c r="BPM4" s="35"/>
      <c r="BPN4" s="35"/>
      <c r="BPO4" s="35"/>
      <c r="BPP4" s="35"/>
      <c r="BPQ4" s="35"/>
      <c r="BPR4" s="35"/>
      <c r="BPS4" s="35"/>
      <c r="BPT4" s="35"/>
      <c r="BPU4" s="35"/>
      <c r="BPV4" s="35"/>
      <c r="BPW4" s="35"/>
      <c r="BPX4" s="35"/>
      <c r="BPY4" s="35"/>
      <c r="BPZ4" s="35"/>
      <c r="BQA4" s="35"/>
      <c r="BQB4" s="35"/>
      <c r="BQC4" s="35"/>
      <c r="BQD4" s="35"/>
      <c r="BQE4" s="35"/>
      <c r="BQF4" s="35"/>
      <c r="BQG4" s="35"/>
      <c r="BQH4" s="35"/>
      <c r="BQI4" s="35"/>
      <c r="BQJ4" s="35"/>
      <c r="BQK4" s="35"/>
      <c r="BQL4" s="35"/>
      <c r="BQM4" s="35"/>
      <c r="BQN4" s="35"/>
      <c r="BQO4" s="35"/>
      <c r="BQP4" s="35"/>
      <c r="BQQ4" s="35"/>
      <c r="BQR4" s="35"/>
      <c r="BQS4" s="35"/>
      <c r="BQT4" s="35"/>
      <c r="BQU4" s="35"/>
      <c r="BQV4" s="35"/>
      <c r="BQW4" s="35"/>
      <c r="BQX4" s="35"/>
      <c r="BQY4" s="35"/>
      <c r="BQZ4" s="35"/>
      <c r="BRA4" s="35"/>
      <c r="BRB4" s="35"/>
      <c r="BRC4" s="35"/>
      <c r="BRD4" s="35"/>
      <c r="BRE4" s="35"/>
      <c r="BRF4" s="35"/>
      <c r="BRG4" s="35"/>
      <c r="BRH4" s="35"/>
      <c r="BRI4" s="35"/>
      <c r="BRJ4" s="35"/>
      <c r="BRK4" s="35"/>
      <c r="BRL4" s="35"/>
      <c r="BRM4" s="35"/>
      <c r="BRN4" s="35"/>
      <c r="BRO4" s="35"/>
      <c r="BRP4" s="35"/>
      <c r="BRQ4" s="35"/>
      <c r="BRR4" s="35"/>
      <c r="BRS4" s="35"/>
      <c r="BRT4" s="35"/>
      <c r="BRU4" s="35"/>
      <c r="BRV4" s="35"/>
      <c r="BRW4" s="35"/>
      <c r="BRX4" s="35"/>
      <c r="BRY4" s="35"/>
      <c r="BRZ4" s="35"/>
      <c r="BSA4" s="35"/>
      <c r="BSB4" s="35"/>
      <c r="BSC4" s="35"/>
      <c r="BSD4" s="35"/>
      <c r="BSE4" s="35"/>
      <c r="BSF4" s="35"/>
      <c r="BSG4" s="35"/>
      <c r="BSH4" s="35"/>
      <c r="BSI4" s="35"/>
      <c r="BSJ4" s="35"/>
      <c r="BSK4" s="35"/>
      <c r="BSL4" s="35"/>
      <c r="BSM4" s="35"/>
      <c r="BSN4" s="35"/>
      <c r="BSO4" s="35"/>
      <c r="BSP4" s="35"/>
      <c r="BSQ4" s="35"/>
      <c r="BSR4" s="35"/>
      <c r="BSS4" s="35"/>
      <c r="BST4" s="35"/>
      <c r="BSU4" s="35"/>
      <c r="BSV4" s="35"/>
      <c r="BSW4" s="35"/>
      <c r="BSX4" s="35"/>
      <c r="BSY4" s="35"/>
      <c r="BSZ4" s="35"/>
      <c r="BTA4" s="35"/>
      <c r="BTB4" s="35"/>
      <c r="BTC4" s="35"/>
      <c r="BTD4" s="35"/>
      <c r="BTE4" s="35"/>
      <c r="BTF4" s="35"/>
      <c r="BTG4" s="35"/>
      <c r="BTH4" s="35"/>
      <c r="BTI4" s="35"/>
      <c r="BTJ4" s="35"/>
      <c r="BTK4" s="35"/>
      <c r="BTL4" s="35"/>
      <c r="BTM4" s="35"/>
      <c r="BTN4" s="35"/>
      <c r="BTO4" s="35"/>
      <c r="BTP4" s="35"/>
      <c r="BTQ4" s="35"/>
      <c r="BTR4" s="35"/>
      <c r="BTS4" s="35"/>
      <c r="BTT4" s="35"/>
      <c r="BTU4" s="35"/>
      <c r="BTV4" s="35"/>
      <c r="BTW4" s="35"/>
      <c r="BTX4" s="35"/>
      <c r="BTY4" s="35"/>
      <c r="BTZ4" s="35"/>
      <c r="BUA4" s="35"/>
      <c r="BUB4" s="35"/>
      <c r="BUC4" s="35"/>
      <c r="BUD4" s="35"/>
      <c r="BUE4" s="35"/>
      <c r="BUF4" s="35"/>
      <c r="BUG4" s="35"/>
      <c r="BUH4" s="35"/>
      <c r="BUI4" s="35"/>
      <c r="BUJ4" s="35"/>
      <c r="BUK4" s="35"/>
      <c r="BUL4" s="35"/>
      <c r="BUM4" s="35"/>
      <c r="BUN4" s="35"/>
      <c r="BUO4" s="35"/>
      <c r="BUP4" s="35"/>
      <c r="BUQ4" s="35"/>
      <c r="BUR4" s="35"/>
      <c r="BUS4" s="35"/>
      <c r="BUT4" s="35"/>
      <c r="BUU4" s="35"/>
      <c r="BUV4" s="35"/>
      <c r="BUW4" s="35"/>
      <c r="BUX4" s="35"/>
      <c r="BUY4" s="35"/>
      <c r="BUZ4" s="35"/>
      <c r="BVA4" s="35"/>
      <c r="BVB4" s="35"/>
      <c r="BVC4" s="35"/>
      <c r="BVD4" s="35"/>
      <c r="BVE4" s="35"/>
      <c r="BVF4" s="35"/>
      <c r="BVG4" s="35"/>
      <c r="BVH4" s="35"/>
      <c r="BVI4" s="35"/>
      <c r="BVJ4" s="35"/>
      <c r="BVK4" s="35"/>
      <c r="BVL4" s="35"/>
      <c r="BVM4" s="35"/>
      <c r="BVN4" s="35"/>
      <c r="BVO4" s="35"/>
      <c r="BVP4" s="35"/>
      <c r="BVQ4" s="35"/>
      <c r="BVR4" s="35"/>
      <c r="BVS4" s="35"/>
      <c r="BVT4" s="35"/>
      <c r="BVU4" s="35"/>
      <c r="BVV4" s="35"/>
      <c r="BVW4" s="35"/>
      <c r="BVX4" s="35"/>
      <c r="BVY4" s="35"/>
      <c r="BVZ4" s="35"/>
      <c r="BWA4" s="35"/>
      <c r="BWB4" s="35"/>
      <c r="BWC4" s="35"/>
      <c r="BWD4" s="35"/>
      <c r="BWE4" s="35"/>
      <c r="BWF4" s="35"/>
      <c r="BWG4" s="35"/>
      <c r="BWH4" s="35"/>
      <c r="BWI4" s="35"/>
      <c r="BWJ4" s="35"/>
      <c r="BWK4" s="35"/>
      <c r="BWL4" s="35"/>
      <c r="BWM4" s="35"/>
      <c r="BWN4" s="35"/>
      <c r="BWO4" s="35"/>
      <c r="BWP4" s="35"/>
      <c r="BWQ4" s="35"/>
      <c r="BWR4" s="35"/>
      <c r="BWS4" s="35"/>
      <c r="BWT4" s="35"/>
      <c r="BWU4" s="35"/>
      <c r="BWV4" s="35"/>
      <c r="BWW4" s="35"/>
      <c r="BWX4" s="35"/>
      <c r="BWY4" s="35"/>
      <c r="BWZ4" s="35"/>
      <c r="BXA4" s="35"/>
      <c r="BXB4" s="35"/>
      <c r="BXC4" s="35"/>
      <c r="BXD4" s="35"/>
      <c r="BXE4" s="35"/>
      <c r="BXF4" s="35"/>
      <c r="BXG4" s="35"/>
      <c r="BXH4" s="35"/>
      <c r="BXI4" s="35"/>
      <c r="BXJ4" s="35"/>
      <c r="BXK4" s="35"/>
      <c r="BXL4" s="35"/>
      <c r="BXM4" s="35"/>
      <c r="BXN4" s="35"/>
      <c r="BXO4" s="35"/>
      <c r="BXP4" s="35"/>
      <c r="BXQ4" s="35"/>
      <c r="BXR4" s="35"/>
      <c r="BXS4" s="35"/>
      <c r="BXT4" s="35"/>
      <c r="BXU4" s="35"/>
      <c r="BXV4" s="35"/>
      <c r="BXW4" s="35"/>
      <c r="BXX4" s="35"/>
      <c r="BXY4" s="35"/>
      <c r="BXZ4" s="35"/>
      <c r="BYA4" s="35"/>
      <c r="BYB4" s="35"/>
      <c r="BYC4" s="35"/>
      <c r="BYD4" s="35"/>
      <c r="BYE4" s="35"/>
      <c r="BYF4" s="35"/>
      <c r="BYG4" s="35"/>
      <c r="BYH4" s="35"/>
      <c r="BYI4" s="35"/>
      <c r="BYJ4" s="35"/>
      <c r="BYK4" s="35"/>
      <c r="BYL4" s="35"/>
      <c r="BYM4" s="35"/>
      <c r="BYN4" s="35"/>
      <c r="BYO4" s="35"/>
      <c r="BYP4" s="35"/>
      <c r="BYQ4" s="35"/>
      <c r="BYR4" s="35"/>
      <c r="BYS4" s="35"/>
      <c r="BYT4" s="35"/>
      <c r="BYU4" s="35"/>
      <c r="BYV4" s="35"/>
      <c r="BYW4" s="35"/>
      <c r="BYX4" s="35"/>
      <c r="BYY4" s="35"/>
      <c r="BYZ4" s="35"/>
      <c r="BZA4" s="35"/>
      <c r="BZB4" s="35"/>
      <c r="BZC4" s="35"/>
      <c r="BZD4" s="35"/>
      <c r="BZE4" s="35"/>
      <c r="BZF4" s="35"/>
      <c r="BZG4" s="35"/>
      <c r="BZH4" s="35"/>
      <c r="BZI4" s="35"/>
      <c r="BZJ4" s="35"/>
      <c r="BZK4" s="35"/>
      <c r="BZL4" s="35"/>
      <c r="BZM4" s="35"/>
      <c r="BZN4" s="35"/>
      <c r="BZO4" s="35"/>
      <c r="BZP4" s="35"/>
      <c r="BZQ4" s="35"/>
      <c r="BZR4" s="35"/>
      <c r="BZS4" s="35"/>
      <c r="BZT4" s="35"/>
      <c r="BZU4" s="35"/>
      <c r="BZV4" s="35"/>
      <c r="BZW4" s="35"/>
      <c r="BZX4" s="35"/>
      <c r="BZY4" s="35"/>
      <c r="BZZ4" s="35"/>
      <c r="CAA4" s="35"/>
      <c r="CAB4" s="35"/>
      <c r="CAC4" s="35"/>
      <c r="CAD4" s="35"/>
      <c r="CAE4" s="35"/>
      <c r="CAF4" s="35"/>
      <c r="CAG4" s="35"/>
      <c r="CAH4" s="35"/>
      <c r="CAI4" s="35"/>
      <c r="CAJ4" s="35"/>
      <c r="CAK4" s="35"/>
      <c r="CAL4" s="35"/>
      <c r="CAM4" s="35"/>
      <c r="CAN4" s="35"/>
      <c r="CAO4" s="35"/>
      <c r="CAP4" s="35"/>
      <c r="CAQ4" s="35"/>
      <c r="CAR4" s="35"/>
      <c r="CAS4" s="35"/>
      <c r="CAT4" s="35"/>
      <c r="CAU4" s="35"/>
      <c r="CAV4" s="35"/>
      <c r="CAW4" s="35"/>
      <c r="CAX4" s="35"/>
      <c r="CAY4" s="35"/>
      <c r="CAZ4" s="35"/>
      <c r="CBA4" s="35"/>
      <c r="CBB4" s="35"/>
      <c r="CBC4" s="35"/>
      <c r="CBD4" s="35"/>
      <c r="CBE4" s="35"/>
      <c r="CBF4" s="35"/>
      <c r="CBG4" s="35"/>
      <c r="CBH4" s="35"/>
      <c r="CBI4" s="35"/>
      <c r="CBJ4" s="35"/>
      <c r="CBK4" s="35"/>
      <c r="CBL4" s="35"/>
      <c r="CBM4" s="35"/>
      <c r="CBN4" s="35"/>
      <c r="CBO4" s="35"/>
      <c r="CBP4" s="35"/>
      <c r="CBQ4" s="35"/>
      <c r="CBR4" s="35"/>
      <c r="CBS4" s="35"/>
      <c r="CBT4" s="35"/>
      <c r="CBU4" s="35"/>
      <c r="CBV4" s="35"/>
      <c r="CBW4" s="35"/>
      <c r="CBX4" s="35"/>
      <c r="CBY4" s="35"/>
      <c r="CBZ4" s="35"/>
      <c r="CCA4" s="35"/>
      <c r="CCB4" s="35"/>
      <c r="CCC4" s="35"/>
      <c r="CCD4" s="35"/>
      <c r="CCE4" s="35"/>
      <c r="CCF4" s="35"/>
      <c r="CCG4" s="35"/>
      <c r="CCH4" s="35"/>
      <c r="CCI4" s="35"/>
      <c r="CCJ4" s="35"/>
      <c r="CCK4" s="35"/>
      <c r="CCL4" s="35"/>
      <c r="CCM4" s="35"/>
      <c r="CCN4" s="35"/>
      <c r="CCO4" s="35"/>
      <c r="CCP4" s="35"/>
      <c r="CCQ4" s="35"/>
      <c r="CCR4" s="35"/>
      <c r="CCS4" s="35"/>
      <c r="CCT4" s="35"/>
      <c r="CCU4" s="35"/>
      <c r="CCV4" s="35"/>
      <c r="CCW4" s="35"/>
      <c r="CCX4" s="35"/>
      <c r="CCY4" s="35"/>
      <c r="CCZ4" s="35"/>
      <c r="CDA4" s="35"/>
      <c r="CDB4" s="35"/>
      <c r="CDC4" s="35"/>
      <c r="CDD4" s="35"/>
      <c r="CDE4" s="35"/>
      <c r="CDF4" s="35"/>
      <c r="CDG4" s="35"/>
      <c r="CDH4" s="35"/>
      <c r="CDI4" s="35"/>
      <c r="CDJ4" s="35"/>
      <c r="CDK4" s="35"/>
      <c r="CDL4" s="35"/>
      <c r="CDM4" s="35"/>
      <c r="CDN4" s="35"/>
      <c r="CDO4" s="35"/>
      <c r="CDP4" s="35"/>
      <c r="CDQ4" s="35"/>
      <c r="CDR4" s="35"/>
      <c r="CDS4" s="35"/>
      <c r="CDT4" s="35"/>
      <c r="CDU4" s="35"/>
      <c r="CDV4" s="35"/>
      <c r="CDW4" s="35"/>
      <c r="CDX4" s="35"/>
      <c r="CDY4" s="35"/>
      <c r="CDZ4" s="35"/>
      <c r="CEA4" s="35"/>
      <c r="CEB4" s="35"/>
      <c r="CEC4" s="35"/>
      <c r="CED4" s="35"/>
      <c r="CEE4" s="35"/>
      <c r="CEF4" s="35"/>
      <c r="CEG4" s="35"/>
      <c r="CEH4" s="35"/>
      <c r="CEI4" s="35"/>
      <c r="CEJ4" s="35"/>
      <c r="CEK4" s="35"/>
      <c r="CEL4" s="35"/>
      <c r="CEM4" s="35"/>
      <c r="CEN4" s="35"/>
      <c r="CEO4" s="35"/>
      <c r="CEP4" s="35"/>
      <c r="CEQ4" s="35"/>
      <c r="CER4" s="35"/>
      <c r="CES4" s="35"/>
      <c r="CET4" s="35"/>
      <c r="CEU4" s="35"/>
      <c r="CEV4" s="35"/>
      <c r="CEW4" s="35"/>
      <c r="CEX4" s="35"/>
      <c r="CEY4" s="35"/>
      <c r="CEZ4" s="35"/>
      <c r="CFA4" s="35"/>
      <c r="CFB4" s="35"/>
      <c r="CFC4" s="35"/>
      <c r="CFD4" s="35"/>
      <c r="CFE4" s="35"/>
      <c r="CFF4" s="35"/>
      <c r="CFG4" s="35"/>
      <c r="CFH4" s="35"/>
      <c r="CFI4" s="35"/>
      <c r="CFJ4" s="35"/>
      <c r="CFK4" s="35"/>
      <c r="CFL4" s="35"/>
      <c r="CFM4" s="35"/>
      <c r="CFN4" s="35"/>
      <c r="CFO4" s="35"/>
      <c r="CFP4" s="35"/>
      <c r="CFQ4" s="35"/>
      <c r="CFR4" s="35"/>
      <c r="CFS4" s="35"/>
      <c r="CFT4" s="35"/>
      <c r="CFU4" s="35"/>
      <c r="CFV4" s="35"/>
      <c r="CFW4" s="35"/>
      <c r="CFX4" s="35"/>
      <c r="CFY4" s="35"/>
      <c r="CFZ4" s="35"/>
      <c r="CGA4" s="35"/>
      <c r="CGB4" s="35"/>
      <c r="CGC4" s="35"/>
      <c r="CGD4" s="35"/>
      <c r="CGE4" s="35"/>
      <c r="CGF4" s="35"/>
      <c r="CGG4" s="35"/>
      <c r="CGH4" s="35"/>
      <c r="CGI4" s="35"/>
      <c r="CGJ4" s="35"/>
      <c r="CGK4" s="35"/>
      <c r="CGL4" s="35"/>
      <c r="CGM4" s="35"/>
      <c r="CGN4" s="35"/>
      <c r="CGO4" s="35"/>
      <c r="CGP4" s="35"/>
      <c r="CGQ4" s="35"/>
      <c r="CGR4" s="35"/>
      <c r="CGS4" s="35"/>
      <c r="CGT4" s="35"/>
      <c r="CGU4" s="35"/>
      <c r="CGV4" s="35"/>
      <c r="CGW4" s="35"/>
      <c r="CGX4" s="35"/>
      <c r="CGY4" s="35"/>
      <c r="CGZ4" s="35"/>
      <c r="CHA4" s="35"/>
      <c r="CHB4" s="35"/>
      <c r="CHC4" s="35"/>
      <c r="CHD4" s="35"/>
      <c r="CHE4" s="35"/>
      <c r="CHF4" s="35"/>
      <c r="CHG4" s="35"/>
      <c r="CHH4" s="35"/>
      <c r="CHI4" s="35"/>
      <c r="CHJ4" s="35"/>
      <c r="CHK4" s="35"/>
      <c r="CHL4" s="35"/>
      <c r="CHM4" s="35"/>
      <c r="CHN4" s="35"/>
      <c r="CHO4" s="35"/>
      <c r="CHP4" s="35"/>
      <c r="CHQ4" s="35"/>
      <c r="CHR4" s="35"/>
      <c r="CHS4" s="35"/>
      <c r="CHT4" s="35"/>
      <c r="CHU4" s="35"/>
      <c r="CHV4" s="35"/>
      <c r="CHW4" s="35"/>
      <c r="CHX4" s="35"/>
      <c r="CHY4" s="35"/>
      <c r="CHZ4" s="35"/>
      <c r="CIA4" s="35"/>
      <c r="CIB4" s="35"/>
      <c r="CIC4" s="35"/>
      <c r="CID4" s="35"/>
      <c r="CIE4" s="35"/>
      <c r="CIF4" s="35"/>
      <c r="CIG4" s="35"/>
      <c r="CIH4" s="35"/>
      <c r="CII4" s="35"/>
      <c r="CIJ4" s="35"/>
      <c r="CIK4" s="35"/>
      <c r="CIL4" s="35"/>
      <c r="CIM4" s="35"/>
      <c r="CIN4" s="35"/>
      <c r="CIO4" s="35"/>
      <c r="CIP4" s="35"/>
      <c r="CIQ4" s="35"/>
      <c r="CIR4" s="35"/>
      <c r="CIS4" s="35"/>
      <c r="CIT4" s="35"/>
      <c r="CIU4" s="35"/>
      <c r="CIV4" s="35"/>
      <c r="CIW4" s="35"/>
      <c r="CIX4" s="35"/>
      <c r="CIY4" s="35"/>
      <c r="CIZ4" s="35"/>
      <c r="CJA4" s="35"/>
      <c r="CJB4" s="35"/>
      <c r="CJC4" s="35"/>
      <c r="CJD4" s="35"/>
      <c r="CJE4" s="35"/>
      <c r="CJF4" s="35"/>
      <c r="CJG4" s="35"/>
      <c r="CJH4" s="35"/>
      <c r="CJI4" s="35"/>
      <c r="CJJ4" s="35"/>
      <c r="CJK4" s="35"/>
      <c r="CJL4" s="35"/>
      <c r="CJM4" s="35"/>
      <c r="CJN4" s="35"/>
      <c r="CJO4" s="35"/>
      <c r="CJP4" s="35"/>
      <c r="CJQ4" s="35"/>
      <c r="CJR4" s="35"/>
      <c r="CJS4" s="35"/>
      <c r="CJT4" s="35"/>
      <c r="CJU4" s="35"/>
      <c r="CJV4" s="35"/>
      <c r="CJW4" s="35"/>
      <c r="CJX4" s="35"/>
      <c r="CJY4" s="35"/>
      <c r="CJZ4" s="35"/>
      <c r="CKA4" s="35"/>
      <c r="CKB4" s="35"/>
      <c r="CKC4" s="35"/>
      <c r="CKD4" s="35"/>
      <c r="CKE4" s="35"/>
      <c r="CKF4" s="35"/>
      <c r="CKG4" s="35"/>
      <c r="CKH4" s="35"/>
      <c r="CKI4" s="35"/>
      <c r="CKJ4" s="35"/>
      <c r="CKK4" s="35"/>
      <c r="CKL4" s="35"/>
      <c r="CKM4" s="35"/>
      <c r="CKN4" s="35"/>
      <c r="CKO4" s="35"/>
      <c r="CKP4" s="35"/>
      <c r="CKQ4" s="35"/>
      <c r="CKR4" s="35"/>
      <c r="CKS4" s="35"/>
      <c r="CKT4" s="35"/>
      <c r="CKU4" s="35"/>
      <c r="CKV4" s="35"/>
      <c r="CKW4" s="35"/>
      <c r="CKX4" s="35"/>
      <c r="CKY4" s="35"/>
      <c r="CKZ4" s="35"/>
      <c r="CLA4" s="35"/>
      <c r="CLB4" s="35"/>
      <c r="CLC4" s="35"/>
      <c r="CLD4" s="35"/>
      <c r="CLE4" s="35"/>
      <c r="CLF4" s="35"/>
      <c r="CLG4" s="35"/>
      <c r="CLH4" s="35"/>
      <c r="CLI4" s="35"/>
      <c r="CLJ4" s="35"/>
      <c r="CLK4" s="35"/>
      <c r="CLL4" s="35"/>
      <c r="CLM4" s="35"/>
      <c r="CLN4" s="35"/>
      <c r="CLO4" s="35"/>
      <c r="CLP4" s="35"/>
      <c r="CLQ4" s="35"/>
      <c r="CLR4" s="35"/>
      <c r="CLS4" s="35"/>
      <c r="CLT4" s="35"/>
      <c r="CLU4" s="35"/>
      <c r="CLV4" s="35"/>
      <c r="CLW4" s="35"/>
      <c r="CLX4" s="35"/>
      <c r="CLY4" s="35"/>
      <c r="CLZ4" s="35"/>
      <c r="CMA4" s="35"/>
      <c r="CMB4" s="35"/>
      <c r="CMC4" s="35"/>
      <c r="CMD4" s="35"/>
      <c r="CME4" s="35"/>
      <c r="CMF4" s="35"/>
      <c r="CMG4" s="35"/>
      <c r="CMH4" s="35"/>
      <c r="CMI4" s="35"/>
      <c r="CMJ4" s="35"/>
      <c r="CMK4" s="35"/>
      <c r="CML4" s="35"/>
      <c r="CMM4" s="35"/>
      <c r="CMN4" s="35"/>
      <c r="CMO4" s="35"/>
      <c r="CMP4" s="35"/>
      <c r="CMQ4" s="35"/>
      <c r="CMR4" s="35"/>
      <c r="CMS4" s="35"/>
      <c r="CMT4" s="35"/>
      <c r="CMU4" s="35"/>
      <c r="CMV4" s="35"/>
      <c r="CMW4" s="35"/>
      <c r="CMX4" s="35"/>
      <c r="CMY4" s="35"/>
      <c r="CMZ4" s="35"/>
      <c r="CNA4" s="35"/>
      <c r="CNB4" s="35"/>
      <c r="CNC4" s="35"/>
      <c r="CND4" s="35"/>
      <c r="CNE4" s="35"/>
      <c r="CNF4" s="35"/>
      <c r="CNG4" s="35"/>
      <c r="CNH4" s="35"/>
      <c r="CNI4" s="35"/>
      <c r="CNJ4" s="35"/>
      <c r="CNK4" s="35"/>
      <c r="CNL4" s="35"/>
      <c r="CNM4" s="35"/>
      <c r="CNN4" s="35"/>
      <c r="CNO4" s="35"/>
      <c r="CNP4" s="35"/>
      <c r="CNQ4" s="35"/>
      <c r="CNR4" s="35"/>
      <c r="CNS4" s="35"/>
      <c r="CNT4" s="35"/>
      <c r="CNU4" s="35"/>
      <c r="CNV4" s="35"/>
      <c r="CNW4" s="35"/>
      <c r="CNX4" s="35"/>
      <c r="CNY4" s="35"/>
      <c r="CNZ4" s="35"/>
      <c r="COA4" s="35"/>
      <c r="COB4" s="35"/>
      <c r="COC4" s="35"/>
      <c r="COD4" s="35"/>
      <c r="COE4" s="35"/>
      <c r="COF4" s="35"/>
      <c r="COG4" s="35"/>
      <c r="COH4" s="35"/>
      <c r="COI4" s="35"/>
      <c r="COJ4" s="35"/>
      <c r="COK4" s="35"/>
      <c r="COL4" s="35"/>
      <c r="COM4" s="35"/>
      <c r="CON4" s="35"/>
      <c r="COO4" s="35"/>
      <c r="COP4" s="35"/>
      <c r="COQ4" s="35"/>
      <c r="COR4" s="35"/>
      <c r="COS4" s="35"/>
      <c r="COT4" s="35"/>
      <c r="COU4" s="35"/>
      <c r="COV4" s="35"/>
      <c r="COW4" s="35"/>
      <c r="COX4" s="35"/>
      <c r="COY4" s="35"/>
      <c r="COZ4" s="35"/>
      <c r="CPA4" s="35"/>
      <c r="CPB4" s="35"/>
      <c r="CPC4" s="35"/>
      <c r="CPD4" s="35"/>
      <c r="CPE4" s="35"/>
      <c r="CPF4" s="35"/>
      <c r="CPG4" s="35"/>
      <c r="CPH4" s="35"/>
      <c r="CPI4" s="35"/>
      <c r="CPJ4" s="35"/>
      <c r="CPK4" s="35"/>
      <c r="CPL4" s="35"/>
      <c r="CPM4" s="35"/>
      <c r="CPN4" s="35"/>
      <c r="CPO4" s="35"/>
      <c r="CPP4" s="35"/>
      <c r="CPQ4" s="35"/>
      <c r="CPR4" s="35"/>
      <c r="CPS4" s="35"/>
      <c r="CPT4" s="35"/>
      <c r="CPU4" s="35"/>
      <c r="CPV4" s="35"/>
      <c r="CPW4" s="35"/>
      <c r="CPX4" s="35"/>
      <c r="CPY4" s="35"/>
      <c r="CPZ4" s="35"/>
      <c r="CQA4" s="35"/>
      <c r="CQB4" s="35"/>
      <c r="CQC4" s="35"/>
      <c r="CQD4" s="35"/>
      <c r="CQE4" s="35"/>
      <c r="CQF4" s="35"/>
      <c r="CQG4" s="35"/>
      <c r="CQH4" s="35"/>
      <c r="CQI4" s="35"/>
      <c r="CQJ4" s="35"/>
      <c r="CQK4" s="35"/>
      <c r="CQL4" s="35"/>
      <c r="CQM4" s="35"/>
      <c r="CQN4" s="35"/>
      <c r="CQO4" s="35"/>
      <c r="CQP4" s="35"/>
      <c r="CQQ4" s="35"/>
      <c r="CQR4" s="35"/>
      <c r="CQS4" s="35"/>
      <c r="CQT4" s="35"/>
      <c r="CQU4" s="35"/>
      <c r="CQV4" s="35"/>
      <c r="CQW4" s="35"/>
      <c r="CQX4" s="35"/>
      <c r="CQY4" s="35"/>
      <c r="CQZ4" s="35"/>
      <c r="CRA4" s="35"/>
      <c r="CRB4" s="35"/>
      <c r="CRC4" s="35"/>
      <c r="CRD4" s="35"/>
      <c r="CRE4" s="35"/>
      <c r="CRF4" s="35"/>
      <c r="CRG4" s="35"/>
      <c r="CRH4" s="35"/>
      <c r="CRI4" s="35"/>
      <c r="CRJ4" s="35"/>
      <c r="CRK4" s="35"/>
      <c r="CRL4" s="35"/>
      <c r="CRM4" s="35"/>
      <c r="CRN4" s="35"/>
      <c r="CRO4" s="35"/>
      <c r="CRP4" s="35"/>
      <c r="CRQ4" s="35"/>
      <c r="CRR4" s="35"/>
      <c r="CRS4" s="35"/>
      <c r="CRT4" s="35"/>
      <c r="CRU4" s="35"/>
      <c r="CRV4" s="35"/>
      <c r="CRW4" s="35"/>
      <c r="CRX4" s="35"/>
      <c r="CRY4" s="35"/>
      <c r="CRZ4" s="35"/>
      <c r="CSA4" s="35"/>
      <c r="CSB4" s="35"/>
      <c r="CSC4" s="35"/>
      <c r="CSD4" s="35"/>
      <c r="CSE4" s="35"/>
      <c r="CSF4" s="35"/>
      <c r="CSG4" s="35"/>
      <c r="CSH4" s="35"/>
      <c r="CSI4" s="35"/>
      <c r="CSJ4" s="35"/>
      <c r="CSK4" s="35"/>
      <c r="CSL4" s="35"/>
      <c r="CSM4" s="35"/>
      <c r="CSN4" s="35"/>
      <c r="CSO4" s="35"/>
      <c r="CSP4" s="35"/>
      <c r="CSQ4" s="35"/>
      <c r="CSR4" s="35"/>
      <c r="CSS4" s="35"/>
      <c r="CST4" s="35"/>
      <c r="CSU4" s="35"/>
      <c r="CSV4" s="35"/>
      <c r="CSW4" s="35"/>
      <c r="CSX4" s="35"/>
      <c r="CSY4" s="35"/>
      <c r="CSZ4" s="35"/>
      <c r="CTA4" s="35"/>
      <c r="CTB4" s="35"/>
      <c r="CTC4" s="35"/>
      <c r="CTD4" s="35"/>
      <c r="CTE4" s="35"/>
      <c r="CTF4" s="35"/>
      <c r="CTG4" s="35"/>
      <c r="CTH4" s="35"/>
      <c r="CTI4" s="35"/>
      <c r="CTJ4" s="35"/>
      <c r="CTK4" s="35"/>
      <c r="CTL4" s="35"/>
      <c r="CTM4" s="35"/>
      <c r="CTN4" s="35"/>
      <c r="CTO4" s="35"/>
      <c r="CTP4" s="35"/>
      <c r="CTQ4" s="35"/>
      <c r="CTR4" s="35"/>
      <c r="CTS4" s="35"/>
      <c r="CTT4" s="35"/>
      <c r="CTU4" s="35"/>
      <c r="CTV4" s="35"/>
      <c r="CTW4" s="35"/>
      <c r="CTX4" s="35"/>
      <c r="CTY4" s="35"/>
      <c r="CTZ4" s="35"/>
      <c r="CUA4" s="35"/>
      <c r="CUB4" s="35"/>
      <c r="CUC4" s="35"/>
      <c r="CUD4" s="35"/>
      <c r="CUE4" s="35"/>
      <c r="CUF4" s="35"/>
      <c r="CUG4" s="35"/>
      <c r="CUH4" s="35"/>
      <c r="CUI4" s="35"/>
      <c r="CUJ4" s="35"/>
      <c r="CUK4" s="35"/>
      <c r="CUL4" s="35"/>
      <c r="CUM4" s="35"/>
      <c r="CUN4" s="35"/>
      <c r="CUO4" s="35"/>
      <c r="CUP4" s="35"/>
      <c r="CUQ4" s="35"/>
      <c r="CUR4" s="35"/>
      <c r="CUS4" s="35"/>
      <c r="CUT4" s="35"/>
      <c r="CUU4" s="35"/>
      <c r="CUV4" s="35"/>
      <c r="CUW4" s="35"/>
      <c r="CUX4" s="35"/>
      <c r="CUY4" s="35"/>
      <c r="CUZ4" s="35"/>
      <c r="CVA4" s="35"/>
      <c r="CVB4" s="35"/>
      <c r="CVC4" s="35"/>
      <c r="CVD4" s="35"/>
      <c r="CVE4" s="35"/>
      <c r="CVF4" s="35"/>
      <c r="CVG4" s="35"/>
      <c r="CVH4" s="35"/>
      <c r="CVI4" s="35"/>
      <c r="CVJ4" s="35"/>
      <c r="CVK4" s="35"/>
      <c r="CVL4" s="35"/>
      <c r="CVM4" s="35"/>
      <c r="CVN4" s="35"/>
      <c r="CVO4" s="35"/>
      <c r="CVP4" s="35"/>
      <c r="CVQ4" s="35"/>
      <c r="CVR4" s="35"/>
      <c r="CVS4" s="35"/>
      <c r="CVT4" s="35"/>
      <c r="CVU4" s="35"/>
      <c r="CVV4" s="35"/>
      <c r="CVW4" s="35"/>
      <c r="CVX4" s="35"/>
      <c r="CVY4" s="35"/>
      <c r="CVZ4" s="35"/>
      <c r="CWA4" s="35"/>
      <c r="CWB4" s="35"/>
      <c r="CWC4" s="35"/>
      <c r="CWD4" s="35"/>
      <c r="CWE4" s="35"/>
      <c r="CWF4" s="35"/>
      <c r="CWG4" s="35"/>
      <c r="CWH4" s="35"/>
      <c r="CWI4" s="35"/>
      <c r="CWJ4" s="35"/>
      <c r="CWK4" s="35"/>
      <c r="CWL4" s="35"/>
      <c r="CWM4" s="35"/>
      <c r="CWN4" s="35"/>
      <c r="CWO4" s="35"/>
      <c r="CWP4" s="35"/>
      <c r="CWQ4" s="35"/>
      <c r="CWR4" s="35"/>
      <c r="CWS4" s="35"/>
      <c r="CWT4" s="35"/>
      <c r="CWU4" s="35"/>
      <c r="CWV4" s="35"/>
      <c r="CWW4" s="35"/>
      <c r="CWX4" s="35"/>
      <c r="CWY4" s="35"/>
      <c r="CWZ4" s="35"/>
      <c r="CXA4" s="35"/>
      <c r="CXB4" s="35"/>
      <c r="CXC4" s="35"/>
      <c r="CXD4" s="35"/>
      <c r="CXE4" s="35"/>
      <c r="CXF4" s="35"/>
      <c r="CXG4" s="35"/>
      <c r="CXH4" s="35"/>
      <c r="CXI4" s="35"/>
      <c r="CXJ4" s="35"/>
      <c r="CXK4" s="35"/>
      <c r="CXL4" s="35"/>
      <c r="CXM4" s="35"/>
      <c r="CXN4" s="35"/>
      <c r="CXO4" s="35"/>
      <c r="CXP4" s="35"/>
      <c r="CXQ4" s="35"/>
      <c r="CXR4" s="35"/>
      <c r="CXS4" s="35"/>
      <c r="CXT4" s="35"/>
      <c r="CXU4" s="35"/>
      <c r="CXV4" s="35"/>
      <c r="CXW4" s="35"/>
      <c r="CXX4" s="35"/>
      <c r="CXY4" s="35"/>
      <c r="CXZ4" s="35"/>
      <c r="CYA4" s="35"/>
      <c r="CYB4" s="35"/>
      <c r="CYC4" s="35"/>
      <c r="CYD4" s="35"/>
      <c r="CYE4" s="35"/>
      <c r="CYF4" s="35"/>
      <c r="CYG4" s="35"/>
      <c r="CYH4" s="35"/>
      <c r="CYI4" s="35"/>
      <c r="CYJ4" s="35"/>
      <c r="CYK4" s="35"/>
      <c r="CYL4" s="35"/>
      <c r="CYM4" s="35"/>
      <c r="CYN4" s="35"/>
      <c r="CYO4" s="35"/>
      <c r="CYP4" s="35"/>
      <c r="CYQ4" s="35"/>
      <c r="CYR4" s="35"/>
      <c r="CYS4" s="35"/>
      <c r="CYT4" s="35"/>
      <c r="CYU4" s="35"/>
      <c r="CYV4" s="35"/>
      <c r="CYW4" s="35"/>
      <c r="CYX4" s="35"/>
      <c r="CYY4" s="35"/>
      <c r="CYZ4" s="35"/>
      <c r="CZA4" s="35"/>
      <c r="CZB4" s="35"/>
      <c r="CZC4" s="35"/>
      <c r="CZD4" s="35"/>
      <c r="CZE4" s="35"/>
      <c r="CZF4" s="35"/>
      <c r="CZG4" s="35"/>
      <c r="CZH4" s="35"/>
      <c r="CZI4" s="35"/>
      <c r="CZJ4" s="35"/>
      <c r="CZK4" s="35"/>
      <c r="CZL4" s="35"/>
      <c r="CZM4" s="35"/>
      <c r="CZN4" s="35"/>
      <c r="CZO4" s="35"/>
      <c r="CZP4" s="35"/>
      <c r="CZQ4" s="35"/>
      <c r="CZR4" s="35"/>
      <c r="CZS4" s="35"/>
      <c r="CZT4" s="35"/>
      <c r="CZU4" s="35"/>
      <c r="CZV4" s="35"/>
      <c r="CZW4" s="35"/>
      <c r="CZX4" s="35"/>
      <c r="CZY4" s="35"/>
      <c r="CZZ4" s="35"/>
      <c r="DAA4" s="35"/>
      <c r="DAB4" s="35"/>
      <c r="DAC4" s="35"/>
      <c r="DAD4" s="35"/>
      <c r="DAE4" s="35"/>
      <c r="DAF4" s="35"/>
      <c r="DAG4" s="35"/>
      <c r="DAH4" s="35"/>
      <c r="DAI4" s="35"/>
      <c r="DAJ4" s="35"/>
      <c r="DAK4" s="35"/>
      <c r="DAL4" s="35"/>
      <c r="DAM4" s="35"/>
      <c r="DAN4" s="35"/>
      <c r="DAO4" s="35"/>
      <c r="DAP4" s="35"/>
      <c r="DAQ4" s="35"/>
      <c r="DAR4" s="35"/>
      <c r="DAS4" s="35"/>
      <c r="DAT4" s="35"/>
      <c r="DAU4" s="35"/>
      <c r="DAV4" s="35"/>
      <c r="DAW4" s="35"/>
      <c r="DAX4" s="35"/>
      <c r="DAY4" s="35"/>
      <c r="DAZ4" s="35"/>
      <c r="DBA4" s="35"/>
      <c r="DBB4" s="35"/>
      <c r="DBC4" s="35"/>
      <c r="DBD4" s="35"/>
      <c r="DBE4" s="35"/>
      <c r="DBF4" s="35"/>
      <c r="DBG4" s="35"/>
      <c r="DBH4" s="35"/>
      <c r="DBI4" s="35"/>
      <c r="DBJ4" s="35"/>
      <c r="DBK4" s="35"/>
      <c r="DBL4" s="35"/>
      <c r="DBM4" s="35"/>
      <c r="DBN4" s="35"/>
      <c r="DBO4" s="35"/>
      <c r="DBP4" s="35"/>
      <c r="DBQ4" s="35"/>
      <c r="DBR4" s="35"/>
      <c r="DBS4" s="35"/>
      <c r="DBT4" s="35"/>
      <c r="DBU4" s="35"/>
      <c r="DBV4" s="35"/>
      <c r="DBW4" s="35"/>
      <c r="DBX4" s="35"/>
      <c r="DBY4" s="35"/>
      <c r="DBZ4" s="35"/>
      <c r="DCA4" s="35"/>
      <c r="DCB4" s="35"/>
      <c r="DCC4" s="35"/>
      <c r="DCD4" s="35"/>
      <c r="DCE4" s="35"/>
      <c r="DCF4" s="35"/>
      <c r="DCG4" s="35"/>
      <c r="DCH4" s="35"/>
      <c r="DCI4" s="35"/>
      <c r="DCJ4" s="35"/>
      <c r="DCK4" s="35"/>
      <c r="DCL4" s="35"/>
      <c r="DCM4" s="35"/>
      <c r="DCN4" s="35"/>
      <c r="DCO4" s="35"/>
      <c r="DCP4" s="35"/>
      <c r="DCQ4" s="35"/>
      <c r="DCR4" s="35"/>
      <c r="DCS4" s="35"/>
      <c r="DCT4" s="35"/>
      <c r="DCU4" s="35"/>
      <c r="DCV4" s="35"/>
      <c r="DCW4" s="35"/>
      <c r="DCX4" s="35"/>
      <c r="DCY4" s="35"/>
      <c r="DCZ4" s="35"/>
      <c r="DDA4" s="35"/>
      <c r="DDB4" s="35"/>
      <c r="DDC4" s="35"/>
      <c r="DDD4" s="35"/>
      <c r="DDE4" s="35"/>
      <c r="DDF4" s="35"/>
      <c r="DDG4" s="35"/>
      <c r="DDH4" s="35"/>
      <c r="DDI4" s="35"/>
      <c r="DDJ4" s="35"/>
      <c r="DDK4" s="35"/>
      <c r="DDL4" s="35"/>
      <c r="DDM4" s="35"/>
      <c r="DDN4" s="35"/>
      <c r="DDO4" s="35"/>
      <c r="DDP4" s="35"/>
      <c r="DDQ4" s="35"/>
      <c r="DDR4" s="35"/>
      <c r="DDS4" s="35"/>
      <c r="DDT4" s="35"/>
      <c r="DDU4" s="35"/>
      <c r="DDV4" s="35"/>
      <c r="DDW4" s="35"/>
      <c r="DDX4" s="35"/>
      <c r="DDY4" s="35"/>
      <c r="DDZ4" s="35"/>
      <c r="DEA4" s="35"/>
      <c r="DEB4" s="35"/>
      <c r="DEC4" s="35"/>
      <c r="DED4" s="35"/>
      <c r="DEE4" s="35"/>
      <c r="DEF4" s="35"/>
      <c r="DEG4" s="35"/>
      <c r="DEH4" s="35"/>
      <c r="DEI4" s="35"/>
      <c r="DEJ4" s="35"/>
      <c r="DEK4" s="35"/>
      <c r="DEL4" s="35"/>
      <c r="DEM4" s="35"/>
      <c r="DEN4" s="35"/>
      <c r="DEO4" s="35"/>
      <c r="DEP4" s="35"/>
      <c r="DEQ4" s="35"/>
      <c r="DER4" s="35"/>
      <c r="DES4" s="35"/>
      <c r="DET4" s="35"/>
      <c r="DEU4" s="35"/>
      <c r="DEV4" s="35"/>
      <c r="DEW4" s="35"/>
      <c r="DEX4" s="35"/>
      <c r="DEY4" s="35"/>
      <c r="DEZ4" s="35"/>
      <c r="DFA4" s="35"/>
      <c r="DFB4" s="35"/>
      <c r="DFC4" s="35"/>
      <c r="DFD4" s="35"/>
      <c r="DFE4" s="35"/>
      <c r="DFF4" s="35"/>
      <c r="DFG4" s="35"/>
      <c r="DFH4" s="35"/>
      <c r="DFI4" s="35"/>
      <c r="DFJ4" s="35"/>
      <c r="DFK4" s="35"/>
      <c r="DFL4" s="35"/>
      <c r="DFM4" s="35"/>
      <c r="DFN4" s="35"/>
      <c r="DFO4" s="35"/>
      <c r="DFP4" s="35"/>
      <c r="DFQ4" s="35"/>
      <c r="DFR4" s="35"/>
      <c r="DFS4" s="35"/>
      <c r="DFT4" s="35"/>
      <c r="DFU4" s="35"/>
      <c r="DFV4" s="35"/>
      <c r="DFW4" s="35"/>
      <c r="DFX4" s="35"/>
      <c r="DFY4" s="35"/>
      <c r="DFZ4" s="35"/>
      <c r="DGA4" s="35"/>
      <c r="DGB4" s="35"/>
      <c r="DGC4" s="35"/>
      <c r="DGD4" s="35"/>
      <c r="DGE4" s="35"/>
      <c r="DGF4" s="35"/>
      <c r="DGG4" s="35"/>
      <c r="DGH4" s="35"/>
      <c r="DGI4" s="35"/>
      <c r="DGJ4" s="35"/>
      <c r="DGK4" s="35"/>
      <c r="DGL4" s="35"/>
      <c r="DGM4" s="35"/>
      <c r="DGN4" s="35"/>
      <c r="DGO4" s="35"/>
      <c r="DGP4" s="35"/>
      <c r="DGQ4" s="35"/>
      <c r="DGR4" s="35"/>
      <c r="DGS4" s="35"/>
      <c r="DGT4" s="35"/>
      <c r="DGU4" s="35"/>
      <c r="DGV4" s="35"/>
      <c r="DGW4" s="35"/>
      <c r="DGX4" s="35"/>
      <c r="DGY4" s="35"/>
      <c r="DGZ4" s="35"/>
      <c r="DHA4" s="35"/>
      <c r="DHB4" s="35"/>
      <c r="DHC4" s="35"/>
      <c r="DHD4" s="35"/>
      <c r="DHE4" s="35"/>
      <c r="DHF4" s="35"/>
      <c r="DHG4" s="35"/>
      <c r="DHH4" s="35"/>
      <c r="DHI4" s="35"/>
      <c r="DHJ4" s="35"/>
      <c r="DHK4" s="35"/>
      <c r="DHL4" s="35"/>
      <c r="DHM4" s="35"/>
      <c r="DHN4" s="35"/>
      <c r="DHO4" s="35"/>
      <c r="DHP4" s="35"/>
      <c r="DHQ4" s="35"/>
      <c r="DHR4" s="35"/>
      <c r="DHS4" s="35"/>
      <c r="DHT4" s="35"/>
      <c r="DHU4" s="35"/>
      <c r="DHV4" s="35"/>
      <c r="DHW4" s="35"/>
      <c r="DHX4" s="35"/>
      <c r="DHY4" s="35"/>
      <c r="DHZ4" s="35"/>
      <c r="DIA4" s="35"/>
      <c r="DIB4" s="35"/>
      <c r="DIC4" s="35"/>
      <c r="DID4" s="35"/>
      <c r="DIE4" s="35"/>
      <c r="DIF4" s="35"/>
      <c r="DIG4" s="35"/>
      <c r="DIH4" s="35"/>
      <c r="DII4" s="35"/>
      <c r="DIJ4" s="35"/>
      <c r="DIK4" s="35"/>
      <c r="DIL4" s="35"/>
      <c r="DIM4" s="35"/>
      <c r="DIN4" s="35"/>
      <c r="DIO4" s="35"/>
      <c r="DIP4" s="35"/>
      <c r="DIQ4" s="35"/>
      <c r="DIR4" s="35"/>
      <c r="DIS4" s="35"/>
      <c r="DIT4" s="35"/>
      <c r="DIU4" s="35"/>
      <c r="DIV4" s="35"/>
      <c r="DIW4" s="35"/>
      <c r="DIX4" s="35"/>
      <c r="DIY4" s="35"/>
      <c r="DIZ4" s="35"/>
      <c r="DJA4" s="35"/>
      <c r="DJB4" s="35"/>
      <c r="DJC4" s="35"/>
      <c r="DJD4" s="35"/>
      <c r="DJE4" s="35"/>
      <c r="DJF4" s="35"/>
      <c r="DJG4" s="35"/>
      <c r="DJH4" s="35"/>
      <c r="DJI4" s="35"/>
      <c r="DJJ4" s="35"/>
      <c r="DJK4" s="35"/>
      <c r="DJL4" s="35"/>
      <c r="DJM4" s="35"/>
      <c r="DJN4" s="35"/>
      <c r="DJO4" s="35"/>
      <c r="DJP4" s="35"/>
      <c r="DJQ4" s="35"/>
      <c r="DJR4" s="35"/>
      <c r="DJS4" s="35"/>
      <c r="DJT4" s="35"/>
      <c r="DJU4" s="35"/>
      <c r="DJV4" s="35"/>
      <c r="DJW4" s="35"/>
      <c r="DJX4" s="35"/>
      <c r="DJY4" s="35"/>
      <c r="DJZ4" s="35"/>
      <c r="DKA4" s="35"/>
      <c r="DKB4" s="35"/>
      <c r="DKC4" s="35"/>
      <c r="DKD4" s="35"/>
      <c r="DKE4" s="35"/>
      <c r="DKF4" s="35"/>
      <c r="DKG4" s="35"/>
      <c r="DKH4" s="35"/>
      <c r="DKI4" s="35"/>
      <c r="DKJ4" s="35"/>
      <c r="DKK4" s="35"/>
      <c r="DKL4" s="35"/>
      <c r="DKM4" s="35"/>
      <c r="DKN4" s="35"/>
      <c r="DKO4" s="35"/>
      <c r="DKP4" s="35"/>
      <c r="DKQ4" s="35"/>
      <c r="DKR4" s="35"/>
      <c r="DKS4" s="35"/>
      <c r="DKT4" s="35"/>
      <c r="DKU4" s="35"/>
      <c r="DKV4" s="35"/>
      <c r="DKW4" s="35"/>
      <c r="DKX4" s="35"/>
      <c r="DKY4" s="35"/>
      <c r="DKZ4" s="35"/>
      <c r="DLA4" s="35"/>
      <c r="DLB4" s="35"/>
      <c r="DLC4" s="35"/>
      <c r="DLD4" s="35"/>
      <c r="DLE4" s="35"/>
      <c r="DLF4" s="35"/>
      <c r="DLG4" s="35"/>
      <c r="DLH4" s="35"/>
      <c r="DLI4" s="35"/>
      <c r="DLJ4" s="35"/>
      <c r="DLK4" s="35"/>
      <c r="DLL4" s="35"/>
      <c r="DLM4" s="35"/>
      <c r="DLN4" s="35"/>
      <c r="DLO4" s="35"/>
      <c r="DLP4" s="35"/>
      <c r="DLQ4" s="35"/>
      <c r="DLR4" s="35"/>
      <c r="DLS4" s="35"/>
      <c r="DLT4" s="35"/>
      <c r="DLU4" s="35"/>
      <c r="DLV4" s="35"/>
      <c r="DLW4" s="35"/>
      <c r="DLX4" s="35"/>
      <c r="DLY4" s="35"/>
      <c r="DLZ4" s="35"/>
      <c r="DMA4" s="35"/>
      <c r="DMB4" s="35"/>
      <c r="DMC4" s="35"/>
      <c r="DMD4" s="35"/>
      <c r="DME4" s="35"/>
      <c r="DMF4" s="35"/>
      <c r="DMG4" s="35"/>
      <c r="DMH4" s="35"/>
      <c r="DMI4" s="35"/>
      <c r="DMJ4" s="35"/>
      <c r="DMK4" s="35"/>
      <c r="DML4" s="35"/>
      <c r="DMM4" s="35"/>
      <c r="DMN4" s="35"/>
      <c r="DMO4" s="35"/>
      <c r="DMP4" s="35"/>
      <c r="DMQ4" s="35"/>
      <c r="DMR4" s="35"/>
      <c r="DMS4" s="35"/>
      <c r="DMT4" s="35"/>
      <c r="DMU4" s="35"/>
      <c r="DMV4" s="35"/>
      <c r="DMW4" s="35"/>
      <c r="DMX4" s="35"/>
      <c r="DMY4" s="35"/>
      <c r="DMZ4" s="35"/>
      <c r="DNA4" s="35"/>
      <c r="DNB4" s="35"/>
      <c r="DNC4" s="35"/>
      <c r="DND4" s="35"/>
      <c r="DNE4" s="35"/>
      <c r="DNF4" s="35"/>
      <c r="DNG4" s="35"/>
      <c r="DNH4" s="35"/>
      <c r="DNI4" s="35"/>
      <c r="DNJ4" s="35"/>
      <c r="DNK4" s="35"/>
      <c r="DNL4" s="35"/>
      <c r="DNM4" s="35"/>
      <c r="DNN4" s="35"/>
      <c r="DNO4" s="35"/>
      <c r="DNP4" s="35"/>
      <c r="DNQ4" s="35"/>
      <c r="DNR4" s="35"/>
      <c r="DNS4" s="35"/>
      <c r="DNT4" s="35"/>
      <c r="DNU4" s="35"/>
      <c r="DNV4" s="35"/>
      <c r="DNW4" s="35"/>
      <c r="DNX4" s="35"/>
      <c r="DNY4" s="35"/>
      <c r="DNZ4" s="35"/>
      <c r="DOA4" s="35"/>
      <c r="DOB4" s="35"/>
      <c r="DOC4" s="35"/>
      <c r="DOD4" s="35"/>
      <c r="DOE4" s="35"/>
      <c r="DOF4" s="35"/>
      <c r="DOG4" s="35"/>
      <c r="DOH4" s="35"/>
      <c r="DOI4" s="35"/>
      <c r="DOJ4" s="35"/>
      <c r="DOK4" s="35"/>
      <c r="DOL4" s="35"/>
      <c r="DOM4" s="35"/>
      <c r="DON4" s="35"/>
      <c r="DOO4" s="35"/>
      <c r="DOP4" s="35"/>
      <c r="DOQ4" s="35"/>
      <c r="DOR4" s="35"/>
      <c r="DOS4" s="35"/>
      <c r="DOT4" s="35"/>
      <c r="DOU4" s="35"/>
      <c r="DOV4" s="35"/>
      <c r="DOW4" s="35"/>
      <c r="DOX4" s="35"/>
      <c r="DOY4" s="35"/>
      <c r="DOZ4" s="35"/>
      <c r="DPA4" s="35"/>
      <c r="DPB4" s="35"/>
      <c r="DPC4" s="35"/>
      <c r="DPD4" s="35"/>
      <c r="DPE4" s="35"/>
      <c r="DPF4" s="35"/>
      <c r="DPG4" s="35"/>
      <c r="DPH4" s="35"/>
      <c r="DPI4" s="35"/>
      <c r="DPJ4" s="35"/>
      <c r="DPK4" s="35"/>
      <c r="DPL4" s="35"/>
      <c r="DPM4" s="35"/>
      <c r="DPN4" s="35"/>
      <c r="DPO4" s="35"/>
      <c r="DPP4" s="35"/>
      <c r="DPQ4" s="35"/>
      <c r="DPR4" s="35"/>
      <c r="DPS4" s="35"/>
      <c r="DPT4" s="35"/>
      <c r="DPU4" s="35"/>
      <c r="DPV4" s="35"/>
      <c r="DPW4" s="35"/>
      <c r="DPX4" s="35"/>
      <c r="DPY4" s="35"/>
      <c r="DPZ4" s="35"/>
      <c r="DQA4" s="35"/>
      <c r="DQB4" s="35"/>
      <c r="DQC4" s="35"/>
      <c r="DQD4" s="35"/>
      <c r="DQE4" s="35"/>
      <c r="DQF4" s="35"/>
      <c r="DQG4" s="35"/>
      <c r="DQH4" s="35"/>
      <c r="DQI4" s="35"/>
      <c r="DQJ4" s="35"/>
      <c r="DQK4" s="35"/>
      <c r="DQL4" s="35"/>
      <c r="DQM4" s="35"/>
      <c r="DQN4" s="35"/>
      <c r="DQO4" s="35"/>
      <c r="DQP4" s="35"/>
      <c r="DQQ4" s="35"/>
      <c r="DQR4" s="35"/>
      <c r="DQS4" s="35"/>
      <c r="DQT4" s="35"/>
      <c r="DQU4" s="35"/>
      <c r="DQV4" s="35"/>
      <c r="DQW4" s="35"/>
      <c r="DQX4" s="35"/>
      <c r="DQY4" s="35"/>
      <c r="DQZ4" s="35"/>
      <c r="DRA4" s="35"/>
      <c r="DRB4" s="35"/>
      <c r="DRC4" s="35"/>
      <c r="DRD4" s="35"/>
      <c r="DRE4" s="35"/>
      <c r="DRF4" s="35"/>
      <c r="DRG4" s="35"/>
      <c r="DRH4" s="35"/>
      <c r="DRI4" s="35"/>
      <c r="DRJ4" s="35"/>
      <c r="DRK4" s="35"/>
      <c r="DRL4" s="35"/>
      <c r="DRM4" s="35"/>
      <c r="DRN4" s="35"/>
      <c r="DRO4" s="35"/>
      <c r="DRP4" s="35"/>
      <c r="DRQ4" s="35"/>
      <c r="DRR4" s="35"/>
      <c r="DRS4" s="35"/>
      <c r="DRT4" s="35"/>
      <c r="DRU4" s="35"/>
      <c r="DRV4" s="35"/>
      <c r="DRW4" s="35"/>
      <c r="DRX4" s="35"/>
      <c r="DRY4" s="35"/>
      <c r="DRZ4" s="35"/>
      <c r="DSA4" s="35"/>
      <c r="DSB4" s="35"/>
      <c r="DSC4" s="35"/>
      <c r="DSD4" s="35"/>
      <c r="DSE4" s="35"/>
      <c r="DSF4" s="35"/>
      <c r="DSG4" s="35"/>
      <c r="DSH4" s="35"/>
      <c r="DSI4" s="35"/>
      <c r="DSJ4" s="35"/>
      <c r="DSK4" s="35"/>
      <c r="DSL4" s="35"/>
      <c r="DSM4" s="35"/>
      <c r="DSN4" s="35"/>
      <c r="DSO4" s="35"/>
      <c r="DSP4" s="35"/>
      <c r="DSQ4" s="35"/>
      <c r="DSR4" s="35"/>
      <c r="DSS4" s="35"/>
      <c r="DST4" s="35"/>
      <c r="DSU4" s="35"/>
      <c r="DSV4" s="35"/>
      <c r="DSW4" s="35"/>
      <c r="DSX4" s="35"/>
      <c r="DSY4" s="35"/>
      <c r="DSZ4" s="35"/>
      <c r="DTA4" s="35"/>
      <c r="DTB4" s="35"/>
      <c r="DTC4" s="35"/>
      <c r="DTD4" s="35"/>
      <c r="DTE4" s="35"/>
      <c r="DTF4" s="35"/>
      <c r="DTG4" s="35"/>
      <c r="DTH4" s="35"/>
      <c r="DTI4" s="35"/>
      <c r="DTJ4" s="35"/>
      <c r="DTK4" s="35"/>
      <c r="DTL4" s="35"/>
      <c r="DTM4" s="35"/>
      <c r="DTN4" s="35"/>
      <c r="DTO4" s="35"/>
      <c r="DTP4" s="35"/>
      <c r="DTQ4" s="35"/>
      <c r="DTR4" s="35"/>
      <c r="DTS4" s="35"/>
      <c r="DTT4" s="35"/>
      <c r="DTU4" s="35"/>
      <c r="DTV4" s="35"/>
      <c r="DTW4" s="35"/>
      <c r="DTX4" s="35"/>
      <c r="DTY4" s="35"/>
      <c r="DTZ4" s="35"/>
      <c r="DUA4" s="35"/>
      <c r="DUB4" s="35"/>
      <c r="DUC4" s="35"/>
      <c r="DUD4" s="35"/>
      <c r="DUE4" s="35"/>
      <c r="DUF4" s="35"/>
      <c r="DUG4" s="35"/>
      <c r="DUH4" s="35"/>
      <c r="DUI4" s="35"/>
      <c r="DUJ4" s="35"/>
      <c r="DUK4" s="35"/>
      <c r="DUL4" s="35"/>
      <c r="DUM4" s="35"/>
      <c r="DUN4" s="35"/>
      <c r="DUO4" s="35"/>
      <c r="DUP4" s="35"/>
      <c r="DUQ4" s="35"/>
      <c r="DUR4" s="35"/>
      <c r="DUS4" s="35"/>
      <c r="DUT4" s="35"/>
      <c r="DUU4" s="35"/>
      <c r="DUV4" s="35"/>
      <c r="DUW4" s="35"/>
      <c r="DUX4" s="35"/>
      <c r="DUY4" s="35"/>
      <c r="DUZ4" s="35"/>
      <c r="DVA4" s="35"/>
      <c r="DVB4" s="35"/>
      <c r="DVC4" s="35"/>
      <c r="DVD4" s="35"/>
      <c r="DVE4" s="35"/>
      <c r="DVF4" s="35"/>
      <c r="DVG4" s="35"/>
      <c r="DVH4" s="35"/>
      <c r="DVI4" s="35"/>
      <c r="DVJ4" s="35"/>
      <c r="DVK4" s="35"/>
      <c r="DVL4" s="35"/>
      <c r="DVM4" s="35"/>
      <c r="DVN4" s="35"/>
      <c r="DVO4" s="35"/>
      <c r="DVP4" s="35"/>
      <c r="DVQ4" s="35"/>
      <c r="DVR4" s="35"/>
      <c r="DVS4" s="35"/>
      <c r="DVT4" s="35"/>
      <c r="DVU4" s="35"/>
      <c r="DVV4" s="35"/>
      <c r="DVW4" s="35"/>
      <c r="DVX4" s="35"/>
      <c r="DVY4" s="35"/>
      <c r="DVZ4" s="35"/>
      <c r="DWA4" s="35"/>
      <c r="DWB4" s="35"/>
      <c r="DWC4" s="35"/>
      <c r="DWD4" s="35"/>
      <c r="DWE4" s="35"/>
      <c r="DWF4" s="35"/>
      <c r="DWG4" s="35"/>
      <c r="DWH4" s="35"/>
      <c r="DWI4" s="35"/>
      <c r="DWJ4" s="35"/>
      <c r="DWK4" s="35"/>
      <c r="DWL4" s="35"/>
      <c r="DWM4" s="35"/>
      <c r="DWN4" s="35"/>
      <c r="DWO4" s="35"/>
      <c r="DWP4" s="35"/>
      <c r="DWQ4" s="35"/>
      <c r="DWR4" s="35"/>
      <c r="DWS4" s="35"/>
      <c r="DWT4" s="35"/>
      <c r="DWU4" s="35"/>
      <c r="DWV4" s="35"/>
      <c r="DWW4" s="35"/>
      <c r="DWX4" s="35"/>
      <c r="DWY4" s="35"/>
      <c r="DWZ4" s="35"/>
      <c r="DXA4" s="35"/>
      <c r="DXB4" s="35"/>
      <c r="DXC4" s="35"/>
      <c r="DXD4" s="35"/>
      <c r="DXE4" s="35"/>
      <c r="DXF4" s="35"/>
      <c r="DXG4" s="35"/>
      <c r="DXH4" s="35"/>
      <c r="DXI4" s="35"/>
      <c r="DXJ4" s="35"/>
      <c r="DXK4" s="35"/>
      <c r="DXL4" s="35"/>
      <c r="DXM4" s="35"/>
      <c r="DXN4" s="35"/>
      <c r="DXO4" s="35"/>
      <c r="DXP4" s="35"/>
      <c r="DXQ4" s="35"/>
      <c r="DXR4" s="35"/>
      <c r="DXS4" s="35"/>
      <c r="DXT4" s="35"/>
      <c r="DXU4" s="35"/>
      <c r="DXV4" s="35"/>
      <c r="DXW4" s="35"/>
      <c r="DXX4" s="35"/>
      <c r="DXY4" s="35"/>
      <c r="DXZ4" s="35"/>
      <c r="DYA4" s="35"/>
      <c r="DYB4" s="35"/>
      <c r="DYC4" s="35"/>
      <c r="DYD4" s="35"/>
      <c r="DYE4" s="35"/>
      <c r="DYF4" s="35"/>
      <c r="DYG4" s="35"/>
      <c r="DYH4" s="35"/>
      <c r="DYI4" s="35"/>
      <c r="DYJ4" s="35"/>
      <c r="DYK4" s="35"/>
      <c r="DYL4" s="35"/>
      <c r="DYM4" s="35"/>
      <c r="DYN4" s="35"/>
      <c r="DYO4" s="35"/>
      <c r="DYP4" s="35"/>
      <c r="DYQ4" s="35"/>
      <c r="DYR4" s="35"/>
      <c r="DYS4" s="35"/>
      <c r="DYT4" s="35"/>
      <c r="DYU4" s="35"/>
      <c r="DYV4" s="35"/>
      <c r="DYW4" s="35"/>
      <c r="DYX4" s="35"/>
      <c r="DYY4" s="35"/>
      <c r="DYZ4" s="35"/>
      <c r="DZA4" s="35"/>
      <c r="DZB4" s="35"/>
      <c r="DZC4" s="35"/>
      <c r="DZD4" s="35"/>
      <c r="DZE4" s="35"/>
      <c r="DZF4" s="35"/>
      <c r="DZG4" s="35"/>
      <c r="DZH4" s="35"/>
      <c r="DZI4" s="35"/>
      <c r="DZJ4" s="35"/>
      <c r="DZK4" s="35"/>
      <c r="DZL4" s="35"/>
      <c r="DZM4" s="35"/>
      <c r="DZN4" s="35"/>
      <c r="DZO4" s="35"/>
      <c r="DZP4" s="35"/>
      <c r="DZQ4" s="35"/>
      <c r="DZR4" s="35"/>
      <c r="DZS4" s="35"/>
      <c r="DZT4" s="35"/>
      <c r="DZU4" s="35"/>
      <c r="DZV4" s="35"/>
      <c r="DZW4" s="35"/>
      <c r="DZX4" s="35"/>
      <c r="DZY4" s="35"/>
      <c r="DZZ4" s="35"/>
      <c r="EAA4" s="35"/>
      <c r="EAB4" s="35"/>
      <c r="EAC4" s="35"/>
      <c r="EAD4" s="35"/>
      <c r="EAE4" s="35"/>
      <c r="EAF4" s="35"/>
      <c r="EAG4" s="35"/>
      <c r="EAH4" s="35"/>
      <c r="EAI4" s="35"/>
      <c r="EAJ4" s="35"/>
      <c r="EAK4" s="35"/>
      <c r="EAL4" s="35"/>
      <c r="EAM4" s="35"/>
      <c r="EAN4" s="35"/>
      <c r="EAO4" s="35"/>
      <c r="EAP4" s="35"/>
      <c r="EAQ4" s="35"/>
      <c r="EAR4" s="35"/>
      <c r="EAS4" s="35"/>
      <c r="EAT4" s="35"/>
      <c r="EAU4" s="35"/>
      <c r="EAV4" s="35"/>
      <c r="EAW4" s="35"/>
      <c r="EAX4" s="35"/>
      <c r="EAY4" s="35"/>
      <c r="EAZ4" s="35"/>
      <c r="EBA4" s="35"/>
      <c r="EBB4" s="35"/>
      <c r="EBC4" s="35"/>
      <c r="EBD4" s="35"/>
      <c r="EBE4" s="35"/>
      <c r="EBF4" s="35"/>
      <c r="EBG4" s="35"/>
      <c r="EBH4" s="35"/>
      <c r="EBI4" s="35"/>
      <c r="EBJ4" s="35"/>
      <c r="EBK4" s="35"/>
      <c r="EBL4" s="35"/>
      <c r="EBM4" s="35"/>
      <c r="EBN4" s="35"/>
      <c r="EBO4" s="35"/>
      <c r="EBP4" s="35"/>
      <c r="EBQ4" s="35"/>
      <c r="EBR4" s="35"/>
      <c r="EBS4" s="35"/>
      <c r="EBT4" s="35"/>
      <c r="EBU4" s="35"/>
      <c r="EBV4" s="35"/>
      <c r="EBW4" s="35"/>
      <c r="EBX4" s="35"/>
      <c r="EBY4" s="35"/>
      <c r="EBZ4" s="35"/>
      <c r="ECA4" s="35"/>
      <c r="ECB4" s="35"/>
      <c r="ECC4" s="35"/>
      <c r="ECD4" s="35"/>
      <c r="ECE4" s="35"/>
      <c r="ECF4" s="35"/>
      <c r="ECG4" s="35"/>
      <c r="ECH4" s="35"/>
      <c r="ECI4" s="35"/>
      <c r="ECJ4" s="35"/>
      <c r="ECK4" s="35"/>
      <c r="ECL4" s="35"/>
      <c r="ECM4" s="35"/>
      <c r="ECN4" s="35"/>
      <c r="ECO4" s="35"/>
      <c r="ECP4" s="35"/>
      <c r="ECQ4" s="35"/>
      <c r="ECR4" s="35"/>
      <c r="ECS4" s="35"/>
      <c r="ECT4" s="35"/>
      <c r="ECU4" s="35"/>
      <c r="ECV4" s="35"/>
      <c r="ECW4" s="35"/>
      <c r="ECX4" s="35"/>
      <c r="ECY4" s="35"/>
      <c r="ECZ4" s="35"/>
      <c r="EDA4" s="35"/>
      <c r="EDB4" s="35"/>
      <c r="EDC4" s="35"/>
      <c r="EDD4" s="35"/>
      <c r="EDE4" s="35"/>
      <c r="EDF4" s="35"/>
      <c r="EDG4" s="35"/>
      <c r="EDH4" s="35"/>
      <c r="EDI4" s="35"/>
      <c r="EDJ4" s="35"/>
      <c r="EDK4" s="35"/>
      <c r="EDL4" s="35"/>
      <c r="EDM4" s="35"/>
      <c r="EDN4" s="35"/>
      <c r="EDO4" s="35"/>
      <c r="EDP4" s="35"/>
      <c r="EDQ4" s="35"/>
      <c r="EDR4" s="35"/>
      <c r="EDS4" s="35"/>
      <c r="EDT4" s="35"/>
      <c r="EDU4" s="35"/>
      <c r="EDV4" s="35"/>
      <c r="EDW4" s="35"/>
      <c r="EDX4" s="35"/>
      <c r="EDY4" s="35"/>
      <c r="EDZ4" s="35"/>
      <c r="EEA4" s="35"/>
      <c r="EEB4" s="35"/>
      <c r="EEC4" s="35"/>
      <c r="EED4" s="35"/>
      <c r="EEE4" s="35"/>
      <c r="EEF4" s="35"/>
      <c r="EEG4" s="35"/>
      <c r="EEH4" s="35"/>
      <c r="EEI4" s="35"/>
      <c r="EEJ4" s="35"/>
      <c r="EEK4" s="35"/>
      <c r="EEL4" s="35"/>
      <c r="EEM4" s="35"/>
      <c r="EEN4" s="35"/>
      <c r="EEO4" s="35"/>
      <c r="EEP4" s="35"/>
      <c r="EEQ4" s="35"/>
      <c r="EER4" s="35"/>
      <c r="EES4" s="35"/>
      <c r="EET4" s="35"/>
      <c r="EEU4" s="35"/>
      <c r="EEV4" s="35"/>
      <c r="EEW4" s="35"/>
      <c r="EEX4" s="35"/>
      <c r="EEY4" s="35"/>
      <c r="EEZ4" s="35"/>
      <c r="EFA4" s="35"/>
      <c r="EFB4" s="35"/>
      <c r="EFC4" s="35"/>
      <c r="EFD4" s="35"/>
      <c r="EFE4" s="35"/>
      <c r="EFF4" s="35"/>
      <c r="EFG4" s="35"/>
      <c r="EFH4" s="35"/>
      <c r="EFI4" s="35"/>
      <c r="EFJ4" s="35"/>
      <c r="EFK4" s="35"/>
      <c r="EFL4" s="35"/>
      <c r="EFM4" s="35"/>
      <c r="EFN4" s="35"/>
      <c r="EFO4" s="35"/>
      <c r="EFP4" s="35"/>
      <c r="EFQ4" s="35"/>
      <c r="EFR4" s="35"/>
      <c r="EFS4" s="35"/>
      <c r="EFT4" s="35"/>
      <c r="EFU4" s="35"/>
      <c r="EFV4" s="35"/>
      <c r="EFW4" s="35"/>
      <c r="EFX4" s="35"/>
      <c r="EFY4" s="35"/>
      <c r="EFZ4" s="35"/>
      <c r="EGA4" s="35"/>
      <c r="EGB4" s="35"/>
      <c r="EGC4" s="35"/>
      <c r="EGD4" s="35"/>
      <c r="EGE4" s="35"/>
      <c r="EGF4" s="35"/>
      <c r="EGG4" s="35"/>
      <c r="EGH4" s="35"/>
      <c r="EGI4" s="35"/>
      <c r="EGJ4" s="35"/>
      <c r="EGK4" s="35"/>
      <c r="EGL4" s="35"/>
      <c r="EGM4" s="35"/>
      <c r="EGN4" s="35"/>
      <c r="EGO4" s="35"/>
      <c r="EGP4" s="35"/>
      <c r="EGQ4" s="35"/>
      <c r="EGR4" s="35"/>
      <c r="EGS4" s="35"/>
      <c r="EGT4" s="35"/>
      <c r="EGU4" s="35"/>
      <c r="EGV4" s="35"/>
      <c r="EGW4" s="35"/>
      <c r="EGX4" s="35"/>
      <c r="EGY4" s="35"/>
      <c r="EGZ4" s="35"/>
      <c r="EHA4" s="35"/>
      <c r="EHB4" s="35"/>
      <c r="EHC4" s="35"/>
      <c r="EHD4" s="35"/>
      <c r="EHE4" s="35"/>
      <c r="EHF4" s="35"/>
      <c r="EHG4" s="35"/>
      <c r="EHH4" s="35"/>
      <c r="EHI4" s="35"/>
      <c r="EHJ4" s="35"/>
      <c r="EHK4" s="35"/>
      <c r="EHL4" s="35"/>
      <c r="EHM4" s="35"/>
      <c r="EHN4" s="35"/>
      <c r="EHO4" s="35"/>
      <c r="EHP4" s="35"/>
      <c r="EHQ4" s="35"/>
      <c r="EHR4" s="35"/>
      <c r="EHS4" s="35"/>
      <c r="EHT4" s="35"/>
      <c r="EHU4" s="35"/>
      <c r="EHV4" s="35"/>
      <c r="EHW4" s="35"/>
      <c r="EHX4" s="35"/>
      <c r="EHY4" s="35"/>
      <c r="EHZ4" s="35"/>
      <c r="EIA4" s="35"/>
      <c r="EIB4" s="35"/>
      <c r="EIC4" s="35"/>
      <c r="EID4" s="35"/>
      <c r="EIE4" s="35"/>
      <c r="EIF4" s="35"/>
      <c r="EIG4" s="35"/>
      <c r="EIH4" s="35"/>
      <c r="EII4" s="35"/>
      <c r="EIJ4" s="35"/>
      <c r="EIK4" s="35"/>
      <c r="EIL4" s="35"/>
      <c r="EIM4" s="35"/>
      <c r="EIN4" s="35"/>
      <c r="EIO4" s="35"/>
      <c r="EIP4" s="35"/>
      <c r="EIQ4" s="35"/>
      <c r="EIR4" s="35"/>
      <c r="EIS4" s="35"/>
      <c r="EIT4" s="35"/>
      <c r="EIU4" s="35"/>
      <c r="EIV4" s="35"/>
      <c r="EIW4" s="35"/>
      <c r="EIX4" s="35"/>
      <c r="EIY4" s="35"/>
      <c r="EIZ4" s="35"/>
      <c r="EJA4" s="35"/>
      <c r="EJB4" s="35"/>
      <c r="EJC4" s="35"/>
      <c r="EJD4" s="35"/>
      <c r="EJE4" s="35"/>
      <c r="EJF4" s="35"/>
      <c r="EJG4" s="35"/>
      <c r="EJH4" s="35"/>
      <c r="EJI4" s="35"/>
      <c r="EJJ4" s="35"/>
      <c r="EJK4" s="35"/>
      <c r="EJL4" s="35"/>
      <c r="EJM4" s="35"/>
      <c r="EJN4" s="35"/>
      <c r="EJO4" s="35"/>
      <c r="EJP4" s="35"/>
      <c r="EJQ4" s="35"/>
      <c r="EJR4" s="35"/>
      <c r="EJS4" s="35"/>
      <c r="EJT4" s="35"/>
      <c r="EJU4" s="35"/>
      <c r="EJV4" s="35"/>
      <c r="EJW4" s="35"/>
      <c r="EJX4" s="35"/>
      <c r="EJY4" s="35"/>
      <c r="EJZ4" s="35"/>
      <c r="EKA4" s="35"/>
      <c r="EKB4" s="35"/>
      <c r="EKC4" s="35"/>
      <c r="EKD4" s="35"/>
      <c r="EKE4" s="35"/>
      <c r="EKF4" s="35"/>
      <c r="EKG4" s="35"/>
      <c r="EKH4" s="35"/>
      <c r="EKI4" s="35"/>
      <c r="EKJ4" s="35"/>
      <c r="EKK4" s="35"/>
      <c r="EKL4" s="35"/>
      <c r="EKM4" s="35"/>
      <c r="EKN4" s="35"/>
      <c r="EKO4" s="35"/>
      <c r="EKP4" s="35"/>
      <c r="EKQ4" s="35"/>
      <c r="EKR4" s="35"/>
      <c r="EKS4" s="35"/>
      <c r="EKT4" s="35"/>
      <c r="EKU4" s="35"/>
      <c r="EKV4" s="35"/>
      <c r="EKW4" s="35"/>
      <c r="EKX4" s="35"/>
      <c r="EKY4" s="35"/>
      <c r="EKZ4" s="35"/>
      <c r="ELA4" s="35"/>
      <c r="ELB4" s="35"/>
      <c r="ELC4" s="35"/>
      <c r="ELD4" s="35"/>
      <c r="ELE4" s="35"/>
      <c r="ELF4" s="35"/>
      <c r="ELG4" s="35"/>
      <c r="ELH4" s="35"/>
      <c r="ELI4" s="35"/>
      <c r="ELJ4" s="35"/>
      <c r="ELK4" s="35"/>
      <c r="ELL4" s="35"/>
      <c r="ELM4" s="35"/>
      <c r="ELN4" s="35"/>
      <c r="ELO4" s="35"/>
      <c r="ELP4" s="35"/>
      <c r="ELQ4" s="35"/>
      <c r="ELR4" s="35"/>
      <c r="ELS4" s="35"/>
      <c r="ELT4" s="35"/>
      <c r="ELU4" s="35"/>
      <c r="ELV4" s="35"/>
      <c r="ELW4" s="35"/>
      <c r="ELX4" s="35"/>
      <c r="ELY4" s="35"/>
      <c r="ELZ4" s="35"/>
      <c r="EMA4" s="35"/>
      <c r="EMB4" s="35"/>
      <c r="EMC4" s="35"/>
      <c r="EMD4" s="35"/>
      <c r="EME4" s="35"/>
      <c r="EMF4" s="35"/>
      <c r="EMG4" s="35"/>
      <c r="EMH4" s="35"/>
      <c r="EMI4" s="35"/>
      <c r="EMJ4" s="35"/>
      <c r="EMK4" s="35"/>
      <c r="EML4" s="35"/>
      <c r="EMM4" s="35"/>
      <c r="EMN4" s="35"/>
      <c r="EMO4" s="35"/>
      <c r="EMP4" s="35"/>
      <c r="EMQ4" s="35"/>
      <c r="EMR4" s="35"/>
      <c r="EMS4" s="35"/>
      <c r="EMT4" s="35"/>
      <c r="EMU4" s="35"/>
      <c r="EMV4" s="35"/>
      <c r="EMW4" s="35"/>
      <c r="EMX4" s="35"/>
      <c r="EMY4" s="35"/>
      <c r="EMZ4" s="35"/>
      <c r="ENA4" s="35"/>
      <c r="ENB4" s="35"/>
      <c r="ENC4" s="35"/>
      <c r="END4" s="35"/>
      <c r="ENE4" s="35"/>
      <c r="ENF4" s="35"/>
      <c r="ENG4" s="35"/>
      <c r="ENH4" s="35"/>
      <c r="ENI4" s="35"/>
      <c r="ENJ4" s="35"/>
      <c r="ENK4" s="35"/>
      <c r="ENL4" s="35"/>
      <c r="ENM4" s="35"/>
      <c r="ENN4" s="35"/>
      <c r="ENO4" s="35"/>
      <c r="ENP4" s="35"/>
      <c r="ENQ4" s="35"/>
      <c r="ENR4" s="35"/>
      <c r="ENS4" s="35"/>
      <c r="ENT4" s="35"/>
      <c r="ENU4" s="35"/>
      <c r="ENV4" s="35"/>
      <c r="ENW4" s="35"/>
      <c r="ENX4" s="35"/>
      <c r="ENY4" s="35"/>
      <c r="ENZ4" s="35"/>
      <c r="EOA4" s="35"/>
      <c r="EOB4" s="35"/>
      <c r="EOC4" s="35"/>
      <c r="EOD4" s="35"/>
      <c r="EOE4" s="35"/>
      <c r="EOF4" s="35"/>
      <c r="EOG4" s="35"/>
      <c r="EOH4" s="35"/>
      <c r="EOI4" s="35"/>
      <c r="EOJ4" s="35"/>
      <c r="EOK4" s="35"/>
      <c r="EOL4" s="35"/>
      <c r="EOM4" s="35"/>
      <c r="EON4" s="35"/>
      <c r="EOO4" s="35"/>
      <c r="EOP4" s="35"/>
      <c r="EOQ4" s="35"/>
      <c r="EOR4" s="35"/>
      <c r="EOS4" s="35"/>
      <c r="EOT4" s="35"/>
      <c r="EOU4" s="35"/>
      <c r="EOV4" s="35"/>
      <c r="EOW4" s="35"/>
      <c r="EOX4" s="35"/>
      <c r="EOY4" s="35"/>
      <c r="EOZ4" s="35"/>
      <c r="EPA4" s="35"/>
      <c r="EPB4" s="35"/>
      <c r="EPC4" s="35"/>
      <c r="EPD4" s="35"/>
      <c r="EPE4" s="35"/>
      <c r="EPF4" s="35"/>
      <c r="EPG4" s="35"/>
      <c r="EPH4" s="35"/>
      <c r="EPI4" s="35"/>
      <c r="EPJ4" s="35"/>
      <c r="EPK4" s="35"/>
      <c r="EPL4" s="35"/>
      <c r="EPM4" s="35"/>
      <c r="EPN4" s="35"/>
      <c r="EPO4" s="35"/>
      <c r="EPP4" s="35"/>
      <c r="EPQ4" s="35"/>
      <c r="EPR4" s="35"/>
      <c r="EPS4" s="35"/>
      <c r="EPT4" s="35"/>
      <c r="EPU4" s="35"/>
      <c r="EPV4" s="35"/>
      <c r="EPW4" s="35"/>
      <c r="EPX4" s="35"/>
      <c r="EPY4" s="35"/>
      <c r="EPZ4" s="35"/>
      <c r="EQA4" s="35"/>
      <c r="EQB4" s="35"/>
      <c r="EQC4" s="35"/>
      <c r="EQD4" s="35"/>
      <c r="EQE4" s="35"/>
      <c r="EQF4" s="35"/>
      <c r="EQG4" s="35"/>
      <c r="EQH4" s="35"/>
      <c r="EQI4" s="35"/>
      <c r="EQJ4" s="35"/>
      <c r="EQK4" s="35"/>
      <c r="EQL4" s="35"/>
      <c r="EQM4" s="35"/>
      <c r="EQN4" s="35"/>
      <c r="EQO4" s="35"/>
      <c r="EQP4" s="35"/>
      <c r="EQQ4" s="35"/>
      <c r="EQR4" s="35"/>
      <c r="EQS4" s="35"/>
      <c r="EQT4" s="35"/>
      <c r="EQU4" s="35"/>
      <c r="EQV4" s="35"/>
      <c r="EQW4" s="35"/>
      <c r="EQX4" s="35"/>
      <c r="EQY4" s="35"/>
      <c r="EQZ4" s="35"/>
      <c r="ERA4" s="35"/>
      <c r="ERB4" s="35"/>
      <c r="ERC4" s="35"/>
      <c r="ERD4" s="35"/>
      <c r="ERE4" s="35"/>
      <c r="ERF4" s="35"/>
      <c r="ERG4" s="35"/>
      <c r="ERH4" s="35"/>
      <c r="ERI4" s="35"/>
      <c r="ERJ4" s="35"/>
      <c r="ERK4" s="35"/>
      <c r="ERL4" s="35"/>
      <c r="ERM4" s="35"/>
      <c r="ERN4" s="35"/>
      <c r="ERO4" s="35"/>
      <c r="ERP4" s="35"/>
      <c r="ERQ4" s="35"/>
      <c r="ERR4" s="35"/>
      <c r="ERS4" s="35"/>
      <c r="ERT4" s="35"/>
      <c r="ERU4" s="35"/>
      <c r="ERV4" s="35"/>
      <c r="ERW4" s="35"/>
      <c r="ERX4" s="35"/>
      <c r="ERY4" s="35"/>
      <c r="ERZ4" s="35"/>
      <c r="ESA4" s="35"/>
      <c r="ESB4" s="35"/>
      <c r="ESC4" s="35"/>
      <c r="ESD4" s="35"/>
      <c r="ESE4" s="35"/>
      <c r="ESF4" s="35"/>
      <c r="ESG4" s="35"/>
      <c r="ESH4" s="35"/>
      <c r="ESI4" s="35"/>
      <c r="ESJ4" s="35"/>
      <c r="ESK4" s="35"/>
      <c r="ESL4" s="35"/>
      <c r="ESM4" s="35"/>
      <c r="ESN4" s="35"/>
      <c r="ESO4" s="35"/>
      <c r="ESP4" s="35"/>
      <c r="ESQ4" s="35"/>
      <c r="ESR4" s="35"/>
      <c r="ESS4" s="35"/>
      <c r="EST4" s="35"/>
      <c r="ESU4" s="35"/>
      <c r="ESV4" s="35"/>
      <c r="ESW4" s="35"/>
      <c r="ESX4" s="35"/>
      <c r="ESY4" s="35"/>
      <c r="ESZ4" s="35"/>
      <c r="ETA4" s="35"/>
      <c r="ETB4" s="35"/>
      <c r="ETC4" s="35"/>
      <c r="ETD4" s="35"/>
      <c r="ETE4" s="35"/>
      <c r="ETF4" s="35"/>
      <c r="ETG4" s="35"/>
      <c r="ETH4" s="35"/>
      <c r="ETI4" s="35"/>
      <c r="ETJ4" s="35"/>
      <c r="ETK4" s="35"/>
      <c r="ETL4" s="35"/>
      <c r="ETM4" s="35"/>
      <c r="ETN4" s="35"/>
      <c r="ETO4" s="35"/>
      <c r="ETP4" s="35"/>
      <c r="ETQ4" s="35"/>
      <c r="ETR4" s="35"/>
      <c r="ETS4" s="35"/>
      <c r="ETT4" s="35"/>
      <c r="ETU4" s="35"/>
      <c r="ETV4" s="35"/>
      <c r="ETW4" s="35"/>
      <c r="ETX4" s="35"/>
      <c r="ETY4" s="35"/>
      <c r="ETZ4" s="35"/>
      <c r="EUA4" s="35"/>
      <c r="EUB4" s="35"/>
      <c r="EUC4" s="35"/>
      <c r="EUD4" s="35"/>
      <c r="EUE4" s="35"/>
      <c r="EUF4" s="35"/>
      <c r="EUG4" s="35"/>
      <c r="EUH4" s="35"/>
      <c r="EUI4" s="35"/>
      <c r="EUJ4" s="35"/>
      <c r="EUK4" s="35"/>
      <c r="EUL4" s="35"/>
      <c r="EUM4" s="35"/>
      <c r="EUN4" s="35"/>
      <c r="EUO4" s="35"/>
      <c r="EUP4" s="35"/>
      <c r="EUQ4" s="35"/>
      <c r="EUR4" s="35"/>
      <c r="EUS4" s="35"/>
      <c r="EUT4" s="35"/>
      <c r="EUU4" s="35"/>
      <c r="EUV4" s="35"/>
      <c r="EUW4" s="35"/>
      <c r="EUX4" s="35"/>
      <c r="EUY4" s="35"/>
      <c r="EUZ4" s="35"/>
      <c r="EVA4" s="35"/>
      <c r="EVB4" s="35"/>
      <c r="EVC4" s="35"/>
      <c r="EVD4" s="35"/>
      <c r="EVE4" s="35"/>
      <c r="EVF4" s="35"/>
      <c r="EVG4" s="35"/>
      <c r="EVH4" s="35"/>
      <c r="EVI4" s="35"/>
      <c r="EVJ4" s="35"/>
      <c r="EVK4" s="35"/>
      <c r="EVL4" s="35"/>
      <c r="EVM4" s="35"/>
      <c r="EVN4" s="35"/>
      <c r="EVO4" s="35"/>
      <c r="EVP4" s="35"/>
      <c r="EVQ4" s="35"/>
      <c r="EVR4" s="35"/>
      <c r="EVS4" s="35"/>
      <c r="EVT4" s="35"/>
      <c r="EVU4" s="35"/>
      <c r="EVV4" s="35"/>
      <c r="EVW4" s="35"/>
      <c r="EVX4" s="35"/>
      <c r="EVY4" s="35"/>
      <c r="EVZ4" s="35"/>
      <c r="EWA4" s="35"/>
      <c r="EWB4" s="35"/>
      <c r="EWC4" s="35"/>
      <c r="EWD4" s="35"/>
      <c r="EWE4" s="35"/>
      <c r="EWF4" s="35"/>
      <c r="EWG4" s="35"/>
      <c r="EWH4" s="35"/>
      <c r="EWI4" s="35"/>
      <c r="EWJ4" s="35"/>
      <c r="EWK4" s="35"/>
      <c r="EWL4" s="35"/>
      <c r="EWM4" s="35"/>
      <c r="EWN4" s="35"/>
      <c r="EWO4" s="35"/>
      <c r="EWP4" s="35"/>
      <c r="EWQ4" s="35"/>
      <c r="EWR4" s="35"/>
      <c r="EWS4" s="35"/>
      <c r="EWT4" s="35"/>
      <c r="EWU4" s="35"/>
      <c r="EWV4" s="35"/>
      <c r="EWW4" s="35"/>
      <c r="EWX4" s="35"/>
      <c r="EWY4" s="35"/>
      <c r="EWZ4" s="35"/>
      <c r="EXA4" s="35"/>
      <c r="EXB4" s="35"/>
      <c r="EXC4" s="35"/>
      <c r="EXD4" s="35"/>
      <c r="EXE4" s="35"/>
      <c r="EXF4" s="35"/>
      <c r="EXG4" s="35"/>
      <c r="EXH4" s="35"/>
      <c r="EXI4" s="35"/>
      <c r="EXJ4" s="35"/>
      <c r="EXK4" s="35"/>
      <c r="EXL4" s="35"/>
      <c r="EXM4" s="35"/>
      <c r="EXN4" s="35"/>
      <c r="EXO4" s="35"/>
      <c r="EXP4" s="35"/>
      <c r="EXQ4" s="35"/>
      <c r="EXR4" s="35"/>
      <c r="EXS4" s="35"/>
      <c r="EXT4" s="35"/>
      <c r="EXU4" s="35"/>
      <c r="EXV4" s="35"/>
      <c r="EXW4" s="35"/>
      <c r="EXX4" s="35"/>
      <c r="EXY4" s="35"/>
      <c r="EXZ4" s="35"/>
      <c r="EYA4" s="35"/>
      <c r="EYB4" s="35"/>
      <c r="EYC4" s="35"/>
      <c r="EYD4" s="35"/>
      <c r="EYE4" s="35"/>
      <c r="EYF4" s="35"/>
      <c r="EYG4" s="35"/>
      <c r="EYH4" s="35"/>
      <c r="EYI4" s="35"/>
      <c r="EYJ4" s="35"/>
      <c r="EYK4" s="35"/>
      <c r="EYL4" s="35"/>
      <c r="EYM4" s="35"/>
      <c r="EYN4" s="35"/>
      <c r="EYO4" s="35"/>
      <c r="EYP4" s="35"/>
      <c r="EYQ4" s="35"/>
      <c r="EYR4" s="35"/>
      <c r="EYS4" s="35"/>
      <c r="EYT4" s="35"/>
      <c r="EYU4" s="35"/>
      <c r="EYV4" s="35"/>
      <c r="EYW4" s="35"/>
      <c r="EYX4" s="35"/>
      <c r="EYY4" s="35"/>
      <c r="EYZ4" s="35"/>
      <c r="EZA4" s="35"/>
      <c r="EZB4" s="35"/>
      <c r="EZC4" s="35"/>
      <c r="EZD4" s="35"/>
      <c r="EZE4" s="35"/>
      <c r="EZF4" s="35"/>
      <c r="EZG4" s="35"/>
      <c r="EZH4" s="35"/>
      <c r="EZI4" s="35"/>
      <c r="EZJ4" s="35"/>
      <c r="EZK4" s="35"/>
      <c r="EZL4" s="35"/>
      <c r="EZM4" s="35"/>
      <c r="EZN4" s="35"/>
      <c r="EZO4" s="35"/>
      <c r="EZP4" s="35"/>
      <c r="EZQ4" s="35"/>
      <c r="EZR4" s="35"/>
      <c r="EZS4" s="35"/>
      <c r="EZT4" s="35"/>
      <c r="EZU4" s="35"/>
      <c r="EZV4" s="35"/>
      <c r="EZW4" s="35"/>
      <c r="EZX4" s="35"/>
      <c r="EZY4" s="35"/>
      <c r="EZZ4" s="35"/>
      <c r="FAA4" s="35"/>
      <c r="FAB4" s="35"/>
      <c r="FAC4" s="35"/>
      <c r="FAD4" s="35"/>
      <c r="FAE4" s="35"/>
      <c r="FAF4" s="35"/>
      <c r="FAG4" s="35"/>
      <c r="FAH4" s="35"/>
      <c r="FAI4" s="35"/>
      <c r="FAJ4" s="35"/>
      <c r="FAK4" s="35"/>
      <c r="FAL4" s="35"/>
      <c r="FAM4" s="35"/>
      <c r="FAN4" s="35"/>
      <c r="FAO4" s="35"/>
      <c r="FAP4" s="35"/>
      <c r="FAQ4" s="35"/>
      <c r="FAR4" s="35"/>
      <c r="FAS4" s="35"/>
      <c r="FAT4" s="35"/>
      <c r="FAU4" s="35"/>
      <c r="FAV4" s="35"/>
      <c r="FAW4" s="35"/>
      <c r="FAX4" s="35"/>
      <c r="FAY4" s="35"/>
      <c r="FAZ4" s="35"/>
      <c r="FBA4" s="35"/>
      <c r="FBB4" s="35"/>
      <c r="FBC4" s="35"/>
      <c r="FBD4" s="35"/>
      <c r="FBE4" s="35"/>
      <c r="FBF4" s="35"/>
      <c r="FBG4" s="35"/>
      <c r="FBH4" s="35"/>
      <c r="FBI4" s="35"/>
      <c r="FBJ4" s="35"/>
      <c r="FBK4" s="35"/>
      <c r="FBL4" s="35"/>
      <c r="FBM4" s="35"/>
      <c r="FBN4" s="35"/>
      <c r="FBO4" s="35"/>
      <c r="FBP4" s="35"/>
      <c r="FBQ4" s="35"/>
      <c r="FBR4" s="35"/>
      <c r="FBS4" s="35"/>
      <c r="FBT4" s="35"/>
      <c r="FBU4" s="35"/>
      <c r="FBV4" s="35"/>
      <c r="FBW4" s="35"/>
      <c r="FBX4" s="35"/>
      <c r="FBY4" s="35"/>
      <c r="FBZ4" s="35"/>
      <c r="FCA4" s="35"/>
      <c r="FCB4" s="35"/>
      <c r="FCC4" s="35"/>
      <c r="FCD4" s="35"/>
      <c r="FCE4" s="35"/>
      <c r="FCF4" s="35"/>
      <c r="FCG4" s="35"/>
      <c r="FCH4" s="35"/>
      <c r="FCI4" s="35"/>
      <c r="FCJ4" s="35"/>
      <c r="FCK4" s="35"/>
      <c r="FCL4" s="35"/>
      <c r="FCM4" s="35"/>
      <c r="FCN4" s="35"/>
      <c r="FCO4" s="35"/>
      <c r="FCP4" s="35"/>
      <c r="FCQ4" s="35"/>
      <c r="FCR4" s="35"/>
      <c r="FCS4" s="35"/>
      <c r="FCT4" s="35"/>
      <c r="FCU4" s="35"/>
      <c r="FCV4" s="35"/>
      <c r="FCW4" s="35"/>
      <c r="FCX4" s="35"/>
      <c r="FCY4" s="35"/>
      <c r="FCZ4" s="35"/>
      <c r="FDA4" s="35"/>
      <c r="FDB4" s="35"/>
      <c r="FDC4" s="35"/>
      <c r="FDD4" s="35"/>
      <c r="FDE4" s="35"/>
      <c r="FDF4" s="35"/>
      <c r="FDG4" s="35"/>
      <c r="FDH4" s="35"/>
      <c r="FDI4" s="35"/>
      <c r="FDJ4" s="35"/>
      <c r="FDK4" s="35"/>
      <c r="FDL4" s="35"/>
      <c r="FDM4" s="35"/>
      <c r="FDN4" s="35"/>
      <c r="FDO4" s="35"/>
      <c r="FDP4" s="35"/>
      <c r="FDQ4" s="35"/>
      <c r="FDR4" s="35"/>
      <c r="FDS4" s="35"/>
      <c r="FDT4" s="35"/>
      <c r="FDU4" s="35"/>
      <c r="FDV4" s="35"/>
      <c r="FDW4" s="35"/>
      <c r="FDX4" s="35"/>
      <c r="FDY4" s="35"/>
      <c r="FDZ4" s="35"/>
      <c r="FEA4" s="35"/>
      <c r="FEB4" s="35"/>
      <c r="FEC4" s="35"/>
      <c r="FED4" s="35"/>
      <c r="FEE4" s="35"/>
      <c r="FEF4" s="35"/>
      <c r="FEG4" s="35"/>
      <c r="FEH4" s="35"/>
      <c r="FEI4" s="35"/>
      <c r="FEJ4" s="35"/>
      <c r="FEK4" s="35"/>
      <c r="FEL4" s="35"/>
      <c r="FEM4" s="35"/>
      <c r="FEN4" s="35"/>
      <c r="FEO4" s="35"/>
      <c r="FEP4" s="35"/>
      <c r="FEQ4" s="35"/>
      <c r="FER4" s="35"/>
      <c r="FES4" s="35"/>
      <c r="FET4" s="35"/>
      <c r="FEU4" s="35"/>
      <c r="FEV4" s="35"/>
      <c r="FEW4" s="35"/>
      <c r="FEX4" s="35"/>
      <c r="FEY4" s="35"/>
      <c r="FEZ4" s="35"/>
      <c r="FFA4" s="35"/>
      <c r="FFB4" s="35"/>
      <c r="FFC4" s="35"/>
      <c r="FFD4" s="35"/>
      <c r="FFE4" s="35"/>
      <c r="FFF4" s="35"/>
      <c r="FFG4" s="35"/>
      <c r="FFH4" s="35"/>
      <c r="FFI4" s="35"/>
      <c r="FFJ4" s="35"/>
      <c r="FFK4" s="35"/>
      <c r="FFL4" s="35"/>
      <c r="FFM4" s="35"/>
      <c r="FFN4" s="35"/>
      <c r="FFO4" s="35"/>
      <c r="FFP4" s="35"/>
      <c r="FFQ4" s="35"/>
      <c r="FFR4" s="35"/>
      <c r="FFS4" s="35"/>
      <c r="FFT4" s="35"/>
      <c r="FFU4" s="35"/>
      <c r="FFV4" s="35"/>
      <c r="FFW4" s="35"/>
      <c r="FFX4" s="35"/>
      <c r="FFY4" s="35"/>
      <c r="FFZ4" s="35"/>
      <c r="FGA4" s="35"/>
      <c r="FGB4" s="35"/>
      <c r="FGC4" s="35"/>
      <c r="FGD4" s="35"/>
      <c r="FGE4" s="35"/>
      <c r="FGF4" s="35"/>
      <c r="FGG4" s="35"/>
      <c r="FGH4" s="35"/>
      <c r="FGI4" s="35"/>
      <c r="FGJ4" s="35"/>
      <c r="FGK4" s="35"/>
      <c r="FGL4" s="35"/>
      <c r="FGM4" s="35"/>
      <c r="FGN4" s="35"/>
      <c r="FGO4" s="35"/>
      <c r="FGP4" s="35"/>
      <c r="FGQ4" s="35"/>
      <c r="FGR4" s="35"/>
      <c r="FGS4" s="35"/>
      <c r="FGT4" s="35"/>
      <c r="FGU4" s="35"/>
      <c r="FGV4" s="35"/>
      <c r="FGW4" s="35"/>
      <c r="FGX4" s="35"/>
      <c r="FGY4" s="35"/>
      <c r="FGZ4" s="35"/>
      <c r="FHA4" s="35"/>
      <c r="FHB4" s="35"/>
      <c r="FHC4" s="35"/>
      <c r="FHD4" s="35"/>
      <c r="FHE4" s="35"/>
      <c r="FHF4" s="35"/>
      <c r="FHG4" s="35"/>
      <c r="FHH4" s="35"/>
      <c r="FHI4" s="35"/>
      <c r="FHJ4" s="35"/>
      <c r="FHK4" s="35"/>
      <c r="FHL4" s="35"/>
      <c r="FHM4" s="35"/>
      <c r="FHN4" s="35"/>
      <c r="FHO4" s="35"/>
      <c r="FHP4" s="35"/>
      <c r="FHQ4" s="35"/>
      <c r="FHR4" s="35"/>
      <c r="FHS4" s="35"/>
      <c r="FHT4" s="35"/>
      <c r="FHU4" s="35"/>
      <c r="FHV4" s="35"/>
      <c r="FHW4" s="35"/>
      <c r="FHX4" s="35"/>
      <c r="FHY4" s="35"/>
      <c r="FHZ4" s="35"/>
      <c r="FIA4" s="35"/>
      <c r="FIB4" s="35"/>
      <c r="FIC4" s="35"/>
      <c r="FID4" s="35"/>
      <c r="FIE4" s="35"/>
      <c r="FIF4" s="35"/>
      <c r="FIG4" s="35"/>
      <c r="FIH4" s="35"/>
      <c r="FII4" s="35"/>
      <c r="FIJ4" s="35"/>
      <c r="FIK4" s="35"/>
      <c r="FIL4" s="35"/>
      <c r="FIM4" s="35"/>
      <c r="FIN4" s="35"/>
      <c r="FIO4" s="35"/>
      <c r="FIP4" s="35"/>
      <c r="FIQ4" s="35"/>
      <c r="FIR4" s="35"/>
      <c r="FIS4" s="35"/>
      <c r="FIT4" s="35"/>
      <c r="FIU4" s="35"/>
      <c r="FIV4" s="35"/>
      <c r="FIW4" s="35"/>
      <c r="FIX4" s="35"/>
      <c r="FIY4" s="35"/>
      <c r="FIZ4" s="35"/>
      <c r="FJA4" s="35"/>
      <c r="FJB4" s="35"/>
      <c r="FJC4" s="35"/>
      <c r="FJD4" s="35"/>
      <c r="FJE4" s="35"/>
      <c r="FJF4" s="35"/>
      <c r="FJG4" s="35"/>
      <c r="FJH4" s="35"/>
      <c r="FJI4" s="35"/>
      <c r="FJJ4" s="35"/>
      <c r="FJK4" s="35"/>
      <c r="FJL4" s="35"/>
      <c r="FJM4" s="35"/>
      <c r="FJN4" s="35"/>
      <c r="FJO4" s="35"/>
      <c r="FJP4" s="35"/>
      <c r="FJQ4" s="35"/>
      <c r="FJR4" s="35"/>
      <c r="FJS4" s="35"/>
      <c r="FJT4" s="35"/>
      <c r="FJU4" s="35"/>
      <c r="FJV4" s="35"/>
      <c r="FJW4" s="35"/>
      <c r="FJX4" s="35"/>
      <c r="FJY4" s="35"/>
      <c r="FJZ4" s="35"/>
      <c r="FKA4" s="35"/>
      <c r="FKB4" s="35"/>
      <c r="FKC4" s="35"/>
      <c r="FKD4" s="35"/>
      <c r="FKE4" s="35"/>
      <c r="FKF4" s="35"/>
      <c r="FKG4" s="35"/>
      <c r="FKH4" s="35"/>
      <c r="FKI4" s="35"/>
      <c r="FKJ4" s="35"/>
      <c r="FKK4" s="35"/>
      <c r="FKL4" s="35"/>
      <c r="FKM4" s="35"/>
      <c r="FKN4" s="35"/>
      <c r="FKO4" s="35"/>
      <c r="FKP4" s="35"/>
      <c r="FKQ4" s="35"/>
      <c r="FKR4" s="35"/>
      <c r="FKS4" s="35"/>
      <c r="FKT4" s="35"/>
      <c r="FKU4" s="35"/>
      <c r="FKV4" s="35"/>
      <c r="FKW4" s="35"/>
      <c r="FKX4" s="35"/>
      <c r="FKY4" s="35"/>
      <c r="FKZ4" s="35"/>
      <c r="FLA4" s="35"/>
      <c r="FLB4" s="35"/>
      <c r="FLC4" s="35"/>
      <c r="FLD4" s="35"/>
      <c r="FLE4" s="35"/>
      <c r="FLF4" s="35"/>
      <c r="FLG4" s="35"/>
      <c r="FLH4" s="35"/>
      <c r="FLI4" s="35"/>
      <c r="FLJ4" s="35"/>
      <c r="FLK4" s="35"/>
      <c r="FLL4" s="35"/>
      <c r="FLM4" s="35"/>
      <c r="FLN4" s="35"/>
      <c r="FLO4" s="35"/>
      <c r="FLP4" s="35"/>
      <c r="FLQ4" s="35"/>
      <c r="FLR4" s="35"/>
      <c r="FLS4" s="35"/>
      <c r="FLT4" s="35"/>
      <c r="FLU4" s="35"/>
      <c r="FLV4" s="35"/>
      <c r="FLW4" s="35"/>
      <c r="FLX4" s="35"/>
      <c r="FLY4" s="35"/>
      <c r="FLZ4" s="35"/>
      <c r="FMA4" s="35"/>
      <c r="FMB4" s="35"/>
      <c r="FMC4" s="35"/>
      <c r="FMD4" s="35"/>
      <c r="FME4" s="35"/>
      <c r="FMF4" s="35"/>
      <c r="FMG4" s="35"/>
      <c r="FMH4" s="35"/>
      <c r="FMI4" s="35"/>
      <c r="FMJ4" s="35"/>
      <c r="FMK4" s="35"/>
      <c r="FML4" s="35"/>
      <c r="FMM4" s="35"/>
      <c r="FMN4" s="35"/>
      <c r="FMO4" s="35"/>
      <c r="FMP4" s="35"/>
      <c r="FMQ4" s="35"/>
      <c r="FMR4" s="35"/>
      <c r="FMS4" s="35"/>
      <c r="FMT4" s="35"/>
      <c r="FMU4" s="35"/>
      <c r="FMV4" s="35"/>
      <c r="FMW4" s="35"/>
      <c r="FMX4" s="35"/>
      <c r="FMY4" s="35"/>
      <c r="FMZ4" s="35"/>
      <c r="FNA4" s="35"/>
      <c r="FNB4" s="35"/>
      <c r="FNC4" s="35"/>
      <c r="FND4" s="35"/>
      <c r="FNE4" s="35"/>
      <c r="FNF4" s="35"/>
      <c r="FNG4" s="35"/>
      <c r="FNH4" s="35"/>
      <c r="FNI4" s="35"/>
      <c r="FNJ4" s="35"/>
      <c r="FNK4" s="35"/>
      <c r="FNL4" s="35"/>
      <c r="FNM4" s="35"/>
      <c r="FNN4" s="35"/>
      <c r="FNO4" s="35"/>
      <c r="FNP4" s="35"/>
      <c r="FNQ4" s="35"/>
      <c r="FNR4" s="35"/>
      <c r="FNS4" s="35"/>
      <c r="FNT4" s="35"/>
      <c r="FNU4" s="35"/>
      <c r="FNV4" s="35"/>
      <c r="FNW4" s="35"/>
      <c r="FNX4" s="35"/>
      <c r="FNY4" s="35"/>
      <c r="FNZ4" s="35"/>
      <c r="FOA4" s="35"/>
      <c r="FOB4" s="35"/>
      <c r="FOC4" s="35"/>
      <c r="FOD4" s="35"/>
      <c r="FOE4" s="35"/>
      <c r="FOF4" s="35"/>
      <c r="FOG4" s="35"/>
      <c r="FOH4" s="35"/>
      <c r="FOI4" s="35"/>
      <c r="FOJ4" s="35"/>
      <c r="FOK4" s="35"/>
      <c r="FOL4" s="35"/>
      <c r="FOM4" s="35"/>
      <c r="FON4" s="35"/>
      <c r="FOO4" s="35"/>
      <c r="FOP4" s="35"/>
      <c r="FOQ4" s="35"/>
      <c r="FOR4" s="35"/>
      <c r="FOS4" s="35"/>
      <c r="FOT4" s="35"/>
      <c r="FOU4" s="35"/>
      <c r="FOV4" s="35"/>
      <c r="FOW4" s="35"/>
      <c r="FOX4" s="35"/>
      <c r="FOY4" s="35"/>
      <c r="FOZ4" s="35"/>
      <c r="FPA4" s="35"/>
      <c r="FPB4" s="35"/>
      <c r="FPC4" s="35"/>
      <c r="FPD4" s="35"/>
      <c r="FPE4" s="35"/>
      <c r="FPF4" s="35"/>
      <c r="FPG4" s="35"/>
      <c r="FPH4" s="35"/>
      <c r="FPI4" s="35"/>
      <c r="FPJ4" s="35"/>
      <c r="FPK4" s="35"/>
      <c r="FPL4" s="35"/>
      <c r="FPM4" s="35"/>
      <c r="FPN4" s="35"/>
      <c r="FPO4" s="35"/>
      <c r="FPP4" s="35"/>
      <c r="FPQ4" s="35"/>
      <c r="FPR4" s="35"/>
      <c r="FPS4" s="35"/>
      <c r="FPT4" s="35"/>
      <c r="FPU4" s="35"/>
      <c r="FPV4" s="35"/>
      <c r="FPW4" s="35"/>
      <c r="FPX4" s="35"/>
      <c r="FPY4" s="35"/>
      <c r="FPZ4" s="35"/>
      <c r="FQA4" s="35"/>
      <c r="FQB4" s="35"/>
      <c r="FQC4" s="35"/>
      <c r="FQD4" s="35"/>
      <c r="FQE4" s="35"/>
      <c r="FQF4" s="35"/>
      <c r="FQG4" s="35"/>
      <c r="FQH4" s="35"/>
      <c r="FQI4" s="35"/>
      <c r="FQJ4" s="35"/>
      <c r="FQK4" s="35"/>
      <c r="FQL4" s="35"/>
      <c r="FQM4" s="35"/>
      <c r="FQN4" s="35"/>
      <c r="FQO4" s="35"/>
      <c r="FQP4" s="35"/>
      <c r="FQQ4" s="35"/>
      <c r="FQR4" s="35"/>
      <c r="FQS4" s="35"/>
      <c r="FQT4" s="35"/>
      <c r="FQU4" s="35"/>
      <c r="FQV4" s="35"/>
      <c r="FQW4" s="35"/>
      <c r="FQX4" s="35"/>
      <c r="FQY4" s="35"/>
      <c r="FQZ4" s="35"/>
      <c r="FRA4" s="35"/>
      <c r="FRB4" s="35"/>
      <c r="FRC4" s="35"/>
      <c r="FRD4" s="35"/>
      <c r="FRE4" s="35"/>
      <c r="FRF4" s="35"/>
      <c r="FRG4" s="35"/>
      <c r="FRH4" s="35"/>
      <c r="FRI4" s="35"/>
      <c r="FRJ4" s="35"/>
      <c r="FRK4" s="35"/>
      <c r="FRL4" s="35"/>
      <c r="FRM4" s="35"/>
      <c r="FRN4" s="35"/>
      <c r="FRO4" s="35"/>
      <c r="FRP4" s="35"/>
      <c r="FRQ4" s="35"/>
      <c r="FRR4" s="35"/>
      <c r="FRS4" s="35"/>
      <c r="FRT4" s="35"/>
      <c r="FRU4" s="35"/>
      <c r="FRV4" s="35"/>
      <c r="FRW4" s="35"/>
      <c r="FRX4" s="35"/>
      <c r="FRY4" s="35"/>
      <c r="FRZ4" s="35"/>
      <c r="FSA4" s="35"/>
      <c r="FSB4" s="35"/>
      <c r="FSC4" s="35"/>
      <c r="FSD4" s="35"/>
      <c r="FSE4" s="35"/>
      <c r="FSF4" s="35"/>
      <c r="FSG4" s="35"/>
      <c r="FSH4" s="35"/>
      <c r="FSI4" s="35"/>
      <c r="FSJ4" s="35"/>
      <c r="FSK4" s="35"/>
      <c r="FSL4" s="35"/>
      <c r="FSM4" s="35"/>
      <c r="FSN4" s="35"/>
      <c r="FSO4" s="35"/>
      <c r="FSP4" s="35"/>
      <c r="FSQ4" s="35"/>
      <c r="FSR4" s="35"/>
      <c r="FSS4" s="35"/>
      <c r="FST4" s="35"/>
      <c r="FSU4" s="35"/>
      <c r="FSV4" s="35"/>
      <c r="FSW4" s="35"/>
      <c r="FSX4" s="35"/>
      <c r="FSY4" s="35"/>
      <c r="FSZ4" s="35"/>
      <c r="FTA4" s="35"/>
      <c r="FTB4" s="35"/>
      <c r="FTC4" s="35"/>
      <c r="FTD4" s="35"/>
      <c r="FTE4" s="35"/>
      <c r="FTF4" s="35"/>
      <c r="FTG4" s="35"/>
      <c r="FTH4" s="35"/>
      <c r="FTI4" s="35"/>
      <c r="FTJ4" s="35"/>
      <c r="FTK4" s="35"/>
      <c r="FTL4" s="35"/>
      <c r="FTM4" s="35"/>
      <c r="FTN4" s="35"/>
      <c r="FTO4" s="35"/>
      <c r="FTP4" s="35"/>
      <c r="FTQ4" s="35"/>
      <c r="FTR4" s="35"/>
      <c r="FTS4" s="35"/>
      <c r="FTT4" s="35"/>
      <c r="FTU4" s="35"/>
      <c r="FTV4" s="35"/>
      <c r="FTW4" s="35"/>
      <c r="FTX4" s="35"/>
      <c r="FTY4" s="35"/>
      <c r="FTZ4" s="35"/>
      <c r="FUA4" s="35"/>
      <c r="FUB4" s="35"/>
      <c r="FUC4" s="35"/>
      <c r="FUD4" s="35"/>
      <c r="FUE4" s="35"/>
      <c r="FUF4" s="35"/>
      <c r="FUG4" s="35"/>
      <c r="FUH4" s="35"/>
      <c r="FUI4" s="35"/>
      <c r="FUJ4" s="35"/>
      <c r="FUK4" s="35"/>
      <c r="FUL4" s="35"/>
      <c r="FUM4" s="35"/>
      <c r="FUN4" s="35"/>
      <c r="FUO4" s="35"/>
      <c r="FUP4" s="35"/>
      <c r="FUQ4" s="35"/>
      <c r="FUR4" s="35"/>
      <c r="FUS4" s="35"/>
      <c r="FUT4" s="35"/>
      <c r="FUU4" s="35"/>
      <c r="FUV4" s="35"/>
      <c r="FUW4" s="35"/>
      <c r="FUX4" s="35"/>
      <c r="FUY4" s="35"/>
      <c r="FUZ4" s="35"/>
      <c r="FVA4" s="35"/>
      <c r="FVB4" s="35"/>
      <c r="FVC4" s="35"/>
      <c r="FVD4" s="35"/>
      <c r="FVE4" s="35"/>
      <c r="FVF4" s="35"/>
      <c r="FVG4" s="35"/>
      <c r="FVH4" s="35"/>
      <c r="FVI4" s="35"/>
      <c r="FVJ4" s="35"/>
      <c r="FVK4" s="35"/>
      <c r="FVL4" s="35"/>
      <c r="FVM4" s="35"/>
      <c r="FVN4" s="35"/>
      <c r="FVO4" s="35"/>
      <c r="FVP4" s="35"/>
      <c r="FVQ4" s="35"/>
      <c r="FVR4" s="35"/>
      <c r="FVS4" s="35"/>
      <c r="FVT4" s="35"/>
      <c r="FVU4" s="35"/>
      <c r="FVV4" s="35"/>
      <c r="FVW4" s="35"/>
      <c r="FVX4" s="35"/>
      <c r="FVY4" s="35"/>
      <c r="FVZ4" s="35"/>
      <c r="FWA4" s="35"/>
      <c r="FWB4" s="35"/>
      <c r="FWC4" s="35"/>
      <c r="FWD4" s="35"/>
      <c r="FWE4" s="35"/>
      <c r="FWF4" s="35"/>
      <c r="FWG4" s="35"/>
      <c r="FWH4" s="35"/>
      <c r="FWI4" s="35"/>
      <c r="FWJ4" s="35"/>
      <c r="FWK4" s="35"/>
      <c r="FWL4" s="35"/>
      <c r="FWM4" s="35"/>
      <c r="FWN4" s="35"/>
      <c r="FWO4" s="35"/>
      <c r="FWP4" s="35"/>
      <c r="FWQ4" s="35"/>
      <c r="FWR4" s="35"/>
      <c r="FWS4" s="35"/>
      <c r="FWT4" s="35"/>
      <c r="FWU4" s="35"/>
      <c r="FWV4" s="35"/>
      <c r="FWW4" s="35"/>
      <c r="FWX4" s="35"/>
      <c r="FWY4" s="35"/>
      <c r="FWZ4" s="35"/>
      <c r="FXA4" s="35"/>
      <c r="FXB4" s="35"/>
      <c r="FXC4" s="35"/>
      <c r="FXD4" s="35"/>
      <c r="FXE4" s="35"/>
      <c r="FXF4" s="35"/>
      <c r="FXG4" s="35"/>
      <c r="FXH4" s="35"/>
      <c r="FXI4" s="35"/>
      <c r="FXJ4" s="35"/>
      <c r="FXK4" s="35"/>
      <c r="FXL4" s="35"/>
      <c r="FXM4" s="35"/>
      <c r="FXN4" s="35"/>
      <c r="FXO4" s="35"/>
      <c r="FXP4" s="35"/>
      <c r="FXQ4" s="35"/>
      <c r="FXR4" s="35"/>
      <c r="FXS4" s="35"/>
      <c r="FXT4" s="35"/>
      <c r="FXU4" s="35"/>
      <c r="FXV4" s="35"/>
      <c r="FXW4" s="35"/>
      <c r="FXX4" s="35"/>
      <c r="FXY4" s="35"/>
      <c r="FXZ4" s="35"/>
      <c r="FYA4" s="35"/>
      <c r="FYB4" s="35"/>
      <c r="FYC4" s="35"/>
      <c r="FYD4" s="35"/>
      <c r="FYE4" s="35"/>
      <c r="FYF4" s="35"/>
      <c r="FYG4" s="35"/>
      <c r="FYH4" s="35"/>
      <c r="FYI4" s="35"/>
      <c r="FYJ4" s="35"/>
      <c r="FYK4" s="35"/>
      <c r="FYL4" s="35"/>
      <c r="FYM4" s="35"/>
      <c r="FYN4" s="35"/>
      <c r="FYO4" s="35"/>
      <c r="FYP4" s="35"/>
      <c r="FYQ4" s="35"/>
      <c r="FYR4" s="35"/>
      <c r="FYS4" s="35"/>
      <c r="FYT4" s="35"/>
      <c r="FYU4" s="35"/>
      <c r="FYV4" s="35"/>
      <c r="FYW4" s="35"/>
      <c r="FYX4" s="35"/>
      <c r="FYY4" s="35"/>
      <c r="FYZ4" s="35"/>
      <c r="FZA4" s="35"/>
      <c r="FZB4" s="35"/>
      <c r="FZC4" s="35"/>
      <c r="FZD4" s="35"/>
      <c r="FZE4" s="35"/>
      <c r="FZF4" s="35"/>
      <c r="FZG4" s="35"/>
      <c r="FZH4" s="35"/>
      <c r="FZI4" s="35"/>
      <c r="FZJ4" s="35"/>
      <c r="FZK4" s="35"/>
      <c r="FZL4" s="35"/>
      <c r="FZM4" s="35"/>
      <c r="FZN4" s="35"/>
      <c r="FZO4" s="35"/>
      <c r="FZP4" s="35"/>
      <c r="FZQ4" s="35"/>
      <c r="FZR4" s="35"/>
      <c r="FZS4" s="35"/>
      <c r="FZT4" s="35"/>
      <c r="FZU4" s="35"/>
      <c r="FZV4" s="35"/>
      <c r="FZW4" s="35"/>
      <c r="FZX4" s="35"/>
      <c r="FZY4" s="35"/>
      <c r="FZZ4" s="35"/>
      <c r="GAA4" s="35"/>
      <c r="GAB4" s="35"/>
      <c r="GAC4" s="35"/>
      <c r="GAD4" s="35"/>
      <c r="GAE4" s="35"/>
      <c r="GAF4" s="35"/>
      <c r="GAG4" s="35"/>
      <c r="GAH4" s="35"/>
      <c r="GAI4" s="35"/>
      <c r="GAJ4" s="35"/>
      <c r="GAK4" s="35"/>
      <c r="GAL4" s="35"/>
      <c r="GAM4" s="35"/>
      <c r="GAN4" s="35"/>
      <c r="GAO4" s="35"/>
      <c r="GAP4" s="35"/>
      <c r="GAQ4" s="35"/>
      <c r="GAR4" s="35"/>
      <c r="GAS4" s="35"/>
      <c r="GAT4" s="35"/>
      <c r="GAU4" s="35"/>
      <c r="GAV4" s="35"/>
      <c r="GAW4" s="35"/>
      <c r="GAX4" s="35"/>
      <c r="GAY4" s="35"/>
      <c r="GAZ4" s="35"/>
      <c r="GBA4" s="35"/>
      <c r="GBB4" s="35"/>
      <c r="GBC4" s="35"/>
      <c r="GBD4" s="35"/>
      <c r="GBE4" s="35"/>
      <c r="GBF4" s="35"/>
      <c r="GBG4" s="35"/>
      <c r="GBH4" s="35"/>
      <c r="GBI4" s="35"/>
      <c r="GBJ4" s="35"/>
      <c r="GBK4" s="35"/>
      <c r="GBL4" s="35"/>
      <c r="GBM4" s="35"/>
      <c r="GBN4" s="35"/>
      <c r="GBO4" s="35"/>
      <c r="GBP4" s="35"/>
      <c r="GBQ4" s="35"/>
      <c r="GBR4" s="35"/>
      <c r="GBS4" s="35"/>
      <c r="GBT4" s="35"/>
      <c r="GBU4" s="35"/>
      <c r="GBV4" s="35"/>
      <c r="GBW4" s="35"/>
      <c r="GBX4" s="35"/>
      <c r="GBY4" s="35"/>
      <c r="GBZ4" s="35"/>
      <c r="GCA4" s="35"/>
      <c r="GCB4" s="35"/>
      <c r="GCC4" s="35"/>
      <c r="GCD4" s="35"/>
      <c r="GCE4" s="35"/>
      <c r="GCF4" s="35"/>
      <c r="GCG4" s="35"/>
      <c r="GCH4" s="35"/>
      <c r="GCI4" s="35"/>
      <c r="GCJ4" s="35"/>
      <c r="GCK4" s="35"/>
      <c r="GCL4" s="35"/>
      <c r="GCM4" s="35"/>
      <c r="GCN4" s="35"/>
      <c r="GCO4" s="35"/>
      <c r="GCP4" s="35"/>
      <c r="GCQ4" s="35"/>
      <c r="GCR4" s="35"/>
      <c r="GCS4" s="35"/>
      <c r="GCT4" s="35"/>
      <c r="GCU4" s="35"/>
      <c r="GCV4" s="35"/>
      <c r="GCW4" s="35"/>
      <c r="GCX4" s="35"/>
      <c r="GCY4" s="35"/>
      <c r="GCZ4" s="35"/>
      <c r="GDA4" s="35"/>
      <c r="GDB4" s="35"/>
      <c r="GDC4" s="35"/>
      <c r="GDD4" s="35"/>
      <c r="GDE4" s="35"/>
      <c r="GDF4" s="35"/>
      <c r="GDG4" s="35"/>
      <c r="GDH4" s="35"/>
      <c r="GDI4" s="35"/>
      <c r="GDJ4" s="35"/>
      <c r="GDK4" s="35"/>
      <c r="GDL4" s="35"/>
      <c r="GDM4" s="35"/>
      <c r="GDN4" s="35"/>
      <c r="GDO4" s="35"/>
      <c r="GDP4" s="35"/>
      <c r="GDQ4" s="35"/>
      <c r="GDR4" s="35"/>
      <c r="GDS4" s="35"/>
      <c r="GDT4" s="35"/>
      <c r="GDU4" s="35"/>
      <c r="GDV4" s="35"/>
      <c r="GDW4" s="35"/>
      <c r="GDX4" s="35"/>
      <c r="GDY4" s="35"/>
      <c r="GDZ4" s="35"/>
      <c r="GEA4" s="35"/>
      <c r="GEB4" s="35"/>
      <c r="GEC4" s="35"/>
      <c r="GED4" s="35"/>
      <c r="GEE4" s="35"/>
      <c r="GEF4" s="35"/>
      <c r="GEG4" s="35"/>
      <c r="GEH4" s="35"/>
      <c r="GEI4" s="35"/>
      <c r="GEJ4" s="35"/>
      <c r="GEK4" s="35"/>
      <c r="GEL4" s="35"/>
      <c r="GEM4" s="35"/>
      <c r="GEN4" s="35"/>
      <c r="GEO4" s="35"/>
      <c r="GEP4" s="35"/>
      <c r="GEQ4" s="35"/>
      <c r="GER4" s="35"/>
      <c r="GES4" s="35"/>
      <c r="GET4" s="35"/>
      <c r="GEU4" s="35"/>
      <c r="GEV4" s="35"/>
      <c r="GEW4" s="35"/>
      <c r="GEX4" s="35"/>
      <c r="GEY4" s="35"/>
      <c r="GEZ4" s="35"/>
      <c r="GFA4" s="35"/>
      <c r="GFB4" s="35"/>
      <c r="GFC4" s="35"/>
      <c r="GFD4" s="35"/>
      <c r="GFE4" s="35"/>
      <c r="GFF4" s="35"/>
      <c r="GFG4" s="35"/>
      <c r="GFH4" s="35"/>
      <c r="GFI4" s="35"/>
      <c r="GFJ4" s="35"/>
      <c r="GFK4" s="35"/>
      <c r="GFL4" s="35"/>
      <c r="GFM4" s="35"/>
      <c r="GFN4" s="35"/>
      <c r="GFO4" s="35"/>
      <c r="GFP4" s="35"/>
      <c r="GFQ4" s="35"/>
      <c r="GFR4" s="35"/>
      <c r="GFS4" s="35"/>
      <c r="GFT4" s="35"/>
      <c r="GFU4" s="35"/>
      <c r="GFV4" s="35"/>
      <c r="GFW4" s="35"/>
      <c r="GFX4" s="35"/>
      <c r="GFY4" s="35"/>
      <c r="GFZ4" s="35"/>
      <c r="GGA4" s="35"/>
      <c r="GGB4" s="35"/>
      <c r="GGC4" s="35"/>
      <c r="GGD4" s="35"/>
      <c r="GGE4" s="35"/>
      <c r="GGF4" s="35"/>
      <c r="GGG4" s="35"/>
      <c r="GGH4" s="35"/>
      <c r="GGI4" s="35"/>
      <c r="GGJ4" s="35"/>
      <c r="GGK4" s="35"/>
      <c r="GGL4" s="35"/>
      <c r="GGM4" s="35"/>
      <c r="GGN4" s="35"/>
      <c r="GGO4" s="35"/>
      <c r="GGP4" s="35"/>
      <c r="GGQ4" s="35"/>
      <c r="GGR4" s="35"/>
      <c r="GGS4" s="35"/>
      <c r="GGT4" s="35"/>
      <c r="GGU4" s="35"/>
      <c r="GGV4" s="35"/>
      <c r="GGW4" s="35"/>
      <c r="GGX4" s="35"/>
      <c r="GGY4" s="35"/>
      <c r="GGZ4" s="35"/>
      <c r="GHA4" s="35"/>
      <c r="GHB4" s="35"/>
      <c r="GHC4" s="35"/>
      <c r="GHD4" s="35"/>
      <c r="GHE4" s="35"/>
      <c r="GHF4" s="35"/>
      <c r="GHG4" s="35"/>
      <c r="GHH4" s="35"/>
      <c r="GHI4" s="35"/>
      <c r="GHJ4" s="35"/>
      <c r="GHK4" s="35"/>
      <c r="GHL4" s="35"/>
      <c r="GHM4" s="35"/>
      <c r="GHN4" s="35"/>
      <c r="GHO4" s="35"/>
      <c r="GHP4" s="35"/>
      <c r="GHQ4" s="35"/>
      <c r="GHR4" s="35"/>
      <c r="GHS4" s="35"/>
      <c r="GHT4" s="35"/>
      <c r="GHU4" s="35"/>
      <c r="GHV4" s="35"/>
      <c r="GHW4" s="35"/>
      <c r="GHX4" s="35"/>
      <c r="GHY4" s="35"/>
      <c r="GHZ4" s="35"/>
      <c r="GIA4" s="35"/>
      <c r="GIB4" s="35"/>
      <c r="GIC4" s="35"/>
      <c r="GID4" s="35"/>
      <c r="GIE4" s="35"/>
      <c r="GIF4" s="35"/>
      <c r="GIG4" s="35"/>
      <c r="GIH4" s="35"/>
      <c r="GII4" s="35"/>
      <c r="GIJ4" s="35"/>
      <c r="GIK4" s="35"/>
      <c r="GIL4" s="35"/>
      <c r="GIM4" s="35"/>
      <c r="GIN4" s="35"/>
      <c r="GIO4" s="35"/>
      <c r="GIP4" s="35"/>
      <c r="GIQ4" s="35"/>
      <c r="GIR4" s="35"/>
      <c r="GIS4" s="35"/>
      <c r="GIT4" s="35"/>
      <c r="GIU4" s="35"/>
      <c r="GIV4" s="35"/>
      <c r="GIW4" s="35"/>
      <c r="GIX4" s="35"/>
      <c r="GIY4" s="35"/>
      <c r="GIZ4" s="35"/>
      <c r="GJA4" s="35"/>
      <c r="GJB4" s="35"/>
      <c r="GJC4" s="35"/>
      <c r="GJD4" s="35"/>
      <c r="GJE4" s="35"/>
      <c r="GJF4" s="35"/>
      <c r="GJG4" s="35"/>
      <c r="GJH4" s="35"/>
      <c r="GJI4" s="35"/>
      <c r="GJJ4" s="35"/>
      <c r="GJK4" s="35"/>
      <c r="GJL4" s="35"/>
      <c r="GJM4" s="35"/>
      <c r="GJN4" s="35"/>
      <c r="GJO4" s="35"/>
      <c r="GJP4" s="35"/>
      <c r="GJQ4" s="35"/>
      <c r="GJR4" s="35"/>
      <c r="GJS4" s="35"/>
      <c r="GJT4" s="35"/>
      <c r="GJU4" s="35"/>
      <c r="GJV4" s="35"/>
      <c r="GJW4" s="35"/>
      <c r="GJX4" s="35"/>
      <c r="GJY4" s="35"/>
      <c r="GJZ4" s="35"/>
      <c r="GKA4" s="35"/>
      <c r="GKB4" s="35"/>
      <c r="GKC4" s="35"/>
      <c r="GKD4" s="35"/>
      <c r="GKE4" s="35"/>
      <c r="GKF4" s="35"/>
      <c r="GKG4" s="35"/>
      <c r="GKH4" s="35"/>
      <c r="GKI4" s="35"/>
      <c r="GKJ4" s="35"/>
      <c r="GKK4" s="35"/>
      <c r="GKL4" s="35"/>
      <c r="GKM4" s="35"/>
      <c r="GKN4" s="35"/>
      <c r="GKO4" s="35"/>
      <c r="GKP4" s="35"/>
      <c r="GKQ4" s="35"/>
      <c r="GKR4" s="35"/>
      <c r="GKS4" s="35"/>
      <c r="GKT4" s="35"/>
      <c r="GKU4" s="35"/>
      <c r="GKV4" s="35"/>
      <c r="GKW4" s="35"/>
      <c r="GKX4" s="35"/>
      <c r="GKY4" s="35"/>
      <c r="GKZ4" s="35"/>
      <c r="GLA4" s="35"/>
      <c r="GLB4" s="35"/>
      <c r="GLC4" s="35"/>
      <c r="GLD4" s="35"/>
      <c r="GLE4" s="35"/>
      <c r="GLF4" s="35"/>
      <c r="GLG4" s="35"/>
      <c r="GLH4" s="35"/>
      <c r="GLI4" s="35"/>
      <c r="GLJ4" s="35"/>
      <c r="GLK4" s="35"/>
      <c r="GLL4" s="35"/>
      <c r="GLM4" s="35"/>
      <c r="GLN4" s="35"/>
      <c r="GLO4" s="35"/>
      <c r="GLP4" s="35"/>
      <c r="GLQ4" s="35"/>
      <c r="GLR4" s="35"/>
      <c r="GLS4" s="35"/>
      <c r="GLT4" s="35"/>
      <c r="GLU4" s="35"/>
      <c r="GLV4" s="35"/>
      <c r="GLW4" s="35"/>
      <c r="GLX4" s="35"/>
      <c r="GLY4" s="35"/>
      <c r="GLZ4" s="35"/>
      <c r="GMA4" s="35"/>
      <c r="GMB4" s="35"/>
      <c r="GMC4" s="35"/>
      <c r="GMD4" s="35"/>
      <c r="GME4" s="35"/>
      <c r="GMF4" s="35"/>
      <c r="GMG4" s="35"/>
      <c r="GMH4" s="35"/>
      <c r="GMI4" s="35"/>
      <c r="GMJ4" s="35"/>
      <c r="GMK4" s="35"/>
      <c r="GML4" s="35"/>
      <c r="GMM4" s="35"/>
      <c r="GMN4" s="35"/>
      <c r="GMO4" s="35"/>
      <c r="GMP4" s="35"/>
      <c r="GMQ4" s="35"/>
      <c r="GMR4" s="35"/>
      <c r="GMS4" s="35"/>
      <c r="GMT4" s="35"/>
      <c r="GMU4" s="35"/>
      <c r="GMV4" s="35"/>
      <c r="GMW4" s="35"/>
      <c r="GMX4" s="35"/>
      <c r="GMY4" s="35"/>
      <c r="GMZ4" s="35"/>
      <c r="GNA4" s="35"/>
      <c r="GNB4" s="35"/>
      <c r="GNC4" s="35"/>
      <c r="GND4" s="35"/>
      <c r="GNE4" s="35"/>
      <c r="GNF4" s="35"/>
      <c r="GNG4" s="35"/>
      <c r="GNH4" s="35"/>
      <c r="GNI4" s="35"/>
      <c r="GNJ4" s="35"/>
      <c r="GNK4" s="35"/>
      <c r="GNL4" s="35"/>
      <c r="GNM4" s="35"/>
      <c r="GNN4" s="35"/>
      <c r="GNO4" s="35"/>
      <c r="GNP4" s="35"/>
      <c r="GNQ4" s="35"/>
      <c r="GNR4" s="35"/>
      <c r="GNS4" s="35"/>
      <c r="GNT4" s="35"/>
      <c r="GNU4" s="35"/>
      <c r="GNV4" s="35"/>
      <c r="GNW4" s="35"/>
      <c r="GNX4" s="35"/>
      <c r="GNY4" s="35"/>
      <c r="GNZ4" s="35"/>
      <c r="GOA4" s="35"/>
      <c r="GOB4" s="35"/>
      <c r="GOC4" s="35"/>
      <c r="GOD4" s="35"/>
      <c r="GOE4" s="35"/>
      <c r="GOF4" s="35"/>
      <c r="GOG4" s="35"/>
      <c r="GOH4" s="35"/>
      <c r="GOI4" s="35"/>
      <c r="GOJ4" s="35"/>
      <c r="GOK4" s="35"/>
      <c r="GOL4" s="35"/>
      <c r="GOM4" s="35"/>
      <c r="GON4" s="35"/>
      <c r="GOO4" s="35"/>
      <c r="GOP4" s="35"/>
      <c r="GOQ4" s="35"/>
      <c r="GOR4" s="35"/>
      <c r="GOS4" s="35"/>
      <c r="GOT4" s="35"/>
      <c r="GOU4" s="35"/>
      <c r="GOV4" s="35"/>
      <c r="GOW4" s="35"/>
      <c r="GOX4" s="35"/>
      <c r="GOY4" s="35"/>
      <c r="GOZ4" s="35"/>
      <c r="GPA4" s="35"/>
      <c r="GPB4" s="35"/>
      <c r="GPC4" s="35"/>
      <c r="GPD4" s="35"/>
      <c r="GPE4" s="35"/>
      <c r="GPF4" s="35"/>
      <c r="GPG4" s="35"/>
      <c r="GPH4" s="35"/>
      <c r="GPI4" s="35"/>
      <c r="GPJ4" s="35"/>
      <c r="GPK4" s="35"/>
      <c r="GPL4" s="35"/>
      <c r="GPM4" s="35"/>
      <c r="GPN4" s="35"/>
      <c r="GPO4" s="35"/>
      <c r="GPP4" s="35"/>
      <c r="GPQ4" s="35"/>
      <c r="GPR4" s="35"/>
      <c r="GPS4" s="35"/>
      <c r="GPT4" s="35"/>
      <c r="GPU4" s="35"/>
      <c r="GPV4" s="35"/>
      <c r="GPW4" s="35"/>
      <c r="GPX4" s="35"/>
      <c r="GPY4" s="35"/>
      <c r="GPZ4" s="35"/>
      <c r="GQA4" s="35"/>
      <c r="GQB4" s="35"/>
      <c r="GQC4" s="35"/>
      <c r="GQD4" s="35"/>
      <c r="GQE4" s="35"/>
      <c r="GQF4" s="35"/>
      <c r="GQG4" s="35"/>
      <c r="GQH4" s="35"/>
      <c r="GQI4" s="35"/>
      <c r="GQJ4" s="35"/>
      <c r="GQK4" s="35"/>
      <c r="GQL4" s="35"/>
      <c r="GQM4" s="35"/>
      <c r="GQN4" s="35"/>
      <c r="GQO4" s="35"/>
      <c r="GQP4" s="35"/>
      <c r="GQQ4" s="35"/>
      <c r="GQR4" s="35"/>
      <c r="GQS4" s="35"/>
      <c r="GQT4" s="35"/>
      <c r="GQU4" s="35"/>
      <c r="GQV4" s="35"/>
      <c r="GQW4" s="35"/>
      <c r="GQX4" s="35"/>
      <c r="GQY4" s="35"/>
      <c r="GQZ4" s="35"/>
      <c r="GRA4" s="35"/>
      <c r="GRB4" s="35"/>
      <c r="GRC4" s="35"/>
      <c r="GRD4" s="35"/>
      <c r="GRE4" s="35"/>
      <c r="GRF4" s="35"/>
      <c r="GRG4" s="35"/>
      <c r="GRH4" s="35"/>
      <c r="GRI4" s="35"/>
      <c r="GRJ4" s="35"/>
      <c r="GRK4" s="35"/>
      <c r="GRL4" s="35"/>
      <c r="GRM4" s="35"/>
      <c r="GRN4" s="35"/>
      <c r="GRO4" s="35"/>
      <c r="GRP4" s="35"/>
      <c r="GRQ4" s="35"/>
      <c r="GRR4" s="35"/>
      <c r="GRS4" s="35"/>
      <c r="GRT4" s="35"/>
      <c r="GRU4" s="35"/>
      <c r="GRV4" s="35"/>
      <c r="GRW4" s="35"/>
      <c r="GRX4" s="35"/>
      <c r="GRY4" s="35"/>
      <c r="GRZ4" s="35"/>
      <c r="GSA4" s="35"/>
      <c r="GSB4" s="35"/>
      <c r="GSC4" s="35"/>
      <c r="GSD4" s="35"/>
      <c r="GSE4" s="35"/>
      <c r="GSF4" s="35"/>
      <c r="GSG4" s="35"/>
      <c r="GSH4" s="35"/>
      <c r="GSI4" s="35"/>
      <c r="GSJ4" s="35"/>
      <c r="GSK4" s="35"/>
      <c r="GSL4" s="35"/>
      <c r="GSM4" s="35"/>
      <c r="GSN4" s="35"/>
      <c r="GSO4" s="35"/>
      <c r="GSP4" s="35"/>
      <c r="GSQ4" s="35"/>
      <c r="GSR4" s="35"/>
      <c r="GSS4" s="35"/>
      <c r="GST4" s="35"/>
      <c r="GSU4" s="35"/>
      <c r="GSV4" s="35"/>
      <c r="GSW4" s="35"/>
      <c r="GSX4" s="35"/>
      <c r="GSY4" s="35"/>
      <c r="GSZ4" s="35"/>
      <c r="GTA4" s="35"/>
      <c r="GTB4" s="35"/>
      <c r="GTC4" s="35"/>
      <c r="GTD4" s="35"/>
      <c r="GTE4" s="35"/>
      <c r="GTF4" s="35"/>
      <c r="GTG4" s="35"/>
      <c r="GTH4" s="35"/>
      <c r="GTI4" s="35"/>
      <c r="GTJ4" s="35"/>
      <c r="GTK4" s="35"/>
      <c r="GTL4" s="35"/>
      <c r="GTM4" s="35"/>
      <c r="GTN4" s="35"/>
      <c r="GTO4" s="35"/>
      <c r="GTP4" s="35"/>
      <c r="GTQ4" s="35"/>
      <c r="GTR4" s="35"/>
      <c r="GTS4" s="35"/>
      <c r="GTT4" s="35"/>
      <c r="GTU4" s="35"/>
      <c r="GTV4" s="35"/>
      <c r="GTW4" s="35"/>
      <c r="GTX4" s="35"/>
      <c r="GTY4" s="35"/>
      <c r="GTZ4" s="35"/>
      <c r="GUA4" s="35"/>
      <c r="GUB4" s="35"/>
      <c r="GUC4" s="35"/>
      <c r="GUD4" s="35"/>
      <c r="GUE4" s="35"/>
      <c r="GUF4" s="35"/>
      <c r="GUG4" s="35"/>
      <c r="GUH4" s="35"/>
      <c r="GUI4" s="35"/>
      <c r="GUJ4" s="35"/>
      <c r="GUK4" s="35"/>
      <c r="GUL4" s="35"/>
      <c r="GUM4" s="35"/>
      <c r="GUN4" s="35"/>
      <c r="GUO4" s="35"/>
      <c r="GUP4" s="35"/>
      <c r="GUQ4" s="35"/>
      <c r="GUR4" s="35"/>
      <c r="GUS4" s="35"/>
      <c r="GUT4" s="35"/>
      <c r="GUU4" s="35"/>
      <c r="GUV4" s="35"/>
      <c r="GUW4" s="35"/>
      <c r="GUX4" s="35"/>
      <c r="GUY4" s="35"/>
      <c r="GUZ4" s="35"/>
      <c r="GVA4" s="35"/>
      <c r="GVB4" s="35"/>
      <c r="GVC4" s="35"/>
      <c r="GVD4" s="35"/>
      <c r="GVE4" s="35"/>
      <c r="GVF4" s="35"/>
      <c r="GVG4" s="35"/>
      <c r="GVH4" s="35"/>
      <c r="GVI4" s="35"/>
      <c r="GVJ4" s="35"/>
      <c r="GVK4" s="35"/>
      <c r="GVL4" s="35"/>
      <c r="GVM4" s="35"/>
      <c r="GVN4" s="35"/>
      <c r="GVO4" s="35"/>
      <c r="GVP4" s="35"/>
      <c r="GVQ4" s="35"/>
      <c r="GVR4" s="35"/>
      <c r="GVS4" s="35"/>
      <c r="GVT4" s="35"/>
      <c r="GVU4" s="35"/>
      <c r="GVV4" s="35"/>
      <c r="GVW4" s="35"/>
      <c r="GVX4" s="35"/>
      <c r="GVY4" s="35"/>
      <c r="GVZ4" s="35"/>
      <c r="GWA4" s="35"/>
      <c r="GWB4" s="35"/>
      <c r="GWC4" s="35"/>
      <c r="GWD4" s="35"/>
      <c r="GWE4" s="35"/>
      <c r="GWF4" s="35"/>
      <c r="GWG4" s="35"/>
      <c r="GWH4" s="35"/>
      <c r="GWI4" s="35"/>
      <c r="GWJ4" s="35"/>
      <c r="GWK4" s="35"/>
      <c r="GWL4" s="35"/>
      <c r="GWM4" s="35"/>
      <c r="GWN4" s="35"/>
      <c r="GWO4" s="35"/>
      <c r="GWP4" s="35"/>
      <c r="GWQ4" s="35"/>
      <c r="GWR4" s="35"/>
      <c r="GWS4" s="35"/>
      <c r="GWT4" s="35"/>
      <c r="GWU4" s="35"/>
      <c r="GWV4" s="35"/>
      <c r="GWW4" s="35"/>
      <c r="GWX4" s="35"/>
      <c r="GWY4" s="35"/>
      <c r="GWZ4" s="35"/>
      <c r="GXA4" s="35"/>
      <c r="GXB4" s="35"/>
      <c r="GXC4" s="35"/>
      <c r="GXD4" s="35"/>
      <c r="GXE4" s="35"/>
      <c r="GXF4" s="35"/>
      <c r="GXG4" s="35"/>
      <c r="GXH4" s="35"/>
      <c r="GXI4" s="35"/>
      <c r="GXJ4" s="35"/>
      <c r="GXK4" s="35"/>
      <c r="GXL4" s="35"/>
      <c r="GXM4" s="35"/>
      <c r="GXN4" s="35"/>
      <c r="GXO4" s="35"/>
      <c r="GXP4" s="35"/>
      <c r="GXQ4" s="35"/>
      <c r="GXR4" s="35"/>
      <c r="GXS4" s="35"/>
      <c r="GXT4" s="35"/>
      <c r="GXU4" s="35"/>
      <c r="GXV4" s="35"/>
      <c r="GXW4" s="35"/>
      <c r="GXX4" s="35"/>
      <c r="GXY4" s="35"/>
      <c r="GXZ4" s="35"/>
      <c r="GYA4" s="35"/>
      <c r="GYB4" s="35"/>
      <c r="GYC4" s="35"/>
      <c r="GYD4" s="35"/>
      <c r="GYE4" s="35"/>
      <c r="GYF4" s="35"/>
      <c r="GYG4" s="35"/>
      <c r="GYH4" s="35"/>
      <c r="GYI4" s="35"/>
      <c r="GYJ4" s="35"/>
      <c r="GYK4" s="35"/>
      <c r="GYL4" s="35"/>
      <c r="GYM4" s="35"/>
      <c r="GYN4" s="35"/>
      <c r="GYO4" s="35"/>
      <c r="GYP4" s="35"/>
      <c r="GYQ4" s="35"/>
      <c r="GYR4" s="35"/>
      <c r="GYS4" s="35"/>
      <c r="GYT4" s="35"/>
      <c r="GYU4" s="35"/>
      <c r="GYV4" s="35"/>
      <c r="GYW4" s="35"/>
      <c r="GYX4" s="35"/>
      <c r="GYY4" s="35"/>
      <c r="GYZ4" s="35"/>
      <c r="GZA4" s="35"/>
      <c r="GZB4" s="35"/>
      <c r="GZC4" s="35"/>
      <c r="GZD4" s="35"/>
      <c r="GZE4" s="35"/>
      <c r="GZF4" s="35"/>
      <c r="GZG4" s="35"/>
      <c r="GZH4" s="35"/>
      <c r="GZI4" s="35"/>
      <c r="GZJ4" s="35"/>
      <c r="GZK4" s="35"/>
      <c r="GZL4" s="35"/>
      <c r="GZM4" s="35"/>
      <c r="GZN4" s="35"/>
      <c r="GZO4" s="35"/>
      <c r="GZP4" s="35"/>
      <c r="GZQ4" s="35"/>
      <c r="GZR4" s="35"/>
      <c r="GZS4" s="35"/>
      <c r="GZT4" s="35"/>
      <c r="GZU4" s="35"/>
      <c r="GZV4" s="35"/>
      <c r="GZW4" s="35"/>
      <c r="GZX4" s="35"/>
      <c r="GZY4" s="35"/>
      <c r="GZZ4" s="35"/>
      <c r="HAA4" s="35"/>
      <c r="HAB4" s="35"/>
      <c r="HAC4" s="35"/>
      <c r="HAD4" s="35"/>
      <c r="HAE4" s="35"/>
      <c r="HAF4" s="35"/>
      <c r="HAG4" s="35"/>
      <c r="HAH4" s="35"/>
      <c r="HAI4" s="35"/>
      <c r="HAJ4" s="35"/>
      <c r="HAK4" s="35"/>
      <c r="HAL4" s="35"/>
      <c r="HAM4" s="35"/>
      <c r="HAN4" s="35"/>
      <c r="HAO4" s="35"/>
      <c r="HAP4" s="35"/>
      <c r="HAQ4" s="35"/>
      <c r="HAR4" s="35"/>
      <c r="HAS4" s="35"/>
      <c r="HAT4" s="35"/>
      <c r="HAU4" s="35"/>
      <c r="HAV4" s="35"/>
      <c r="HAW4" s="35"/>
      <c r="HAX4" s="35"/>
      <c r="HAY4" s="35"/>
      <c r="HAZ4" s="35"/>
      <c r="HBA4" s="35"/>
      <c r="HBB4" s="35"/>
      <c r="HBC4" s="35"/>
      <c r="HBD4" s="35"/>
      <c r="HBE4" s="35"/>
      <c r="HBF4" s="35"/>
      <c r="HBG4" s="35"/>
      <c r="HBH4" s="35"/>
      <c r="HBI4" s="35"/>
      <c r="HBJ4" s="35"/>
      <c r="HBK4" s="35"/>
      <c r="HBL4" s="35"/>
      <c r="HBM4" s="35"/>
      <c r="HBN4" s="35"/>
      <c r="HBO4" s="35"/>
      <c r="HBP4" s="35"/>
      <c r="HBQ4" s="35"/>
      <c r="HBR4" s="35"/>
      <c r="HBS4" s="35"/>
      <c r="HBT4" s="35"/>
      <c r="HBU4" s="35"/>
      <c r="HBV4" s="35"/>
      <c r="HBW4" s="35"/>
      <c r="HBX4" s="35"/>
      <c r="HBY4" s="35"/>
      <c r="HBZ4" s="35"/>
      <c r="HCA4" s="35"/>
      <c r="HCB4" s="35"/>
      <c r="HCC4" s="35"/>
      <c r="HCD4" s="35"/>
      <c r="HCE4" s="35"/>
      <c r="HCF4" s="35"/>
      <c r="HCG4" s="35"/>
      <c r="HCH4" s="35"/>
      <c r="HCI4" s="35"/>
      <c r="HCJ4" s="35"/>
      <c r="HCK4" s="35"/>
      <c r="HCL4" s="35"/>
      <c r="HCM4" s="35"/>
      <c r="HCN4" s="35"/>
      <c r="HCO4" s="35"/>
      <c r="HCP4" s="35"/>
      <c r="HCQ4" s="35"/>
      <c r="HCR4" s="35"/>
      <c r="HCS4" s="35"/>
      <c r="HCT4" s="35"/>
      <c r="HCU4" s="35"/>
      <c r="HCV4" s="35"/>
      <c r="HCW4" s="35"/>
      <c r="HCX4" s="35"/>
      <c r="HCY4" s="35"/>
      <c r="HCZ4" s="35"/>
      <c r="HDA4" s="35"/>
      <c r="HDB4" s="35"/>
      <c r="HDC4" s="35"/>
      <c r="HDD4" s="35"/>
      <c r="HDE4" s="35"/>
      <c r="HDF4" s="35"/>
      <c r="HDG4" s="35"/>
      <c r="HDH4" s="35"/>
      <c r="HDI4" s="35"/>
      <c r="HDJ4" s="35"/>
      <c r="HDK4" s="35"/>
      <c r="HDL4" s="35"/>
      <c r="HDM4" s="35"/>
      <c r="HDN4" s="35"/>
      <c r="HDO4" s="35"/>
      <c r="HDP4" s="35"/>
      <c r="HDQ4" s="35"/>
      <c r="HDR4" s="35"/>
      <c r="HDS4" s="35"/>
      <c r="HDT4" s="35"/>
      <c r="HDU4" s="35"/>
      <c r="HDV4" s="35"/>
      <c r="HDW4" s="35"/>
      <c r="HDX4" s="35"/>
      <c r="HDY4" s="35"/>
      <c r="HDZ4" s="35"/>
      <c r="HEA4" s="35"/>
      <c r="HEB4" s="35"/>
      <c r="HEC4" s="35"/>
      <c r="HED4" s="35"/>
      <c r="HEE4" s="35"/>
      <c r="HEF4" s="35"/>
      <c r="HEG4" s="35"/>
      <c r="HEH4" s="35"/>
      <c r="HEI4" s="35"/>
      <c r="HEJ4" s="35"/>
      <c r="HEK4" s="35"/>
      <c r="HEL4" s="35"/>
      <c r="HEM4" s="35"/>
      <c r="HEN4" s="35"/>
      <c r="HEO4" s="35"/>
      <c r="HEP4" s="35"/>
      <c r="HEQ4" s="35"/>
      <c r="HER4" s="35"/>
      <c r="HES4" s="35"/>
      <c r="HET4" s="35"/>
      <c r="HEU4" s="35"/>
      <c r="HEV4" s="35"/>
      <c r="HEW4" s="35"/>
      <c r="HEX4" s="35"/>
      <c r="HEY4" s="35"/>
      <c r="HEZ4" s="35"/>
      <c r="HFA4" s="35"/>
      <c r="HFB4" s="35"/>
      <c r="HFC4" s="35"/>
      <c r="HFD4" s="35"/>
      <c r="HFE4" s="35"/>
      <c r="HFF4" s="35"/>
      <c r="HFG4" s="35"/>
      <c r="HFH4" s="35"/>
      <c r="HFI4" s="35"/>
      <c r="HFJ4" s="35"/>
      <c r="HFK4" s="35"/>
      <c r="HFL4" s="35"/>
      <c r="HFM4" s="35"/>
      <c r="HFN4" s="35"/>
      <c r="HFO4" s="35"/>
      <c r="HFP4" s="35"/>
      <c r="HFQ4" s="35"/>
      <c r="HFR4" s="35"/>
      <c r="HFS4" s="35"/>
      <c r="HFT4" s="35"/>
      <c r="HFU4" s="35"/>
      <c r="HFV4" s="35"/>
      <c r="HFW4" s="35"/>
      <c r="HFX4" s="35"/>
      <c r="HFY4" s="35"/>
      <c r="HFZ4" s="35"/>
      <c r="HGA4" s="35"/>
      <c r="HGB4" s="35"/>
      <c r="HGC4" s="35"/>
      <c r="HGD4" s="35"/>
      <c r="HGE4" s="35"/>
      <c r="HGF4" s="35"/>
      <c r="HGG4" s="35"/>
      <c r="HGH4" s="35"/>
      <c r="HGI4" s="35"/>
      <c r="HGJ4" s="35"/>
      <c r="HGK4" s="35"/>
      <c r="HGL4" s="35"/>
      <c r="HGM4" s="35"/>
      <c r="HGN4" s="35"/>
      <c r="HGO4" s="35"/>
      <c r="HGP4" s="35"/>
      <c r="HGQ4" s="35"/>
      <c r="HGR4" s="35"/>
      <c r="HGS4" s="35"/>
      <c r="HGT4" s="35"/>
      <c r="HGU4" s="35"/>
      <c r="HGV4" s="35"/>
      <c r="HGW4" s="35"/>
      <c r="HGX4" s="35"/>
      <c r="HGY4" s="35"/>
      <c r="HGZ4" s="35"/>
      <c r="HHA4" s="35"/>
      <c r="HHB4" s="35"/>
      <c r="HHC4" s="35"/>
      <c r="HHD4" s="35"/>
      <c r="HHE4" s="35"/>
      <c r="HHF4" s="35"/>
      <c r="HHG4" s="35"/>
      <c r="HHH4" s="35"/>
      <c r="HHI4" s="35"/>
      <c r="HHJ4" s="35"/>
      <c r="HHK4" s="35"/>
      <c r="HHL4" s="35"/>
      <c r="HHM4" s="35"/>
      <c r="HHN4" s="35"/>
      <c r="HHO4" s="35"/>
      <c r="HHP4" s="35"/>
      <c r="HHQ4" s="35"/>
      <c r="HHR4" s="35"/>
      <c r="HHS4" s="35"/>
      <c r="HHT4" s="35"/>
      <c r="HHU4" s="35"/>
      <c r="HHV4" s="35"/>
      <c r="HHW4" s="35"/>
      <c r="HHX4" s="35"/>
      <c r="HHY4" s="35"/>
      <c r="HHZ4" s="35"/>
      <c r="HIA4" s="35"/>
      <c r="HIB4" s="35"/>
      <c r="HIC4" s="35"/>
      <c r="HID4" s="35"/>
      <c r="HIE4" s="35"/>
      <c r="HIF4" s="35"/>
      <c r="HIG4" s="35"/>
      <c r="HIH4" s="35"/>
      <c r="HII4" s="35"/>
      <c r="HIJ4" s="35"/>
      <c r="HIK4" s="35"/>
      <c r="HIL4" s="35"/>
      <c r="HIM4" s="35"/>
      <c r="HIN4" s="35"/>
      <c r="HIO4" s="35"/>
      <c r="HIP4" s="35"/>
      <c r="HIQ4" s="35"/>
      <c r="HIR4" s="35"/>
      <c r="HIS4" s="35"/>
      <c r="HIT4" s="35"/>
      <c r="HIU4" s="35"/>
      <c r="HIV4" s="35"/>
      <c r="HIW4" s="35"/>
      <c r="HIX4" s="35"/>
      <c r="HIY4" s="35"/>
      <c r="HIZ4" s="35"/>
      <c r="HJA4" s="35"/>
      <c r="HJB4" s="35"/>
      <c r="HJC4" s="35"/>
      <c r="HJD4" s="35"/>
      <c r="HJE4" s="35"/>
      <c r="HJF4" s="35"/>
      <c r="HJG4" s="35"/>
      <c r="HJH4" s="35"/>
      <c r="HJI4" s="35"/>
      <c r="HJJ4" s="35"/>
      <c r="HJK4" s="35"/>
      <c r="HJL4" s="35"/>
      <c r="HJM4" s="35"/>
      <c r="HJN4" s="35"/>
      <c r="HJO4" s="35"/>
      <c r="HJP4" s="35"/>
      <c r="HJQ4" s="35"/>
      <c r="HJR4" s="35"/>
      <c r="HJS4" s="35"/>
      <c r="HJT4" s="35"/>
      <c r="HJU4" s="35"/>
      <c r="HJV4" s="35"/>
      <c r="HJW4" s="35"/>
      <c r="HJX4" s="35"/>
      <c r="HJY4" s="35"/>
      <c r="HJZ4" s="35"/>
      <c r="HKA4" s="35"/>
      <c r="HKB4" s="35"/>
      <c r="HKC4" s="35"/>
      <c r="HKD4" s="35"/>
      <c r="HKE4" s="35"/>
      <c r="HKF4" s="35"/>
      <c r="HKG4" s="35"/>
      <c r="HKH4" s="35"/>
      <c r="HKI4" s="35"/>
      <c r="HKJ4" s="35"/>
      <c r="HKK4" s="35"/>
      <c r="HKL4" s="35"/>
      <c r="HKM4" s="35"/>
      <c r="HKN4" s="35"/>
      <c r="HKO4" s="35"/>
      <c r="HKP4" s="35"/>
      <c r="HKQ4" s="35"/>
      <c r="HKR4" s="35"/>
      <c r="HKS4" s="35"/>
      <c r="HKT4" s="35"/>
      <c r="HKU4" s="35"/>
      <c r="HKV4" s="35"/>
      <c r="HKW4" s="35"/>
      <c r="HKX4" s="35"/>
      <c r="HKY4" s="35"/>
      <c r="HKZ4" s="35"/>
      <c r="HLA4" s="35"/>
      <c r="HLB4" s="35"/>
      <c r="HLC4" s="35"/>
      <c r="HLD4" s="35"/>
      <c r="HLE4" s="35"/>
      <c r="HLF4" s="35"/>
      <c r="HLG4" s="35"/>
      <c r="HLH4" s="35"/>
      <c r="HLI4" s="35"/>
      <c r="HLJ4" s="35"/>
      <c r="HLK4" s="35"/>
      <c r="HLL4" s="35"/>
      <c r="HLM4" s="35"/>
      <c r="HLN4" s="35"/>
      <c r="HLO4" s="35"/>
      <c r="HLP4" s="35"/>
      <c r="HLQ4" s="35"/>
      <c r="HLR4" s="35"/>
      <c r="HLS4" s="35"/>
      <c r="HLT4" s="35"/>
      <c r="HLU4" s="35"/>
      <c r="HLV4" s="35"/>
      <c r="HLW4" s="35"/>
      <c r="HLX4" s="35"/>
      <c r="HLY4" s="35"/>
      <c r="HLZ4" s="35"/>
      <c r="HMA4" s="35"/>
      <c r="HMB4" s="35"/>
      <c r="HMC4" s="35"/>
      <c r="HMD4" s="35"/>
      <c r="HME4" s="35"/>
      <c r="HMF4" s="35"/>
      <c r="HMG4" s="35"/>
      <c r="HMH4" s="35"/>
      <c r="HMI4" s="35"/>
      <c r="HMJ4" s="35"/>
      <c r="HMK4" s="35"/>
      <c r="HML4" s="35"/>
      <c r="HMM4" s="35"/>
      <c r="HMN4" s="35"/>
      <c r="HMO4" s="35"/>
      <c r="HMP4" s="35"/>
      <c r="HMQ4" s="35"/>
      <c r="HMR4" s="35"/>
      <c r="HMS4" s="35"/>
      <c r="HMT4" s="35"/>
      <c r="HMU4" s="35"/>
      <c r="HMV4" s="35"/>
      <c r="HMW4" s="35"/>
      <c r="HMX4" s="35"/>
      <c r="HMY4" s="35"/>
      <c r="HMZ4" s="35"/>
      <c r="HNA4" s="35"/>
      <c r="HNB4" s="35"/>
      <c r="HNC4" s="35"/>
      <c r="HND4" s="35"/>
      <c r="HNE4" s="35"/>
      <c r="HNF4" s="35"/>
      <c r="HNG4" s="35"/>
      <c r="HNH4" s="35"/>
      <c r="HNI4" s="35"/>
      <c r="HNJ4" s="35"/>
      <c r="HNK4" s="35"/>
      <c r="HNL4" s="35"/>
      <c r="HNM4" s="35"/>
      <c r="HNN4" s="35"/>
      <c r="HNO4" s="35"/>
      <c r="HNP4" s="35"/>
      <c r="HNQ4" s="35"/>
      <c r="HNR4" s="35"/>
      <c r="HNS4" s="35"/>
      <c r="HNT4" s="35"/>
      <c r="HNU4" s="35"/>
      <c r="HNV4" s="35"/>
      <c r="HNW4" s="35"/>
      <c r="HNX4" s="35"/>
      <c r="HNY4" s="35"/>
      <c r="HNZ4" s="35"/>
      <c r="HOA4" s="35"/>
      <c r="HOB4" s="35"/>
      <c r="HOC4" s="35"/>
      <c r="HOD4" s="35"/>
      <c r="HOE4" s="35"/>
      <c r="HOF4" s="35"/>
      <c r="HOG4" s="35"/>
      <c r="HOH4" s="35"/>
      <c r="HOI4" s="35"/>
      <c r="HOJ4" s="35"/>
      <c r="HOK4" s="35"/>
      <c r="HOL4" s="35"/>
      <c r="HOM4" s="35"/>
      <c r="HON4" s="35"/>
      <c r="HOO4" s="35"/>
      <c r="HOP4" s="35"/>
      <c r="HOQ4" s="35"/>
      <c r="HOR4" s="35"/>
      <c r="HOS4" s="35"/>
      <c r="HOT4" s="35"/>
      <c r="HOU4" s="35"/>
      <c r="HOV4" s="35"/>
      <c r="HOW4" s="35"/>
      <c r="HOX4" s="35"/>
      <c r="HOY4" s="35"/>
      <c r="HOZ4" s="35"/>
      <c r="HPA4" s="35"/>
      <c r="HPB4" s="35"/>
      <c r="HPC4" s="35"/>
      <c r="HPD4" s="35"/>
      <c r="HPE4" s="35"/>
      <c r="HPF4" s="35"/>
      <c r="HPG4" s="35"/>
      <c r="HPH4" s="35"/>
      <c r="HPI4" s="35"/>
      <c r="HPJ4" s="35"/>
      <c r="HPK4" s="35"/>
      <c r="HPL4" s="35"/>
      <c r="HPM4" s="35"/>
      <c r="HPN4" s="35"/>
      <c r="HPO4" s="35"/>
      <c r="HPP4" s="35"/>
      <c r="HPQ4" s="35"/>
      <c r="HPR4" s="35"/>
      <c r="HPS4" s="35"/>
      <c r="HPT4" s="35"/>
      <c r="HPU4" s="35"/>
      <c r="HPV4" s="35"/>
      <c r="HPW4" s="35"/>
      <c r="HPX4" s="35"/>
      <c r="HPY4" s="35"/>
      <c r="HPZ4" s="35"/>
      <c r="HQA4" s="35"/>
      <c r="HQB4" s="35"/>
      <c r="HQC4" s="35"/>
      <c r="HQD4" s="35"/>
      <c r="HQE4" s="35"/>
      <c r="HQF4" s="35"/>
      <c r="HQG4" s="35"/>
      <c r="HQH4" s="35"/>
      <c r="HQI4" s="35"/>
      <c r="HQJ4" s="35"/>
      <c r="HQK4" s="35"/>
      <c r="HQL4" s="35"/>
      <c r="HQM4" s="35"/>
      <c r="HQN4" s="35"/>
      <c r="HQO4" s="35"/>
      <c r="HQP4" s="35"/>
      <c r="HQQ4" s="35"/>
      <c r="HQR4" s="35"/>
      <c r="HQS4" s="35"/>
      <c r="HQT4" s="35"/>
      <c r="HQU4" s="35"/>
      <c r="HQV4" s="35"/>
      <c r="HQW4" s="35"/>
      <c r="HQX4" s="35"/>
      <c r="HQY4" s="35"/>
      <c r="HQZ4" s="35"/>
      <c r="HRA4" s="35"/>
      <c r="HRB4" s="35"/>
      <c r="HRC4" s="35"/>
      <c r="HRD4" s="35"/>
      <c r="HRE4" s="35"/>
      <c r="HRF4" s="35"/>
      <c r="HRG4" s="35"/>
      <c r="HRH4" s="35"/>
      <c r="HRI4" s="35"/>
      <c r="HRJ4" s="35"/>
      <c r="HRK4" s="35"/>
      <c r="HRL4" s="35"/>
      <c r="HRM4" s="35"/>
      <c r="HRN4" s="35"/>
      <c r="HRO4" s="35"/>
      <c r="HRP4" s="35"/>
      <c r="HRQ4" s="35"/>
      <c r="HRR4" s="35"/>
      <c r="HRS4" s="35"/>
      <c r="HRT4" s="35"/>
      <c r="HRU4" s="35"/>
      <c r="HRV4" s="35"/>
      <c r="HRW4" s="35"/>
      <c r="HRX4" s="35"/>
      <c r="HRY4" s="35"/>
      <c r="HRZ4" s="35"/>
      <c r="HSA4" s="35"/>
      <c r="HSB4" s="35"/>
      <c r="HSC4" s="35"/>
      <c r="HSD4" s="35"/>
      <c r="HSE4" s="35"/>
      <c r="HSF4" s="35"/>
      <c r="HSG4" s="35"/>
      <c r="HSH4" s="35"/>
      <c r="HSI4" s="35"/>
      <c r="HSJ4" s="35"/>
      <c r="HSK4" s="35"/>
      <c r="HSL4" s="35"/>
      <c r="HSM4" s="35"/>
      <c r="HSN4" s="35"/>
      <c r="HSO4" s="35"/>
      <c r="HSP4" s="35"/>
      <c r="HSQ4" s="35"/>
      <c r="HSR4" s="35"/>
      <c r="HSS4" s="35"/>
      <c r="HST4" s="35"/>
      <c r="HSU4" s="35"/>
      <c r="HSV4" s="35"/>
      <c r="HSW4" s="35"/>
      <c r="HSX4" s="35"/>
      <c r="HSY4" s="35"/>
      <c r="HSZ4" s="35"/>
      <c r="HTA4" s="35"/>
      <c r="HTB4" s="35"/>
      <c r="HTC4" s="35"/>
      <c r="HTD4" s="35"/>
      <c r="HTE4" s="35"/>
      <c r="HTF4" s="35"/>
      <c r="HTG4" s="35"/>
      <c r="HTH4" s="35"/>
      <c r="HTI4" s="35"/>
      <c r="HTJ4" s="35"/>
      <c r="HTK4" s="35"/>
      <c r="HTL4" s="35"/>
      <c r="HTM4" s="35"/>
      <c r="HTN4" s="35"/>
      <c r="HTO4" s="35"/>
      <c r="HTP4" s="35"/>
      <c r="HTQ4" s="35"/>
      <c r="HTR4" s="35"/>
      <c r="HTS4" s="35"/>
      <c r="HTT4" s="35"/>
      <c r="HTU4" s="35"/>
      <c r="HTV4" s="35"/>
      <c r="HTW4" s="35"/>
      <c r="HTX4" s="35"/>
      <c r="HTY4" s="35"/>
      <c r="HTZ4" s="35"/>
      <c r="HUA4" s="35"/>
      <c r="HUB4" s="35"/>
      <c r="HUC4" s="35"/>
      <c r="HUD4" s="35"/>
      <c r="HUE4" s="35"/>
      <c r="HUF4" s="35"/>
      <c r="HUG4" s="35"/>
      <c r="HUH4" s="35"/>
      <c r="HUI4" s="35"/>
      <c r="HUJ4" s="35"/>
      <c r="HUK4" s="35"/>
      <c r="HUL4" s="35"/>
      <c r="HUM4" s="35"/>
      <c r="HUN4" s="35"/>
      <c r="HUO4" s="35"/>
      <c r="HUP4" s="35"/>
      <c r="HUQ4" s="35"/>
      <c r="HUR4" s="35"/>
      <c r="HUS4" s="35"/>
      <c r="HUT4" s="35"/>
      <c r="HUU4" s="35"/>
      <c r="HUV4" s="35"/>
      <c r="HUW4" s="35"/>
      <c r="HUX4" s="35"/>
      <c r="HUY4" s="35"/>
      <c r="HUZ4" s="35"/>
      <c r="HVA4" s="35"/>
      <c r="HVB4" s="35"/>
      <c r="HVC4" s="35"/>
      <c r="HVD4" s="35"/>
      <c r="HVE4" s="35"/>
      <c r="HVF4" s="35"/>
      <c r="HVG4" s="35"/>
      <c r="HVH4" s="35"/>
      <c r="HVI4" s="35"/>
      <c r="HVJ4" s="35"/>
      <c r="HVK4" s="35"/>
      <c r="HVL4" s="35"/>
      <c r="HVM4" s="35"/>
      <c r="HVN4" s="35"/>
      <c r="HVO4" s="35"/>
      <c r="HVP4" s="35"/>
      <c r="HVQ4" s="35"/>
      <c r="HVR4" s="35"/>
      <c r="HVS4" s="35"/>
      <c r="HVT4" s="35"/>
      <c r="HVU4" s="35"/>
      <c r="HVV4" s="35"/>
      <c r="HVW4" s="35"/>
      <c r="HVX4" s="35"/>
      <c r="HVY4" s="35"/>
      <c r="HVZ4" s="35"/>
      <c r="HWA4" s="35"/>
      <c r="HWB4" s="35"/>
      <c r="HWC4" s="35"/>
      <c r="HWD4" s="35"/>
      <c r="HWE4" s="35"/>
      <c r="HWF4" s="35"/>
      <c r="HWG4" s="35"/>
      <c r="HWH4" s="35"/>
      <c r="HWI4" s="35"/>
      <c r="HWJ4" s="35"/>
      <c r="HWK4" s="35"/>
      <c r="HWL4" s="35"/>
      <c r="HWM4" s="35"/>
      <c r="HWN4" s="35"/>
      <c r="HWO4" s="35"/>
      <c r="HWP4" s="35"/>
      <c r="HWQ4" s="35"/>
      <c r="HWR4" s="35"/>
      <c r="HWS4" s="35"/>
      <c r="HWT4" s="35"/>
      <c r="HWU4" s="35"/>
      <c r="HWV4" s="35"/>
      <c r="HWW4" s="35"/>
      <c r="HWX4" s="35"/>
      <c r="HWY4" s="35"/>
      <c r="HWZ4" s="35"/>
      <c r="HXA4" s="35"/>
      <c r="HXB4" s="35"/>
      <c r="HXC4" s="35"/>
      <c r="HXD4" s="35"/>
      <c r="HXE4" s="35"/>
      <c r="HXF4" s="35"/>
      <c r="HXG4" s="35"/>
      <c r="HXH4" s="35"/>
      <c r="HXI4" s="35"/>
      <c r="HXJ4" s="35"/>
      <c r="HXK4" s="35"/>
      <c r="HXL4" s="35"/>
      <c r="HXM4" s="35"/>
      <c r="HXN4" s="35"/>
      <c r="HXO4" s="35"/>
      <c r="HXP4" s="35"/>
      <c r="HXQ4" s="35"/>
      <c r="HXR4" s="35"/>
      <c r="HXS4" s="35"/>
      <c r="HXT4" s="35"/>
      <c r="HXU4" s="35"/>
      <c r="HXV4" s="35"/>
      <c r="HXW4" s="35"/>
      <c r="HXX4" s="35"/>
      <c r="HXY4" s="35"/>
      <c r="HXZ4" s="35"/>
      <c r="HYA4" s="35"/>
      <c r="HYB4" s="35"/>
      <c r="HYC4" s="35"/>
      <c r="HYD4" s="35"/>
      <c r="HYE4" s="35"/>
      <c r="HYF4" s="35"/>
      <c r="HYG4" s="35"/>
      <c r="HYH4" s="35"/>
      <c r="HYI4" s="35"/>
      <c r="HYJ4" s="35"/>
      <c r="HYK4" s="35"/>
      <c r="HYL4" s="35"/>
      <c r="HYM4" s="35"/>
      <c r="HYN4" s="35"/>
      <c r="HYO4" s="35"/>
      <c r="HYP4" s="35"/>
      <c r="HYQ4" s="35"/>
      <c r="HYR4" s="35"/>
      <c r="HYS4" s="35"/>
      <c r="HYT4" s="35"/>
      <c r="HYU4" s="35"/>
      <c r="HYV4" s="35"/>
      <c r="HYW4" s="35"/>
      <c r="HYX4" s="35"/>
      <c r="HYY4" s="35"/>
      <c r="HYZ4" s="35"/>
      <c r="HZA4" s="35"/>
      <c r="HZB4" s="35"/>
      <c r="HZC4" s="35"/>
      <c r="HZD4" s="35"/>
      <c r="HZE4" s="35"/>
      <c r="HZF4" s="35"/>
      <c r="HZG4" s="35"/>
      <c r="HZH4" s="35"/>
      <c r="HZI4" s="35"/>
      <c r="HZJ4" s="35"/>
      <c r="HZK4" s="35"/>
      <c r="HZL4" s="35"/>
      <c r="HZM4" s="35"/>
      <c r="HZN4" s="35"/>
      <c r="HZO4" s="35"/>
      <c r="HZP4" s="35"/>
      <c r="HZQ4" s="35"/>
      <c r="HZR4" s="35"/>
      <c r="HZS4" s="35"/>
      <c r="HZT4" s="35"/>
      <c r="HZU4" s="35"/>
      <c r="HZV4" s="35"/>
      <c r="HZW4" s="35"/>
      <c r="HZX4" s="35"/>
      <c r="HZY4" s="35"/>
      <c r="HZZ4" s="35"/>
      <c r="IAA4" s="35"/>
      <c r="IAB4" s="35"/>
      <c r="IAC4" s="35"/>
      <c r="IAD4" s="35"/>
      <c r="IAE4" s="35"/>
      <c r="IAF4" s="35"/>
      <c r="IAG4" s="35"/>
      <c r="IAH4" s="35"/>
      <c r="IAI4" s="35"/>
      <c r="IAJ4" s="35"/>
      <c r="IAK4" s="35"/>
      <c r="IAL4" s="35"/>
      <c r="IAM4" s="35"/>
      <c r="IAN4" s="35"/>
      <c r="IAO4" s="35"/>
      <c r="IAP4" s="35"/>
      <c r="IAQ4" s="35"/>
      <c r="IAR4" s="35"/>
      <c r="IAS4" s="35"/>
      <c r="IAT4" s="35"/>
      <c r="IAU4" s="35"/>
      <c r="IAV4" s="35"/>
      <c r="IAW4" s="35"/>
      <c r="IAX4" s="35"/>
      <c r="IAY4" s="35"/>
      <c r="IAZ4" s="35"/>
      <c r="IBA4" s="35"/>
      <c r="IBB4" s="35"/>
      <c r="IBC4" s="35"/>
      <c r="IBD4" s="35"/>
      <c r="IBE4" s="35"/>
      <c r="IBF4" s="35"/>
      <c r="IBG4" s="35"/>
      <c r="IBH4" s="35"/>
      <c r="IBI4" s="35"/>
      <c r="IBJ4" s="35"/>
      <c r="IBK4" s="35"/>
      <c r="IBL4" s="35"/>
      <c r="IBM4" s="35"/>
      <c r="IBN4" s="35"/>
      <c r="IBO4" s="35"/>
      <c r="IBP4" s="35"/>
      <c r="IBQ4" s="35"/>
      <c r="IBR4" s="35"/>
      <c r="IBS4" s="35"/>
      <c r="IBT4" s="35"/>
      <c r="IBU4" s="35"/>
      <c r="IBV4" s="35"/>
      <c r="IBW4" s="35"/>
      <c r="IBX4" s="35"/>
      <c r="IBY4" s="35"/>
      <c r="IBZ4" s="35"/>
      <c r="ICA4" s="35"/>
      <c r="ICB4" s="35"/>
      <c r="ICC4" s="35"/>
      <c r="ICD4" s="35"/>
      <c r="ICE4" s="35"/>
      <c r="ICF4" s="35"/>
      <c r="ICG4" s="35"/>
      <c r="ICH4" s="35"/>
      <c r="ICI4" s="35"/>
      <c r="ICJ4" s="35"/>
      <c r="ICK4" s="35"/>
      <c r="ICL4" s="35"/>
      <c r="ICM4" s="35"/>
      <c r="ICN4" s="35"/>
      <c r="ICO4" s="35"/>
      <c r="ICP4" s="35"/>
      <c r="ICQ4" s="35"/>
      <c r="ICR4" s="35"/>
      <c r="ICS4" s="35"/>
      <c r="ICT4" s="35"/>
      <c r="ICU4" s="35"/>
      <c r="ICV4" s="35"/>
      <c r="ICW4" s="35"/>
      <c r="ICX4" s="35"/>
      <c r="ICY4" s="35"/>
      <c r="ICZ4" s="35"/>
      <c r="IDA4" s="35"/>
      <c r="IDB4" s="35"/>
      <c r="IDC4" s="35"/>
      <c r="IDD4" s="35"/>
      <c r="IDE4" s="35"/>
      <c r="IDF4" s="35"/>
      <c r="IDG4" s="35"/>
      <c r="IDH4" s="35"/>
      <c r="IDI4" s="35"/>
      <c r="IDJ4" s="35"/>
      <c r="IDK4" s="35"/>
      <c r="IDL4" s="35"/>
      <c r="IDM4" s="35"/>
      <c r="IDN4" s="35"/>
      <c r="IDO4" s="35"/>
      <c r="IDP4" s="35"/>
      <c r="IDQ4" s="35"/>
      <c r="IDR4" s="35"/>
      <c r="IDS4" s="35"/>
      <c r="IDT4" s="35"/>
      <c r="IDU4" s="35"/>
      <c r="IDV4" s="35"/>
      <c r="IDW4" s="35"/>
      <c r="IDX4" s="35"/>
      <c r="IDY4" s="35"/>
      <c r="IDZ4" s="35"/>
      <c r="IEA4" s="35"/>
      <c r="IEB4" s="35"/>
      <c r="IEC4" s="35"/>
      <c r="IED4" s="35"/>
      <c r="IEE4" s="35"/>
      <c r="IEF4" s="35"/>
      <c r="IEG4" s="35"/>
      <c r="IEH4" s="35"/>
      <c r="IEI4" s="35"/>
      <c r="IEJ4" s="35"/>
      <c r="IEK4" s="35"/>
      <c r="IEL4" s="35"/>
      <c r="IEM4" s="35"/>
      <c r="IEN4" s="35"/>
      <c r="IEO4" s="35"/>
      <c r="IEP4" s="35"/>
      <c r="IEQ4" s="35"/>
      <c r="IER4" s="35"/>
      <c r="IES4" s="35"/>
      <c r="IET4" s="35"/>
      <c r="IEU4" s="35"/>
      <c r="IEV4" s="35"/>
      <c r="IEW4" s="35"/>
      <c r="IEX4" s="35"/>
      <c r="IEY4" s="35"/>
      <c r="IEZ4" s="35"/>
      <c r="IFA4" s="35"/>
      <c r="IFB4" s="35"/>
      <c r="IFC4" s="35"/>
      <c r="IFD4" s="35"/>
      <c r="IFE4" s="35"/>
      <c r="IFF4" s="35"/>
      <c r="IFG4" s="35"/>
      <c r="IFH4" s="35"/>
      <c r="IFI4" s="35"/>
      <c r="IFJ4" s="35"/>
      <c r="IFK4" s="35"/>
      <c r="IFL4" s="35"/>
      <c r="IFM4" s="35"/>
      <c r="IFN4" s="35"/>
      <c r="IFO4" s="35"/>
      <c r="IFP4" s="35"/>
      <c r="IFQ4" s="35"/>
      <c r="IFR4" s="35"/>
      <c r="IFS4" s="35"/>
      <c r="IFT4" s="35"/>
      <c r="IFU4" s="35"/>
      <c r="IFV4" s="35"/>
      <c r="IFW4" s="35"/>
      <c r="IFX4" s="35"/>
      <c r="IFY4" s="35"/>
      <c r="IFZ4" s="35"/>
      <c r="IGA4" s="35"/>
      <c r="IGB4" s="35"/>
      <c r="IGC4" s="35"/>
      <c r="IGD4" s="35"/>
      <c r="IGE4" s="35"/>
      <c r="IGF4" s="35"/>
      <c r="IGG4" s="35"/>
      <c r="IGH4" s="35"/>
      <c r="IGI4" s="35"/>
      <c r="IGJ4" s="35"/>
      <c r="IGK4" s="35"/>
      <c r="IGL4" s="35"/>
      <c r="IGM4" s="35"/>
      <c r="IGN4" s="35"/>
      <c r="IGO4" s="35"/>
      <c r="IGP4" s="35"/>
      <c r="IGQ4" s="35"/>
      <c r="IGR4" s="35"/>
      <c r="IGS4" s="35"/>
      <c r="IGT4" s="35"/>
      <c r="IGU4" s="35"/>
      <c r="IGV4" s="35"/>
      <c r="IGW4" s="35"/>
      <c r="IGX4" s="35"/>
      <c r="IGY4" s="35"/>
      <c r="IGZ4" s="35"/>
      <c r="IHA4" s="35"/>
      <c r="IHB4" s="35"/>
      <c r="IHC4" s="35"/>
      <c r="IHD4" s="35"/>
      <c r="IHE4" s="35"/>
      <c r="IHF4" s="35"/>
      <c r="IHG4" s="35"/>
      <c r="IHH4" s="35"/>
      <c r="IHI4" s="35"/>
      <c r="IHJ4" s="35"/>
      <c r="IHK4" s="35"/>
      <c r="IHL4" s="35"/>
      <c r="IHM4" s="35"/>
      <c r="IHN4" s="35"/>
      <c r="IHO4" s="35"/>
      <c r="IHP4" s="35"/>
      <c r="IHQ4" s="35"/>
      <c r="IHR4" s="35"/>
      <c r="IHS4" s="35"/>
      <c r="IHT4" s="35"/>
      <c r="IHU4" s="35"/>
      <c r="IHV4" s="35"/>
      <c r="IHW4" s="35"/>
      <c r="IHX4" s="35"/>
      <c r="IHY4" s="35"/>
      <c r="IHZ4" s="35"/>
      <c r="IIA4" s="35"/>
      <c r="IIB4" s="35"/>
      <c r="IIC4" s="35"/>
      <c r="IID4" s="35"/>
      <c r="IIE4" s="35"/>
      <c r="IIF4" s="35"/>
      <c r="IIG4" s="35"/>
      <c r="IIH4" s="35"/>
      <c r="III4" s="35"/>
      <c r="IIJ4" s="35"/>
      <c r="IIK4" s="35"/>
      <c r="IIL4" s="35"/>
      <c r="IIM4" s="35"/>
      <c r="IIN4" s="35"/>
      <c r="IIO4" s="35"/>
      <c r="IIP4" s="35"/>
      <c r="IIQ4" s="35"/>
      <c r="IIR4" s="35"/>
      <c r="IIS4" s="35"/>
      <c r="IIT4" s="35"/>
      <c r="IIU4" s="35"/>
      <c r="IIV4" s="35"/>
      <c r="IIW4" s="35"/>
      <c r="IIX4" s="35"/>
      <c r="IIY4" s="35"/>
      <c r="IIZ4" s="35"/>
      <c r="IJA4" s="35"/>
      <c r="IJB4" s="35"/>
      <c r="IJC4" s="35"/>
      <c r="IJD4" s="35"/>
      <c r="IJE4" s="35"/>
      <c r="IJF4" s="35"/>
      <c r="IJG4" s="35"/>
      <c r="IJH4" s="35"/>
      <c r="IJI4" s="35"/>
      <c r="IJJ4" s="35"/>
      <c r="IJK4" s="35"/>
      <c r="IJL4" s="35"/>
      <c r="IJM4" s="35"/>
      <c r="IJN4" s="35"/>
      <c r="IJO4" s="35"/>
      <c r="IJP4" s="35"/>
      <c r="IJQ4" s="35"/>
      <c r="IJR4" s="35"/>
      <c r="IJS4" s="35"/>
      <c r="IJT4" s="35"/>
      <c r="IJU4" s="35"/>
      <c r="IJV4" s="35"/>
      <c r="IJW4" s="35"/>
      <c r="IJX4" s="35"/>
      <c r="IJY4" s="35"/>
      <c r="IJZ4" s="35"/>
      <c r="IKA4" s="35"/>
      <c r="IKB4" s="35"/>
      <c r="IKC4" s="35"/>
      <c r="IKD4" s="35"/>
      <c r="IKE4" s="35"/>
      <c r="IKF4" s="35"/>
      <c r="IKG4" s="35"/>
      <c r="IKH4" s="35"/>
      <c r="IKI4" s="35"/>
      <c r="IKJ4" s="35"/>
      <c r="IKK4" s="35"/>
      <c r="IKL4" s="35"/>
      <c r="IKM4" s="35"/>
      <c r="IKN4" s="35"/>
      <c r="IKO4" s="35"/>
      <c r="IKP4" s="35"/>
      <c r="IKQ4" s="35"/>
      <c r="IKR4" s="35"/>
      <c r="IKS4" s="35"/>
      <c r="IKT4" s="35"/>
      <c r="IKU4" s="35"/>
      <c r="IKV4" s="35"/>
      <c r="IKW4" s="35"/>
      <c r="IKX4" s="35"/>
      <c r="IKY4" s="35"/>
      <c r="IKZ4" s="35"/>
      <c r="ILA4" s="35"/>
      <c r="ILB4" s="35"/>
      <c r="ILC4" s="35"/>
      <c r="ILD4" s="35"/>
      <c r="ILE4" s="35"/>
      <c r="ILF4" s="35"/>
      <c r="ILG4" s="35"/>
      <c r="ILH4" s="35"/>
      <c r="ILI4" s="35"/>
      <c r="ILJ4" s="35"/>
      <c r="ILK4" s="35"/>
      <c r="ILL4" s="35"/>
      <c r="ILM4" s="35"/>
      <c r="ILN4" s="35"/>
      <c r="ILO4" s="35"/>
      <c r="ILP4" s="35"/>
      <c r="ILQ4" s="35"/>
      <c r="ILR4" s="35"/>
      <c r="ILS4" s="35"/>
      <c r="ILT4" s="35"/>
      <c r="ILU4" s="35"/>
      <c r="ILV4" s="35"/>
      <c r="ILW4" s="35"/>
      <c r="ILX4" s="35"/>
      <c r="ILY4" s="35"/>
      <c r="ILZ4" s="35"/>
      <c r="IMA4" s="35"/>
      <c r="IMB4" s="35"/>
      <c r="IMC4" s="35"/>
      <c r="IMD4" s="35"/>
      <c r="IME4" s="35"/>
      <c r="IMF4" s="35"/>
      <c r="IMG4" s="35"/>
      <c r="IMH4" s="35"/>
      <c r="IMI4" s="35"/>
      <c r="IMJ4" s="35"/>
      <c r="IMK4" s="35"/>
      <c r="IML4" s="35"/>
      <c r="IMM4" s="35"/>
      <c r="IMN4" s="35"/>
      <c r="IMO4" s="35"/>
      <c r="IMP4" s="35"/>
      <c r="IMQ4" s="35"/>
      <c r="IMR4" s="35"/>
      <c r="IMS4" s="35"/>
      <c r="IMT4" s="35"/>
      <c r="IMU4" s="35"/>
      <c r="IMV4" s="35"/>
      <c r="IMW4" s="35"/>
      <c r="IMX4" s="35"/>
      <c r="IMY4" s="35"/>
      <c r="IMZ4" s="35"/>
      <c r="INA4" s="35"/>
      <c r="INB4" s="35"/>
      <c r="INC4" s="35"/>
      <c r="IND4" s="35"/>
      <c r="INE4" s="35"/>
      <c r="INF4" s="35"/>
      <c r="ING4" s="35"/>
      <c r="INH4" s="35"/>
      <c r="INI4" s="35"/>
      <c r="INJ4" s="35"/>
      <c r="INK4" s="35"/>
      <c r="INL4" s="35"/>
      <c r="INM4" s="35"/>
      <c r="INN4" s="35"/>
      <c r="INO4" s="35"/>
      <c r="INP4" s="35"/>
      <c r="INQ4" s="35"/>
      <c r="INR4" s="35"/>
      <c r="INS4" s="35"/>
      <c r="INT4" s="35"/>
      <c r="INU4" s="35"/>
      <c r="INV4" s="35"/>
      <c r="INW4" s="35"/>
      <c r="INX4" s="35"/>
      <c r="INY4" s="35"/>
      <c r="INZ4" s="35"/>
      <c r="IOA4" s="35"/>
      <c r="IOB4" s="35"/>
      <c r="IOC4" s="35"/>
      <c r="IOD4" s="35"/>
      <c r="IOE4" s="35"/>
      <c r="IOF4" s="35"/>
      <c r="IOG4" s="35"/>
      <c r="IOH4" s="35"/>
      <c r="IOI4" s="35"/>
      <c r="IOJ4" s="35"/>
      <c r="IOK4" s="35"/>
      <c r="IOL4" s="35"/>
      <c r="IOM4" s="35"/>
      <c r="ION4" s="35"/>
      <c r="IOO4" s="35"/>
      <c r="IOP4" s="35"/>
      <c r="IOQ4" s="35"/>
      <c r="IOR4" s="35"/>
      <c r="IOS4" s="35"/>
      <c r="IOT4" s="35"/>
      <c r="IOU4" s="35"/>
      <c r="IOV4" s="35"/>
      <c r="IOW4" s="35"/>
      <c r="IOX4" s="35"/>
      <c r="IOY4" s="35"/>
      <c r="IOZ4" s="35"/>
      <c r="IPA4" s="35"/>
      <c r="IPB4" s="35"/>
      <c r="IPC4" s="35"/>
      <c r="IPD4" s="35"/>
      <c r="IPE4" s="35"/>
      <c r="IPF4" s="35"/>
      <c r="IPG4" s="35"/>
      <c r="IPH4" s="35"/>
      <c r="IPI4" s="35"/>
      <c r="IPJ4" s="35"/>
      <c r="IPK4" s="35"/>
      <c r="IPL4" s="35"/>
      <c r="IPM4" s="35"/>
      <c r="IPN4" s="35"/>
      <c r="IPO4" s="35"/>
      <c r="IPP4" s="35"/>
      <c r="IPQ4" s="35"/>
      <c r="IPR4" s="35"/>
      <c r="IPS4" s="35"/>
      <c r="IPT4" s="35"/>
      <c r="IPU4" s="35"/>
      <c r="IPV4" s="35"/>
      <c r="IPW4" s="35"/>
      <c r="IPX4" s="35"/>
      <c r="IPY4" s="35"/>
      <c r="IPZ4" s="35"/>
      <c r="IQA4" s="35"/>
      <c r="IQB4" s="35"/>
      <c r="IQC4" s="35"/>
      <c r="IQD4" s="35"/>
      <c r="IQE4" s="35"/>
      <c r="IQF4" s="35"/>
      <c r="IQG4" s="35"/>
      <c r="IQH4" s="35"/>
      <c r="IQI4" s="35"/>
      <c r="IQJ4" s="35"/>
      <c r="IQK4" s="35"/>
      <c r="IQL4" s="35"/>
      <c r="IQM4" s="35"/>
      <c r="IQN4" s="35"/>
      <c r="IQO4" s="35"/>
      <c r="IQP4" s="35"/>
      <c r="IQQ4" s="35"/>
      <c r="IQR4" s="35"/>
      <c r="IQS4" s="35"/>
      <c r="IQT4" s="35"/>
      <c r="IQU4" s="35"/>
      <c r="IQV4" s="35"/>
      <c r="IQW4" s="35"/>
      <c r="IQX4" s="35"/>
      <c r="IQY4" s="35"/>
      <c r="IQZ4" s="35"/>
      <c r="IRA4" s="35"/>
      <c r="IRB4" s="35"/>
      <c r="IRC4" s="35"/>
      <c r="IRD4" s="35"/>
      <c r="IRE4" s="35"/>
      <c r="IRF4" s="35"/>
      <c r="IRG4" s="35"/>
      <c r="IRH4" s="35"/>
      <c r="IRI4" s="35"/>
      <c r="IRJ4" s="35"/>
      <c r="IRK4" s="35"/>
      <c r="IRL4" s="35"/>
      <c r="IRM4" s="35"/>
      <c r="IRN4" s="35"/>
      <c r="IRO4" s="35"/>
      <c r="IRP4" s="35"/>
      <c r="IRQ4" s="35"/>
      <c r="IRR4" s="35"/>
      <c r="IRS4" s="35"/>
      <c r="IRT4" s="35"/>
      <c r="IRU4" s="35"/>
      <c r="IRV4" s="35"/>
      <c r="IRW4" s="35"/>
      <c r="IRX4" s="35"/>
      <c r="IRY4" s="35"/>
      <c r="IRZ4" s="35"/>
      <c r="ISA4" s="35"/>
      <c r="ISB4" s="35"/>
      <c r="ISC4" s="35"/>
      <c r="ISD4" s="35"/>
      <c r="ISE4" s="35"/>
      <c r="ISF4" s="35"/>
      <c r="ISG4" s="35"/>
      <c r="ISH4" s="35"/>
      <c r="ISI4" s="35"/>
      <c r="ISJ4" s="35"/>
      <c r="ISK4" s="35"/>
      <c r="ISL4" s="35"/>
      <c r="ISM4" s="35"/>
      <c r="ISN4" s="35"/>
      <c r="ISO4" s="35"/>
      <c r="ISP4" s="35"/>
      <c r="ISQ4" s="35"/>
      <c r="ISR4" s="35"/>
      <c r="ISS4" s="35"/>
      <c r="IST4" s="35"/>
      <c r="ISU4" s="35"/>
      <c r="ISV4" s="35"/>
      <c r="ISW4" s="35"/>
      <c r="ISX4" s="35"/>
      <c r="ISY4" s="35"/>
      <c r="ISZ4" s="35"/>
      <c r="ITA4" s="35"/>
      <c r="ITB4" s="35"/>
      <c r="ITC4" s="35"/>
      <c r="ITD4" s="35"/>
      <c r="ITE4" s="35"/>
      <c r="ITF4" s="35"/>
      <c r="ITG4" s="35"/>
      <c r="ITH4" s="35"/>
      <c r="ITI4" s="35"/>
      <c r="ITJ4" s="35"/>
      <c r="ITK4" s="35"/>
      <c r="ITL4" s="35"/>
      <c r="ITM4" s="35"/>
      <c r="ITN4" s="35"/>
      <c r="ITO4" s="35"/>
      <c r="ITP4" s="35"/>
      <c r="ITQ4" s="35"/>
      <c r="ITR4" s="35"/>
      <c r="ITS4" s="35"/>
      <c r="ITT4" s="35"/>
      <c r="ITU4" s="35"/>
      <c r="ITV4" s="35"/>
      <c r="ITW4" s="35"/>
      <c r="ITX4" s="35"/>
      <c r="ITY4" s="35"/>
      <c r="ITZ4" s="35"/>
      <c r="IUA4" s="35"/>
      <c r="IUB4" s="35"/>
      <c r="IUC4" s="35"/>
      <c r="IUD4" s="35"/>
      <c r="IUE4" s="35"/>
      <c r="IUF4" s="35"/>
      <c r="IUG4" s="35"/>
      <c r="IUH4" s="35"/>
      <c r="IUI4" s="35"/>
      <c r="IUJ4" s="35"/>
      <c r="IUK4" s="35"/>
      <c r="IUL4" s="35"/>
      <c r="IUM4" s="35"/>
      <c r="IUN4" s="35"/>
      <c r="IUO4" s="35"/>
      <c r="IUP4" s="35"/>
      <c r="IUQ4" s="35"/>
      <c r="IUR4" s="35"/>
      <c r="IUS4" s="35"/>
      <c r="IUT4" s="35"/>
      <c r="IUU4" s="35"/>
      <c r="IUV4" s="35"/>
      <c r="IUW4" s="35"/>
      <c r="IUX4" s="35"/>
      <c r="IUY4" s="35"/>
      <c r="IUZ4" s="35"/>
      <c r="IVA4" s="35"/>
      <c r="IVB4" s="35"/>
      <c r="IVC4" s="35"/>
      <c r="IVD4" s="35"/>
      <c r="IVE4" s="35"/>
      <c r="IVF4" s="35"/>
      <c r="IVG4" s="35"/>
      <c r="IVH4" s="35"/>
      <c r="IVI4" s="35"/>
      <c r="IVJ4" s="35"/>
      <c r="IVK4" s="35"/>
      <c r="IVL4" s="35"/>
      <c r="IVM4" s="35"/>
      <c r="IVN4" s="35"/>
      <c r="IVO4" s="35"/>
      <c r="IVP4" s="35"/>
      <c r="IVQ4" s="35"/>
      <c r="IVR4" s="35"/>
      <c r="IVS4" s="35"/>
      <c r="IVT4" s="35"/>
      <c r="IVU4" s="35"/>
      <c r="IVV4" s="35"/>
      <c r="IVW4" s="35"/>
      <c r="IVX4" s="35"/>
      <c r="IVY4" s="35"/>
      <c r="IVZ4" s="35"/>
      <c r="IWA4" s="35"/>
      <c r="IWB4" s="35"/>
      <c r="IWC4" s="35"/>
      <c r="IWD4" s="35"/>
      <c r="IWE4" s="35"/>
      <c r="IWF4" s="35"/>
      <c r="IWG4" s="35"/>
      <c r="IWH4" s="35"/>
      <c r="IWI4" s="35"/>
      <c r="IWJ4" s="35"/>
      <c r="IWK4" s="35"/>
      <c r="IWL4" s="35"/>
      <c r="IWM4" s="35"/>
      <c r="IWN4" s="35"/>
      <c r="IWO4" s="35"/>
      <c r="IWP4" s="35"/>
      <c r="IWQ4" s="35"/>
      <c r="IWR4" s="35"/>
      <c r="IWS4" s="35"/>
      <c r="IWT4" s="35"/>
      <c r="IWU4" s="35"/>
      <c r="IWV4" s="35"/>
      <c r="IWW4" s="35"/>
      <c r="IWX4" s="35"/>
      <c r="IWY4" s="35"/>
      <c r="IWZ4" s="35"/>
      <c r="IXA4" s="35"/>
      <c r="IXB4" s="35"/>
      <c r="IXC4" s="35"/>
      <c r="IXD4" s="35"/>
      <c r="IXE4" s="35"/>
      <c r="IXF4" s="35"/>
      <c r="IXG4" s="35"/>
      <c r="IXH4" s="35"/>
      <c r="IXI4" s="35"/>
      <c r="IXJ4" s="35"/>
      <c r="IXK4" s="35"/>
      <c r="IXL4" s="35"/>
      <c r="IXM4" s="35"/>
      <c r="IXN4" s="35"/>
      <c r="IXO4" s="35"/>
      <c r="IXP4" s="35"/>
      <c r="IXQ4" s="35"/>
      <c r="IXR4" s="35"/>
      <c r="IXS4" s="35"/>
      <c r="IXT4" s="35"/>
      <c r="IXU4" s="35"/>
      <c r="IXV4" s="35"/>
      <c r="IXW4" s="35"/>
      <c r="IXX4" s="35"/>
      <c r="IXY4" s="35"/>
      <c r="IXZ4" s="35"/>
      <c r="IYA4" s="35"/>
      <c r="IYB4" s="35"/>
      <c r="IYC4" s="35"/>
      <c r="IYD4" s="35"/>
      <c r="IYE4" s="35"/>
      <c r="IYF4" s="35"/>
      <c r="IYG4" s="35"/>
      <c r="IYH4" s="35"/>
      <c r="IYI4" s="35"/>
      <c r="IYJ4" s="35"/>
      <c r="IYK4" s="35"/>
      <c r="IYL4" s="35"/>
      <c r="IYM4" s="35"/>
      <c r="IYN4" s="35"/>
      <c r="IYO4" s="35"/>
      <c r="IYP4" s="35"/>
      <c r="IYQ4" s="35"/>
      <c r="IYR4" s="35"/>
      <c r="IYS4" s="35"/>
      <c r="IYT4" s="35"/>
      <c r="IYU4" s="35"/>
      <c r="IYV4" s="35"/>
      <c r="IYW4" s="35"/>
      <c r="IYX4" s="35"/>
      <c r="IYY4" s="35"/>
      <c r="IYZ4" s="35"/>
      <c r="IZA4" s="35"/>
      <c r="IZB4" s="35"/>
      <c r="IZC4" s="35"/>
      <c r="IZD4" s="35"/>
      <c r="IZE4" s="35"/>
      <c r="IZF4" s="35"/>
      <c r="IZG4" s="35"/>
      <c r="IZH4" s="35"/>
      <c r="IZI4" s="35"/>
      <c r="IZJ4" s="35"/>
      <c r="IZK4" s="35"/>
      <c r="IZL4" s="35"/>
      <c r="IZM4" s="35"/>
      <c r="IZN4" s="35"/>
      <c r="IZO4" s="35"/>
      <c r="IZP4" s="35"/>
      <c r="IZQ4" s="35"/>
      <c r="IZR4" s="35"/>
      <c r="IZS4" s="35"/>
      <c r="IZT4" s="35"/>
      <c r="IZU4" s="35"/>
      <c r="IZV4" s="35"/>
      <c r="IZW4" s="35"/>
      <c r="IZX4" s="35"/>
      <c r="IZY4" s="35"/>
      <c r="IZZ4" s="35"/>
      <c r="JAA4" s="35"/>
      <c r="JAB4" s="35"/>
      <c r="JAC4" s="35"/>
      <c r="JAD4" s="35"/>
      <c r="JAE4" s="35"/>
      <c r="JAF4" s="35"/>
      <c r="JAG4" s="35"/>
      <c r="JAH4" s="35"/>
      <c r="JAI4" s="35"/>
      <c r="JAJ4" s="35"/>
      <c r="JAK4" s="35"/>
      <c r="JAL4" s="35"/>
      <c r="JAM4" s="35"/>
      <c r="JAN4" s="35"/>
      <c r="JAO4" s="35"/>
      <c r="JAP4" s="35"/>
      <c r="JAQ4" s="35"/>
      <c r="JAR4" s="35"/>
      <c r="JAS4" s="35"/>
      <c r="JAT4" s="35"/>
      <c r="JAU4" s="35"/>
      <c r="JAV4" s="35"/>
      <c r="JAW4" s="35"/>
      <c r="JAX4" s="35"/>
      <c r="JAY4" s="35"/>
      <c r="JAZ4" s="35"/>
      <c r="JBA4" s="35"/>
      <c r="JBB4" s="35"/>
      <c r="JBC4" s="35"/>
      <c r="JBD4" s="35"/>
      <c r="JBE4" s="35"/>
      <c r="JBF4" s="35"/>
      <c r="JBG4" s="35"/>
      <c r="JBH4" s="35"/>
      <c r="JBI4" s="35"/>
      <c r="JBJ4" s="35"/>
      <c r="JBK4" s="35"/>
      <c r="JBL4" s="35"/>
      <c r="JBM4" s="35"/>
      <c r="JBN4" s="35"/>
      <c r="JBO4" s="35"/>
      <c r="JBP4" s="35"/>
      <c r="JBQ4" s="35"/>
      <c r="JBR4" s="35"/>
      <c r="JBS4" s="35"/>
      <c r="JBT4" s="35"/>
      <c r="JBU4" s="35"/>
      <c r="JBV4" s="35"/>
      <c r="JBW4" s="35"/>
      <c r="JBX4" s="35"/>
      <c r="JBY4" s="35"/>
      <c r="JBZ4" s="35"/>
      <c r="JCA4" s="35"/>
      <c r="JCB4" s="35"/>
      <c r="JCC4" s="35"/>
      <c r="JCD4" s="35"/>
      <c r="JCE4" s="35"/>
      <c r="JCF4" s="35"/>
      <c r="JCG4" s="35"/>
      <c r="JCH4" s="35"/>
      <c r="JCI4" s="35"/>
      <c r="JCJ4" s="35"/>
      <c r="JCK4" s="35"/>
      <c r="JCL4" s="35"/>
      <c r="JCM4" s="35"/>
      <c r="JCN4" s="35"/>
      <c r="JCO4" s="35"/>
      <c r="JCP4" s="35"/>
      <c r="JCQ4" s="35"/>
      <c r="JCR4" s="35"/>
      <c r="JCS4" s="35"/>
      <c r="JCT4" s="35"/>
      <c r="JCU4" s="35"/>
      <c r="JCV4" s="35"/>
      <c r="JCW4" s="35"/>
      <c r="JCX4" s="35"/>
      <c r="JCY4" s="35"/>
      <c r="JCZ4" s="35"/>
      <c r="JDA4" s="35"/>
      <c r="JDB4" s="35"/>
      <c r="JDC4" s="35"/>
      <c r="JDD4" s="35"/>
      <c r="JDE4" s="35"/>
      <c r="JDF4" s="35"/>
      <c r="JDG4" s="35"/>
      <c r="JDH4" s="35"/>
      <c r="JDI4" s="35"/>
      <c r="JDJ4" s="35"/>
      <c r="JDK4" s="35"/>
      <c r="JDL4" s="35"/>
      <c r="JDM4" s="35"/>
      <c r="JDN4" s="35"/>
      <c r="JDO4" s="35"/>
      <c r="JDP4" s="35"/>
      <c r="JDQ4" s="35"/>
      <c r="JDR4" s="35"/>
      <c r="JDS4" s="35"/>
      <c r="JDT4" s="35"/>
      <c r="JDU4" s="35"/>
      <c r="JDV4" s="35"/>
      <c r="JDW4" s="35"/>
      <c r="JDX4" s="35"/>
      <c r="JDY4" s="35"/>
      <c r="JDZ4" s="35"/>
      <c r="JEA4" s="35"/>
      <c r="JEB4" s="35"/>
      <c r="JEC4" s="35"/>
      <c r="JED4" s="35"/>
      <c r="JEE4" s="35"/>
      <c r="JEF4" s="35"/>
      <c r="JEG4" s="35"/>
      <c r="JEH4" s="35"/>
      <c r="JEI4" s="35"/>
      <c r="JEJ4" s="35"/>
      <c r="JEK4" s="35"/>
      <c r="JEL4" s="35"/>
      <c r="JEM4" s="35"/>
      <c r="JEN4" s="35"/>
      <c r="JEO4" s="35"/>
      <c r="JEP4" s="35"/>
      <c r="JEQ4" s="35"/>
      <c r="JER4" s="35"/>
      <c r="JES4" s="35"/>
      <c r="JET4" s="35"/>
      <c r="JEU4" s="35"/>
      <c r="JEV4" s="35"/>
      <c r="JEW4" s="35"/>
      <c r="JEX4" s="35"/>
      <c r="JEY4" s="35"/>
      <c r="JEZ4" s="35"/>
      <c r="JFA4" s="35"/>
      <c r="JFB4" s="35"/>
      <c r="JFC4" s="35"/>
      <c r="JFD4" s="35"/>
      <c r="JFE4" s="35"/>
      <c r="JFF4" s="35"/>
      <c r="JFG4" s="35"/>
      <c r="JFH4" s="35"/>
      <c r="JFI4" s="35"/>
      <c r="JFJ4" s="35"/>
      <c r="JFK4" s="35"/>
      <c r="JFL4" s="35"/>
      <c r="JFM4" s="35"/>
      <c r="JFN4" s="35"/>
      <c r="JFO4" s="35"/>
      <c r="JFP4" s="35"/>
      <c r="JFQ4" s="35"/>
      <c r="JFR4" s="35"/>
      <c r="JFS4" s="35"/>
      <c r="JFT4" s="35"/>
      <c r="JFU4" s="35"/>
      <c r="JFV4" s="35"/>
      <c r="JFW4" s="35"/>
      <c r="JFX4" s="35"/>
      <c r="JFY4" s="35"/>
      <c r="JFZ4" s="35"/>
      <c r="JGA4" s="35"/>
      <c r="JGB4" s="35"/>
      <c r="JGC4" s="35"/>
      <c r="JGD4" s="35"/>
      <c r="JGE4" s="35"/>
      <c r="JGF4" s="35"/>
      <c r="JGG4" s="35"/>
      <c r="JGH4" s="35"/>
      <c r="JGI4" s="35"/>
      <c r="JGJ4" s="35"/>
      <c r="JGK4" s="35"/>
      <c r="JGL4" s="35"/>
      <c r="JGM4" s="35"/>
      <c r="JGN4" s="35"/>
      <c r="JGO4" s="35"/>
      <c r="JGP4" s="35"/>
      <c r="JGQ4" s="35"/>
      <c r="JGR4" s="35"/>
      <c r="JGS4" s="35"/>
      <c r="JGT4" s="35"/>
      <c r="JGU4" s="35"/>
      <c r="JGV4" s="35"/>
      <c r="JGW4" s="35"/>
      <c r="JGX4" s="35"/>
      <c r="JGY4" s="35"/>
      <c r="JGZ4" s="35"/>
      <c r="JHA4" s="35"/>
      <c r="JHB4" s="35"/>
      <c r="JHC4" s="35"/>
      <c r="JHD4" s="35"/>
      <c r="JHE4" s="35"/>
      <c r="JHF4" s="35"/>
      <c r="JHG4" s="35"/>
      <c r="JHH4" s="35"/>
      <c r="JHI4" s="35"/>
      <c r="JHJ4" s="35"/>
      <c r="JHK4" s="35"/>
      <c r="JHL4" s="35"/>
      <c r="JHM4" s="35"/>
      <c r="JHN4" s="35"/>
      <c r="JHO4" s="35"/>
      <c r="JHP4" s="35"/>
      <c r="JHQ4" s="35"/>
      <c r="JHR4" s="35"/>
      <c r="JHS4" s="35"/>
      <c r="JHT4" s="35"/>
      <c r="JHU4" s="35"/>
      <c r="JHV4" s="35"/>
      <c r="JHW4" s="35"/>
      <c r="JHX4" s="35"/>
      <c r="JHY4" s="35"/>
      <c r="JHZ4" s="35"/>
      <c r="JIA4" s="35"/>
      <c r="JIB4" s="35"/>
      <c r="JIC4" s="35"/>
      <c r="JID4" s="35"/>
      <c r="JIE4" s="35"/>
      <c r="JIF4" s="35"/>
      <c r="JIG4" s="35"/>
      <c r="JIH4" s="35"/>
      <c r="JII4" s="35"/>
      <c r="JIJ4" s="35"/>
      <c r="JIK4" s="35"/>
      <c r="JIL4" s="35"/>
      <c r="JIM4" s="35"/>
      <c r="JIN4" s="35"/>
      <c r="JIO4" s="35"/>
      <c r="JIP4" s="35"/>
      <c r="JIQ4" s="35"/>
      <c r="JIR4" s="35"/>
      <c r="JIS4" s="35"/>
      <c r="JIT4" s="35"/>
      <c r="JIU4" s="35"/>
      <c r="JIV4" s="35"/>
      <c r="JIW4" s="35"/>
      <c r="JIX4" s="35"/>
      <c r="JIY4" s="35"/>
      <c r="JIZ4" s="35"/>
      <c r="JJA4" s="35"/>
      <c r="JJB4" s="35"/>
      <c r="JJC4" s="35"/>
      <c r="JJD4" s="35"/>
      <c r="JJE4" s="35"/>
      <c r="JJF4" s="35"/>
      <c r="JJG4" s="35"/>
      <c r="JJH4" s="35"/>
      <c r="JJI4" s="35"/>
      <c r="JJJ4" s="35"/>
      <c r="JJK4" s="35"/>
      <c r="JJL4" s="35"/>
      <c r="JJM4" s="35"/>
      <c r="JJN4" s="35"/>
      <c r="JJO4" s="35"/>
      <c r="JJP4" s="35"/>
      <c r="JJQ4" s="35"/>
      <c r="JJR4" s="35"/>
      <c r="JJS4" s="35"/>
      <c r="JJT4" s="35"/>
      <c r="JJU4" s="35"/>
      <c r="JJV4" s="35"/>
      <c r="JJW4" s="35"/>
      <c r="JJX4" s="35"/>
      <c r="JJY4" s="35"/>
      <c r="JJZ4" s="35"/>
      <c r="JKA4" s="35"/>
      <c r="JKB4" s="35"/>
      <c r="JKC4" s="35"/>
      <c r="JKD4" s="35"/>
      <c r="JKE4" s="35"/>
      <c r="JKF4" s="35"/>
      <c r="JKG4" s="35"/>
      <c r="JKH4" s="35"/>
      <c r="JKI4" s="35"/>
      <c r="JKJ4" s="35"/>
      <c r="JKK4" s="35"/>
      <c r="JKL4" s="35"/>
      <c r="JKM4" s="35"/>
      <c r="JKN4" s="35"/>
      <c r="JKO4" s="35"/>
      <c r="JKP4" s="35"/>
      <c r="JKQ4" s="35"/>
      <c r="JKR4" s="35"/>
      <c r="JKS4" s="35"/>
      <c r="JKT4" s="35"/>
      <c r="JKU4" s="35"/>
      <c r="JKV4" s="35"/>
      <c r="JKW4" s="35"/>
      <c r="JKX4" s="35"/>
      <c r="JKY4" s="35"/>
      <c r="JKZ4" s="35"/>
      <c r="JLA4" s="35"/>
      <c r="JLB4" s="35"/>
      <c r="JLC4" s="35"/>
      <c r="JLD4" s="35"/>
      <c r="JLE4" s="35"/>
      <c r="JLF4" s="35"/>
      <c r="JLG4" s="35"/>
      <c r="JLH4" s="35"/>
      <c r="JLI4" s="35"/>
      <c r="JLJ4" s="35"/>
      <c r="JLK4" s="35"/>
      <c r="JLL4" s="35"/>
      <c r="JLM4" s="35"/>
      <c r="JLN4" s="35"/>
      <c r="JLO4" s="35"/>
      <c r="JLP4" s="35"/>
      <c r="JLQ4" s="35"/>
      <c r="JLR4" s="35"/>
      <c r="JLS4" s="35"/>
      <c r="JLT4" s="35"/>
      <c r="JLU4" s="35"/>
      <c r="JLV4" s="35"/>
      <c r="JLW4" s="35"/>
      <c r="JLX4" s="35"/>
      <c r="JLY4" s="35"/>
      <c r="JLZ4" s="35"/>
      <c r="JMA4" s="35"/>
      <c r="JMB4" s="35"/>
      <c r="JMC4" s="35"/>
      <c r="JMD4" s="35"/>
      <c r="JME4" s="35"/>
      <c r="JMF4" s="35"/>
      <c r="JMG4" s="35"/>
      <c r="JMH4" s="35"/>
      <c r="JMI4" s="35"/>
      <c r="JMJ4" s="35"/>
      <c r="JMK4" s="35"/>
      <c r="JML4" s="35"/>
      <c r="JMM4" s="35"/>
      <c r="JMN4" s="35"/>
      <c r="JMO4" s="35"/>
      <c r="JMP4" s="35"/>
      <c r="JMQ4" s="35"/>
      <c r="JMR4" s="35"/>
      <c r="JMS4" s="35"/>
      <c r="JMT4" s="35"/>
      <c r="JMU4" s="35"/>
      <c r="JMV4" s="35"/>
      <c r="JMW4" s="35"/>
      <c r="JMX4" s="35"/>
      <c r="JMY4" s="35"/>
      <c r="JMZ4" s="35"/>
      <c r="JNA4" s="35"/>
      <c r="JNB4" s="35"/>
      <c r="JNC4" s="35"/>
      <c r="JND4" s="35"/>
      <c r="JNE4" s="35"/>
      <c r="JNF4" s="35"/>
      <c r="JNG4" s="35"/>
      <c r="JNH4" s="35"/>
      <c r="JNI4" s="35"/>
      <c r="JNJ4" s="35"/>
      <c r="JNK4" s="35"/>
      <c r="JNL4" s="35"/>
      <c r="JNM4" s="35"/>
      <c r="JNN4" s="35"/>
      <c r="JNO4" s="35"/>
      <c r="JNP4" s="35"/>
      <c r="JNQ4" s="35"/>
      <c r="JNR4" s="35"/>
      <c r="JNS4" s="35"/>
      <c r="JNT4" s="35"/>
      <c r="JNU4" s="35"/>
      <c r="JNV4" s="35"/>
      <c r="JNW4" s="35"/>
      <c r="JNX4" s="35"/>
      <c r="JNY4" s="35"/>
      <c r="JNZ4" s="35"/>
      <c r="JOA4" s="35"/>
      <c r="JOB4" s="35"/>
      <c r="JOC4" s="35"/>
      <c r="JOD4" s="35"/>
      <c r="JOE4" s="35"/>
      <c r="JOF4" s="35"/>
      <c r="JOG4" s="35"/>
      <c r="JOH4" s="35"/>
      <c r="JOI4" s="35"/>
      <c r="JOJ4" s="35"/>
      <c r="JOK4" s="35"/>
      <c r="JOL4" s="35"/>
      <c r="JOM4" s="35"/>
      <c r="JON4" s="35"/>
      <c r="JOO4" s="35"/>
      <c r="JOP4" s="35"/>
      <c r="JOQ4" s="35"/>
      <c r="JOR4" s="35"/>
      <c r="JOS4" s="35"/>
      <c r="JOT4" s="35"/>
      <c r="JOU4" s="35"/>
      <c r="JOV4" s="35"/>
      <c r="JOW4" s="35"/>
      <c r="JOX4" s="35"/>
      <c r="JOY4" s="35"/>
      <c r="JOZ4" s="35"/>
      <c r="JPA4" s="35"/>
      <c r="JPB4" s="35"/>
      <c r="JPC4" s="35"/>
      <c r="JPD4" s="35"/>
      <c r="JPE4" s="35"/>
      <c r="JPF4" s="35"/>
      <c r="JPG4" s="35"/>
      <c r="JPH4" s="35"/>
      <c r="JPI4" s="35"/>
      <c r="JPJ4" s="35"/>
      <c r="JPK4" s="35"/>
      <c r="JPL4" s="35"/>
      <c r="JPM4" s="35"/>
      <c r="JPN4" s="35"/>
      <c r="JPO4" s="35"/>
      <c r="JPP4" s="35"/>
      <c r="JPQ4" s="35"/>
      <c r="JPR4" s="35"/>
      <c r="JPS4" s="35"/>
      <c r="JPT4" s="35"/>
      <c r="JPU4" s="35"/>
      <c r="JPV4" s="35"/>
      <c r="JPW4" s="35"/>
      <c r="JPX4" s="35"/>
      <c r="JPY4" s="35"/>
      <c r="JPZ4" s="35"/>
      <c r="JQA4" s="35"/>
      <c r="JQB4" s="35"/>
      <c r="JQC4" s="35"/>
      <c r="JQD4" s="35"/>
      <c r="JQE4" s="35"/>
      <c r="JQF4" s="35"/>
      <c r="JQG4" s="35"/>
      <c r="JQH4" s="35"/>
      <c r="JQI4" s="35"/>
      <c r="JQJ4" s="35"/>
      <c r="JQK4" s="35"/>
      <c r="JQL4" s="35"/>
      <c r="JQM4" s="35"/>
      <c r="JQN4" s="35"/>
      <c r="JQO4" s="35"/>
      <c r="JQP4" s="35"/>
      <c r="JQQ4" s="35"/>
      <c r="JQR4" s="35"/>
      <c r="JQS4" s="35"/>
      <c r="JQT4" s="35"/>
      <c r="JQU4" s="35"/>
      <c r="JQV4" s="35"/>
      <c r="JQW4" s="35"/>
      <c r="JQX4" s="35"/>
      <c r="JQY4" s="35"/>
      <c r="JQZ4" s="35"/>
      <c r="JRA4" s="35"/>
      <c r="JRB4" s="35"/>
      <c r="JRC4" s="35"/>
      <c r="JRD4" s="35"/>
      <c r="JRE4" s="35"/>
      <c r="JRF4" s="35"/>
      <c r="JRG4" s="35"/>
      <c r="JRH4" s="35"/>
      <c r="JRI4" s="35"/>
      <c r="JRJ4" s="35"/>
      <c r="JRK4" s="35"/>
      <c r="JRL4" s="35"/>
      <c r="JRM4" s="35"/>
      <c r="JRN4" s="35"/>
      <c r="JRO4" s="35"/>
      <c r="JRP4" s="35"/>
      <c r="JRQ4" s="35"/>
      <c r="JRR4" s="35"/>
      <c r="JRS4" s="35"/>
      <c r="JRT4" s="35"/>
      <c r="JRU4" s="35"/>
      <c r="JRV4" s="35"/>
      <c r="JRW4" s="35"/>
      <c r="JRX4" s="35"/>
      <c r="JRY4" s="35"/>
      <c r="JRZ4" s="35"/>
      <c r="JSA4" s="35"/>
      <c r="JSB4" s="35"/>
      <c r="JSC4" s="35"/>
      <c r="JSD4" s="35"/>
      <c r="JSE4" s="35"/>
      <c r="JSF4" s="35"/>
      <c r="JSG4" s="35"/>
      <c r="JSH4" s="35"/>
      <c r="JSI4" s="35"/>
      <c r="JSJ4" s="35"/>
      <c r="JSK4" s="35"/>
      <c r="JSL4" s="35"/>
      <c r="JSM4" s="35"/>
      <c r="JSN4" s="35"/>
      <c r="JSO4" s="35"/>
      <c r="JSP4" s="35"/>
      <c r="JSQ4" s="35"/>
      <c r="JSR4" s="35"/>
      <c r="JSS4" s="35"/>
      <c r="JST4" s="35"/>
      <c r="JSU4" s="35"/>
      <c r="JSV4" s="35"/>
      <c r="JSW4" s="35"/>
      <c r="JSX4" s="35"/>
      <c r="JSY4" s="35"/>
      <c r="JSZ4" s="35"/>
      <c r="JTA4" s="35"/>
      <c r="JTB4" s="35"/>
      <c r="JTC4" s="35"/>
      <c r="JTD4" s="35"/>
      <c r="JTE4" s="35"/>
      <c r="JTF4" s="35"/>
      <c r="JTG4" s="35"/>
      <c r="JTH4" s="35"/>
      <c r="JTI4" s="35"/>
      <c r="JTJ4" s="35"/>
      <c r="JTK4" s="35"/>
      <c r="JTL4" s="35"/>
      <c r="JTM4" s="35"/>
      <c r="JTN4" s="35"/>
      <c r="JTO4" s="35"/>
      <c r="JTP4" s="35"/>
      <c r="JTQ4" s="35"/>
      <c r="JTR4" s="35"/>
      <c r="JTS4" s="35"/>
      <c r="JTT4" s="35"/>
      <c r="JTU4" s="35"/>
      <c r="JTV4" s="35"/>
      <c r="JTW4" s="35"/>
      <c r="JTX4" s="35"/>
      <c r="JTY4" s="35"/>
      <c r="JTZ4" s="35"/>
      <c r="JUA4" s="35"/>
      <c r="JUB4" s="35"/>
      <c r="JUC4" s="35"/>
      <c r="JUD4" s="35"/>
      <c r="JUE4" s="35"/>
      <c r="JUF4" s="35"/>
      <c r="JUG4" s="35"/>
      <c r="JUH4" s="35"/>
      <c r="JUI4" s="35"/>
      <c r="JUJ4" s="35"/>
      <c r="JUK4" s="35"/>
      <c r="JUL4" s="35"/>
      <c r="JUM4" s="35"/>
      <c r="JUN4" s="35"/>
      <c r="JUO4" s="35"/>
      <c r="JUP4" s="35"/>
      <c r="JUQ4" s="35"/>
      <c r="JUR4" s="35"/>
      <c r="JUS4" s="35"/>
      <c r="JUT4" s="35"/>
      <c r="JUU4" s="35"/>
      <c r="JUV4" s="35"/>
      <c r="JUW4" s="35"/>
      <c r="JUX4" s="35"/>
      <c r="JUY4" s="35"/>
      <c r="JUZ4" s="35"/>
      <c r="JVA4" s="35"/>
      <c r="JVB4" s="35"/>
      <c r="JVC4" s="35"/>
      <c r="JVD4" s="35"/>
      <c r="JVE4" s="35"/>
      <c r="JVF4" s="35"/>
      <c r="JVG4" s="35"/>
      <c r="JVH4" s="35"/>
      <c r="JVI4" s="35"/>
      <c r="JVJ4" s="35"/>
      <c r="JVK4" s="35"/>
      <c r="JVL4" s="35"/>
      <c r="JVM4" s="35"/>
      <c r="JVN4" s="35"/>
      <c r="JVO4" s="35"/>
      <c r="JVP4" s="35"/>
      <c r="JVQ4" s="35"/>
      <c r="JVR4" s="35"/>
      <c r="JVS4" s="35"/>
      <c r="JVT4" s="35"/>
      <c r="JVU4" s="35"/>
      <c r="JVV4" s="35"/>
      <c r="JVW4" s="35"/>
      <c r="JVX4" s="35"/>
      <c r="JVY4" s="35"/>
      <c r="JVZ4" s="35"/>
      <c r="JWA4" s="35"/>
      <c r="JWB4" s="35"/>
      <c r="JWC4" s="35"/>
      <c r="JWD4" s="35"/>
      <c r="JWE4" s="35"/>
      <c r="JWF4" s="35"/>
      <c r="JWG4" s="35"/>
      <c r="JWH4" s="35"/>
      <c r="JWI4" s="35"/>
      <c r="JWJ4" s="35"/>
      <c r="JWK4" s="35"/>
      <c r="JWL4" s="35"/>
      <c r="JWM4" s="35"/>
      <c r="JWN4" s="35"/>
      <c r="JWO4" s="35"/>
      <c r="JWP4" s="35"/>
      <c r="JWQ4" s="35"/>
      <c r="JWR4" s="35"/>
      <c r="JWS4" s="35"/>
      <c r="JWT4" s="35"/>
      <c r="JWU4" s="35"/>
      <c r="JWV4" s="35"/>
      <c r="JWW4" s="35"/>
      <c r="JWX4" s="35"/>
      <c r="JWY4" s="35"/>
      <c r="JWZ4" s="35"/>
      <c r="JXA4" s="35"/>
      <c r="JXB4" s="35"/>
      <c r="JXC4" s="35"/>
      <c r="JXD4" s="35"/>
      <c r="JXE4" s="35"/>
      <c r="JXF4" s="35"/>
      <c r="JXG4" s="35"/>
      <c r="JXH4" s="35"/>
      <c r="JXI4" s="35"/>
      <c r="JXJ4" s="35"/>
      <c r="JXK4" s="35"/>
      <c r="JXL4" s="35"/>
      <c r="JXM4" s="35"/>
      <c r="JXN4" s="35"/>
      <c r="JXO4" s="35"/>
      <c r="JXP4" s="35"/>
      <c r="JXQ4" s="35"/>
      <c r="JXR4" s="35"/>
      <c r="JXS4" s="35"/>
      <c r="JXT4" s="35"/>
      <c r="JXU4" s="35"/>
      <c r="JXV4" s="35"/>
      <c r="JXW4" s="35"/>
      <c r="JXX4" s="35"/>
      <c r="JXY4" s="35"/>
      <c r="JXZ4" s="35"/>
      <c r="JYA4" s="35"/>
      <c r="JYB4" s="35"/>
      <c r="JYC4" s="35"/>
      <c r="JYD4" s="35"/>
      <c r="JYE4" s="35"/>
      <c r="JYF4" s="35"/>
      <c r="JYG4" s="35"/>
      <c r="JYH4" s="35"/>
      <c r="JYI4" s="35"/>
      <c r="JYJ4" s="35"/>
      <c r="JYK4" s="35"/>
      <c r="JYL4" s="35"/>
      <c r="JYM4" s="35"/>
      <c r="JYN4" s="35"/>
      <c r="JYO4" s="35"/>
      <c r="JYP4" s="35"/>
      <c r="JYQ4" s="35"/>
      <c r="JYR4" s="35"/>
      <c r="JYS4" s="35"/>
      <c r="JYT4" s="35"/>
      <c r="JYU4" s="35"/>
      <c r="JYV4" s="35"/>
      <c r="JYW4" s="35"/>
      <c r="JYX4" s="35"/>
      <c r="JYY4" s="35"/>
      <c r="JYZ4" s="35"/>
      <c r="JZA4" s="35"/>
      <c r="JZB4" s="35"/>
      <c r="JZC4" s="35"/>
      <c r="JZD4" s="35"/>
      <c r="JZE4" s="35"/>
      <c r="JZF4" s="35"/>
      <c r="JZG4" s="35"/>
      <c r="JZH4" s="35"/>
      <c r="JZI4" s="35"/>
      <c r="JZJ4" s="35"/>
      <c r="JZK4" s="35"/>
      <c r="JZL4" s="35"/>
      <c r="JZM4" s="35"/>
      <c r="JZN4" s="35"/>
      <c r="JZO4" s="35"/>
      <c r="JZP4" s="35"/>
      <c r="JZQ4" s="35"/>
      <c r="JZR4" s="35"/>
      <c r="JZS4" s="35"/>
      <c r="JZT4" s="35"/>
      <c r="JZU4" s="35"/>
      <c r="JZV4" s="35"/>
      <c r="JZW4" s="35"/>
      <c r="JZX4" s="35"/>
      <c r="JZY4" s="35"/>
      <c r="JZZ4" s="35"/>
      <c r="KAA4" s="35"/>
      <c r="KAB4" s="35"/>
      <c r="KAC4" s="35"/>
      <c r="KAD4" s="35"/>
      <c r="KAE4" s="35"/>
      <c r="KAF4" s="35"/>
      <c r="KAG4" s="35"/>
      <c r="KAH4" s="35"/>
      <c r="KAI4" s="35"/>
      <c r="KAJ4" s="35"/>
      <c r="KAK4" s="35"/>
      <c r="KAL4" s="35"/>
      <c r="KAM4" s="35"/>
      <c r="KAN4" s="35"/>
      <c r="KAO4" s="35"/>
      <c r="KAP4" s="35"/>
      <c r="KAQ4" s="35"/>
      <c r="KAR4" s="35"/>
      <c r="KAS4" s="35"/>
      <c r="KAT4" s="35"/>
      <c r="KAU4" s="35"/>
      <c r="KAV4" s="35"/>
      <c r="KAW4" s="35"/>
      <c r="KAX4" s="35"/>
      <c r="KAY4" s="35"/>
      <c r="KAZ4" s="35"/>
      <c r="KBA4" s="35"/>
      <c r="KBB4" s="35"/>
      <c r="KBC4" s="35"/>
      <c r="KBD4" s="35"/>
      <c r="KBE4" s="35"/>
      <c r="KBF4" s="35"/>
      <c r="KBG4" s="35"/>
      <c r="KBH4" s="35"/>
      <c r="KBI4" s="35"/>
      <c r="KBJ4" s="35"/>
      <c r="KBK4" s="35"/>
      <c r="KBL4" s="35"/>
      <c r="KBM4" s="35"/>
      <c r="KBN4" s="35"/>
      <c r="KBO4" s="35"/>
      <c r="KBP4" s="35"/>
      <c r="KBQ4" s="35"/>
      <c r="KBR4" s="35"/>
      <c r="KBS4" s="35"/>
      <c r="KBT4" s="35"/>
      <c r="KBU4" s="35"/>
      <c r="KBV4" s="35"/>
      <c r="KBW4" s="35"/>
      <c r="KBX4" s="35"/>
      <c r="KBY4" s="35"/>
      <c r="KBZ4" s="35"/>
      <c r="KCA4" s="35"/>
      <c r="KCB4" s="35"/>
      <c r="KCC4" s="35"/>
      <c r="KCD4" s="35"/>
      <c r="KCE4" s="35"/>
      <c r="KCF4" s="35"/>
      <c r="KCG4" s="35"/>
      <c r="KCH4" s="35"/>
      <c r="KCI4" s="35"/>
      <c r="KCJ4" s="35"/>
      <c r="KCK4" s="35"/>
      <c r="KCL4" s="35"/>
      <c r="KCM4" s="35"/>
      <c r="KCN4" s="35"/>
      <c r="KCO4" s="35"/>
      <c r="KCP4" s="35"/>
      <c r="KCQ4" s="35"/>
      <c r="KCR4" s="35"/>
      <c r="KCS4" s="35"/>
      <c r="KCT4" s="35"/>
      <c r="KCU4" s="35"/>
      <c r="KCV4" s="35"/>
      <c r="KCW4" s="35"/>
      <c r="KCX4" s="35"/>
      <c r="KCY4" s="35"/>
      <c r="KCZ4" s="35"/>
      <c r="KDA4" s="35"/>
      <c r="KDB4" s="35"/>
      <c r="KDC4" s="35"/>
      <c r="KDD4" s="35"/>
      <c r="KDE4" s="35"/>
      <c r="KDF4" s="35"/>
      <c r="KDG4" s="35"/>
      <c r="KDH4" s="35"/>
      <c r="KDI4" s="35"/>
      <c r="KDJ4" s="35"/>
      <c r="KDK4" s="35"/>
      <c r="KDL4" s="35"/>
      <c r="KDM4" s="35"/>
      <c r="KDN4" s="35"/>
      <c r="KDO4" s="35"/>
      <c r="KDP4" s="35"/>
      <c r="KDQ4" s="35"/>
      <c r="KDR4" s="35"/>
      <c r="KDS4" s="35"/>
      <c r="KDT4" s="35"/>
      <c r="KDU4" s="35"/>
      <c r="KDV4" s="35"/>
      <c r="KDW4" s="35"/>
      <c r="KDX4" s="35"/>
      <c r="KDY4" s="35"/>
      <c r="KDZ4" s="35"/>
      <c r="KEA4" s="35"/>
      <c r="KEB4" s="35"/>
      <c r="KEC4" s="35"/>
      <c r="KED4" s="35"/>
      <c r="KEE4" s="35"/>
      <c r="KEF4" s="35"/>
      <c r="KEG4" s="35"/>
      <c r="KEH4" s="35"/>
      <c r="KEI4" s="35"/>
      <c r="KEJ4" s="35"/>
      <c r="KEK4" s="35"/>
      <c r="KEL4" s="35"/>
      <c r="KEM4" s="35"/>
      <c r="KEN4" s="35"/>
      <c r="KEO4" s="35"/>
      <c r="KEP4" s="35"/>
      <c r="KEQ4" s="35"/>
      <c r="KER4" s="35"/>
      <c r="KES4" s="35"/>
      <c r="KET4" s="35"/>
      <c r="KEU4" s="35"/>
      <c r="KEV4" s="35"/>
      <c r="KEW4" s="35"/>
      <c r="KEX4" s="35"/>
      <c r="KEY4" s="35"/>
      <c r="KEZ4" s="35"/>
      <c r="KFA4" s="35"/>
      <c r="KFB4" s="35"/>
      <c r="KFC4" s="35"/>
      <c r="KFD4" s="35"/>
      <c r="KFE4" s="35"/>
      <c r="KFF4" s="35"/>
      <c r="KFG4" s="35"/>
      <c r="KFH4" s="35"/>
      <c r="KFI4" s="35"/>
      <c r="KFJ4" s="35"/>
      <c r="KFK4" s="35"/>
      <c r="KFL4" s="35"/>
      <c r="KFM4" s="35"/>
      <c r="KFN4" s="35"/>
      <c r="KFO4" s="35"/>
      <c r="KFP4" s="35"/>
      <c r="KFQ4" s="35"/>
      <c r="KFR4" s="35"/>
      <c r="KFS4" s="35"/>
      <c r="KFT4" s="35"/>
      <c r="KFU4" s="35"/>
      <c r="KFV4" s="35"/>
      <c r="KFW4" s="35"/>
      <c r="KFX4" s="35"/>
      <c r="KFY4" s="35"/>
      <c r="KFZ4" s="35"/>
      <c r="KGA4" s="35"/>
      <c r="KGB4" s="35"/>
      <c r="KGC4" s="35"/>
      <c r="KGD4" s="35"/>
      <c r="KGE4" s="35"/>
      <c r="KGF4" s="35"/>
      <c r="KGG4" s="35"/>
      <c r="KGH4" s="35"/>
      <c r="KGI4" s="35"/>
      <c r="KGJ4" s="35"/>
      <c r="KGK4" s="35"/>
      <c r="KGL4" s="35"/>
      <c r="KGM4" s="35"/>
      <c r="KGN4" s="35"/>
      <c r="KGO4" s="35"/>
      <c r="KGP4" s="35"/>
      <c r="KGQ4" s="35"/>
      <c r="KGR4" s="35"/>
      <c r="KGS4" s="35"/>
      <c r="KGT4" s="35"/>
      <c r="KGU4" s="35"/>
      <c r="KGV4" s="35"/>
      <c r="KGW4" s="35"/>
      <c r="KGX4" s="35"/>
      <c r="KGY4" s="35"/>
      <c r="KGZ4" s="35"/>
      <c r="KHA4" s="35"/>
      <c r="KHB4" s="35"/>
      <c r="KHC4" s="35"/>
      <c r="KHD4" s="35"/>
      <c r="KHE4" s="35"/>
      <c r="KHF4" s="35"/>
      <c r="KHG4" s="35"/>
      <c r="KHH4" s="35"/>
      <c r="KHI4" s="35"/>
      <c r="KHJ4" s="35"/>
      <c r="KHK4" s="35"/>
      <c r="KHL4" s="35"/>
      <c r="KHM4" s="35"/>
      <c r="KHN4" s="35"/>
      <c r="KHO4" s="35"/>
      <c r="KHP4" s="35"/>
      <c r="KHQ4" s="35"/>
      <c r="KHR4" s="35"/>
      <c r="KHS4" s="35"/>
      <c r="KHT4" s="35"/>
      <c r="KHU4" s="35"/>
      <c r="KHV4" s="35"/>
      <c r="KHW4" s="35"/>
      <c r="KHX4" s="35"/>
      <c r="KHY4" s="35"/>
      <c r="KHZ4" s="35"/>
      <c r="KIA4" s="35"/>
      <c r="KIB4" s="35"/>
      <c r="KIC4" s="35"/>
      <c r="KID4" s="35"/>
      <c r="KIE4" s="35"/>
      <c r="KIF4" s="35"/>
      <c r="KIG4" s="35"/>
      <c r="KIH4" s="35"/>
      <c r="KII4" s="35"/>
      <c r="KIJ4" s="35"/>
      <c r="KIK4" s="35"/>
      <c r="KIL4" s="35"/>
      <c r="KIM4" s="35"/>
      <c r="KIN4" s="35"/>
      <c r="KIO4" s="35"/>
      <c r="KIP4" s="35"/>
      <c r="KIQ4" s="35"/>
      <c r="KIR4" s="35"/>
      <c r="KIS4" s="35"/>
      <c r="KIT4" s="35"/>
      <c r="KIU4" s="35"/>
      <c r="KIV4" s="35"/>
      <c r="KIW4" s="35"/>
      <c r="KIX4" s="35"/>
      <c r="KIY4" s="35"/>
      <c r="KIZ4" s="35"/>
      <c r="KJA4" s="35"/>
      <c r="KJB4" s="35"/>
      <c r="KJC4" s="35"/>
      <c r="KJD4" s="35"/>
      <c r="KJE4" s="35"/>
      <c r="KJF4" s="35"/>
      <c r="KJG4" s="35"/>
      <c r="KJH4" s="35"/>
      <c r="KJI4" s="35"/>
      <c r="KJJ4" s="35"/>
      <c r="KJK4" s="35"/>
      <c r="KJL4" s="35"/>
      <c r="KJM4" s="35"/>
      <c r="KJN4" s="35"/>
      <c r="KJO4" s="35"/>
      <c r="KJP4" s="35"/>
      <c r="KJQ4" s="35"/>
      <c r="KJR4" s="35"/>
      <c r="KJS4" s="35"/>
      <c r="KJT4" s="35"/>
      <c r="KJU4" s="35"/>
      <c r="KJV4" s="35"/>
      <c r="KJW4" s="35"/>
      <c r="KJX4" s="35"/>
      <c r="KJY4" s="35"/>
      <c r="KJZ4" s="35"/>
      <c r="KKA4" s="35"/>
      <c r="KKB4" s="35"/>
      <c r="KKC4" s="35"/>
      <c r="KKD4" s="35"/>
      <c r="KKE4" s="35"/>
      <c r="KKF4" s="35"/>
      <c r="KKG4" s="35"/>
      <c r="KKH4" s="35"/>
      <c r="KKI4" s="35"/>
      <c r="KKJ4" s="35"/>
      <c r="KKK4" s="35"/>
      <c r="KKL4" s="35"/>
      <c r="KKM4" s="35"/>
      <c r="KKN4" s="35"/>
      <c r="KKO4" s="35"/>
      <c r="KKP4" s="35"/>
      <c r="KKQ4" s="35"/>
      <c r="KKR4" s="35"/>
      <c r="KKS4" s="35"/>
      <c r="KKT4" s="35"/>
      <c r="KKU4" s="35"/>
      <c r="KKV4" s="35"/>
      <c r="KKW4" s="35"/>
      <c r="KKX4" s="35"/>
      <c r="KKY4" s="35"/>
      <c r="KKZ4" s="35"/>
      <c r="KLA4" s="35"/>
      <c r="KLB4" s="35"/>
      <c r="KLC4" s="35"/>
      <c r="KLD4" s="35"/>
      <c r="KLE4" s="35"/>
      <c r="KLF4" s="35"/>
      <c r="KLG4" s="35"/>
      <c r="KLH4" s="35"/>
      <c r="KLI4" s="35"/>
      <c r="KLJ4" s="35"/>
      <c r="KLK4" s="35"/>
      <c r="KLL4" s="35"/>
      <c r="KLM4" s="35"/>
      <c r="KLN4" s="35"/>
      <c r="KLO4" s="35"/>
      <c r="KLP4" s="35"/>
      <c r="KLQ4" s="35"/>
      <c r="KLR4" s="35"/>
      <c r="KLS4" s="35"/>
      <c r="KLT4" s="35"/>
      <c r="KLU4" s="35"/>
      <c r="KLV4" s="35"/>
      <c r="KLW4" s="35"/>
      <c r="KLX4" s="35"/>
      <c r="KLY4" s="35"/>
      <c r="KLZ4" s="35"/>
      <c r="KMA4" s="35"/>
      <c r="KMB4" s="35"/>
      <c r="KMC4" s="35"/>
      <c r="KMD4" s="35"/>
      <c r="KME4" s="35"/>
      <c r="KMF4" s="35"/>
      <c r="KMG4" s="35"/>
      <c r="KMH4" s="35"/>
      <c r="KMI4" s="35"/>
      <c r="KMJ4" s="35"/>
      <c r="KMK4" s="35"/>
      <c r="KML4" s="35"/>
      <c r="KMM4" s="35"/>
      <c r="KMN4" s="35"/>
      <c r="KMO4" s="35"/>
      <c r="KMP4" s="35"/>
      <c r="KMQ4" s="35"/>
      <c r="KMR4" s="35"/>
      <c r="KMS4" s="35"/>
      <c r="KMT4" s="35"/>
      <c r="KMU4" s="35"/>
      <c r="KMV4" s="35"/>
      <c r="KMW4" s="35"/>
      <c r="KMX4" s="35"/>
      <c r="KMY4" s="35"/>
      <c r="KMZ4" s="35"/>
      <c r="KNA4" s="35"/>
      <c r="KNB4" s="35"/>
      <c r="KNC4" s="35"/>
      <c r="KND4" s="35"/>
      <c r="KNE4" s="35"/>
      <c r="KNF4" s="35"/>
      <c r="KNG4" s="35"/>
      <c r="KNH4" s="35"/>
      <c r="KNI4" s="35"/>
      <c r="KNJ4" s="35"/>
      <c r="KNK4" s="35"/>
      <c r="KNL4" s="35"/>
      <c r="KNM4" s="35"/>
      <c r="KNN4" s="35"/>
      <c r="KNO4" s="35"/>
      <c r="KNP4" s="35"/>
      <c r="KNQ4" s="35"/>
      <c r="KNR4" s="35"/>
      <c r="KNS4" s="35"/>
      <c r="KNT4" s="35"/>
      <c r="KNU4" s="35"/>
      <c r="KNV4" s="35"/>
      <c r="KNW4" s="35"/>
      <c r="KNX4" s="35"/>
      <c r="KNY4" s="35"/>
      <c r="KNZ4" s="35"/>
      <c r="KOA4" s="35"/>
      <c r="KOB4" s="35"/>
      <c r="KOC4" s="35"/>
      <c r="KOD4" s="35"/>
      <c r="KOE4" s="35"/>
      <c r="KOF4" s="35"/>
      <c r="KOG4" s="35"/>
      <c r="KOH4" s="35"/>
      <c r="KOI4" s="35"/>
      <c r="KOJ4" s="35"/>
      <c r="KOK4" s="35"/>
      <c r="KOL4" s="35"/>
      <c r="KOM4" s="35"/>
      <c r="KON4" s="35"/>
      <c r="KOO4" s="35"/>
      <c r="KOP4" s="35"/>
      <c r="KOQ4" s="35"/>
      <c r="KOR4" s="35"/>
      <c r="KOS4" s="35"/>
      <c r="KOT4" s="35"/>
      <c r="KOU4" s="35"/>
      <c r="KOV4" s="35"/>
      <c r="KOW4" s="35"/>
      <c r="KOX4" s="35"/>
      <c r="KOY4" s="35"/>
      <c r="KOZ4" s="35"/>
      <c r="KPA4" s="35"/>
      <c r="KPB4" s="35"/>
      <c r="KPC4" s="35"/>
      <c r="KPD4" s="35"/>
      <c r="KPE4" s="35"/>
      <c r="KPF4" s="35"/>
      <c r="KPG4" s="35"/>
      <c r="KPH4" s="35"/>
      <c r="KPI4" s="35"/>
      <c r="KPJ4" s="35"/>
      <c r="KPK4" s="35"/>
      <c r="KPL4" s="35"/>
      <c r="KPM4" s="35"/>
      <c r="KPN4" s="35"/>
      <c r="KPO4" s="35"/>
      <c r="KPP4" s="35"/>
      <c r="KPQ4" s="35"/>
      <c r="KPR4" s="35"/>
      <c r="KPS4" s="35"/>
      <c r="KPT4" s="35"/>
      <c r="KPU4" s="35"/>
      <c r="KPV4" s="35"/>
      <c r="KPW4" s="35"/>
      <c r="KPX4" s="35"/>
      <c r="KPY4" s="35"/>
      <c r="KPZ4" s="35"/>
      <c r="KQA4" s="35"/>
      <c r="KQB4" s="35"/>
      <c r="KQC4" s="35"/>
      <c r="KQD4" s="35"/>
      <c r="KQE4" s="35"/>
      <c r="KQF4" s="35"/>
      <c r="KQG4" s="35"/>
      <c r="KQH4" s="35"/>
      <c r="KQI4" s="35"/>
      <c r="KQJ4" s="35"/>
      <c r="KQK4" s="35"/>
      <c r="KQL4" s="35"/>
      <c r="KQM4" s="35"/>
      <c r="KQN4" s="35"/>
      <c r="KQO4" s="35"/>
      <c r="KQP4" s="35"/>
      <c r="KQQ4" s="35"/>
      <c r="KQR4" s="35"/>
      <c r="KQS4" s="35"/>
      <c r="KQT4" s="35"/>
      <c r="KQU4" s="35"/>
      <c r="KQV4" s="35"/>
      <c r="KQW4" s="35"/>
      <c r="KQX4" s="35"/>
      <c r="KQY4" s="35"/>
      <c r="KQZ4" s="35"/>
      <c r="KRA4" s="35"/>
      <c r="KRB4" s="35"/>
      <c r="KRC4" s="35"/>
      <c r="KRD4" s="35"/>
      <c r="KRE4" s="35"/>
      <c r="KRF4" s="35"/>
      <c r="KRG4" s="35"/>
      <c r="KRH4" s="35"/>
      <c r="KRI4" s="35"/>
      <c r="KRJ4" s="35"/>
      <c r="KRK4" s="35"/>
      <c r="KRL4" s="35"/>
      <c r="KRM4" s="35"/>
      <c r="KRN4" s="35"/>
      <c r="KRO4" s="35"/>
      <c r="KRP4" s="35"/>
      <c r="KRQ4" s="35"/>
      <c r="KRR4" s="35"/>
      <c r="KRS4" s="35"/>
      <c r="KRT4" s="35"/>
      <c r="KRU4" s="35"/>
      <c r="KRV4" s="35"/>
      <c r="KRW4" s="35"/>
      <c r="KRX4" s="35"/>
      <c r="KRY4" s="35"/>
      <c r="KRZ4" s="35"/>
      <c r="KSA4" s="35"/>
      <c r="KSB4" s="35"/>
      <c r="KSC4" s="35"/>
      <c r="KSD4" s="35"/>
      <c r="KSE4" s="35"/>
      <c r="KSF4" s="35"/>
      <c r="KSG4" s="35"/>
      <c r="KSH4" s="35"/>
      <c r="KSI4" s="35"/>
      <c r="KSJ4" s="35"/>
      <c r="KSK4" s="35"/>
      <c r="KSL4" s="35"/>
      <c r="KSM4" s="35"/>
      <c r="KSN4" s="35"/>
      <c r="KSO4" s="35"/>
      <c r="KSP4" s="35"/>
      <c r="KSQ4" s="35"/>
      <c r="KSR4" s="35"/>
      <c r="KSS4" s="35"/>
      <c r="KST4" s="35"/>
      <c r="KSU4" s="35"/>
      <c r="KSV4" s="35"/>
      <c r="KSW4" s="35"/>
      <c r="KSX4" s="35"/>
      <c r="KSY4" s="35"/>
      <c r="KSZ4" s="35"/>
      <c r="KTA4" s="35"/>
      <c r="KTB4" s="35"/>
      <c r="KTC4" s="35"/>
      <c r="KTD4" s="35"/>
      <c r="KTE4" s="35"/>
      <c r="KTF4" s="35"/>
      <c r="KTG4" s="35"/>
      <c r="KTH4" s="35"/>
      <c r="KTI4" s="35"/>
      <c r="KTJ4" s="35"/>
      <c r="KTK4" s="35"/>
      <c r="KTL4" s="35"/>
      <c r="KTM4" s="35"/>
      <c r="KTN4" s="35"/>
      <c r="KTO4" s="35"/>
      <c r="KTP4" s="35"/>
      <c r="KTQ4" s="35"/>
      <c r="KTR4" s="35"/>
      <c r="KTS4" s="35"/>
      <c r="KTT4" s="35"/>
      <c r="KTU4" s="35"/>
      <c r="KTV4" s="35"/>
      <c r="KTW4" s="35"/>
      <c r="KTX4" s="35"/>
      <c r="KTY4" s="35"/>
      <c r="KTZ4" s="35"/>
      <c r="KUA4" s="35"/>
      <c r="KUB4" s="35"/>
      <c r="KUC4" s="35"/>
      <c r="KUD4" s="35"/>
      <c r="KUE4" s="35"/>
      <c r="KUF4" s="35"/>
      <c r="KUG4" s="35"/>
      <c r="KUH4" s="35"/>
      <c r="KUI4" s="35"/>
      <c r="KUJ4" s="35"/>
      <c r="KUK4" s="35"/>
      <c r="KUL4" s="35"/>
      <c r="KUM4" s="35"/>
      <c r="KUN4" s="35"/>
      <c r="KUO4" s="35"/>
      <c r="KUP4" s="35"/>
      <c r="KUQ4" s="35"/>
      <c r="KUR4" s="35"/>
      <c r="KUS4" s="35"/>
      <c r="KUT4" s="35"/>
      <c r="KUU4" s="35"/>
      <c r="KUV4" s="35"/>
      <c r="KUW4" s="35"/>
      <c r="KUX4" s="35"/>
      <c r="KUY4" s="35"/>
      <c r="KUZ4" s="35"/>
      <c r="KVA4" s="35"/>
      <c r="KVB4" s="35"/>
      <c r="KVC4" s="35"/>
      <c r="KVD4" s="35"/>
      <c r="KVE4" s="35"/>
      <c r="KVF4" s="35"/>
      <c r="KVG4" s="35"/>
      <c r="KVH4" s="35"/>
      <c r="KVI4" s="35"/>
      <c r="KVJ4" s="35"/>
      <c r="KVK4" s="35"/>
      <c r="KVL4" s="35"/>
      <c r="KVM4" s="35"/>
      <c r="KVN4" s="35"/>
      <c r="KVO4" s="35"/>
      <c r="KVP4" s="35"/>
      <c r="KVQ4" s="35"/>
      <c r="KVR4" s="35"/>
      <c r="KVS4" s="35"/>
      <c r="KVT4" s="35"/>
      <c r="KVU4" s="35"/>
      <c r="KVV4" s="35"/>
      <c r="KVW4" s="35"/>
      <c r="KVX4" s="35"/>
      <c r="KVY4" s="35"/>
      <c r="KVZ4" s="35"/>
      <c r="KWA4" s="35"/>
      <c r="KWB4" s="35"/>
      <c r="KWC4" s="35"/>
      <c r="KWD4" s="35"/>
      <c r="KWE4" s="35"/>
      <c r="KWF4" s="35"/>
      <c r="KWG4" s="35"/>
      <c r="KWH4" s="35"/>
      <c r="KWI4" s="35"/>
      <c r="KWJ4" s="35"/>
      <c r="KWK4" s="35"/>
      <c r="KWL4" s="35"/>
      <c r="KWM4" s="35"/>
      <c r="KWN4" s="35"/>
      <c r="KWO4" s="35"/>
      <c r="KWP4" s="35"/>
      <c r="KWQ4" s="35"/>
      <c r="KWR4" s="35"/>
      <c r="KWS4" s="35"/>
      <c r="KWT4" s="35"/>
      <c r="KWU4" s="35"/>
      <c r="KWV4" s="35"/>
      <c r="KWW4" s="35"/>
      <c r="KWX4" s="35"/>
      <c r="KWY4" s="35"/>
      <c r="KWZ4" s="35"/>
      <c r="KXA4" s="35"/>
      <c r="KXB4" s="35"/>
      <c r="KXC4" s="35"/>
      <c r="KXD4" s="35"/>
      <c r="KXE4" s="35"/>
      <c r="KXF4" s="35"/>
      <c r="KXG4" s="35"/>
      <c r="KXH4" s="35"/>
      <c r="KXI4" s="35"/>
      <c r="KXJ4" s="35"/>
      <c r="KXK4" s="35"/>
      <c r="KXL4" s="35"/>
      <c r="KXM4" s="35"/>
      <c r="KXN4" s="35"/>
      <c r="KXO4" s="35"/>
      <c r="KXP4" s="35"/>
      <c r="KXQ4" s="35"/>
      <c r="KXR4" s="35"/>
      <c r="KXS4" s="35"/>
      <c r="KXT4" s="35"/>
      <c r="KXU4" s="35"/>
      <c r="KXV4" s="35"/>
      <c r="KXW4" s="35"/>
      <c r="KXX4" s="35"/>
      <c r="KXY4" s="35"/>
      <c r="KXZ4" s="35"/>
      <c r="KYA4" s="35"/>
      <c r="KYB4" s="35"/>
      <c r="KYC4" s="35"/>
      <c r="KYD4" s="35"/>
      <c r="KYE4" s="35"/>
      <c r="KYF4" s="35"/>
      <c r="KYG4" s="35"/>
      <c r="KYH4" s="35"/>
      <c r="KYI4" s="35"/>
      <c r="KYJ4" s="35"/>
      <c r="KYK4" s="35"/>
      <c r="KYL4" s="35"/>
      <c r="KYM4" s="35"/>
      <c r="KYN4" s="35"/>
      <c r="KYO4" s="35"/>
      <c r="KYP4" s="35"/>
      <c r="KYQ4" s="35"/>
      <c r="KYR4" s="35"/>
      <c r="KYS4" s="35"/>
      <c r="KYT4" s="35"/>
      <c r="KYU4" s="35"/>
      <c r="KYV4" s="35"/>
      <c r="KYW4" s="35"/>
      <c r="KYX4" s="35"/>
      <c r="KYY4" s="35"/>
      <c r="KYZ4" s="35"/>
      <c r="KZA4" s="35"/>
      <c r="KZB4" s="35"/>
      <c r="KZC4" s="35"/>
      <c r="KZD4" s="35"/>
      <c r="KZE4" s="35"/>
      <c r="KZF4" s="35"/>
      <c r="KZG4" s="35"/>
      <c r="KZH4" s="35"/>
      <c r="KZI4" s="35"/>
      <c r="KZJ4" s="35"/>
      <c r="KZK4" s="35"/>
      <c r="KZL4" s="35"/>
      <c r="KZM4" s="35"/>
      <c r="KZN4" s="35"/>
      <c r="KZO4" s="35"/>
      <c r="KZP4" s="35"/>
      <c r="KZQ4" s="35"/>
      <c r="KZR4" s="35"/>
      <c r="KZS4" s="35"/>
      <c r="KZT4" s="35"/>
      <c r="KZU4" s="35"/>
      <c r="KZV4" s="35"/>
      <c r="KZW4" s="35"/>
      <c r="KZX4" s="35"/>
      <c r="KZY4" s="35"/>
      <c r="KZZ4" s="35"/>
      <c r="LAA4" s="35"/>
      <c r="LAB4" s="35"/>
      <c r="LAC4" s="35"/>
      <c r="LAD4" s="35"/>
      <c r="LAE4" s="35"/>
      <c r="LAF4" s="35"/>
      <c r="LAG4" s="35"/>
      <c r="LAH4" s="35"/>
      <c r="LAI4" s="35"/>
      <c r="LAJ4" s="35"/>
      <c r="LAK4" s="35"/>
      <c r="LAL4" s="35"/>
      <c r="LAM4" s="35"/>
      <c r="LAN4" s="35"/>
      <c r="LAO4" s="35"/>
      <c r="LAP4" s="35"/>
      <c r="LAQ4" s="35"/>
      <c r="LAR4" s="35"/>
      <c r="LAS4" s="35"/>
      <c r="LAT4" s="35"/>
      <c r="LAU4" s="35"/>
      <c r="LAV4" s="35"/>
      <c r="LAW4" s="35"/>
      <c r="LAX4" s="35"/>
      <c r="LAY4" s="35"/>
      <c r="LAZ4" s="35"/>
      <c r="LBA4" s="35"/>
      <c r="LBB4" s="35"/>
      <c r="LBC4" s="35"/>
      <c r="LBD4" s="35"/>
      <c r="LBE4" s="35"/>
      <c r="LBF4" s="35"/>
      <c r="LBG4" s="35"/>
      <c r="LBH4" s="35"/>
      <c r="LBI4" s="35"/>
      <c r="LBJ4" s="35"/>
      <c r="LBK4" s="35"/>
      <c r="LBL4" s="35"/>
      <c r="LBM4" s="35"/>
      <c r="LBN4" s="35"/>
      <c r="LBO4" s="35"/>
      <c r="LBP4" s="35"/>
      <c r="LBQ4" s="35"/>
      <c r="LBR4" s="35"/>
      <c r="LBS4" s="35"/>
      <c r="LBT4" s="35"/>
      <c r="LBU4" s="35"/>
      <c r="LBV4" s="35"/>
      <c r="LBW4" s="35"/>
      <c r="LBX4" s="35"/>
      <c r="LBY4" s="35"/>
      <c r="LBZ4" s="35"/>
      <c r="LCA4" s="35"/>
      <c r="LCB4" s="35"/>
      <c r="LCC4" s="35"/>
      <c r="LCD4" s="35"/>
      <c r="LCE4" s="35"/>
      <c r="LCF4" s="35"/>
      <c r="LCG4" s="35"/>
      <c r="LCH4" s="35"/>
      <c r="LCI4" s="35"/>
      <c r="LCJ4" s="35"/>
      <c r="LCK4" s="35"/>
      <c r="LCL4" s="35"/>
      <c r="LCM4" s="35"/>
      <c r="LCN4" s="35"/>
      <c r="LCO4" s="35"/>
      <c r="LCP4" s="35"/>
      <c r="LCQ4" s="35"/>
      <c r="LCR4" s="35"/>
      <c r="LCS4" s="35"/>
      <c r="LCT4" s="35"/>
      <c r="LCU4" s="35"/>
      <c r="LCV4" s="35"/>
      <c r="LCW4" s="35"/>
      <c r="LCX4" s="35"/>
      <c r="LCY4" s="35"/>
      <c r="LCZ4" s="35"/>
      <c r="LDA4" s="35"/>
      <c r="LDB4" s="35"/>
      <c r="LDC4" s="35"/>
      <c r="LDD4" s="35"/>
      <c r="LDE4" s="35"/>
      <c r="LDF4" s="35"/>
      <c r="LDG4" s="35"/>
      <c r="LDH4" s="35"/>
      <c r="LDI4" s="35"/>
      <c r="LDJ4" s="35"/>
      <c r="LDK4" s="35"/>
      <c r="LDL4" s="35"/>
      <c r="LDM4" s="35"/>
      <c r="LDN4" s="35"/>
      <c r="LDO4" s="35"/>
      <c r="LDP4" s="35"/>
      <c r="LDQ4" s="35"/>
      <c r="LDR4" s="35"/>
      <c r="LDS4" s="35"/>
      <c r="LDT4" s="35"/>
      <c r="LDU4" s="35"/>
      <c r="LDV4" s="35"/>
      <c r="LDW4" s="35"/>
      <c r="LDX4" s="35"/>
      <c r="LDY4" s="35"/>
      <c r="LDZ4" s="35"/>
      <c r="LEA4" s="35"/>
      <c r="LEB4" s="35"/>
      <c r="LEC4" s="35"/>
      <c r="LED4" s="35"/>
      <c r="LEE4" s="35"/>
      <c r="LEF4" s="35"/>
      <c r="LEG4" s="35"/>
      <c r="LEH4" s="35"/>
      <c r="LEI4" s="35"/>
      <c r="LEJ4" s="35"/>
      <c r="LEK4" s="35"/>
      <c r="LEL4" s="35"/>
      <c r="LEM4" s="35"/>
      <c r="LEN4" s="35"/>
      <c r="LEO4" s="35"/>
      <c r="LEP4" s="35"/>
      <c r="LEQ4" s="35"/>
      <c r="LER4" s="35"/>
      <c r="LES4" s="35"/>
      <c r="LET4" s="35"/>
      <c r="LEU4" s="35"/>
      <c r="LEV4" s="35"/>
      <c r="LEW4" s="35"/>
      <c r="LEX4" s="35"/>
      <c r="LEY4" s="35"/>
      <c r="LEZ4" s="35"/>
      <c r="LFA4" s="35"/>
      <c r="LFB4" s="35"/>
      <c r="LFC4" s="35"/>
      <c r="LFD4" s="35"/>
      <c r="LFE4" s="35"/>
      <c r="LFF4" s="35"/>
      <c r="LFG4" s="35"/>
      <c r="LFH4" s="35"/>
      <c r="LFI4" s="35"/>
      <c r="LFJ4" s="35"/>
      <c r="LFK4" s="35"/>
      <c r="LFL4" s="35"/>
      <c r="LFM4" s="35"/>
      <c r="LFN4" s="35"/>
      <c r="LFO4" s="35"/>
      <c r="LFP4" s="35"/>
      <c r="LFQ4" s="35"/>
      <c r="LFR4" s="35"/>
      <c r="LFS4" s="35"/>
      <c r="LFT4" s="35"/>
      <c r="LFU4" s="35"/>
      <c r="LFV4" s="35"/>
      <c r="LFW4" s="35"/>
      <c r="LFX4" s="35"/>
      <c r="LFY4" s="35"/>
      <c r="LFZ4" s="35"/>
      <c r="LGA4" s="35"/>
      <c r="LGB4" s="35"/>
      <c r="LGC4" s="35"/>
      <c r="LGD4" s="35"/>
      <c r="LGE4" s="35"/>
      <c r="LGF4" s="35"/>
      <c r="LGG4" s="35"/>
      <c r="LGH4" s="35"/>
      <c r="LGI4" s="35"/>
      <c r="LGJ4" s="35"/>
      <c r="LGK4" s="35"/>
      <c r="LGL4" s="35"/>
      <c r="LGM4" s="35"/>
      <c r="LGN4" s="35"/>
      <c r="LGO4" s="35"/>
      <c r="LGP4" s="35"/>
      <c r="LGQ4" s="35"/>
      <c r="LGR4" s="35"/>
      <c r="LGS4" s="35"/>
      <c r="LGT4" s="35"/>
      <c r="LGU4" s="35"/>
      <c r="LGV4" s="35"/>
      <c r="LGW4" s="35"/>
      <c r="LGX4" s="35"/>
      <c r="LGY4" s="35"/>
      <c r="LGZ4" s="35"/>
      <c r="LHA4" s="35"/>
      <c r="LHB4" s="35"/>
      <c r="LHC4" s="35"/>
      <c r="LHD4" s="35"/>
      <c r="LHE4" s="35"/>
      <c r="LHF4" s="35"/>
      <c r="LHG4" s="35"/>
      <c r="LHH4" s="35"/>
      <c r="LHI4" s="35"/>
      <c r="LHJ4" s="35"/>
      <c r="LHK4" s="35"/>
      <c r="LHL4" s="35"/>
      <c r="LHM4" s="35"/>
      <c r="LHN4" s="35"/>
      <c r="LHO4" s="35"/>
      <c r="LHP4" s="35"/>
      <c r="LHQ4" s="35"/>
      <c r="LHR4" s="35"/>
      <c r="LHS4" s="35"/>
      <c r="LHT4" s="35"/>
      <c r="LHU4" s="35"/>
      <c r="LHV4" s="35"/>
      <c r="LHW4" s="35"/>
      <c r="LHX4" s="35"/>
      <c r="LHY4" s="35"/>
      <c r="LHZ4" s="35"/>
      <c r="LIA4" s="35"/>
      <c r="LIB4" s="35"/>
      <c r="LIC4" s="35"/>
      <c r="LID4" s="35"/>
      <c r="LIE4" s="35"/>
      <c r="LIF4" s="35"/>
      <c r="LIG4" s="35"/>
      <c r="LIH4" s="35"/>
      <c r="LII4" s="35"/>
      <c r="LIJ4" s="35"/>
      <c r="LIK4" s="35"/>
      <c r="LIL4" s="35"/>
      <c r="LIM4" s="35"/>
      <c r="LIN4" s="35"/>
      <c r="LIO4" s="35"/>
      <c r="LIP4" s="35"/>
      <c r="LIQ4" s="35"/>
      <c r="LIR4" s="35"/>
      <c r="LIS4" s="35"/>
      <c r="LIT4" s="35"/>
      <c r="LIU4" s="35"/>
      <c r="LIV4" s="35"/>
      <c r="LIW4" s="35"/>
      <c r="LIX4" s="35"/>
      <c r="LIY4" s="35"/>
      <c r="LIZ4" s="35"/>
      <c r="LJA4" s="35"/>
      <c r="LJB4" s="35"/>
      <c r="LJC4" s="35"/>
      <c r="LJD4" s="35"/>
      <c r="LJE4" s="35"/>
      <c r="LJF4" s="35"/>
      <c r="LJG4" s="35"/>
      <c r="LJH4" s="35"/>
      <c r="LJI4" s="35"/>
      <c r="LJJ4" s="35"/>
      <c r="LJK4" s="35"/>
      <c r="LJL4" s="35"/>
      <c r="LJM4" s="35"/>
      <c r="LJN4" s="35"/>
      <c r="LJO4" s="35"/>
      <c r="LJP4" s="35"/>
      <c r="LJQ4" s="35"/>
      <c r="LJR4" s="35"/>
      <c r="LJS4" s="35"/>
      <c r="LJT4" s="35"/>
      <c r="LJU4" s="35"/>
      <c r="LJV4" s="35"/>
      <c r="LJW4" s="35"/>
      <c r="LJX4" s="35"/>
      <c r="LJY4" s="35"/>
      <c r="LJZ4" s="35"/>
      <c r="LKA4" s="35"/>
      <c r="LKB4" s="35"/>
      <c r="LKC4" s="35"/>
      <c r="LKD4" s="35"/>
      <c r="LKE4" s="35"/>
      <c r="LKF4" s="35"/>
      <c r="LKG4" s="35"/>
      <c r="LKH4" s="35"/>
      <c r="LKI4" s="35"/>
      <c r="LKJ4" s="35"/>
      <c r="LKK4" s="35"/>
      <c r="LKL4" s="35"/>
      <c r="LKM4" s="35"/>
      <c r="LKN4" s="35"/>
      <c r="LKO4" s="35"/>
      <c r="LKP4" s="35"/>
      <c r="LKQ4" s="35"/>
      <c r="LKR4" s="35"/>
      <c r="LKS4" s="35"/>
      <c r="LKT4" s="35"/>
      <c r="LKU4" s="35"/>
      <c r="LKV4" s="35"/>
      <c r="LKW4" s="35"/>
      <c r="LKX4" s="35"/>
      <c r="LKY4" s="35"/>
      <c r="LKZ4" s="35"/>
      <c r="LLA4" s="35"/>
      <c r="LLB4" s="35"/>
      <c r="LLC4" s="35"/>
      <c r="LLD4" s="35"/>
      <c r="LLE4" s="35"/>
      <c r="LLF4" s="35"/>
      <c r="LLG4" s="35"/>
      <c r="LLH4" s="35"/>
      <c r="LLI4" s="35"/>
      <c r="LLJ4" s="35"/>
      <c r="LLK4" s="35"/>
      <c r="LLL4" s="35"/>
      <c r="LLM4" s="35"/>
      <c r="LLN4" s="35"/>
      <c r="LLO4" s="35"/>
      <c r="LLP4" s="35"/>
      <c r="LLQ4" s="35"/>
      <c r="LLR4" s="35"/>
      <c r="LLS4" s="35"/>
      <c r="LLT4" s="35"/>
      <c r="LLU4" s="35"/>
      <c r="LLV4" s="35"/>
      <c r="LLW4" s="35"/>
      <c r="LLX4" s="35"/>
      <c r="LLY4" s="35"/>
      <c r="LLZ4" s="35"/>
      <c r="LMA4" s="35"/>
      <c r="LMB4" s="35"/>
      <c r="LMC4" s="35"/>
      <c r="LMD4" s="35"/>
      <c r="LME4" s="35"/>
      <c r="LMF4" s="35"/>
      <c r="LMG4" s="35"/>
      <c r="LMH4" s="35"/>
      <c r="LMI4" s="35"/>
      <c r="LMJ4" s="35"/>
      <c r="LMK4" s="35"/>
      <c r="LML4" s="35"/>
      <c r="LMM4" s="35"/>
      <c r="LMN4" s="35"/>
      <c r="LMO4" s="35"/>
      <c r="LMP4" s="35"/>
      <c r="LMQ4" s="35"/>
      <c r="LMR4" s="35"/>
      <c r="LMS4" s="35"/>
      <c r="LMT4" s="35"/>
      <c r="LMU4" s="35"/>
      <c r="LMV4" s="35"/>
      <c r="LMW4" s="35"/>
      <c r="LMX4" s="35"/>
      <c r="LMY4" s="35"/>
      <c r="LMZ4" s="35"/>
      <c r="LNA4" s="35"/>
      <c r="LNB4" s="35"/>
      <c r="LNC4" s="35"/>
      <c r="LND4" s="35"/>
      <c r="LNE4" s="35"/>
      <c r="LNF4" s="35"/>
      <c r="LNG4" s="35"/>
      <c r="LNH4" s="35"/>
      <c r="LNI4" s="35"/>
      <c r="LNJ4" s="35"/>
      <c r="LNK4" s="35"/>
      <c r="LNL4" s="35"/>
      <c r="LNM4" s="35"/>
      <c r="LNN4" s="35"/>
      <c r="LNO4" s="35"/>
      <c r="LNP4" s="35"/>
      <c r="LNQ4" s="35"/>
      <c r="LNR4" s="35"/>
      <c r="LNS4" s="35"/>
      <c r="LNT4" s="35"/>
      <c r="LNU4" s="35"/>
      <c r="LNV4" s="35"/>
      <c r="LNW4" s="35"/>
      <c r="LNX4" s="35"/>
      <c r="LNY4" s="35"/>
      <c r="LNZ4" s="35"/>
      <c r="LOA4" s="35"/>
      <c r="LOB4" s="35"/>
      <c r="LOC4" s="35"/>
      <c r="LOD4" s="35"/>
      <c r="LOE4" s="35"/>
      <c r="LOF4" s="35"/>
      <c r="LOG4" s="35"/>
      <c r="LOH4" s="35"/>
      <c r="LOI4" s="35"/>
      <c r="LOJ4" s="35"/>
      <c r="LOK4" s="35"/>
      <c r="LOL4" s="35"/>
      <c r="LOM4" s="35"/>
      <c r="LON4" s="35"/>
      <c r="LOO4" s="35"/>
      <c r="LOP4" s="35"/>
      <c r="LOQ4" s="35"/>
      <c r="LOR4" s="35"/>
      <c r="LOS4" s="35"/>
      <c r="LOT4" s="35"/>
      <c r="LOU4" s="35"/>
      <c r="LOV4" s="35"/>
      <c r="LOW4" s="35"/>
      <c r="LOX4" s="35"/>
      <c r="LOY4" s="35"/>
      <c r="LOZ4" s="35"/>
      <c r="LPA4" s="35"/>
      <c r="LPB4" s="35"/>
      <c r="LPC4" s="35"/>
      <c r="LPD4" s="35"/>
      <c r="LPE4" s="35"/>
      <c r="LPF4" s="35"/>
      <c r="LPG4" s="35"/>
      <c r="LPH4" s="35"/>
      <c r="LPI4" s="35"/>
      <c r="LPJ4" s="35"/>
      <c r="LPK4" s="35"/>
      <c r="LPL4" s="35"/>
      <c r="LPM4" s="35"/>
      <c r="LPN4" s="35"/>
      <c r="LPO4" s="35"/>
      <c r="LPP4" s="35"/>
      <c r="LPQ4" s="35"/>
      <c r="LPR4" s="35"/>
      <c r="LPS4" s="35"/>
      <c r="LPT4" s="35"/>
      <c r="LPU4" s="35"/>
      <c r="LPV4" s="35"/>
      <c r="LPW4" s="35"/>
      <c r="LPX4" s="35"/>
      <c r="LPY4" s="35"/>
      <c r="LPZ4" s="35"/>
      <c r="LQA4" s="35"/>
      <c r="LQB4" s="35"/>
      <c r="LQC4" s="35"/>
      <c r="LQD4" s="35"/>
      <c r="LQE4" s="35"/>
      <c r="LQF4" s="35"/>
      <c r="LQG4" s="35"/>
      <c r="LQH4" s="35"/>
      <c r="LQI4" s="35"/>
      <c r="LQJ4" s="35"/>
      <c r="LQK4" s="35"/>
      <c r="LQL4" s="35"/>
      <c r="LQM4" s="35"/>
      <c r="LQN4" s="35"/>
      <c r="LQO4" s="35"/>
      <c r="LQP4" s="35"/>
      <c r="LQQ4" s="35"/>
      <c r="LQR4" s="35"/>
      <c r="LQS4" s="35"/>
      <c r="LQT4" s="35"/>
      <c r="LQU4" s="35"/>
      <c r="LQV4" s="35"/>
      <c r="LQW4" s="35"/>
      <c r="LQX4" s="35"/>
      <c r="LQY4" s="35"/>
      <c r="LQZ4" s="35"/>
      <c r="LRA4" s="35"/>
      <c r="LRB4" s="35"/>
      <c r="LRC4" s="35"/>
      <c r="LRD4" s="35"/>
      <c r="LRE4" s="35"/>
      <c r="LRF4" s="35"/>
      <c r="LRG4" s="35"/>
      <c r="LRH4" s="35"/>
      <c r="LRI4" s="35"/>
      <c r="LRJ4" s="35"/>
      <c r="LRK4" s="35"/>
      <c r="LRL4" s="35"/>
      <c r="LRM4" s="35"/>
      <c r="LRN4" s="35"/>
      <c r="LRO4" s="35"/>
      <c r="LRP4" s="35"/>
      <c r="LRQ4" s="35"/>
      <c r="LRR4" s="35"/>
      <c r="LRS4" s="35"/>
      <c r="LRT4" s="35"/>
      <c r="LRU4" s="35"/>
      <c r="LRV4" s="35"/>
      <c r="LRW4" s="35"/>
      <c r="LRX4" s="35"/>
      <c r="LRY4" s="35"/>
      <c r="LRZ4" s="35"/>
      <c r="LSA4" s="35"/>
      <c r="LSB4" s="35"/>
      <c r="LSC4" s="35"/>
      <c r="LSD4" s="35"/>
      <c r="LSE4" s="35"/>
      <c r="LSF4" s="35"/>
      <c r="LSG4" s="35"/>
      <c r="LSH4" s="35"/>
      <c r="LSI4" s="35"/>
      <c r="LSJ4" s="35"/>
      <c r="LSK4" s="35"/>
      <c r="LSL4" s="35"/>
      <c r="LSM4" s="35"/>
      <c r="LSN4" s="35"/>
      <c r="LSO4" s="35"/>
      <c r="LSP4" s="35"/>
      <c r="LSQ4" s="35"/>
      <c r="LSR4" s="35"/>
      <c r="LSS4" s="35"/>
      <c r="LST4" s="35"/>
      <c r="LSU4" s="35"/>
      <c r="LSV4" s="35"/>
      <c r="LSW4" s="35"/>
      <c r="LSX4" s="35"/>
      <c r="LSY4" s="35"/>
      <c r="LSZ4" s="35"/>
      <c r="LTA4" s="35"/>
      <c r="LTB4" s="35"/>
      <c r="LTC4" s="35"/>
      <c r="LTD4" s="35"/>
      <c r="LTE4" s="35"/>
      <c r="LTF4" s="35"/>
      <c r="LTG4" s="35"/>
      <c r="LTH4" s="35"/>
      <c r="LTI4" s="35"/>
      <c r="LTJ4" s="35"/>
      <c r="LTK4" s="35"/>
      <c r="LTL4" s="35"/>
      <c r="LTM4" s="35"/>
      <c r="LTN4" s="35"/>
      <c r="LTO4" s="35"/>
      <c r="LTP4" s="35"/>
      <c r="LTQ4" s="35"/>
      <c r="LTR4" s="35"/>
      <c r="LTS4" s="35"/>
      <c r="LTT4" s="35"/>
      <c r="LTU4" s="35"/>
      <c r="LTV4" s="35"/>
      <c r="LTW4" s="35"/>
      <c r="LTX4" s="35"/>
      <c r="LTY4" s="35"/>
      <c r="LTZ4" s="35"/>
      <c r="LUA4" s="35"/>
      <c r="LUB4" s="35"/>
      <c r="LUC4" s="35"/>
      <c r="LUD4" s="35"/>
      <c r="LUE4" s="35"/>
      <c r="LUF4" s="35"/>
      <c r="LUG4" s="35"/>
      <c r="LUH4" s="35"/>
      <c r="LUI4" s="35"/>
      <c r="LUJ4" s="35"/>
      <c r="LUK4" s="35"/>
      <c r="LUL4" s="35"/>
      <c r="LUM4" s="35"/>
      <c r="LUN4" s="35"/>
      <c r="LUO4" s="35"/>
      <c r="LUP4" s="35"/>
      <c r="LUQ4" s="35"/>
      <c r="LUR4" s="35"/>
      <c r="LUS4" s="35"/>
      <c r="LUT4" s="35"/>
      <c r="LUU4" s="35"/>
      <c r="LUV4" s="35"/>
      <c r="LUW4" s="35"/>
      <c r="LUX4" s="35"/>
      <c r="LUY4" s="35"/>
      <c r="LUZ4" s="35"/>
      <c r="LVA4" s="35"/>
      <c r="LVB4" s="35"/>
      <c r="LVC4" s="35"/>
      <c r="LVD4" s="35"/>
      <c r="LVE4" s="35"/>
      <c r="LVF4" s="35"/>
      <c r="LVG4" s="35"/>
      <c r="LVH4" s="35"/>
      <c r="LVI4" s="35"/>
      <c r="LVJ4" s="35"/>
      <c r="LVK4" s="35"/>
      <c r="LVL4" s="35"/>
      <c r="LVM4" s="35"/>
      <c r="LVN4" s="35"/>
      <c r="LVO4" s="35"/>
      <c r="LVP4" s="35"/>
      <c r="LVQ4" s="35"/>
      <c r="LVR4" s="35"/>
      <c r="LVS4" s="35"/>
      <c r="LVT4" s="35"/>
      <c r="LVU4" s="35"/>
      <c r="LVV4" s="35"/>
      <c r="LVW4" s="35"/>
      <c r="LVX4" s="35"/>
      <c r="LVY4" s="35"/>
      <c r="LVZ4" s="35"/>
      <c r="LWA4" s="35"/>
      <c r="LWB4" s="35"/>
      <c r="LWC4" s="35"/>
      <c r="LWD4" s="35"/>
      <c r="LWE4" s="35"/>
      <c r="LWF4" s="35"/>
      <c r="LWG4" s="35"/>
      <c r="LWH4" s="35"/>
      <c r="LWI4" s="35"/>
      <c r="LWJ4" s="35"/>
      <c r="LWK4" s="35"/>
      <c r="LWL4" s="35"/>
      <c r="LWM4" s="35"/>
      <c r="LWN4" s="35"/>
      <c r="LWO4" s="35"/>
      <c r="LWP4" s="35"/>
      <c r="LWQ4" s="35"/>
      <c r="LWR4" s="35"/>
      <c r="LWS4" s="35"/>
      <c r="LWT4" s="35"/>
      <c r="LWU4" s="35"/>
      <c r="LWV4" s="35"/>
      <c r="LWW4" s="35"/>
      <c r="LWX4" s="35"/>
      <c r="LWY4" s="35"/>
      <c r="LWZ4" s="35"/>
      <c r="LXA4" s="35"/>
      <c r="LXB4" s="35"/>
      <c r="LXC4" s="35"/>
      <c r="LXD4" s="35"/>
      <c r="LXE4" s="35"/>
      <c r="LXF4" s="35"/>
      <c r="LXG4" s="35"/>
      <c r="LXH4" s="35"/>
      <c r="LXI4" s="35"/>
      <c r="LXJ4" s="35"/>
      <c r="LXK4" s="35"/>
      <c r="LXL4" s="35"/>
      <c r="LXM4" s="35"/>
      <c r="LXN4" s="35"/>
      <c r="LXO4" s="35"/>
      <c r="LXP4" s="35"/>
      <c r="LXQ4" s="35"/>
      <c r="LXR4" s="35"/>
      <c r="LXS4" s="35"/>
      <c r="LXT4" s="35"/>
      <c r="LXU4" s="35"/>
      <c r="LXV4" s="35"/>
      <c r="LXW4" s="35"/>
      <c r="LXX4" s="35"/>
      <c r="LXY4" s="35"/>
      <c r="LXZ4" s="35"/>
      <c r="LYA4" s="35"/>
      <c r="LYB4" s="35"/>
      <c r="LYC4" s="35"/>
      <c r="LYD4" s="35"/>
      <c r="LYE4" s="35"/>
      <c r="LYF4" s="35"/>
      <c r="LYG4" s="35"/>
      <c r="LYH4" s="35"/>
      <c r="LYI4" s="35"/>
      <c r="LYJ4" s="35"/>
      <c r="LYK4" s="35"/>
      <c r="LYL4" s="35"/>
      <c r="LYM4" s="35"/>
      <c r="LYN4" s="35"/>
      <c r="LYO4" s="35"/>
      <c r="LYP4" s="35"/>
      <c r="LYQ4" s="35"/>
      <c r="LYR4" s="35"/>
      <c r="LYS4" s="35"/>
      <c r="LYT4" s="35"/>
      <c r="LYU4" s="35"/>
      <c r="LYV4" s="35"/>
      <c r="LYW4" s="35"/>
      <c r="LYX4" s="35"/>
      <c r="LYY4" s="35"/>
      <c r="LYZ4" s="35"/>
      <c r="LZA4" s="35"/>
      <c r="LZB4" s="35"/>
      <c r="LZC4" s="35"/>
      <c r="LZD4" s="35"/>
      <c r="LZE4" s="35"/>
      <c r="LZF4" s="35"/>
      <c r="LZG4" s="35"/>
      <c r="LZH4" s="35"/>
      <c r="LZI4" s="35"/>
      <c r="LZJ4" s="35"/>
      <c r="LZK4" s="35"/>
      <c r="LZL4" s="35"/>
      <c r="LZM4" s="35"/>
      <c r="LZN4" s="35"/>
      <c r="LZO4" s="35"/>
      <c r="LZP4" s="35"/>
      <c r="LZQ4" s="35"/>
      <c r="LZR4" s="35"/>
      <c r="LZS4" s="35"/>
      <c r="LZT4" s="35"/>
      <c r="LZU4" s="35"/>
      <c r="LZV4" s="35"/>
      <c r="LZW4" s="35"/>
      <c r="LZX4" s="35"/>
      <c r="LZY4" s="35"/>
      <c r="LZZ4" s="35"/>
      <c r="MAA4" s="35"/>
      <c r="MAB4" s="35"/>
      <c r="MAC4" s="35"/>
      <c r="MAD4" s="35"/>
      <c r="MAE4" s="35"/>
      <c r="MAF4" s="35"/>
      <c r="MAG4" s="35"/>
      <c r="MAH4" s="35"/>
      <c r="MAI4" s="35"/>
      <c r="MAJ4" s="35"/>
      <c r="MAK4" s="35"/>
      <c r="MAL4" s="35"/>
      <c r="MAM4" s="35"/>
      <c r="MAN4" s="35"/>
      <c r="MAO4" s="35"/>
      <c r="MAP4" s="35"/>
      <c r="MAQ4" s="35"/>
      <c r="MAR4" s="35"/>
      <c r="MAS4" s="35"/>
      <c r="MAT4" s="35"/>
      <c r="MAU4" s="35"/>
      <c r="MAV4" s="35"/>
      <c r="MAW4" s="35"/>
      <c r="MAX4" s="35"/>
      <c r="MAY4" s="35"/>
      <c r="MAZ4" s="35"/>
      <c r="MBA4" s="35"/>
      <c r="MBB4" s="35"/>
      <c r="MBC4" s="35"/>
      <c r="MBD4" s="35"/>
      <c r="MBE4" s="35"/>
      <c r="MBF4" s="35"/>
      <c r="MBG4" s="35"/>
      <c r="MBH4" s="35"/>
      <c r="MBI4" s="35"/>
      <c r="MBJ4" s="35"/>
      <c r="MBK4" s="35"/>
      <c r="MBL4" s="35"/>
      <c r="MBM4" s="35"/>
      <c r="MBN4" s="35"/>
      <c r="MBO4" s="35"/>
      <c r="MBP4" s="35"/>
      <c r="MBQ4" s="35"/>
      <c r="MBR4" s="35"/>
      <c r="MBS4" s="35"/>
      <c r="MBT4" s="35"/>
      <c r="MBU4" s="35"/>
      <c r="MBV4" s="35"/>
      <c r="MBW4" s="35"/>
      <c r="MBX4" s="35"/>
      <c r="MBY4" s="35"/>
      <c r="MBZ4" s="35"/>
      <c r="MCA4" s="35"/>
      <c r="MCB4" s="35"/>
      <c r="MCC4" s="35"/>
      <c r="MCD4" s="35"/>
      <c r="MCE4" s="35"/>
      <c r="MCF4" s="35"/>
      <c r="MCG4" s="35"/>
      <c r="MCH4" s="35"/>
      <c r="MCI4" s="35"/>
      <c r="MCJ4" s="35"/>
      <c r="MCK4" s="35"/>
      <c r="MCL4" s="35"/>
      <c r="MCM4" s="35"/>
      <c r="MCN4" s="35"/>
      <c r="MCO4" s="35"/>
      <c r="MCP4" s="35"/>
      <c r="MCQ4" s="35"/>
      <c r="MCR4" s="35"/>
      <c r="MCS4" s="35"/>
      <c r="MCT4" s="35"/>
      <c r="MCU4" s="35"/>
      <c r="MCV4" s="35"/>
      <c r="MCW4" s="35"/>
      <c r="MCX4" s="35"/>
      <c r="MCY4" s="35"/>
      <c r="MCZ4" s="35"/>
      <c r="MDA4" s="35"/>
      <c r="MDB4" s="35"/>
      <c r="MDC4" s="35"/>
      <c r="MDD4" s="35"/>
      <c r="MDE4" s="35"/>
      <c r="MDF4" s="35"/>
      <c r="MDG4" s="35"/>
      <c r="MDH4" s="35"/>
      <c r="MDI4" s="35"/>
      <c r="MDJ4" s="35"/>
      <c r="MDK4" s="35"/>
      <c r="MDL4" s="35"/>
      <c r="MDM4" s="35"/>
      <c r="MDN4" s="35"/>
      <c r="MDO4" s="35"/>
      <c r="MDP4" s="35"/>
      <c r="MDQ4" s="35"/>
      <c r="MDR4" s="35"/>
      <c r="MDS4" s="35"/>
      <c r="MDT4" s="35"/>
      <c r="MDU4" s="35"/>
      <c r="MDV4" s="35"/>
      <c r="MDW4" s="35"/>
      <c r="MDX4" s="35"/>
      <c r="MDY4" s="35"/>
      <c r="MDZ4" s="35"/>
      <c r="MEA4" s="35"/>
      <c r="MEB4" s="35"/>
      <c r="MEC4" s="35"/>
      <c r="MED4" s="35"/>
      <c r="MEE4" s="35"/>
      <c r="MEF4" s="35"/>
      <c r="MEG4" s="35"/>
      <c r="MEH4" s="35"/>
      <c r="MEI4" s="35"/>
      <c r="MEJ4" s="35"/>
      <c r="MEK4" s="35"/>
      <c r="MEL4" s="35"/>
      <c r="MEM4" s="35"/>
      <c r="MEN4" s="35"/>
      <c r="MEO4" s="35"/>
      <c r="MEP4" s="35"/>
      <c r="MEQ4" s="35"/>
      <c r="MER4" s="35"/>
      <c r="MES4" s="35"/>
      <c r="MET4" s="35"/>
      <c r="MEU4" s="35"/>
      <c r="MEV4" s="35"/>
      <c r="MEW4" s="35"/>
      <c r="MEX4" s="35"/>
      <c r="MEY4" s="35"/>
      <c r="MEZ4" s="35"/>
      <c r="MFA4" s="35"/>
      <c r="MFB4" s="35"/>
      <c r="MFC4" s="35"/>
      <c r="MFD4" s="35"/>
      <c r="MFE4" s="35"/>
      <c r="MFF4" s="35"/>
      <c r="MFG4" s="35"/>
      <c r="MFH4" s="35"/>
      <c r="MFI4" s="35"/>
      <c r="MFJ4" s="35"/>
      <c r="MFK4" s="35"/>
      <c r="MFL4" s="35"/>
      <c r="MFM4" s="35"/>
      <c r="MFN4" s="35"/>
      <c r="MFO4" s="35"/>
      <c r="MFP4" s="35"/>
      <c r="MFQ4" s="35"/>
      <c r="MFR4" s="35"/>
      <c r="MFS4" s="35"/>
      <c r="MFT4" s="35"/>
      <c r="MFU4" s="35"/>
      <c r="MFV4" s="35"/>
      <c r="MFW4" s="35"/>
      <c r="MFX4" s="35"/>
      <c r="MFY4" s="35"/>
      <c r="MFZ4" s="35"/>
      <c r="MGA4" s="35"/>
      <c r="MGB4" s="35"/>
      <c r="MGC4" s="35"/>
      <c r="MGD4" s="35"/>
      <c r="MGE4" s="35"/>
      <c r="MGF4" s="35"/>
      <c r="MGG4" s="35"/>
      <c r="MGH4" s="35"/>
      <c r="MGI4" s="35"/>
      <c r="MGJ4" s="35"/>
      <c r="MGK4" s="35"/>
      <c r="MGL4" s="35"/>
      <c r="MGM4" s="35"/>
      <c r="MGN4" s="35"/>
      <c r="MGO4" s="35"/>
      <c r="MGP4" s="35"/>
      <c r="MGQ4" s="35"/>
      <c r="MGR4" s="35"/>
      <c r="MGS4" s="35"/>
      <c r="MGT4" s="35"/>
      <c r="MGU4" s="35"/>
      <c r="MGV4" s="35"/>
      <c r="MGW4" s="35"/>
      <c r="MGX4" s="35"/>
      <c r="MGY4" s="35"/>
      <c r="MGZ4" s="35"/>
      <c r="MHA4" s="35"/>
      <c r="MHB4" s="35"/>
      <c r="MHC4" s="35"/>
      <c r="MHD4" s="35"/>
      <c r="MHE4" s="35"/>
      <c r="MHF4" s="35"/>
      <c r="MHG4" s="35"/>
      <c r="MHH4" s="35"/>
      <c r="MHI4" s="35"/>
      <c r="MHJ4" s="35"/>
      <c r="MHK4" s="35"/>
      <c r="MHL4" s="35"/>
      <c r="MHM4" s="35"/>
      <c r="MHN4" s="35"/>
      <c r="MHO4" s="35"/>
      <c r="MHP4" s="35"/>
      <c r="MHQ4" s="35"/>
      <c r="MHR4" s="35"/>
      <c r="MHS4" s="35"/>
      <c r="MHT4" s="35"/>
      <c r="MHU4" s="35"/>
      <c r="MHV4" s="35"/>
      <c r="MHW4" s="35"/>
      <c r="MHX4" s="35"/>
      <c r="MHY4" s="35"/>
      <c r="MHZ4" s="35"/>
      <c r="MIA4" s="35"/>
      <c r="MIB4" s="35"/>
      <c r="MIC4" s="35"/>
      <c r="MID4" s="35"/>
      <c r="MIE4" s="35"/>
      <c r="MIF4" s="35"/>
      <c r="MIG4" s="35"/>
      <c r="MIH4" s="35"/>
      <c r="MII4" s="35"/>
      <c r="MIJ4" s="35"/>
      <c r="MIK4" s="35"/>
      <c r="MIL4" s="35"/>
      <c r="MIM4" s="35"/>
      <c r="MIN4" s="35"/>
      <c r="MIO4" s="35"/>
      <c r="MIP4" s="35"/>
      <c r="MIQ4" s="35"/>
      <c r="MIR4" s="35"/>
      <c r="MIS4" s="35"/>
      <c r="MIT4" s="35"/>
      <c r="MIU4" s="35"/>
      <c r="MIV4" s="35"/>
      <c r="MIW4" s="35"/>
      <c r="MIX4" s="35"/>
      <c r="MIY4" s="35"/>
      <c r="MIZ4" s="35"/>
      <c r="MJA4" s="35"/>
      <c r="MJB4" s="35"/>
      <c r="MJC4" s="35"/>
      <c r="MJD4" s="35"/>
      <c r="MJE4" s="35"/>
      <c r="MJF4" s="35"/>
      <c r="MJG4" s="35"/>
      <c r="MJH4" s="35"/>
      <c r="MJI4" s="35"/>
      <c r="MJJ4" s="35"/>
      <c r="MJK4" s="35"/>
      <c r="MJL4" s="35"/>
      <c r="MJM4" s="35"/>
      <c r="MJN4" s="35"/>
      <c r="MJO4" s="35"/>
      <c r="MJP4" s="35"/>
      <c r="MJQ4" s="35"/>
      <c r="MJR4" s="35"/>
      <c r="MJS4" s="35"/>
      <c r="MJT4" s="35"/>
      <c r="MJU4" s="35"/>
      <c r="MJV4" s="35"/>
      <c r="MJW4" s="35"/>
      <c r="MJX4" s="35"/>
      <c r="MJY4" s="35"/>
      <c r="MJZ4" s="35"/>
      <c r="MKA4" s="35"/>
      <c r="MKB4" s="35"/>
      <c r="MKC4" s="35"/>
      <c r="MKD4" s="35"/>
      <c r="MKE4" s="35"/>
      <c r="MKF4" s="35"/>
      <c r="MKG4" s="35"/>
      <c r="MKH4" s="35"/>
      <c r="MKI4" s="35"/>
      <c r="MKJ4" s="35"/>
      <c r="MKK4" s="35"/>
      <c r="MKL4" s="35"/>
      <c r="MKM4" s="35"/>
      <c r="MKN4" s="35"/>
      <c r="MKO4" s="35"/>
      <c r="MKP4" s="35"/>
      <c r="MKQ4" s="35"/>
      <c r="MKR4" s="35"/>
      <c r="MKS4" s="35"/>
      <c r="MKT4" s="35"/>
      <c r="MKU4" s="35"/>
      <c r="MKV4" s="35"/>
      <c r="MKW4" s="35"/>
      <c r="MKX4" s="35"/>
      <c r="MKY4" s="35"/>
      <c r="MKZ4" s="35"/>
      <c r="MLA4" s="35"/>
      <c r="MLB4" s="35"/>
      <c r="MLC4" s="35"/>
      <c r="MLD4" s="35"/>
      <c r="MLE4" s="35"/>
      <c r="MLF4" s="35"/>
      <c r="MLG4" s="35"/>
      <c r="MLH4" s="35"/>
      <c r="MLI4" s="35"/>
      <c r="MLJ4" s="35"/>
      <c r="MLK4" s="35"/>
      <c r="MLL4" s="35"/>
      <c r="MLM4" s="35"/>
      <c r="MLN4" s="35"/>
      <c r="MLO4" s="35"/>
      <c r="MLP4" s="35"/>
      <c r="MLQ4" s="35"/>
      <c r="MLR4" s="35"/>
      <c r="MLS4" s="35"/>
      <c r="MLT4" s="35"/>
      <c r="MLU4" s="35"/>
      <c r="MLV4" s="35"/>
      <c r="MLW4" s="35"/>
      <c r="MLX4" s="35"/>
      <c r="MLY4" s="35"/>
      <c r="MLZ4" s="35"/>
      <c r="MMA4" s="35"/>
      <c r="MMB4" s="35"/>
      <c r="MMC4" s="35"/>
      <c r="MMD4" s="35"/>
      <c r="MME4" s="35"/>
      <c r="MMF4" s="35"/>
      <c r="MMG4" s="35"/>
      <c r="MMH4" s="35"/>
      <c r="MMI4" s="35"/>
      <c r="MMJ4" s="35"/>
      <c r="MMK4" s="35"/>
      <c r="MML4" s="35"/>
      <c r="MMM4" s="35"/>
      <c r="MMN4" s="35"/>
      <c r="MMO4" s="35"/>
      <c r="MMP4" s="35"/>
      <c r="MMQ4" s="35"/>
      <c r="MMR4" s="35"/>
      <c r="MMS4" s="35"/>
      <c r="MMT4" s="35"/>
      <c r="MMU4" s="35"/>
      <c r="MMV4" s="35"/>
      <c r="MMW4" s="35"/>
      <c r="MMX4" s="35"/>
      <c r="MMY4" s="35"/>
      <c r="MMZ4" s="35"/>
      <c r="MNA4" s="35"/>
      <c r="MNB4" s="35"/>
      <c r="MNC4" s="35"/>
      <c r="MND4" s="35"/>
      <c r="MNE4" s="35"/>
      <c r="MNF4" s="35"/>
      <c r="MNG4" s="35"/>
      <c r="MNH4" s="35"/>
      <c r="MNI4" s="35"/>
      <c r="MNJ4" s="35"/>
      <c r="MNK4" s="35"/>
      <c r="MNL4" s="35"/>
      <c r="MNM4" s="35"/>
      <c r="MNN4" s="35"/>
      <c r="MNO4" s="35"/>
      <c r="MNP4" s="35"/>
      <c r="MNQ4" s="35"/>
      <c r="MNR4" s="35"/>
      <c r="MNS4" s="35"/>
      <c r="MNT4" s="35"/>
      <c r="MNU4" s="35"/>
      <c r="MNV4" s="35"/>
      <c r="MNW4" s="35"/>
      <c r="MNX4" s="35"/>
      <c r="MNY4" s="35"/>
      <c r="MNZ4" s="35"/>
      <c r="MOA4" s="35"/>
      <c r="MOB4" s="35"/>
      <c r="MOC4" s="35"/>
      <c r="MOD4" s="35"/>
      <c r="MOE4" s="35"/>
      <c r="MOF4" s="35"/>
      <c r="MOG4" s="35"/>
      <c r="MOH4" s="35"/>
      <c r="MOI4" s="35"/>
      <c r="MOJ4" s="35"/>
      <c r="MOK4" s="35"/>
      <c r="MOL4" s="35"/>
      <c r="MOM4" s="35"/>
      <c r="MON4" s="35"/>
      <c r="MOO4" s="35"/>
      <c r="MOP4" s="35"/>
      <c r="MOQ4" s="35"/>
      <c r="MOR4" s="35"/>
      <c r="MOS4" s="35"/>
      <c r="MOT4" s="35"/>
      <c r="MOU4" s="35"/>
      <c r="MOV4" s="35"/>
      <c r="MOW4" s="35"/>
      <c r="MOX4" s="35"/>
      <c r="MOY4" s="35"/>
      <c r="MOZ4" s="35"/>
      <c r="MPA4" s="35"/>
      <c r="MPB4" s="35"/>
      <c r="MPC4" s="35"/>
      <c r="MPD4" s="35"/>
      <c r="MPE4" s="35"/>
      <c r="MPF4" s="35"/>
      <c r="MPG4" s="35"/>
      <c r="MPH4" s="35"/>
      <c r="MPI4" s="35"/>
      <c r="MPJ4" s="35"/>
      <c r="MPK4" s="35"/>
      <c r="MPL4" s="35"/>
      <c r="MPM4" s="35"/>
      <c r="MPN4" s="35"/>
      <c r="MPO4" s="35"/>
      <c r="MPP4" s="35"/>
      <c r="MPQ4" s="35"/>
      <c r="MPR4" s="35"/>
      <c r="MPS4" s="35"/>
      <c r="MPT4" s="35"/>
      <c r="MPU4" s="35"/>
      <c r="MPV4" s="35"/>
      <c r="MPW4" s="35"/>
      <c r="MPX4" s="35"/>
      <c r="MPY4" s="35"/>
      <c r="MPZ4" s="35"/>
      <c r="MQA4" s="35"/>
      <c r="MQB4" s="35"/>
      <c r="MQC4" s="35"/>
      <c r="MQD4" s="35"/>
      <c r="MQE4" s="35"/>
      <c r="MQF4" s="35"/>
      <c r="MQG4" s="35"/>
      <c r="MQH4" s="35"/>
      <c r="MQI4" s="35"/>
      <c r="MQJ4" s="35"/>
      <c r="MQK4" s="35"/>
      <c r="MQL4" s="35"/>
      <c r="MQM4" s="35"/>
      <c r="MQN4" s="35"/>
      <c r="MQO4" s="35"/>
      <c r="MQP4" s="35"/>
      <c r="MQQ4" s="35"/>
      <c r="MQR4" s="35"/>
      <c r="MQS4" s="35"/>
      <c r="MQT4" s="35"/>
      <c r="MQU4" s="35"/>
      <c r="MQV4" s="35"/>
      <c r="MQW4" s="35"/>
      <c r="MQX4" s="35"/>
      <c r="MQY4" s="35"/>
      <c r="MQZ4" s="35"/>
      <c r="MRA4" s="35"/>
      <c r="MRB4" s="35"/>
      <c r="MRC4" s="35"/>
      <c r="MRD4" s="35"/>
      <c r="MRE4" s="35"/>
      <c r="MRF4" s="35"/>
      <c r="MRG4" s="35"/>
      <c r="MRH4" s="35"/>
      <c r="MRI4" s="35"/>
      <c r="MRJ4" s="35"/>
      <c r="MRK4" s="35"/>
      <c r="MRL4" s="35"/>
      <c r="MRM4" s="35"/>
      <c r="MRN4" s="35"/>
      <c r="MRO4" s="35"/>
      <c r="MRP4" s="35"/>
      <c r="MRQ4" s="35"/>
      <c r="MRR4" s="35"/>
      <c r="MRS4" s="35"/>
      <c r="MRT4" s="35"/>
      <c r="MRU4" s="35"/>
      <c r="MRV4" s="35"/>
      <c r="MRW4" s="35"/>
      <c r="MRX4" s="35"/>
      <c r="MRY4" s="35"/>
      <c r="MRZ4" s="35"/>
      <c r="MSA4" s="35"/>
      <c r="MSB4" s="35"/>
      <c r="MSC4" s="35"/>
      <c r="MSD4" s="35"/>
      <c r="MSE4" s="35"/>
      <c r="MSF4" s="35"/>
      <c r="MSG4" s="35"/>
      <c r="MSH4" s="35"/>
      <c r="MSI4" s="35"/>
      <c r="MSJ4" s="35"/>
      <c r="MSK4" s="35"/>
      <c r="MSL4" s="35"/>
      <c r="MSM4" s="35"/>
      <c r="MSN4" s="35"/>
      <c r="MSO4" s="35"/>
      <c r="MSP4" s="35"/>
      <c r="MSQ4" s="35"/>
      <c r="MSR4" s="35"/>
      <c r="MSS4" s="35"/>
      <c r="MST4" s="35"/>
      <c r="MSU4" s="35"/>
      <c r="MSV4" s="35"/>
      <c r="MSW4" s="35"/>
      <c r="MSX4" s="35"/>
      <c r="MSY4" s="35"/>
      <c r="MSZ4" s="35"/>
      <c r="MTA4" s="35"/>
      <c r="MTB4" s="35"/>
      <c r="MTC4" s="35"/>
      <c r="MTD4" s="35"/>
      <c r="MTE4" s="35"/>
      <c r="MTF4" s="35"/>
      <c r="MTG4" s="35"/>
      <c r="MTH4" s="35"/>
      <c r="MTI4" s="35"/>
      <c r="MTJ4" s="35"/>
      <c r="MTK4" s="35"/>
      <c r="MTL4" s="35"/>
      <c r="MTM4" s="35"/>
      <c r="MTN4" s="35"/>
      <c r="MTO4" s="35"/>
      <c r="MTP4" s="35"/>
      <c r="MTQ4" s="35"/>
      <c r="MTR4" s="35"/>
      <c r="MTS4" s="35"/>
      <c r="MTT4" s="35"/>
      <c r="MTU4" s="35"/>
      <c r="MTV4" s="35"/>
      <c r="MTW4" s="35"/>
      <c r="MTX4" s="35"/>
      <c r="MTY4" s="35"/>
      <c r="MTZ4" s="35"/>
      <c r="MUA4" s="35"/>
      <c r="MUB4" s="35"/>
      <c r="MUC4" s="35"/>
      <c r="MUD4" s="35"/>
      <c r="MUE4" s="35"/>
      <c r="MUF4" s="35"/>
      <c r="MUG4" s="35"/>
      <c r="MUH4" s="35"/>
      <c r="MUI4" s="35"/>
      <c r="MUJ4" s="35"/>
      <c r="MUK4" s="35"/>
      <c r="MUL4" s="35"/>
      <c r="MUM4" s="35"/>
      <c r="MUN4" s="35"/>
      <c r="MUO4" s="35"/>
      <c r="MUP4" s="35"/>
      <c r="MUQ4" s="35"/>
      <c r="MUR4" s="35"/>
      <c r="MUS4" s="35"/>
      <c r="MUT4" s="35"/>
      <c r="MUU4" s="35"/>
      <c r="MUV4" s="35"/>
      <c r="MUW4" s="35"/>
      <c r="MUX4" s="35"/>
      <c r="MUY4" s="35"/>
      <c r="MUZ4" s="35"/>
      <c r="MVA4" s="35"/>
      <c r="MVB4" s="35"/>
      <c r="MVC4" s="35"/>
      <c r="MVD4" s="35"/>
      <c r="MVE4" s="35"/>
      <c r="MVF4" s="35"/>
      <c r="MVG4" s="35"/>
      <c r="MVH4" s="35"/>
      <c r="MVI4" s="35"/>
      <c r="MVJ4" s="35"/>
      <c r="MVK4" s="35"/>
      <c r="MVL4" s="35"/>
      <c r="MVM4" s="35"/>
      <c r="MVN4" s="35"/>
      <c r="MVO4" s="35"/>
      <c r="MVP4" s="35"/>
      <c r="MVQ4" s="35"/>
      <c r="MVR4" s="35"/>
      <c r="MVS4" s="35"/>
      <c r="MVT4" s="35"/>
      <c r="MVU4" s="35"/>
      <c r="MVV4" s="35"/>
      <c r="MVW4" s="35"/>
      <c r="MVX4" s="35"/>
      <c r="MVY4" s="35"/>
      <c r="MVZ4" s="35"/>
      <c r="MWA4" s="35"/>
      <c r="MWB4" s="35"/>
      <c r="MWC4" s="35"/>
      <c r="MWD4" s="35"/>
      <c r="MWE4" s="35"/>
      <c r="MWF4" s="35"/>
      <c r="MWG4" s="35"/>
      <c r="MWH4" s="35"/>
      <c r="MWI4" s="35"/>
      <c r="MWJ4" s="35"/>
      <c r="MWK4" s="35"/>
      <c r="MWL4" s="35"/>
      <c r="MWM4" s="35"/>
      <c r="MWN4" s="35"/>
      <c r="MWO4" s="35"/>
      <c r="MWP4" s="35"/>
      <c r="MWQ4" s="35"/>
      <c r="MWR4" s="35"/>
      <c r="MWS4" s="35"/>
      <c r="MWT4" s="35"/>
      <c r="MWU4" s="35"/>
      <c r="MWV4" s="35"/>
      <c r="MWW4" s="35"/>
      <c r="MWX4" s="35"/>
      <c r="MWY4" s="35"/>
      <c r="MWZ4" s="35"/>
      <c r="MXA4" s="35"/>
      <c r="MXB4" s="35"/>
      <c r="MXC4" s="35"/>
      <c r="MXD4" s="35"/>
      <c r="MXE4" s="35"/>
      <c r="MXF4" s="35"/>
      <c r="MXG4" s="35"/>
      <c r="MXH4" s="35"/>
      <c r="MXI4" s="35"/>
      <c r="MXJ4" s="35"/>
      <c r="MXK4" s="35"/>
      <c r="MXL4" s="35"/>
      <c r="MXM4" s="35"/>
      <c r="MXN4" s="35"/>
      <c r="MXO4" s="35"/>
      <c r="MXP4" s="35"/>
      <c r="MXQ4" s="35"/>
      <c r="MXR4" s="35"/>
      <c r="MXS4" s="35"/>
      <c r="MXT4" s="35"/>
      <c r="MXU4" s="35"/>
      <c r="MXV4" s="35"/>
      <c r="MXW4" s="35"/>
      <c r="MXX4" s="35"/>
      <c r="MXY4" s="35"/>
      <c r="MXZ4" s="35"/>
      <c r="MYA4" s="35"/>
      <c r="MYB4" s="35"/>
      <c r="MYC4" s="35"/>
      <c r="MYD4" s="35"/>
      <c r="MYE4" s="35"/>
      <c r="MYF4" s="35"/>
      <c r="MYG4" s="35"/>
      <c r="MYH4" s="35"/>
      <c r="MYI4" s="35"/>
      <c r="MYJ4" s="35"/>
      <c r="MYK4" s="35"/>
      <c r="MYL4" s="35"/>
      <c r="MYM4" s="35"/>
      <c r="MYN4" s="35"/>
      <c r="MYO4" s="35"/>
      <c r="MYP4" s="35"/>
      <c r="MYQ4" s="35"/>
      <c r="MYR4" s="35"/>
      <c r="MYS4" s="35"/>
      <c r="MYT4" s="35"/>
      <c r="MYU4" s="35"/>
      <c r="MYV4" s="35"/>
      <c r="MYW4" s="35"/>
      <c r="MYX4" s="35"/>
      <c r="MYY4" s="35"/>
      <c r="MYZ4" s="35"/>
      <c r="MZA4" s="35"/>
      <c r="MZB4" s="35"/>
      <c r="MZC4" s="35"/>
      <c r="MZD4" s="35"/>
      <c r="MZE4" s="35"/>
      <c r="MZF4" s="35"/>
      <c r="MZG4" s="35"/>
      <c r="MZH4" s="35"/>
      <c r="MZI4" s="35"/>
      <c r="MZJ4" s="35"/>
      <c r="MZK4" s="35"/>
      <c r="MZL4" s="35"/>
      <c r="MZM4" s="35"/>
      <c r="MZN4" s="35"/>
      <c r="MZO4" s="35"/>
      <c r="MZP4" s="35"/>
      <c r="MZQ4" s="35"/>
      <c r="MZR4" s="35"/>
      <c r="MZS4" s="35"/>
      <c r="MZT4" s="35"/>
      <c r="MZU4" s="35"/>
      <c r="MZV4" s="35"/>
      <c r="MZW4" s="35"/>
      <c r="MZX4" s="35"/>
      <c r="MZY4" s="35"/>
      <c r="MZZ4" s="35"/>
      <c r="NAA4" s="35"/>
      <c r="NAB4" s="35"/>
      <c r="NAC4" s="35"/>
      <c r="NAD4" s="35"/>
      <c r="NAE4" s="35"/>
      <c r="NAF4" s="35"/>
      <c r="NAG4" s="35"/>
      <c r="NAH4" s="35"/>
      <c r="NAI4" s="35"/>
      <c r="NAJ4" s="35"/>
      <c r="NAK4" s="35"/>
      <c r="NAL4" s="35"/>
      <c r="NAM4" s="35"/>
      <c r="NAN4" s="35"/>
      <c r="NAO4" s="35"/>
      <c r="NAP4" s="35"/>
      <c r="NAQ4" s="35"/>
      <c r="NAR4" s="35"/>
      <c r="NAS4" s="35"/>
      <c r="NAT4" s="35"/>
      <c r="NAU4" s="35"/>
      <c r="NAV4" s="35"/>
      <c r="NAW4" s="35"/>
      <c r="NAX4" s="35"/>
      <c r="NAY4" s="35"/>
      <c r="NAZ4" s="35"/>
      <c r="NBA4" s="35"/>
      <c r="NBB4" s="35"/>
      <c r="NBC4" s="35"/>
      <c r="NBD4" s="35"/>
      <c r="NBE4" s="35"/>
      <c r="NBF4" s="35"/>
      <c r="NBG4" s="35"/>
      <c r="NBH4" s="35"/>
      <c r="NBI4" s="35"/>
      <c r="NBJ4" s="35"/>
      <c r="NBK4" s="35"/>
      <c r="NBL4" s="35"/>
      <c r="NBM4" s="35"/>
      <c r="NBN4" s="35"/>
      <c r="NBO4" s="35"/>
      <c r="NBP4" s="35"/>
      <c r="NBQ4" s="35"/>
      <c r="NBR4" s="35"/>
      <c r="NBS4" s="35"/>
      <c r="NBT4" s="35"/>
      <c r="NBU4" s="35"/>
      <c r="NBV4" s="35"/>
      <c r="NBW4" s="35"/>
      <c r="NBX4" s="35"/>
      <c r="NBY4" s="35"/>
      <c r="NBZ4" s="35"/>
      <c r="NCA4" s="35"/>
      <c r="NCB4" s="35"/>
      <c r="NCC4" s="35"/>
      <c r="NCD4" s="35"/>
      <c r="NCE4" s="35"/>
      <c r="NCF4" s="35"/>
      <c r="NCG4" s="35"/>
      <c r="NCH4" s="35"/>
      <c r="NCI4" s="35"/>
      <c r="NCJ4" s="35"/>
      <c r="NCK4" s="35"/>
      <c r="NCL4" s="35"/>
      <c r="NCM4" s="35"/>
      <c r="NCN4" s="35"/>
      <c r="NCO4" s="35"/>
      <c r="NCP4" s="35"/>
      <c r="NCQ4" s="35"/>
      <c r="NCR4" s="35"/>
      <c r="NCS4" s="35"/>
      <c r="NCT4" s="35"/>
      <c r="NCU4" s="35"/>
      <c r="NCV4" s="35"/>
      <c r="NCW4" s="35"/>
      <c r="NCX4" s="35"/>
      <c r="NCY4" s="35"/>
      <c r="NCZ4" s="35"/>
      <c r="NDA4" s="35"/>
      <c r="NDB4" s="35"/>
      <c r="NDC4" s="35"/>
      <c r="NDD4" s="35"/>
      <c r="NDE4" s="35"/>
      <c r="NDF4" s="35"/>
      <c r="NDG4" s="35"/>
      <c r="NDH4" s="35"/>
      <c r="NDI4" s="35"/>
      <c r="NDJ4" s="35"/>
      <c r="NDK4" s="35"/>
      <c r="NDL4" s="35"/>
      <c r="NDM4" s="35"/>
      <c r="NDN4" s="35"/>
      <c r="NDO4" s="35"/>
      <c r="NDP4" s="35"/>
      <c r="NDQ4" s="35"/>
      <c r="NDR4" s="35"/>
      <c r="NDS4" s="35"/>
      <c r="NDT4" s="35"/>
      <c r="NDU4" s="35"/>
      <c r="NDV4" s="35"/>
      <c r="NDW4" s="35"/>
      <c r="NDX4" s="35"/>
      <c r="NDY4" s="35"/>
      <c r="NDZ4" s="35"/>
      <c r="NEA4" s="35"/>
      <c r="NEB4" s="35"/>
      <c r="NEC4" s="35"/>
      <c r="NED4" s="35"/>
      <c r="NEE4" s="35"/>
      <c r="NEF4" s="35"/>
      <c r="NEG4" s="35"/>
      <c r="NEH4" s="35"/>
      <c r="NEI4" s="35"/>
      <c r="NEJ4" s="35"/>
      <c r="NEK4" s="35"/>
      <c r="NEL4" s="35"/>
      <c r="NEM4" s="35"/>
      <c r="NEN4" s="35"/>
      <c r="NEO4" s="35"/>
      <c r="NEP4" s="35"/>
      <c r="NEQ4" s="35"/>
      <c r="NER4" s="35"/>
      <c r="NES4" s="35"/>
      <c r="NET4" s="35"/>
      <c r="NEU4" s="35"/>
      <c r="NEV4" s="35"/>
      <c r="NEW4" s="35"/>
      <c r="NEX4" s="35"/>
      <c r="NEY4" s="35"/>
      <c r="NEZ4" s="35"/>
      <c r="NFA4" s="35"/>
      <c r="NFB4" s="35"/>
      <c r="NFC4" s="35"/>
      <c r="NFD4" s="35"/>
      <c r="NFE4" s="35"/>
      <c r="NFF4" s="35"/>
      <c r="NFG4" s="35"/>
      <c r="NFH4" s="35"/>
      <c r="NFI4" s="35"/>
      <c r="NFJ4" s="35"/>
      <c r="NFK4" s="35"/>
      <c r="NFL4" s="35"/>
      <c r="NFM4" s="35"/>
      <c r="NFN4" s="35"/>
      <c r="NFO4" s="35"/>
      <c r="NFP4" s="35"/>
      <c r="NFQ4" s="35"/>
      <c r="NFR4" s="35"/>
      <c r="NFS4" s="35"/>
      <c r="NFT4" s="35"/>
      <c r="NFU4" s="35"/>
      <c r="NFV4" s="35"/>
      <c r="NFW4" s="35"/>
      <c r="NFX4" s="35"/>
      <c r="NFY4" s="35"/>
      <c r="NFZ4" s="35"/>
      <c r="NGA4" s="35"/>
      <c r="NGB4" s="35"/>
      <c r="NGC4" s="35"/>
      <c r="NGD4" s="35"/>
      <c r="NGE4" s="35"/>
      <c r="NGF4" s="35"/>
      <c r="NGG4" s="35"/>
      <c r="NGH4" s="35"/>
      <c r="NGI4" s="35"/>
      <c r="NGJ4" s="35"/>
      <c r="NGK4" s="35"/>
      <c r="NGL4" s="35"/>
      <c r="NGM4" s="35"/>
      <c r="NGN4" s="35"/>
      <c r="NGO4" s="35"/>
      <c r="NGP4" s="35"/>
      <c r="NGQ4" s="35"/>
      <c r="NGR4" s="35"/>
      <c r="NGS4" s="35"/>
      <c r="NGT4" s="35"/>
      <c r="NGU4" s="35"/>
      <c r="NGV4" s="35"/>
      <c r="NGW4" s="35"/>
      <c r="NGX4" s="35"/>
      <c r="NGY4" s="35"/>
      <c r="NGZ4" s="35"/>
      <c r="NHA4" s="35"/>
      <c r="NHB4" s="35"/>
      <c r="NHC4" s="35"/>
      <c r="NHD4" s="35"/>
      <c r="NHE4" s="35"/>
      <c r="NHF4" s="35"/>
      <c r="NHG4" s="35"/>
      <c r="NHH4" s="35"/>
      <c r="NHI4" s="35"/>
      <c r="NHJ4" s="35"/>
      <c r="NHK4" s="35"/>
      <c r="NHL4" s="35"/>
      <c r="NHM4" s="35"/>
      <c r="NHN4" s="35"/>
      <c r="NHO4" s="35"/>
      <c r="NHP4" s="35"/>
      <c r="NHQ4" s="35"/>
      <c r="NHR4" s="35"/>
      <c r="NHS4" s="35"/>
      <c r="NHT4" s="35"/>
      <c r="NHU4" s="35"/>
      <c r="NHV4" s="35"/>
      <c r="NHW4" s="35"/>
      <c r="NHX4" s="35"/>
      <c r="NHY4" s="35"/>
      <c r="NHZ4" s="35"/>
      <c r="NIA4" s="35"/>
      <c r="NIB4" s="35"/>
      <c r="NIC4" s="35"/>
      <c r="NID4" s="35"/>
      <c r="NIE4" s="35"/>
      <c r="NIF4" s="35"/>
      <c r="NIG4" s="35"/>
      <c r="NIH4" s="35"/>
      <c r="NII4" s="35"/>
      <c r="NIJ4" s="35"/>
      <c r="NIK4" s="35"/>
      <c r="NIL4" s="35"/>
      <c r="NIM4" s="35"/>
      <c r="NIN4" s="35"/>
      <c r="NIO4" s="35"/>
      <c r="NIP4" s="35"/>
      <c r="NIQ4" s="35"/>
      <c r="NIR4" s="35"/>
      <c r="NIS4" s="35"/>
      <c r="NIT4" s="35"/>
      <c r="NIU4" s="35"/>
      <c r="NIV4" s="35"/>
      <c r="NIW4" s="35"/>
      <c r="NIX4" s="35"/>
      <c r="NIY4" s="35"/>
      <c r="NIZ4" s="35"/>
      <c r="NJA4" s="35"/>
      <c r="NJB4" s="35"/>
      <c r="NJC4" s="35"/>
      <c r="NJD4" s="35"/>
      <c r="NJE4" s="35"/>
      <c r="NJF4" s="35"/>
      <c r="NJG4" s="35"/>
      <c r="NJH4" s="35"/>
      <c r="NJI4" s="35"/>
      <c r="NJJ4" s="35"/>
      <c r="NJK4" s="35"/>
      <c r="NJL4" s="35"/>
      <c r="NJM4" s="35"/>
      <c r="NJN4" s="35"/>
      <c r="NJO4" s="35"/>
      <c r="NJP4" s="35"/>
      <c r="NJQ4" s="35"/>
      <c r="NJR4" s="35"/>
      <c r="NJS4" s="35"/>
      <c r="NJT4" s="35"/>
      <c r="NJU4" s="35"/>
      <c r="NJV4" s="35"/>
      <c r="NJW4" s="35"/>
      <c r="NJX4" s="35"/>
      <c r="NJY4" s="35"/>
      <c r="NJZ4" s="35"/>
      <c r="NKA4" s="35"/>
      <c r="NKB4" s="35"/>
      <c r="NKC4" s="35"/>
      <c r="NKD4" s="35"/>
      <c r="NKE4" s="35"/>
      <c r="NKF4" s="35"/>
      <c r="NKG4" s="35"/>
      <c r="NKH4" s="35"/>
      <c r="NKI4" s="35"/>
      <c r="NKJ4" s="35"/>
      <c r="NKK4" s="35"/>
      <c r="NKL4" s="35"/>
      <c r="NKM4" s="35"/>
      <c r="NKN4" s="35"/>
      <c r="NKO4" s="35"/>
      <c r="NKP4" s="35"/>
      <c r="NKQ4" s="35"/>
      <c r="NKR4" s="35"/>
      <c r="NKS4" s="35"/>
      <c r="NKT4" s="35"/>
      <c r="NKU4" s="35"/>
      <c r="NKV4" s="35"/>
      <c r="NKW4" s="35"/>
      <c r="NKX4" s="35"/>
      <c r="NKY4" s="35"/>
      <c r="NKZ4" s="35"/>
      <c r="NLA4" s="35"/>
      <c r="NLB4" s="35"/>
      <c r="NLC4" s="35"/>
      <c r="NLD4" s="35"/>
      <c r="NLE4" s="35"/>
      <c r="NLF4" s="35"/>
      <c r="NLG4" s="35"/>
      <c r="NLH4" s="35"/>
      <c r="NLI4" s="35"/>
      <c r="NLJ4" s="35"/>
      <c r="NLK4" s="35"/>
      <c r="NLL4" s="35"/>
      <c r="NLM4" s="35"/>
      <c r="NLN4" s="35"/>
      <c r="NLO4" s="35"/>
      <c r="NLP4" s="35"/>
      <c r="NLQ4" s="35"/>
      <c r="NLR4" s="35"/>
      <c r="NLS4" s="35"/>
      <c r="NLT4" s="35"/>
      <c r="NLU4" s="35"/>
      <c r="NLV4" s="35"/>
      <c r="NLW4" s="35"/>
      <c r="NLX4" s="35"/>
      <c r="NLY4" s="35"/>
      <c r="NLZ4" s="35"/>
      <c r="NMA4" s="35"/>
      <c r="NMB4" s="35"/>
      <c r="NMC4" s="35"/>
      <c r="NMD4" s="35"/>
      <c r="NME4" s="35"/>
      <c r="NMF4" s="35"/>
      <c r="NMG4" s="35"/>
      <c r="NMH4" s="35"/>
      <c r="NMI4" s="35"/>
      <c r="NMJ4" s="35"/>
      <c r="NMK4" s="35"/>
      <c r="NML4" s="35"/>
      <c r="NMM4" s="35"/>
      <c r="NMN4" s="35"/>
      <c r="NMO4" s="35"/>
      <c r="NMP4" s="35"/>
      <c r="NMQ4" s="35"/>
      <c r="NMR4" s="35"/>
      <c r="NMS4" s="35"/>
      <c r="NMT4" s="35"/>
      <c r="NMU4" s="35"/>
      <c r="NMV4" s="35"/>
      <c r="NMW4" s="35"/>
      <c r="NMX4" s="35"/>
      <c r="NMY4" s="35"/>
      <c r="NMZ4" s="35"/>
      <c r="NNA4" s="35"/>
      <c r="NNB4" s="35"/>
      <c r="NNC4" s="35"/>
      <c r="NND4" s="35"/>
      <c r="NNE4" s="35"/>
      <c r="NNF4" s="35"/>
      <c r="NNG4" s="35"/>
      <c r="NNH4" s="35"/>
      <c r="NNI4" s="35"/>
      <c r="NNJ4" s="35"/>
      <c r="NNK4" s="35"/>
      <c r="NNL4" s="35"/>
      <c r="NNM4" s="35"/>
      <c r="NNN4" s="35"/>
      <c r="NNO4" s="35"/>
      <c r="NNP4" s="35"/>
      <c r="NNQ4" s="35"/>
      <c r="NNR4" s="35"/>
      <c r="NNS4" s="35"/>
      <c r="NNT4" s="35"/>
      <c r="NNU4" s="35"/>
      <c r="NNV4" s="35"/>
      <c r="NNW4" s="35"/>
      <c r="NNX4" s="35"/>
      <c r="NNY4" s="35"/>
      <c r="NNZ4" s="35"/>
      <c r="NOA4" s="35"/>
      <c r="NOB4" s="35"/>
      <c r="NOC4" s="35"/>
      <c r="NOD4" s="35"/>
      <c r="NOE4" s="35"/>
      <c r="NOF4" s="35"/>
      <c r="NOG4" s="35"/>
      <c r="NOH4" s="35"/>
      <c r="NOI4" s="35"/>
      <c r="NOJ4" s="35"/>
      <c r="NOK4" s="35"/>
      <c r="NOL4" s="35"/>
      <c r="NOM4" s="35"/>
      <c r="NON4" s="35"/>
      <c r="NOO4" s="35"/>
      <c r="NOP4" s="35"/>
      <c r="NOQ4" s="35"/>
      <c r="NOR4" s="35"/>
      <c r="NOS4" s="35"/>
      <c r="NOT4" s="35"/>
      <c r="NOU4" s="35"/>
      <c r="NOV4" s="35"/>
      <c r="NOW4" s="35"/>
      <c r="NOX4" s="35"/>
      <c r="NOY4" s="35"/>
      <c r="NOZ4" s="35"/>
      <c r="NPA4" s="35"/>
      <c r="NPB4" s="35"/>
      <c r="NPC4" s="35"/>
      <c r="NPD4" s="35"/>
      <c r="NPE4" s="35"/>
      <c r="NPF4" s="35"/>
      <c r="NPG4" s="35"/>
      <c r="NPH4" s="35"/>
      <c r="NPI4" s="35"/>
      <c r="NPJ4" s="35"/>
      <c r="NPK4" s="35"/>
      <c r="NPL4" s="35"/>
      <c r="NPM4" s="35"/>
      <c r="NPN4" s="35"/>
      <c r="NPO4" s="35"/>
      <c r="NPP4" s="35"/>
      <c r="NPQ4" s="35"/>
      <c r="NPR4" s="35"/>
      <c r="NPS4" s="35"/>
      <c r="NPT4" s="35"/>
      <c r="NPU4" s="35"/>
      <c r="NPV4" s="35"/>
      <c r="NPW4" s="35"/>
      <c r="NPX4" s="35"/>
      <c r="NPY4" s="35"/>
      <c r="NPZ4" s="35"/>
      <c r="NQA4" s="35"/>
      <c r="NQB4" s="35"/>
      <c r="NQC4" s="35"/>
      <c r="NQD4" s="35"/>
      <c r="NQE4" s="35"/>
      <c r="NQF4" s="35"/>
      <c r="NQG4" s="35"/>
      <c r="NQH4" s="35"/>
      <c r="NQI4" s="35"/>
      <c r="NQJ4" s="35"/>
      <c r="NQK4" s="35"/>
      <c r="NQL4" s="35"/>
      <c r="NQM4" s="35"/>
      <c r="NQN4" s="35"/>
      <c r="NQO4" s="35"/>
      <c r="NQP4" s="35"/>
      <c r="NQQ4" s="35"/>
      <c r="NQR4" s="35"/>
      <c r="NQS4" s="35"/>
      <c r="NQT4" s="35"/>
      <c r="NQU4" s="35"/>
      <c r="NQV4" s="35"/>
      <c r="NQW4" s="35"/>
      <c r="NQX4" s="35"/>
      <c r="NQY4" s="35"/>
      <c r="NQZ4" s="35"/>
      <c r="NRA4" s="35"/>
      <c r="NRB4" s="35"/>
      <c r="NRC4" s="35"/>
      <c r="NRD4" s="35"/>
      <c r="NRE4" s="35"/>
      <c r="NRF4" s="35"/>
      <c r="NRG4" s="35"/>
      <c r="NRH4" s="35"/>
      <c r="NRI4" s="35"/>
      <c r="NRJ4" s="35"/>
      <c r="NRK4" s="35"/>
      <c r="NRL4" s="35"/>
      <c r="NRM4" s="35"/>
      <c r="NRN4" s="35"/>
      <c r="NRO4" s="35"/>
      <c r="NRP4" s="35"/>
      <c r="NRQ4" s="35"/>
      <c r="NRR4" s="35"/>
      <c r="NRS4" s="35"/>
      <c r="NRT4" s="35"/>
      <c r="NRU4" s="35"/>
      <c r="NRV4" s="35"/>
      <c r="NRW4" s="35"/>
      <c r="NRX4" s="35"/>
      <c r="NRY4" s="35"/>
      <c r="NRZ4" s="35"/>
      <c r="NSA4" s="35"/>
      <c r="NSB4" s="35"/>
      <c r="NSC4" s="35"/>
      <c r="NSD4" s="35"/>
      <c r="NSE4" s="35"/>
      <c r="NSF4" s="35"/>
      <c r="NSG4" s="35"/>
      <c r="NSH4" s="35"/>
      <c r="NSI4" s="35"/>
      <c r="NSJ4" s="35"/>
      <c r="NSK4" s="35"/>
      <c r="NSL4" s="35"/>
      <c r="NSM4" s="35"/>
      <c r="NSN4" s="35"/>
      <c r="NSO4" s="35"/>
      <c r="NSP4" s="35"/>
      <c r="NSQ4" s="35"/>
      <c r="NSR4" s="35"/>
      <c r="NSS4" s="35"/>
      <c r="NST4" s="35"/>
      <c r="NSU4" s="35"/>
      <c r="NSV4" s="35"/>
      <c r="NSW4" s="35"/>
      <c r="NSX4" s="35"/>
      <c r="NSY4" s="35"/>
      <c r="NSZ4" s="35"/>
      <c r="NTA4" s="35"/>
      <c r="NTB4" s="35"/>
      <c r="NTC4" s="35"/>
      <c r="NTD4" s="35"/>
      <c r="NTE4" s="35"/>
      <c r="NTF4" s="35"/>
      <c r="NTG4" s="35"/>
      <c r="NTH4" s="35"/>
      <c r="NTI4" s="35"/>
      <c r="NTJ4" s="35"/>
      <c r="NTK4" s="35"/>
      <c r="NTL4" s="35"/>
      <c r="NTM4" s="35"/>
      <c r="NTN4" s="35"/>
      <c r="NTO4" s="35"/>
      <c r="NTP4" s="35"/>
      <c r="NTQ4" s="35"/>
      <c r="NTR4" s="35"/>
      <c r="NTS4" s="35"/>
      <c r="NTT4" s="35"/>
      <c r="NTU4" s="35"/>
      <c r="NTV4" s="35"/>
      <c r="NTW4" s="35"/>
      <c r="NTX4" s="35"/>
      <c r="NTY4" s="35"/>
      <c r="NTZ4" s="35"/>
      <c r="NUA4" s="35"/>
      <c r="NUB4" s="35"/>
      <c r="NUC4" s="35"/>
      <c r="NUD4" s="35"/>
      <c r="NUE4" s="35"/>
      <c r="NUF4" s="35"/>
      <c r="NUG4" s="35"/>
      <c r="NUH4" s="35"/>
      <c r="NUI4" s="35"/>
      <c r="NUJ4" s="35"/>
      <c r="NUK4" s="35"/>
      <c r="NUL4" s="35"/>
      <c r="NUM4" s="35"/>
      <c r="NUN4" s="35"/>
      <c r="NUO4" s="35"/>
      <c r="NUP4" s="35"/>
      <c r="NUQ4" s="35"/>
      <c r="NUR4" s="35"/>
      <c r="NUS4" s="35"/>
      <c r="NUT4" s="35"/>
      <c r="NUU4" s="35"/>
      <c r="NUV4" s="35"/>
      <c r="NUW4" s="35"/>
      <c r="NUX4" s="35"/>
      <c r="NUY4" s="35"/>
      <c r="NUZ4" s="35"/>
      <c r="NVA4" s="35"/>
      <c r="NVB4" s="35"/>
      <c r="NVC4" s="35"/>
      <c r="NVD4" s="35"/>
      <c r="NVE4" s="35"/>
      <c r="NVF4" s="35"/>
      <c r="NVG4" s="35"/>
      <c r="NVH4" s="35"/>
      <c r="NVI4" s="35"/>
      <c r="NVJ4" s="35"/>
      <c r="NVK4" s="35"/>
      <c r="NVL4" s="35"/>
      <c r="NVM4" s="35"/>
      <c r="NVN4" s="35"/>
      <c r="NVO4" s="35"/>
      <c r="NVP4" s="35"/>
      <c r="NVQ4" s="35"/>
      <c r="NVR4" s="35"/>
      <c r="NVS4" s="35"/>
      <c r="NVT4" s="35"/>
      <c r="NVU4" s="35"/>
      <c r="NVV4" s="35"/>
      <c r="NVW4" s="35"/>
      <c r="NVX4" s="35"/>
      <c r="NVY4" s="35"/>
      <c r="NVZ4" s="35"/>
      <c r="NWA4" s="35"/>
      <c r="NWB4" s="35"/>
      <c r="NWC4" s="35"/>
      <c r="NWD4" s="35"/>
      <c r="NWE4" s="35"/>
      <c r="NWF4" s="35"/>
      <c r="NWG4" s="35"/>
      <c r="NWH4" s="35"/>
      <c r="NWI4" s="35"/>
      <c r="NWJ4" s="35"/>
      <c r="NWK4" s="35"/>
      <c r="NWL4" s="35"/>
      <c r="NWM4" s="35"/>
      <c r="NWN4" s="35"/>
      <c r="NWO4" s="35"/>
      <c r="NWP4" s="35"/>
      <c r="NWQ4" s="35"/>
      <c r="NWR4" s="35"/>
      <c r="NWS4" s="35"/>
      <c r="NWT4" s="35"/>
      <c r="NWU4" s="35"/>
      <c r="NWV4" s="35"/>
      <c r="NWW4" s="35"/>
      <c r="NWX4" s="35"/>
      <c r="NWY4" s="35"/>
      <c r="NWZ4" s="35"/>
      <c r="NXA4" s="35"/>
      <c r="NXB4" s="35"/>
      <c r="NXC4" s="35"/>
      <c r="NXD4" s="35"/>
      <c r="NXE4" s="35"/>
      <c r="NXF4" s="35"/>
      <c r="NXG4" s="35"/>
      <c r="NXH4" s="35"/>
      <c r="NXI4" s="35"/>
      <c r="NXJ4" s="35"/>
      <c r="NXK4" s="35"/>
      <c r="NXL4" s="35"/>
      <c r="NXM4" s="35"/>
      <c r="NXN4" s="35"/>
      <c r="NXO4" s="35"/>
      <c r="NXP4" s="35"/>
      <c r="NXQ4" s="35"/>
      <c r="NXR4" s="35"/>
      <c r="NXS4" s="35"/>
      <c r="NXT4" s="35"/>
      <c r="NXU4" s="35"/>
      <c r="NXV4" s="35"/>
      <c r="NXW4" s="35"/>
      <c r="NXX4" s="35"/>
      <c r="NXY4" s="35"/>
      <c r="NXZ4" s="35"/>
      <c r="NYA4" s="35"/>
      <c r="NYB4" s="35"/>
      <c r="NYC4" s="35"/>
      <c r="NYD4" s="35"/>
      <c r="NYE4" s="35"/>
      <c r="NYF4" s="35"/>
      <c r="NYG4" s="35"/>
      <c r="NYH4" s="35"/>
      <c r="NYI4" s="35"/>
      <c r="NYJ4" s="35"/>
      <c r="NYK4" s="35"/>
      <c r="NYL4" s="35"/>
      <c r="NYM4" s="35"/>
      <c r="NYN4" s="35"/>
      <c r="NYO4" s="35"/>
      <c r="NYP4" s="35"/>
      <c r="NYQ4" s="35"/>
      <c r="NYR4" s="35"/>
      <c r="NYS4" s="35"/>
      <c r="NYT4" s="35"/>
      <c r="NYU4" s="35"/>
      <c r="NYV4" s="35"/>
      <c r="NYW4" s="35"/>
      <c r="NYX4" s="35"/>
      <c r="NYY4" s="35"/>
      <c r="NYZ4" s="35"/>
      <c r="NZA4" s="35"/>
      <c r="NZB4" s="35"/>
      <c r="NZC4" s="35"/>
      <c r="NZD4" s="35"/>
      <c r="NZE4" s="35"/>
      <c r="NZF4" s="35"/>
      <c r="NZG4" s="35"/>
      <c r="NZH4" s="35"/>
      <c r="NZI4" s="35"/>
      <c r="NZJ4" s="35"/>
      <c r="NZK4" s="35"/>
      <c r="NZL4" s="35"/>
      <c r="NZM4" s="35"/>
      <c r="NZN4" s="35"/>
      <c r="NZO4" s="35"/>
      <c r="NZP4" s="35"/>
      <c r="NZQ4" s="35"/>
      <c r="NZR4" s="35"/>
      <c r="NZS4" s="35"/>
      <c r="NZT4" s="35"/>
      <c r="NZU4" s="35"/>
      <c r="NZV4" s="35"/>
      <c r="NZW4" s="35"/>
      <c r="NZX4" s="35"/>
      <c r="NZY4" s="35"/>
      <c r="NZZ4" s="35"/>
      <c r="OAA4" s="35"/>
      <c r="OAB4" s="35"/>
      <c r="OAC4" s="35"/>
      <c r="OAD4" s="35"/>
      <c r="OAE4" s="35"/>
      <c r="OAF4" s="35"/>
      <c r="OAG4" s="35"/>
      <c r="OAH4" s="35"/>
      <c r="OAI4" s="35"/>
      <c r="OAJ4" s="35"/>
      <c r="OAK4" s="35"/>
      <c r="OAL4" s="35"/>
      <c r="OAM4" s="35"/>
      <c r="OAN4" s="35"/>
      <c r="OAO4" s="35"/>
      <c r="OAP4" s="35"/>
      <c r="OAQ4" s="35"/>
      <c r="OAR4" s="35"/>
      <c r="OAS4" s="35"/>
      <c r="OAT4" s="35"/>
      <c r="OAU4" s="35"/>
      <c r="OAV4" s="35"/>
      <c r="OAW4" s="35"/>
      <c r="OAX4" s="35"/>
      <c r="OAY4" s="35"/>
      <c r="OAZ4" s="35"/>
      <c r="OBA4" s="35"/>
      <c r="OBB4" s="35"/>
      <c r="OBC4" s="35"/>
      <c r="OBD4" s="35"/>
      <c r="OBE4" s="35"/>
      <c r="OBF4" s="35"/>
      <c r="OBG4" s="35"/>
      <c r="OBH4" s="35"/>
      <c r="OBI4" s="35"/>
      <c r="OBJ4" s="35"/>
      <c r="OBK4" s="35"/>
      <c r="OBL4" s="35"/>
      <c r="OBM4" s="35"/>
      <c r="OBN4" s="35"/>
      <c r="OBO4" s="35"/>
      <c r="OBP4" s="35"/>
      <c r="OBQ4" s="35"/>
      <c r="OBR4" s="35"/>
      <c r="OBS4" s="35"/>
      <c r="OBT4" s="35"/>
      <c r="OBU4" s="35"/>
      <c r="OBV4" s="35"/>
      <c r="OBW4" s="35"/>
      <c r="OBX4" s="35"/>
      <c r="OBY4" s="35"/>
      <c r="OBZ4" s="35"/>
      <c r="OCA4" s="35"/>
      <c r="OCB4" s="35"/>
      <c r="OCC4" s="35"/>
      <c r="OCD4" s="35"/>
      <c r="OCE4" s="35"/>
      <c r="OCF4" s="35"/>
      <c r="OCG4" s="35"/>
      <c r="OCH4" s="35"/>
      <c r="OCI4" s="35"/>
      <c r="OCJ4" s="35"/>
      <c r="OCK4" s="35"/>
      <c r="OCL4" s="35"/>
      <c r="OCM4" s="35"/>
      <c r="OCN4" s="35"/>
      <c r="OCO4" s="35"/>
      <c r="OCP4" s="35"/>
      <c r="OCQ4" s="35"/>
      <c r="OCR4" s="35"/>
      <c r="OCS4" s="35"/>
      <c r="OCT4" s="35"/>
      <c r="OCU4" s="35"/>
      <c r="OCV4" s="35"/>
      <c r="OCW4" s="35"/>
      <c r="OCX4" s="35"/>
      <c r="OCY4" s="35"/>
      <c r="OCZ4" s="35"/>
      <c r="ODA4" s="35"/>
      <c r="ODB4" s="35"/>
      <c r="ODC4" s="35"/>
      <c r="ODD4" s="35"/>
      <c r="ODE4" s="35"/>
      <c r="ODF4" s="35"/>
      <c r="ODG4" s="35"/>
      <c r="ODH4" s="35"/>
      <c r="ODI4" s="35"/>
      <c r="ODJ4" s="35"/>
      <c r="ODK4" s="35"/>
      <c r="ODL4" s="35"/>
      <c r="ODM4" s="35"/>
      <c r="ODN4" s="35"/>
      <c r="ODO4" s="35"/>
      <c r="ODP4" s="35"/>
      <c r="ODQ4" s="35"/>
      <c r="ODR4" s="35"/>
      <c r="ODS4" s="35"/>
      <c r="ODT4" s="35"/>
      <c r="ODU4" s="35"/>
      <c r="ODV4" s="35"/>
      <c r="ODW4" s="35"/>
      <c r="ODX4" s="35"/>
      <c r="ODY4" s="35"/>
      <c r="ODZ4" s="35"/>
      <c r="OEA4" s="35"/>
      <c r="OEB4" s="35"/>
      <c r="OEC4" s="35"/>
      <c r="OED4" s="35"/>
      <c r="OEE4" s="35"/>
      <c r="OEF4" s="35"/>
      <c r="OEG4" s="35"/>
      <c r="OEH4" s="35"/>
      <c r="OEI4" s="35"/>
      <c r="OEJ4" s="35"/>
      <c r="OEK4" s="35"/>
      <c r="OEL4" s="35"/>
      <c r="OEM4" s="35"/>
      <c r="OEN4" s="35"/>
      <c r="OEO4" s="35"/>
      <c r="OEP4" s="35"/>
      <c r="OEQ4" s="35"/>
      <c r="OER4" s="35"/>
      <c r="OES4" s="35"/>
      <c r="OET4" s="35"/>
      <c r="OEU4" s="35"/>
      <c r="OEV4" s="35"/>
      <c r="OEW4" s="35"/>
      <c r="OEX4" s="35"/>
      <c r="OEY4" s="35"/>
      <c r="OEZ4" s="35"/>
      <c r="OFA4" s="35"/>
      <c r="OFB4" s="35"/>
      <c r="OFC4" s="35"/>
      <c r="OFD4" s="35"/>
      <c r="OFE4" s="35"/>
      <c r="OFF4" s="35"/>
      <c r="OFG4" s="35"/>
      <c r="OFH4" s="35"/>
      <c r="OFI4" s="35"/>
      <c r="OFJ4" s="35"/>
      <c r="OFK4" s="35"/>
      <c r="OFL4" s="35"/>
      <c r="OFM4" s="35"/>
      <c r="OFN4" s="35"/>
      <c r="OFO4" s="35"/>
      <c r="OFP4" s="35"/>
      <c r="OFQ4" s="35"/>
      <c r="OFR4" s="35"/>
      <c r="OFS4" s="35"/>
      <c r="OFT4" s="35"/>
      <c r="OFU4" s="35"/>
      <c r="OFV4" s="35"/>
      <c r="OFW4" s="35"/>
      <c r="OFX4" s="35"/>
      <c r="OFY4" s="35"/>
      <c r="OFZ4" s="35"/>
      <c r="OGA4" s="35"/>
      <c r="OGB4" s="35"/>
      <c r="OGC4" s="35"/>
      <c r="OGD4" s="35"/>
      <c r="OGE4" s="35"/>
      <c r="OGF4" s="35"/>
      <c r="OGG4" s="35"/>
      <c r="OGH4" s="35"/>
      <c r="OGI4" s="35"/>
      <c r="OGJ4" s="35"/>
      <c r="OGK4" s="35"/>
      <c r="OGL4" s="35"/>
      <c r="OGM4" s="35"/>
      <c r="OGN4" s="35"/>
      <c r="OGO4" s="35"/>
      <c r="OGP4" s="35"/>
      <c r="OGQ4" s="35"/>
      <c r="OGR4" s="35"/>
      <c r="OGS4" s="35"/>
      <c r="OGT4" s="35"/>
      <c r="OGU4" s="35"/>
      <c r="OGV4" s="35"/>
      <c r="OGW4" s="35"/>
      <c r="OGX4" s="35"/>
      <c r="OGY4" s="35"/>
      <c r="OGZ4" s="35"/>
      <c r="OHA4" s="35"/>
      <c r="OHB4" s="35"/>
      <c r="OHC4" s="35"/>
      <c r="OHD4" s="35"/>
      <c r="OHE4" s="35"/>
      <c r="OHF4" s="35"/>
      <c r="OHG4" s="35"/>
      <c r="OHH4" s="35"/>
      <c r="OHI4" s="35"/>
      <c r="OHJ4" s="35"/>
      <c r="OHK4" s="35"/>
      <c r="OHL4" s="35"/>
      <c r="OHM4" s="35"/>
      <c r="OHN4" s="35"/>
      <c r="OHO4" s="35"/>
      <c r="OHP4" s="35"/>
      <c r="OHQ4" s="35"/>
      <c r="OHR4" s="35"/>
      <c r="OHS4" s="35"/>
      <c r="OHT4" s="35"/>
      <c r="OHU4" s="35"/>
      <c r="OHV4" s="35"/>
      <c r="OHW4" s="35"/>
      <c r="OHX4" s="35"/>
      <c r="OHY4" s="35"/>
      <c r="OHZ4" s="35"/>
      <c r="OIA4" s="35"/>
      <c r="OIB4" s="35"/>
      <c r="OIC4" s="35"/>
      <c r="OID4" s="35"/>
      <c r="OIE4" s="35"/>
      <c r="OIF4" s="35"/>
      <c r="OIG4" s="35"/>
      <c r="OIH4" s="35"/>
      <c r="OII4" s="35"/>
      <c r="OIJ4" s="35"/>
      <c r="OIK4" s="35"/>
      <c r="OIL4" s="35"/>
      <c r="OIM4" s="35"/>
      <c r="OIN4" s="35"/>
      <c r="OIO4" s="35"/>
      <c r="OIP4" s="35"/>
      <c r="OIQ4" s="35"/>
      <c r="OIR4" s="35"/>
      <c r="OIS4" s="35"/>
      <c r="OIT4" s="35"/>
      <c r="OIU4" s="35"/>
      <c r="OIV4" s="35"/>
      <c r="OIW4" s="35"/>
      <c r="OIX4" s="35"/>
      <c r="OIY4" s="35"/>
      <c r="OIZ4" s="35"/>
      <c r="OJA4" s="35"/>
      <c r="OJB4" s="35"/>
      <c r="OJC4" s="35"/>
      <c r="OJD4" s="35"/>
      <c r="OJE4" s="35"/>
      <c r="OJF4" s="35"/>
      <c r="OJG4" s="35"/>
      <c r="OJH4" s="35"/>
      <c r="OJI4" s="35"/>
      <c r="OJJ4" s="35"/>
      <c r="OJK4" s="35"/>
      <c r="OJL4" s="35"/>
      <c r="OJM4" s="35"/>
      <c r="OJN4" s="35"/>
      <c r="OJO4" s="35"/>
      <c r="OJP4" s="35"/>
      <c r="OJQ4" s="35"/>
      <c r="OJR4" s="35"/>
      <c r="OJS4" s="35"/>
      <c r="OJT4" s="35"/>
      <c r="OJU4" s="35"/>
      <c r="OJV4" s="35"/>
      <c r="OJW4" s="35"/>
      <c r="OJX4" s="35"/>
      <c r="OJY4" s="35"/>
      <c r="OJZ4" s="35"/>
      <c r="OKA4" s="35"/>
      <c r="OKB4" s="35"/>
      <c r="OKC4" s="35"/>
      <c r="OKD4" s="35"/>
      <c r="OKE4" s="35"/>
      <c r="OKF4" s="35"/>
      <c r="OKG4" s="35"/>
      <c r="OKH4" s="35"/>
      <c r="OKI4" s="35"/>
      <c r="OKJ4" s="35"/>
      <c r="OKK4" s="35"/>
      <c r="OKL4" s="35"/>
      <c r="OKM4" s="35"/>
      <c r="OKN4" s="35"/>
      <c r="OKO4" s="35"/>
      <c r="OKP4" s="35"/>
      <c r="OKQ4" s="35"/>
      <c r="OKR4" s="35"/>
      <c r="OKS4" s="35"/>
      <c r="OKT4" s="35"/>
      <c r="OKU4" s="35"/>
      <c r="OKV4" s="35"/>
      <c r="OKW4" s="35"/>
      <c r="OKX4" s="35"/>
      <c r="OKY4" s="35"/>
      <c r="OKZ4" s="35"/>
      <c r="OLA4" s="35"/>
      <c r="OLB4" s="35"/>
      <c r="OLC4" s="35"/>
      <c r="OLD4" s="35"/>
      <c r="OLE4" s="35"/>
      <c r="OLF4" s="35"/>
      <c r="OLG4" s="35"/>
      <c r="OLH4" s="35"/>
      <c r="OLI4" s="35"/>
      <c r="OLJ4" s="35"/>
      <c r="OLK4" s="35"/>
      <c r="OLL4" s="35"/>
      <c r="OLM4" s="35"/>
      <c r="OLN4" s="35"/>
      <c r="OLO4" s="35"/>
      <c r="OLP4" s="35"/>
      <c r="OLQ4" s="35"/>
      <c r="OLR4" s="35"/>
      <c r="OLS4" s="35"/>
      <c r="OLT4" s="35"/>
      <c r="OLU4" s="35"/>
      <c r="OLV4" s="35"/>
      <c r="OLW4" s="35"/>
      <c r="OLX4" s="35"/>
      <c r="OLY4" s="35"/>
      <c r="OLZ4" s="35"/>
      <c r="OMA4" s="35"/>
      <c r="OMB4" s="35"/>
      <c r="OMC4" s="35"/>
      <c r="OMD4" s="35"/>
      <c r="OME4" s="35"/>
      <c r="OMF4" s="35"/>
      <c r="OMG4" s="35"/>
      <c r="OMH4" s="35"/>
      <c r="OMI4" s="35"/>
      <c r="OMJ4" s="35"/>
      <c r="OMK4" s="35"/>
      <c r="OML4" s="35"/>
      <c r="OMM4" s="35"/>
      <c r="OMN4" s="35"/>
      <c r="OMO4" s="35"/>
      <c r="OMP4" s="35"/>
      <c r="OMQ4" s="35"/>
      <c r="OMR4" s="35"/>
      <c r="OMS4" s="35"/>
      <c r="OMT4" s="35"/>
      <c r="OMU4" s="35"/>
      <c r="OMV4" s="35"/>
      <c r="OMW4" s="35"/>
      <c r="OMX4" s="35"/>
      <c r="OMY4" s="35"/>
      <c r="OMZ4" s="35"/>
      <c r="ONA4" s="35"/>
      <c r="ONB4" s="35"/>
      <c r="ONC4" s="35"/>
      <c r="OND4" s="35"/>
      <c r="ONE4" s="35"/>
      <c r="ONF4" s="35"/>
      <c r="ONG4" s="35"/>
      <c r="ONH4" s="35"/>
      <c r="ONI4" s="35"/>
      <c r="ONJ4" s="35"/>
      <c r="ONK4" s="35"/>
      <c r="ONL4" s="35"/>
      <c r="ONM4" s="35"/>
      <c r="ONN4" s="35"/>
      <c r="ONO4" s="35"/>
      <c r="ONP4" s="35"/>
      <c r="ONQ4" s="35"/>
      <c r="ONR4" s="35"/>
      <c r="ONS4" s="35"/>
      <c r="ONT4" s="35"/>
      <c r="ONU4" s="35"/>
      <c r="ONV4" s="35"/>
      <c r="ONW4" s="35"/>
      <c r="ONX4" s="35"/>
      <c r="ONY4" s="35"/>
      <c r="ONZ4" s="35"/>
      <c r="OOA4" s="35"/>
      <c r="OOB4" s="35"/>
      <c r="OOC4" s="35"/>
      <c r="OOD4" s="35"/>
      <c r="OOE4" s="35"/>
      <c r="OOF4" s="35"/>
      <c r="OOG4" s="35"/>
      <c r="OOH4" s="35"/>
      <c r="OOI4" s="35"/>
      <c r="OOJ4" s="35"/>
      <c r="OOK4" s="35"/>
      <c r="OOL4" s="35"/>
      <c r="OOM4" s="35"/>
      <c r="OON4" s="35"/>
      <c r="OOO4" s="35"/>
      <c r="OOP4" s="35"/>
      <c r="OOQ4" s="35"/>
      <c r="OOR4" s="35"/>
      <c r="OOS4" s="35"/>
      <c r="OOT4" s="35"/>
      <c r="OOU4" s="35"/>
      <c r="OOV4" s="35"/>
      <c r="OOW4" s="35"/>
      <c r="OOX4" s="35"/>
      <c r="OOY4" s="35"/>
      <c r="OOZ4" s="35"/>
      <c r="OPA4" s="35"/>
      <c r="OPB4" s="35"/>
      <c r="OPC4" s="35"/>
      <c r="OPD4" s="35"/>
      <c r="OPE4" s="35"/>
      <c r="OPF4" s="35"/>
      <c r="OPG4" s="35"/>
      <c r="OPH4" s="35"/>
      <c r="OPI4" s="35"/>
      <c r="OPJ4" s="35"/>
      <c r="OPK4" s="35"/>
      <c r="OPL4" s="35"/>
      <c r="OPM4" s="35"/>
      <c r="OPN4" s="35"/>
      <c r="OPO4" s="35"/>
      <c r="OPP4" s="35"/>
      <c r="OPQ4" s="35"/>
      <c r="OPR4" s="35"/>
      <c r="OPS4" s="35"/>
      <c r="OPT4" s="35"/>
      <c r="OPU4" s="35"/>
      <c r="OPV4" s="35"/>
      <c r="OPW4" s="35"/>
      <c r="OPX4" s="35"/>
      <c r="OPY4" s="35"/>
      <c r="OPZ4" s="35"/>
      <c r="OQA4" s="35"/>
      <c r="OQB4" s="35"/>
      <c r="OQC4" s="35"/>
      <c r="OQD4" s="35"/>
      <c r="OQE4" s="35"/>
      <c r="OQF4" s="35"/>
      <c r="OQG4" s="35"/>
      <c r="OQH4" s="35"/>
      <c r="OQI4" s="35"/>
      <c r="OQJ4" s="35"/>
      <c r="OQK4" s="35"/>
      <c r="OQL4" s="35"/>
      <c r="OQM4" s="35"/>
      <c r="OQN4" s="35"/>
      <c r="OQO4" s="35"/>
      <c r="OQP4" s="35"/>
      <c r="OQQ4" s="35"/>
      <c r="OQR4" s="35"/>
      <c r="OQS4" s="35"/>
      <c r="OQT4" s="35"/>
      <c r="OQU4" s="35"/>
      <c r="OQV4" s="35"/>
      <c r="OQW4" s="35"/>
      <c r="OQX4" s="35"/>
      <c r="OQY4" s="35"/>
      <c r="OQZ4" s="35"/>
      <c r="ORA4" s="35"/>
      <c r="ORB4" s="35"/>
      <c r="ORC4" s="35"/>
      <c r="ORD4" s="35"/>
      <c r="ORE4" s="35"/>
      <c r="ORF4" s="35"/>
      <c r="ORG4" s="35"/>
      <c r="ORH4" s="35"/>
      <c r="ORI4" s="35"/>
      <c r="ORJ4" s="35"/>
      <c r="ORK4" s="35"/>
      <c r="ORL4" s="35"/>
      <c r="ORM4" s="35"/>
      <c r="ORN4" s="35"/>
      <c r="ORO4" s="35"/>
      <c r="ORP4" s="35"/>
      <c r="ORQ4" s="35"/>
      <c r="ORR4" s="35"/>
      <c r="ORS4" s="35"/>
      <c r="ORT4" s="35"/>
      <c r="ORU4" s="35"/>
      <c r="ORV4" s="35"/>
      <c r="ORW4" s="35"/>
      <c r="ORX4" s="35"/>
      <c r="ORY4" s="35"/>
      <c r="ORZ4" s="35"/>
      <c r="OSA4" s="35"/>
      <c r="OSB4" s="35"/>
      <c r="OSC4" s="35"/>
      <c r="OSD4" s="35"/>
      <c r="OSE4" s="35"/>
      <c r="OSF4" s="35"/>
      <c r="OSG4" s="35"/>
      <c r="OSH4" s="35"/>
      <c r="OSI4" s="35"/>
      <c r="OSJ4" s="35"/>
      <c r="OSK4" s="35"/>
      <c r="OSL4" s="35"/>
      <c r="OSM4" s="35"/>
      <c r="OSN4" s="35"/>
      <c r="OSO4" s="35"/>
      <c r="OSP4" s="35"/>
      <c r="OSQ4" s="35"/>
      <c r="OSR4" s="35"/>
      <c r="OSS4" s="35"/>
      <c r="OST4" s="35"/>
      <c r="OSU4" s="35"/>
      <c r="OSV4" s="35"/>
      <c r="OSW4" s="35"/>
      <c r="OSX4" s="35"/>
      <c r="OSY4" s="35"/>
      <c r="OSZ4" s="35"/>
      <c r="OTA4" s="35"/>
      <c r="OTB4" s="35"/>
      <c r="OTC4" s="35"/>
      <c r="OTD4" s="35"/>
      <c r="OTE4" s="35"/>
      <c r="OTF4" s="35"/>
      <c r="OTG4" s="35"/>
      <c r="OTH4" s="35"/>
      <c r="OTI4" s="35"/>
      <c r="OTJ4" s="35"/>
      <c r="OTK4" s="35"/>
      <c r="OTL4" s="35"/>
      <c r="OTM4" s="35"/>
      <c r="OTN4" s="35"/>
      <c r="OTO4" s="35"/>
      <c r="OTP4" s="35"/>
      <c r="OTQ4" s="35"/>
      <c r="OTR4" s="35"/>
      <c r="OTS4" s="35"/>
      <c r="OTT4" s="35"/>
      <c r="OTU4" s="35"/>
      <c r="OTV4" s="35"/>
      <c r="OTW4" s="35"/>
      <c r="OTX4" s="35"/>
      <c r="OTY4" s="35"/>
      <c r="OTZ4" s="35"/>
      <c r="OUA4" s="35"/>
      <c r="OUB4" s="35"/>
      <c r="OUC4" s="35"/>
      <c r="OUD4" s="35"/>
      <c r="OUE4" s="35"/>
      <c r="OUF4" s="35"/>
      <c r="OUG4" s="35"/>
      <c r="OUH4" s="35"/>
      <c r="OUI4" s="35"/>
      <c r="OUJ4" s="35"/>
      <c r="OUK4" s="35"/>
      <c r="OUL4" s="35"/>
      <c r="OUM4" s="35"/>
      <c r="OUN4" s="35"/>
      <c r="OUO4" s="35"/>
      <c r="OUP4" s="35"/>
      <c r="OUQ4" s="35"/>
      <c r="OUR4" s="35"/>
      <c r="OUS4" s="35"/>
      <c r="OUT4" s="35"/>
      <c r="OUU4" s="35"/>
      <c r="OUV4" s="35"/>
      <c r="OUW4" s="35"/>
      <c r="OUX4" s="35"/>
      <c r="OUY4" s="35"/>
      <c r="OUZ4" s="35"/>
      <c r="OVA4" s="35"/>
      <c r="OVB4" s="35"/>
      <c r="OVC4" s="35"/>
      <c r="OVD4" s="35"/>
      <c r="OVE4" s="35"/>
      <c r="OVF4" s="35"/>
      <c r="OVG4" s="35"/>
      <c r="OVH4" s="35"/>
      <c r="OVI4" s="35"/>
      <c r="OVJ4" s="35"/>
      <c r="OVK4" s="35"/>
      <c r="OVL4" s="35"/>
      <c r="OVM4" s="35"/>
      <c r="OVN4" s="35"/>
      <c r="OVO4" s="35"/>
      <c r="OVP4" s="35"/>
      <c r="OVQ4" s="35"/>
      <c r="OVR4" s="35"/>
      <c r="OVS4" s="35"/>
      <c r="OVT4" s="35"/>
      <c r="OVU4" s="35"/>
      <c r="OVV4" s="35"/>
      <c r="OVW4" s="35"/>
      <c r="OVX4" s="35"/>
      <c r="OVY4" s="35"/>
      <c r="OVZ4" s="35"/>
      <c r="OWA4" s="35"/>
      <c r="OWB4" s="35"/>
      <c r="OWC4" s="35"/>
      <c r="OWD4" s="35"/>
      <c r="OWE4" s="35"/>
      <c r="OWF4" s="35"/>
      <c r="OWG4" s="35"/>
      <c r="OWH4" s="35"/>
      <c r="OWI4" s="35"/>
      <c r="OWJ4" s="35"/>
      <c r="OWK4" s="35"/>
      <c r="OWL4" s="35"/>
      <c r="OWM4" s="35"/>
      <c r="OWN4" s="35"/>
      <c r="OWO4" s="35"/>
      <c r="OWP4" s="35"/>
      <c r="OWQ4" s="35"/>
      <c r="OWR4" s="35"/>
      <c r="OWS4" s="35"/>
      <c r="OWT4" s="35"/>
      <c r="OWU4" s="35"/>
      <c r="OWV4" s="35"/>
      <c r="OWW4" s="35"/>
      <c r="OWX4" s="35"/>
      <c r="OWY4" s="35"/>
      <c r="OWZ4" s="35"/>
      <c r="OXA4" s="35"/>
      <c r="OXB4" s="35"/>
      <c r="OXC4" s="35"/>
      <c r="OXD4" s="35"/>
      <c r="OXE4" s="35"/>
      <c r="OXF4" s="35"/>
      <c r="OXG4" s="35"/>
      <c r="OXH4" s="35"/>
      <c r="OXI4" s="35"/>
      <c r="OXJ4" s="35"/>
      <c r="OXK4" s="35"/>
      <c r="OXL4" s="35"/>
      <c r="OXM4" s="35"/>
      <c r="OXN4" s="35"/>
      <c r="OXO4" s="35"/>
      <c r="OXP4" s="35"/>
      <c r="OXQ4" s="35"/>
      <c r="OXR4" s="35"/>
      <c r="OXS4" s="35"/>
      <c r="OXT4" s="35"/>
      <c r="OXU4" s="35"/>
      <c r="OXV4" s="35"/>
      <c r="OXW4" s="35"/>
      <c r="OXX4" s="35"/>
      <c r="OXY4" s="35"/>
      <c r="OXZ4" s="35"/>
      <c r="OYA4" s="35"/>
      <c r="OYB4" s="35"/>
      <c r="OYC4" s="35"/>
      <c r="OYD4" s="35"/>
      <c r="OYE4" s="35"/>
      <c r="OYF4" s="35"/>
      <c r="OYG4" s="35"/>
      <c r="OYH4" s="35"/>
      <c r="OYI4" s="35"/>
      <c r="OYJ4" s="35"/>
      <c r="OYK4" s="35"/>
      <c r="OYL4" s="35"/>
      <c r="OYM4" s="35"/>
      <c r="OYN4" s="35"/>
      <c r="OYO4" s="35"/>
      <c r="OYP4" s="35"/>
      <c r="OYQ4" s="35"/>
      <c r="OYR4" s="35"/>
      <c r="OYS4" s="35"/>
      <c r="OYT4" s="35"/>
      <c r="OYU4" s="35"/>
      <c r="OYV4" s="35"/>
      <c r="OYW4" s="35"/>
      <c r="OYX4" s="35"/>
      <c r="OYY4" s="35"/>
      <c r="OYZ4" s="35"/>
      <c r="OZA4" s="35"/>
      <c r="OZB4" s="35"/>
      <c r="OZC4" s="35"/>
      <c r="OZD4" s="35"/>
      <c r="OZE4" s="35"/>
      <c r="OZF4" s="35"/>
      <c r="OZG4" s="35"/>
      <c r="OZH4" s="35"/>
      <c r="OZI4" s="35"/>
      <c r="OZJ4" s="35"/>
      <c r="OZK4" s="35"/>
      <c r="OZL4" s="35"/>
      <c r="OZM4" s="35"/>
      <c r="OZN4" s="35"/>
      <c r="OZO4" s="35"/>
      <c r="OZP4" s="35"/>
      <c r="OZQ4" s="35"/>
      <c r="OZR4" s="35"/>
      <c r="OZS4" s="35"/>
      <c r="OZT4" s="35"/>
      <c r="OZU4" s="35"/>
      <c r="OZV4" s="35"/>
      <c r="OZW4" s="35"/>
      <c r="OZX4" s="35"/>
      <c r="OZY4" s="35"/>
      <c r="OZZ4" s="35"/>
      <c r="PAA4" s="35"/>
      <c r="PAB4" s="35"/>
      <c r="PAC4" s="35"/>
      <c r="PAD4" s="35"/>
      <c r="PAE4" s="35"/>
      <c r="PAF4" s="35"/>
      <c r="PAG4" s="35"/>
      <c r="PAH4" s="35"/>
      <c r="PAI4" s="35"/>
      <c r="PAJ4" s="35"/>
      <c r="PAK4" s="35"/>
      <c r="PAL4" s="35"/>
      <c r="PAM4" s="35"/>
      <c r="PAN4" s="35"/>
      <c r="PAO4" s="35"/>
      <c r="PAP4" s="35"/>
      <c r="PAQ4" s="35"/>
      <c r="PAR4" s="35"/>
      <c r="PAS4" s="35"/>
      <c r="PAT4" s="35"/>
      <c r="PAU4" s="35"/>
      <c r="PAV4" s="35"/>
      <c r="PAW4" s="35"/>
      <c r="PAX4" s="35"/>
      <c r="PAY4" s="35"/>
      <c r="PAZ4" s="35"/>
      <c r="PBA4" s="35"/>
      <c r="PBB4" s="35"/>
      <c r="PBC4" s="35"/>
      <c r="PBD4" s="35"/>
      <c r="PBE4" s="35"/>
      <c r="PBF4" s="35"/>
      <c r="PBG4" s="35"/>
      <c r="PBH4" s="35"/>
      <c r="PBI4" s="35"/>
      <c r="PBJ4" s="35"/>
      <c r="PBK4" s="35"/>
      <c r="PBL4" s="35"/>
      <c r="PBM4" s="35"/>
      <c r="PBN4" s="35"/>
      <c r="PBO4" s="35"/>
      <c r="PBP4" s="35"/>
      <c r="PBQ4" s="35"/>
      <c r="PBR4" s="35"/>
      <c r="PBS4" s="35"/>
      <c r="PBT4" s="35"/>
      <c r="PBU4" s="35"/>
      <c r="PBV4" s="35"/>
      <c r="PBW4" s="35"/>
      <c r="PBX4" s="35"/>
      <c r="PBY4" s="35"/>
      <c r="PBZ4" s="35"/>
      <c r="PCA4" s="35"/>
      <c r="PCB4" s="35"/>
      <c r="PCC4" s="35"/>
      <c r="PCD4" s="35"/>
      <c r="PCE4" s="35"/>
      <c r="PCF4" s="35"/>
      <c r="PCG4" s="35"/>
      <c r="PCH4" s="35"/>
      <c r="PCI4" s="35"/>
      <c r="PCJ4" s="35"/>
      <c r="PCK4" s="35"/>
      <c r="PCL4" s="35"/>
      <c r="PCM4" s="35"/>
      <c r="PCN4" s="35"/>
      <c r="PCO4" s="35"/>
      <c r="PCP4" s="35"/>
      <c r="PCQ4" s="35"/>
      <c r="PCR4" s="35"/>
      <c r="PCS4" s="35"/>
      <c r="PCT4" s="35"/>
      <c r="PCU4" s="35"/>
      <c r="PCV4" s="35"/>
      <c r="PCW4" s="35"/>
      <c r="PCX4" s="35"/>
      <c r="PCY4" s="35"/>
      <c r="PCZ4" s="35"/>
      <c r="PDA4" s="35"/>
      <c r="PDB4" s="35"/>
      <c r="PDC4" s="35"/>
      <c r="PDD4" s="35"/>
      <c r="PDE4" s="35"/>
      <c r="PDF4" s="35"/>
      <c r="PDG4" s="35"/>
      <c r="PDH4" s="35"/>
      <c r="PDI4" s="35"/>
      <c r="PDJ4" s="35"/>
      <c r="PDK4" s="35"/>
      <c r="PDL4" s="35"/>
      <c r="PDM4" s="35"/>
      <c r="PDN4" s="35"/>
      <c r="PDO4" s="35"/>
      <c r="PDP4" s="35"/>
      <c r="PDQ4" s="35"/>
      <c r="PDR4" s="35"/>
      <c r="PDS4" s="35"/>
      <c r="PDT4" s="35"/>
      <c r="PDU4" s="35"/>
      <c r="PDV4" s="35"/>
      <c r="PDW4" s="35"/>
      <c r="PDX4" s="35"/>
      <c r="PDY4" s="35"/>
      <c r="PDZ4" s="35"/>
      <c r="PEA4" s="35"/>
      <c r="PEB4" s="35"/>
      <c r="PEC4" s="35"/>
      <c r="PED4" s="35"/>
      <c r="PEE4" s="35"/>
      <c r="PEF4" s="35"/>
      <c r="PEG4" s="35"/>
      <c r="PEH4" s="35"/>
      <c r="PEI4" s="35"/>
      <c r="PEJ4" s="35"/>
      <c r="PEK4" s="35"/>
      <c r="PEL4" s="35"/>
      <c r="PEM4" s="35"/>
      <c r="PEN4" s="35"/>
      <c r="PEO4" s="35"/>
      <c r="PEP4" s="35"/>
      <c r="PEQ4" s="35"/>
      <c r="PER4" s="35"/>
      <c r="PES4" s="35"/>
      <c r="PET4" s="35"/>
      <c r="PEU4" s="35"/>
      <c r="PEV4" s="35"/>
      <c r="PEW4" s="35"/>
      <c r="PEX4" s="35"/>
      <c r="PEY4" s="35"/>
      <c r="PEZ4" s="35"/>
      <c r="PFA4" s="35"/>
      <c r="PFB4" s="35"/>
      <c r="PFC4" s="35"/>
      <c r="PFD4" s="35"/>
      <c r="PFE4" s="35"/>
      <c r="PFF4" s="35"/>
      <c r="PFG4" s="35"/>
      <c r="PFH4" s="35"/>
      <c r="PFI4" s="35"/>
      <c r="PFJ4" s="35"/>
      <c r="PFK4" s="35"/>
      <c r="PFL4" s="35"/>
      <c r="PFM4" s="35"/>
      <c r="PFN4" s="35"/>
      <c r="PFO4" s="35"/>
      <c r="PFP4" s="35"/>
      <c r="PFQ4" s="35"/>
      <c r="PFR4" s="35"/>
      <c r="PFS4" s="35"/>
      <c r="PFT4" s="35"/>
      <c r="PFU4" s="35"/>
      <c r="PFV4" s="35"/>
      <c r="PFW4" s="35"/>
      <c r="PFX4" s="35"/>
      <c r="PFY4" s="35"/>
      <c r="PFZ4" s="35"/>
      <c r="PGA4" s="35"/>
      <c r="PGB4" s="35"/>
      <c r="PGC4" s="35"/>
      <c r="PGD4" s="35"/>
      <c r="PGE4" s="35"/>
      <c r="PGF4" s="35"/>
      <c r="PGG4" s="35"/>
      <c r="PGH4" s="35"/>
      <c r="PGI4" s="35"/>
      <c r="PGJ4" s="35"/>
      <c r="PGK4" s="35"/>
      <c r="PGL4" s="35"/>
      <c r="PGM4" s="35"/>
      <c r="PGN4" s="35"/>
      <c r="PGO4" s="35"/>
      <c r="PGP4" s="35"/>
      <c r="PGQ4" s="35"/>
      <c r="PGR4" s="35"/>
      <c r="PGS4" s="35"/>
      <c r="PGT4" s="35"/>
      <c r="PGU4" s="35"/>
      <c r="PGV4" s="35"/>
      <c r="PGW4" s="35"/>
      <c r="PGX4" s="35"/>
      <c r="PGY4" s="35"/>
      <c r="PGZ4" s="35"/>
      <c r="PHA4" s="35"/>
      <c r="PHB4" s="35"/>
      <c r="PHC4" s="35"/>
      <c r="PHD4" s="35"/>
      <c r="PHE4" s="35"/>
      <c r="PHF4" s="35"/>
      <c r="PHG4" s="35"/>
      <c r="PHH4" s="35"/>
      <c r="PHI4" s="35"/>
      <c r="PHJ4" s="35"/>
      <c r="PHK4" s="35"/>
      <c r="PHL4" s="35"/>
      <c r="PHM4" s="35"/>
      <c r="PHN4" s="35"/>
      <c r="PHO4" s="35"/>
      <c r="PHP4" s="35"/>
      <c r="PHQ4" s="35"/>
      <c r="PHR4" s="35"/>
      <c r="PHS4" s="35"/>
      <c r="PHT4" s="35"/>
      <c r="PHU4" s="35"/>
      <c r="PHV4" s="35"/>
      <c r="PHW4" s="35"/>
      <c r="PHX4" s="35"/>
      <c r="PHY4" s="35"/>
      <c r="PHZ4" s="35"/>
      <c r="PIA4" s="35"/>
      <c r="PIB4" s="35"/>
      <c r="PIC4" s="35"/>
      <c r="PID4" s="35"/>
      <c r="PIE4" s="35"/>
      <c r="PIF4" s="35"/>
      <c r="PIG4" s="35"/>
      <c r="PIH4" s="35"/>
      <c r="PII4" s="35"/>
      <c r="PIJ4" s="35"/>
      <c r="PIK4" s="35"/>
      <c r="PIL4" s="35"/>
      <c r="PIM4" s="35"/>
      <c r="PIN4" s="35"/>
      <c r="PIO4" s="35"/>
      <c r="PIP4" s="35"/>
      <c r="PIQ4" s="35"/>
      <c r="PIR4" s="35"/>
      <c r="PIS4" s="35"/>
      <c r="PIT4" s="35"/>
      <c r="PIU4" s="35"/>
      <c r="PIV4" s="35"/>
      <c r="PIW4" s="35"/>
      <c r="PIX4" s="35"/>
      <c r="PIY4" s="35"/>
      <c r="PIZ4" s="35"/>
      <c r="PJA4" s="35"/>
      <c r="PJB4" s="35"/>
      <c r="PJC4" s="35"/>
      <c r="PJD4" s="35"/>
      <c r="PJE4" s="35"/>
      <c r="PJF4" s="35"/>
      <c r="PJG4" s="35"/>
      <c r="PJH4" s="35"/>
      <c r="PJI4" s="35"/>
      <c r="PJJ4" s="35"/>
      <c r="PJK4" s="35"/>
      <c r="PJL4" s="35"/>
      <c r="PJM4" s="35"/>
      <c r="PJN4" s="35"/>
      <c r="PJO4" s="35"/>
      <c r="PJP4" s="35"/>
      <c r="PJQ4" s="35"/>
      <c r="PJR4" s="35"/>
      <c r="PJS4" s="35"/>
      <c r="PJT4" s="35"/>
      <c r="PJU4" s="35"/>
      <c r="PJV4" s="35"/>
      <c r="PJW4" s="35"/>
      <c r="PJX4" s="35"/>
      <c r="PJY4" s="35"/>
      <c r="PJZ4" s="35"/>
      <c r="PKA4" s="35"/>
      <c r="PKB4" s="35"/>
      <c r="PKC4" s="35"/>
      <c r="PKD4" s="35"/>
      <c r="PKE4" s="35"/>
      <c r="PKF4" s="35"/>
      <c r="PKG4" s="35"/>
      <c r="PKH4" s="35"/>
      <c r="PKI4" s="35"/>
      <c r="PKJ4" s="35"/>
      <c r="PKK4" s="35"/>
      <c r="PKL4" s="35"/>
      <c r="PKM4" s="35"/>
      <c r="PKN4" s="35"/>
      <c r="PKO4" s="35"/>
      <c r="PKP4" s="35"/>
      <c r="PKQ4" s="35"/>
      <c r="PKR4" s="35"/>
      <c r="PKS4" s="35"/>
      <c r="PKT4" s="35"/>
      <c r="PKU4" s="35"/>
      <c r="PKV4" s="35"/>
      <c r="PKW4" s="35"/>
      <c r="PKX4" s="35"/>
      <c r="PKY4" s="35"/>
      <c r="PKZ4" s="35"/>
      <c r="PLA4" s="35"/>
      <c r="PLB4" s="35"/>
      <c r="PLC4" s="35"/>
      <c r="PLD4" s="35"/>
      <c r="PLE4" s="35"/>
      <c r="PLF4" s="35"/>
      <c r="PLG4" s="35"/>
      <c r="PLH4" s="35"/>
      <c r="PLI4" s="35"/>
      <c r="PLJ4" s="35"/>
      <c r="PLK4" s="35"/>
      <c r="PLL4" s="35"/>
      <c r="PLM4" s="35"/>
      <c r="PLN4" s="35"/>
      <c r="PLO4" s="35"/>
      <c r="PLP4" s="35"/>
      <c r="PLQ4" s="35"/>
      <c r="PLR4" s="35"/>
      <c r="PLS4" s="35"/>
      <c r="PLT4" s="35"/>
      <c r="PLU4" s="35"/>
      <c r="PLV4" s="35"/>
      <c r="PLW4" s="35"/>
      <c r="PLX4" s="35"/>
      <c r="PLY4" s="35"/>
      <c r="PLZ4" s="35"/>
      <c r="PMA4" s="35"/>
      <c r="PMB4" s="35"/>
      <c r="PMC4" s="35"/>
      <c r="PMD4" s="35"/>
      <c r="PME4" s="35"/>
      <c r="PMF4" s="35"/>
      <c r="PMG4" s="35"/>
      <c r="PMH4" s="35"/>
      <c r="PMI4" s="35"/>
      <c r="PMJ4" s="35"/>
      <c r="PMK4" s="35"/>
      <c r="PML4" s="35"/>
      <c r="PMM4" s="35"/>
      <c r="PMN4" s="35"/>
      <c r="PMO4" s="35"/>
      <c r="PMP4" s="35"/>
      <c r="PMQ4" s="35"/>
      <c r="PMR4" s="35"/>
      <c r="PMS4" s="35"/>
      <c r="PMT4" s="35"/>
      <c r="PMU4" s="35"/>
      <c r="PMV4" s="35"/>
      <c r="PMW4" s="35"/>
      <c r="PMX4" s="35"/>
      <c r="PMY4" s="35"/>
      <c r="PMZ4" s="35"/>
      <c r="PNA4" s="35"/>
      <c r="PNB4" s="35"/>
      <c r="PNC4" s="35"/>
      <c r="PND4" s="35"/>
      <c r="PNE4" s="35"/>
      <c r="PNF4" s="35"/>
      <c r="PNG4" s="35"/>
      <c r="PNH4" s="35"/>
      <c r="PNI4" s="35"/>
      <c r="PNJ4" s="35"/>
      <c r="PNK4" s="35"/>
      <c r="PNL4" s="35"/>
      <c r="PNM4" s="35"/>
      <c r="PNN4" s="35"/>
      <c r="PNO4" s="35"/>
      <c r="PNP4" s="35"/>
      <c r="PNQ4" s="35"/>
      <c r="PNR4" s="35"/>
      <c r="PNS4" s="35"/>
      <c r="PNT4" s="35"/>
      <c r="PNU4" s="35"/>
      <c r="PNV4" s="35"/>
      <c r="PNW4" s="35"/>
      <c r="PNX4" s="35"/>
      <c r="PNY4" s="35"/>
      <c r="PNZ4" s="35"/>
      <c r="POA4" s="35"/>
      <c r="POB4" s="35"/>
      <c r="POC4" s="35"/>
      <c r="POD4" s="35"/>
      <c r="POE4" s="35"/>
      <c r="POF4" s="35"/>
      <c r="POG4" s="35"/>
      <c r="POH4" s="35"/>
      <c r="POI4" s="35"/>
      <c r="POJ4" s="35"/>
      <c r="POK4" s="35"/>
      <c r="POL4" s="35"/>
      <c r="POM4" s="35"/>
      <c r="PON4" s="35"/>
      <c r="POO4" s="35"/>
      <c r="POP4" s="35"/>
      <c r="POQ4" s="35"/>
      <c r="POR4" s="35"/>
      <c r="POS4" s="35"/>
      <c r="POT4" s="35"/>
      <c r="POU4" s="35"/>
      <c r="POV4" s="35"/>
      <c r="POW4" s="35"/>
      <c r="POX4" s="35"/>
      <c r="POY4" s="35"/>
      <c r="POZ4" s="35"/>
      <c r="PPA4" s="35"/>
      <c r="PPB4" s="35"/>
      <c r="PPC4" s="35"/>
      <c r="PPD4" s="35"/>
      <c r="PPE4" s="35"/>
      <c r="PPF4" s="35"/>
      <c r="PPG4" s="35"/>
      <c r="PPH4" s="35"/>
      <c r="PPI4" s="35"/>
      <c r="PPJ4" s="35"/>
      <c r="PPK4" s="35"/>
      <c r="PPL4" s="35"/>
      <c r="PPM4" s="35"/>
      <c r="PPN4" s="35"/>
      <c r="PPO4" s="35"/>
      <c r="PPP4" s="35"/>
      <c r="PPQ4" s="35"/>
      <c r="PPR4" s="35"/>
      <c r="PPS4" s="35"/>
      <c r="PPT4" s="35"/>
      <c r="PPU4" s="35"/>
      <c r="PPV4" s="35"/>
      <c r="PPW4" s="35"/>
      <c r="PPX4" s="35"/>
      <c r="PPY4" s="35"/>
      <c r="PPZ4" s="35"/>
      <c r="PQA4" s="35"/>
      <c r="PQB4" s="35"/>
      <c r="PQC4" s="35"/>
      <c r="PQD4" s="35"/>
      <c r="PQE4" s="35"/>
      <c r="PQF4" s="35"/>
      <c r="PQG4" s="35"/>
      <c r="PQH4" s="35"/>
      <c r="PQI4" s="35"/>
      <c r="PQJ4" s="35"/>
      <c r="PQK4" s="35"/>
      <c r="PQL4" s="35"/>
      <c r="PQM4" s="35"/>
      <c r="PQN4" s="35"/>
      <c r="PQO4" s="35"/>
      <c r="PQP4" s="35"/>
      <c r="PQQ4" s="35"/>
      <c r="PQR4" s="35"/>
      <c r="PQS4" s="35"/>
      <c r="PQT4" s="35"/>
      <c r="PQU4" s="35"/>
      <c r="PQV4" s="35"/>
      <c r="PQW4" s="35"/>
      <c r="PQX4" s="35"/>
      <c r="PQY4" s="35"/>
      <c r="PQZ4" s="35"/>
      <c r="PRA4" s="35"/>
      <c r="PRB4" s="35"/>
      <c r="PRC4" s="35"/>
      <c r="PRD4" s="35"/>
      <c r="PRE4" s="35"/>
      <c r="PRF4" s="35"/>
      <c r="PRG4" s="35"/>
      <c r="PRH4" s="35"/>
      <c r="PRI4" s="35"/>
      <c r="PRJ4" s="35"/>
      <c r="PRK4" s="35"/>
      <c r="PRL4" s="35"/>
      <c r="PRM4" s="35"/>
      <c r="PRN4" s="35"/>
      <c r="PRO4" s="35"/>
      <c r="PRP4" s="35"/>
      <c r="PRQ4" s="35"/>
      <c r="PRR4" s="35"/>
      <c r="PRS4" s="35"/>
      <c r="PRT4" s="35"/>
      <c r="PRU4" s="35"/>
      <c r="PRV4" s="35"/>
      <c r="PRW4" s="35"/>
      <c r="PRX4" s="35"/>
      <c r="PRY4" s="35"/>
      <c r="PRZ4" s="35"/>
      <c r="PSA4" s="35"/>
      <c r="PSB4" s="35"/>
      <c r="PSC4" s="35"/>
      <c r="PSD4" s="35"/>
      <c r="PSE4" s="35"/>
      <c r="PSF4" s="35"/>
      <c r="PSG4" s="35"/>
      <c r="PSH4" s="35"/>
      <c r="PSI4" s="35"/>
      <c r="PSJ4" s="35"/>
      <c r="PSK4" s="35"/>
      <c r="PSL4" s="35"/>
      <c r="PSM4" s="35"/>
      <c r="PSN4" s="35"/>
      <c r="PSO4" s="35"/>
      <c r="PSP4" s="35"/>
      <c r="PSQ4" s="35"/>
      <c r="PSR4" s="35"/>
      <c r="PSS4" s="35"/>
      <c r="PST4" s="35"/>
      <c r="PSU4" s="35"/>
      <c r="PSV4" s="35"/>
      <c r="PSW4" s="35"/>
      <c r="PSX4" s="35"/>
      <c r="PSY4" s="35"/>
      <c r="PSZ4" s="35"/>
      <c r="PTA4" s="35"/>
      <c r="PTB4" s="35"/>
      <c r="PTC4" s="35"/>
      <c r="PTD4" s="35"/>
      <c r="PTE4" s="35"/>
      <c r="PTF4" s="35"/>
      <c r="PTG4" s="35"/>
      <c r="PTH4" s="35"/>
      <c r="PTI4" s="35"/>
      <c r="PTJ4" s="35"/>
      <c r="PTK4" s="35"/>
      <c r="PTL4" s="35"/>
      <c r="PTM4" s="35"/>
      <c r="PTN4" s="35"/>
      <c r="PTO4" s="35"/>
      <c r="PTP4" s="35"/>
      <c r="PTQ4" s="35"/>
      <c r="PTR4" s="35"/>
      <c r="PTS4" s="35"/>
      <c r="PTT4" s="35"/>
      <c r="PTU4" s="35"/>
      <c r="PTV4" s="35"/>
      <c r="PTW4" s="35"/>
      <c r="PTX4" s="35"/>
      <c r="PTY4" s="35"/>
      <c r="PTZ4" s="35"/>
      <c r="PUA4" s="35"/>
      <c r="PUB4" s="35"/>
      <c r="PUC4" s="35"/>
      <c r="PUD4" s="35"/>
      <c r="PUE4" s="35"/>
      <c r="PUF4" s="35"/>
      <c r="PUG4" s="35"/>
      <c r="PUH4" s="35"/>
      <c r="PUI4" s="35"/>
      <c r="PUJ4" s="35"/>
      <c r="PUK4" s="35"/>
      <c r="PUL4" s="35"/>
      <c r="PUM4" s="35"/>
      <c r="PUN4" s="35"/>
      <c r="PUO4" s="35"/>
      <c r="PUP4" s="35"/>
      <c r="PUQ4" s="35"/>
      <c r="PUR4" s="35"/>
      <c r="PUS4" s="35"/>
      <c r="PUT4" s="35"/>
      <c r="PUU4" s="35"/>
      <c r="PUV4" s="35"/>
      <c r="PUW4" s="35"/>
      <c r="PUX4" s="35"/>
      <c r="PUY4" s="35"/>
      <c r="PUZ4" s="35"/>
      <c r="PVA4" s="35"/>
      <c r="PVB4" s="35"/>
      <c r="PVC4" s="35"/>
      <c r="PVD4" s="35"/>
      <c r="PVE4" s="35"/>
      <c r="PVF4" s="35"/>
      <c r="PVG4" s="35"/>
      <c r="PVH4" s="35"/>
      <c r="PVI4" s="35"/>
      <c r="PVJ4" s="35"/>
      <c r="PVK4" s="35"/>
      <c r="PVL4" s="35"/>
      <c r="PVM4" s="35"/>
      <c r="PVN4" s="35"/>
      <c r="PVO4" s="35"/>
      <c r="PVP4" s="35"/>
      <c r="PVQ4" s="35"/>
      <c r="PVR4" s="35"/>
      <c r="PVS4" s="35"/>
      <c r="PVT4" s="35"/>
      <c r="PVU4" s="35"/>
      <c r="PVV4" s="35"/>
      <c r="PVW4" s="35"/>
      <c r="PVX4" s="35"/>
      <c r="PVY4" s="35"/>
      <c r="PVZ4" s="35"/>
      <c r="PWA4" s="35"/>
      <c r="PWB4" s="35"/>
      <c r="PWC4" s="35"/>
      <c r="PWD4" s="35"/>
      <c r="PWE4" s="35"/>
      <c r="PWF4" s="35"/>
      <c r="PWG4" s="35"/>
      <c r="PWH4" s="35"/>
      <c r="PWI4" s="35"/>
      <c r="PWJ4" s="35"/>
      <c r="PWK4" s="35"/>
      <c r="PWL4" s="35"/>
      <c r="PWM4" s="35"/>
      <c r="PWN4" s="35"/>
      <c r="PWO4" s="35"/>
      <c r="PWP4" s="35"/>
      <c r="PWQ4" s="35"/>
      <c r="PWR4" s="35"/>
      <c r="PWS4" s="35"/>
      <c r="PWT4" s="35"/>
      <c r="PWU4" s="35"/>
      <c r="PWV4" s="35"/>
      <c r="PWW4" s="35"/>
      <c r="PWX4" s="35"/>
      <c r="PWY4" s="35"/>
      <c r="PWZ4" s="35"/>
      <c r="PXA4" s="35"/>
      <c r="PXB4" s="35"/>
      <c r="PXC4" s="35"/>
      <c r="PXD4" s="35"/>
      <c r="PXE4" s="35"/>
      <c r="PXF4" s="35"/>
      <c r="PXG4" s="35"/>
      <c r="PXH4" s="35"/>
      <c r="PXI4" s="35"/>
      <c r="PXJ4" s="35"/>
      <c r="PXK4" s="35"/>
      <c r="PXL4" s="35"/>
      <c r="PXM4" s="35"/>
      <c r="PXN4" s="35"/>
      <c r="PXO4" s="35"/>
      <c r="PXP4" s="35"/>
      <c r="PXQ4" s="35"/>
      <c r="PXR4" s="35"/>
      <c r="PXS4" s="35"/>
      <c r="PXT4" s="35"/>
      <c r="PXU4" s="35"/>
      <c r="PXV4" s="35"/>
      <c r="PXW4" s="35"/>
      <c r="PXX4" s="35"/>
      <c r="PXY4" s="35"/>
      <c r="PXZ4" s="35"/>
      <c r="PYA4" s="35"/>
      <c r="PYB4" s="35"/>
      <c r="PYC4" s="35"/>
      <c r="PYD4" s="35"/>
      <c r="PYE4" s="35"/>
      <c r="PYF4" s="35"/>
      <c r="PYG4" s="35"/>
      <c r="PYH4" s="35"/>
      <c r="PYI4" s="35"/>
      <c r="PYJ4" s="35"/>
      <c r="PYK4" s="35"/>
      <c r="PYL4" s="35"/>
      <c r="PYM4" s="35"/>
      <c r="PYN4" s="35"/>
      <c r="PYO4" s="35"/>
      <c r="PYP4" s="35"/>
      <c r="PYQ4" s="35"/>
      <c r="PYR4" s="35"/>
      <c r="PYS4" s="35"/>
      <c r="PYT4" s="35"/>
      <c r="PYU4" s="35"/>
      <c r="PYV4" s="35"/>
      <c r="PYW4" s="35"/>
      <c r="PYX4" s="35"/>
      <c r="PYY4" s="35"/>
      <c r="PYZ4" s="35"/>
      <c r="PZA4" s="35"/>
      <c r="PZB4" s="35"/>
      <c r="PZC4" s="35"/>
      <c r="PZD4" s="35"/>
      <c r="PZE4" s="35"/>
      <c r="PZF4" s="35"/>
      <c r="PZG4" s="35"/>
      <c r="PZH4" s="35"/>
      <c r="PZI4" s="35"/>
      <c r="PZJ4" s="35"/>
      <c r="PZK4" s="35"/>
      <c r="PZL4" s="35"/>
      <c r="PZM4" s="35"/>
      <c r="PZN4" s="35"/>
      <c r="PZO4" s="35"/>
      <c r="PZP4" s="35"/>
      <c r="PZQ4" s="35"/>
      <c r="PZR4" s="35"/>
      <c r="PZS4" s="35"/>
      <c r="PZT4" s="35"/>
      <c r="PZU4" s="35"/>
      <c r="PZV4" s="35"/>
      <c r="PZW4" s="35"/>
      <c r="PZX4" s="35"/>
      <c r="PZY4" s="35"/>
      <c r="PZZ4" s="35"/>
      <c r="QAA4" s="35"/>
      <c r="QAB4" s="35"/>
      <c r="QAC4" s="35"/>
      <c r="QAD4" s="35"/>
      <c r="QAE4" s="35"/>
      <c r="QAF4" s="35"/>
      <c r="QAG4" s="35"/>
      <c r="QAH4" s="35"/>
      <c r="QAI4" s="35"/>
      <c r="QAJ4" s="35"/>
      <c r="QAK4" s="35"/>
      <c r="QAL4" s="35"/>
      <c r="QAM4" s="35"/>
      <c r="QAN4" s="35"/>
      <c r="QAO4" s="35"/>
      <c r="QAP4" s="35"/>
      <c r="QAQ4" s="35"/>
      <c r="QAR4" s="35"/>
      <c r="QAS4" s="35"/>
      <c r="QAT4" s="35"/>
      <c r="QAU4" s="35"/>
      <c r="QAV4" s="35"/>
      <c r="QAW4" s="35"/>
      <c r="QAX4" s="35"/>
      <c r="QAY4" s="35"/>
      <c r="QAZ4" s="35"/>
      <c r="QBA4" s="35"/>
      <c r="QBB4" s="35"/>
      <c r="QBC4" s="35"/>
      <c r="QBD4" s="35"/>
      <c r="QBE4" s="35"/>
      <c r="QBF4" s="35"/>
      <c r="QBG4" s="35"/>
      <c r="QBH4" s="35"/>
      <c r="QBI4" s="35"/>
      <c r="QBJ4" s="35"/>
      <c r="QBK4" s="35"/>
      <c r="QBL4" s="35"/>
      <c r="QBM4" s="35"/>
      <c r="QBN4" s="35"/>
      <c r="QBO4" s="35"/>
      <c r="QBP4" s="35"/>
      <c r="QBQ4" s="35"/>
      <c r="QBR4" s="35"/>
      <c r="QBS4" s="35"/>
      <c r="QBT4" s="35"/>
      <c r="QBU4" s="35"/>
      <c r="QBV4" s="35"/>
      <c r="QBW4" s="35"/>
      <c r="QBX4" s="35"/>
      <c r="QBY4" s="35"/>
      <c r="QBZ4" s="35"/>
      <c r="QCA4" s="35"/>
      <c r="QCB4" s="35"/>
      <c r="QCC4" s="35"/>
      <c r="QCD4" s="35"/>
      <c r="QCE4" s="35"/>
      <c r="QCF4" s="35"/>
      <c r="QCG4" s="35"/>
      <c r="QCH4" s="35"/>
      <c r="QCI4" s="35"/>
      <c r="QCJ4" s="35"/>
      <c r="QCK4" s="35"/>
      <c r="QCL4" s="35"/>
      <c r="QCM4" s="35"/>
      <c r="QCN4" s="35"/>
      <c r="QCO4" s="35"/>
      <c r="QCP4" s="35"/>
      <c r="QCQ4" s="35"/>
      <c r="QCR4" s="35"/>
      <c r="QCS4" s="35"/>
      <c r="QCT4" s="35"/>
      <c r="QCU4" s="35"/>
      <c r="QCV4" s="35"/>
      <c r="QCW4" s="35"/>
      <c r="QCX4" s="35"/>
      <c r="QCY4" s="35"/>
      <c r="QCZ4" s="35"/>
      <c r="QDA4" s="35"/>
      <c r="QDB4" s="35"/>
      <c r="QDC4" s="35"/>
      <c r="QDD4" s="35"/>
      <c r="QDE4" s="35"/>
      <c r="QDF4" s="35"/>
      <c r="QDG4" s="35"/>
      <c r="QDH4" s="35"/>
      <c r="QDI4" s="35"/>
      <c r="QDJ4" s="35"/>
      <c r="QDK4" s="35"/>
      <c r="QDL4" s="35"/>
      <c r="QDM4" s="35"/>
      <c r="QDN4" s="35"/>
      <c r="QDO4" s="35"/>
      <c r="QDP4" s="35"/>
      <c r="QDQ4" s="35"/>
      <c r="QDR4" s="35"/>
      <c r="QDS4" s="35"/>
      <c r="QDT4" s="35"/>
      <c r="QDU4" s="35"/>
      <c r="QDV4" s="35"/>
      <c r="QDW4" s="35"/>
      <c r="QDX4" s="35"/>
      <c r="QDY4" s="35"/>
      <c r="QDZ4" s="35"/>
      <c r="QEA4" s="35"/>
      <c r="QEB4" s="35"/>
      <c r="QEC4" s="35"/>
      <c r="QED4" s="35"/>
      <c r="QEE4" s="35"/>
      <c r="QEF4" s="35"/>
      <c r="QEG4" s="35"/>
      <c r="QEH4" s="35"/>
      <c r="QEI4" s="35"/>
      <c r="QEJ4" s="35"/>
      <c r="QEK4" s="35"/>
      <c r="QEL4" s="35"/>
      <c r="QEM4" s="35"/>
      <c r="QEN4" s="35"/>
      <c r="QEO4" s="35"/>
      <c r="QEP4" s="35"/>
      <c r="QEQ4" s="35"/>
      <c r="QER4" s="35"/>
      <c r="QES4" s="35"/>
      <c r="QET4" s="35"/>
      <c r="QEU4" s="35"/>
      <c r="QEV4" s="35"/>
      <c r="QEW4" s="35"/>
      <c r="QEX4" s="35"/>
      <c r="QEY4" s="35"/>
      <c r="QEZ4" s="35"/>
      <c r="QFA4" s="35"/>
      <c r="QFB4" s="35"/>
      <c r="QFC4" s="35"/>
      <c r="QFD4" s="35"/>
      <c r="QFE4" s="35"/>
      <c r="QFF4" s="35"/>
      <c r="QFG4" s="35"/>
      <c r="QFH4" s="35"/>
      <c r="QFI4" s="35"/>
      <c r="QFJ4" s="35"/>
      <c r="QFK4" s="35"/>
      <c r="QFL4" s="35"/>
      <c r="QFM4" s="35"/>
      <c r="QFN4" s="35"/>
      <c r="QFO4" s="35"/>
      <c r="QFP4" s="35"/>
      <c r="QFQ4" s="35"/>
      <c r="QFR4" s="35"/>
      <c r="QFS4" s="35"/>
      <c r="QFT4" s="35"/>
      <c r="QFU4" s="35"/>
      <c r="QFV4" s="35"/>
      <c r="QFW4" s="35"/>
      <c r="QFX4" s="35"/>
      <c r="QFY4" s="35"/>
      <c r="QFZ4" s="35"/>
      <c r="QGA4" s="35"/>
      <c r="QGB4" s="35"/>
      <c r="QGC4" s="35"/>
      <c r="QGD4" s="35"/>
      <c r="QGE4" s="35"/>
      <c r="QGF4" s="35"/>
      <c r="QGG4" s="35"/>
      <c r="QGH4" s="35"/>
      <c r="QGI4" s="35"/>
      <c r="QGJ4" s="35"/>
      <c r="QGK4" s="35"/>
      <c r="QGL4" s="35"/>
      <c r="QGM4" s="35"/>
      <c r="QGN4" s="35"/>
      <c r="QGO4" s="35"/>
      <c r="QGP4" s="35"/>
      <c r="QGQ4" s="35"/>
      <c r="QGR4" s="35"/>
      <c r="QGS4" s="35"/>
      <c r="QGT4" s="35"/>
      <c r="QGU4" s="35"/>
      <c r="QGV4" s="35"/>
      <c r="QGW4" s="35"/>
      <c r="QGX4" s="35"/>
      <c r="QGY4" s="35"/>
      <c r="QGZ4" s="35"/>
      <c r="QHA4" s="35"/>
      <c r="QHB4" s="35"/>
      <c r="QHC4" s="35"/>
      <c r="QHD4" s="35"/>
      <c r="QHE4" s="35"/>
      <c r="QHF4" s="35"/>
      <c r="QHG4" s="35"/>
      <c r="QHH4" s="35"/>
      <c r="QHI4" s="35"/>
      <c r="QHJ4" s="35"/>
      <c r="QHK4" s="35"/>
      <c r="QHL4" s="35"/>
      <c r="QHM4" s="35"/>
      <c r="QHN4" s="35"/>
      <c r="QHO4" s="35"/>
      <c r="QHP4" s="35"/>
      <c r="QHQ4" s="35"/>
      <c r="QHR4" s="35"/>
      <c r="QHS4" s="35"/>
      <c r="QHT4" s="35"/>
      <c r="QHU4" s="35"/>
      <c r="QHV4" s="35"/>
      <c r="QHW4" s="35"/>
      <c r="QHX4" s="35"/>
      <c r="QHY4" s="35"/>
      <c r="QHZ4" s="35"/>
      <c r="QIA4" s="35"/>
      <c r="QIB4" s="35"/>
      <c r="QIC4" s="35"/>
      <c r="QID4" s="35"/>
      <c r="QIE4" s="35"/>
      <c r="QIF4" s="35"/>
      <c r="QIG4" s="35"/>
      <c r="QIH4" s="35"/>
      <c r="QII4" s="35"/>
      <c r="QIJ4" s="35"/>
      <c r="QIK4" s="35"/>
      <c r="QIL4" s="35"/>
      <c r="QIM4" s="35"/>
      <c r="QIN4" s="35"/>
      <c r="QIO4" s="35"/>
      <c r="QIP4" s="35"/>
      <c r="QIQ4" s="35"/>
      <c r="QIR4" s="35"/>
      <c r="QIS4" s="35"/>
      <c r="QIT4" s="35"/>
      <c r="QIU4" s="35"/>
      <c r="QIV4" s="35"/>
      <c r="QIW4" s="35"/>
      <c r="QIX4" s="35"/>
      <c r="QIY4" s="35"/>
      <c r="QIZ4" s="35"/>
      <c r="QJA4" s="35"/>
      <c r="QJB4" s="35"/>
      <c r="QJC4" s="35"/>
      <c r="QJD4" s="35"/>
      <c r="QJE4" s="35"/>
      <c r="QJF4" s="35"/>
      <c r="QJG4" s="35"/>
      <c r="QJH4" s="35"/>
      <c r="QJI4" s="35"/>
      <c r="QJJ4" s="35"/>
      <c r="QJK4" s="35"/>
      <c r="QJL4" s="35"/>
      <c r="QJM4" s="35"/>
      <c r="QJN4" s="35"/>
      <c r="QJO4" s="35"/>
      <c r="QJP4" s="35"/>
      <c r="QJQ4" s="35"/>
      <c r="QJR4" s="35"/>
      <c r="QJS4" s="35"/>
      <c r="QJT4" s="35"/>
      <c r="QJU4" s="35"/>
      <c r="QJV4" s="35"/>
      <c r="QJW4" s="35"/>
      <c r="QJX4" s="35"/>
      <c r="QJY4" s="35"/>
      <c r="QJZ4" s="35"/>
      <c r="QKA4" s="35"/>
      <c r="QKB4" s="35"/>
      <c r="QKC4" s="35"/>
      <c r="QKD4" s="35"/>
      <c r="QKE4" s="35"/>
      <c r="QKF4" s="35"/>
      <c r="QKG4" s="35"/>
      <c r="QKH4" s="35"/>
      <c r="QKI4" s="35"/>
      <c r="QKJ4" s="35"/>
      <c r="QKK4" s="35"/>
      <c r="QKL4" s="35"/>
      <c r="QKM4" s="35"/>
      <c r="QKN4" s="35"/>
      <c r="QKO4" s="35"/>
      <c r="QKP4" s="35"/>
      <c r="QKQ4" s="35"/>
      <c r="QKR4" s="35"/>
      <c r="QKS4" s="35"/>
      <c r="QKT4" s="35"/>
      <c r="QKU4" s="35"/>
      <c r="QKV4" s="35"/>
      <c r="QKW4" s="35"/>
      <c r="QKX4" s="35"/>
      <c r="QKY4" s="35"/>
      <c r="QKZ4" s="35"/>
      <c r="QLA4" s="35"/>
      <c r="QLB4" s="35"/>
      <c r="QLC4" s="35"/>
      <c r="QLD4" s="35"/>
      <c r="QLE4" s="35"/>
      <c r="QLF4" s="35"/>
      <c r="QLG4" s="35"/>
      <c r="QLH4" s="35"/>
      <c r="QLI4" s="35"/>
      <c r="QLJ4" s="35"/>
      <c r="QLK4" s="35"/>
      <c r="QLL4" s="35"/>
      <c r="QLM4" s="35"/>
      <c r="QLN4" s="35"/>
      <c r="QLO4" s="35"/>
      <c r="QLP4" s="35"/>
      <c r="QLQ4" s="35"/>
      <c r="QLR4" s="35"/>
      <c r="QLS4" s="35"/>
      <c r="QLT4" s="35"/>
      <c r="QLU4" s="35"/>
      <c r="QLV4" s="35"/>
      <c r="QLW4" s="35"/>
      <c r="QLX4" s="35"/>
      <c r="QLY4" s="35"/>
      <c r="QLZ4" s="35"/>
      <c r="QMA4" s="35"/>
      <c r="QMB4" s="35"/>
      <c r="QMC4" s="35"/>
      <c r="QMD4" s="35"/>
      <c r="QME4" s="35"/>
      <c r="QMF4" s="35"/>
      <c r="QMG4" s="35"/>
      <c r="QMH4" s="35"/>
      <c r="QMI4" s="35"/>
      <c r="QMJ4" s="35"/>
      <c r="QMK4" s="35"/>
      <c r="QML4" s="35"/>
      <c r="QMM4" s="35"/>
      <c r="QMN4" s="35"/>
      <c r="QMO4" s="35"/>
      <c r="QMP4" s="35"/>
      <c r="QMQ4" s="35"/>
      <c r="QMR4" s="35"/>
      <c r="QMS4" s="35"/>
      <c r="QMT4" s="35"/>
      <c r="QMU4" s="35"/>
      <c r="QMV4" s="35"/>
      <c r="QMW4" s="35"/>
      <c r="QMX4" s="35"/>
      <c r="QMY4" s="35"/>
      <c r="QMZ4" s="35"/>
      <c r="QNA4" s="35"/>
      <c r="QNB4" s="35"/>
      <c r="QNC4" s="35"/>
      <c r="QND4" s="35"/>
      <c r="QNE4" s="35"/>
      <c r="QNF4" s="35"/>
      <c r="QNG4" s="35"/>
      <c r="QNH4" s="35"/>
      <c r="QNI4" s="35"/>
      <c r="QNJ4" s="35"/>
      <c r="QNK4" s="35"/>
      <c r="QNL4" s="35"/>
      <c r="QNM4" s="35"/>
      <c r="QNN4" s="35"/>
      <c r="QNO4" s="35"/>
      <c r="QNP4" s="35"/>
      <c r="QNQ4" s="35"/>
      <c r="QNR4" s="35"/>
      <c r="QNS4" s="35"/>
      <c r="QNT4" s="35"/>
      <c r="QNU4" s="35"/>
      <c r="QNV4" s="35"/>
      <c r="QNW4" s="35"/>
      <c r="QNX4" s="35"/>
      <c r="QNY4" s="35"/>
      <c r="QNZ4" s="35"/>
      <c r="QOA4" s="35"/>
      <c r="QOB4" s="35"/>
      <c r="QOC4" s="35"/>
      <c r="QOD4" s="35"/>
      <c r="QOE4" s="35"/>
      <c r="QOF4" s="35"/>
      <c r="QOG4" s="35"/>
      <c r="QOH4" s="35"/>
      <c r="QOI4" s="35"/>
      <c r="QOJ4" s="35"/>
      <c r="QOK4" s="35"/>
      <c r="QOL4" s="35"/>
      <c r="QOM4" s="35"/>
      <c r="QON4" s="35"/>
      <c r="QOO4" s="35"/>
      <c r="QOP4" s="35"/>
      <c r="QOQ4" s="35"/>
      <c r="QOR4" s="35"/>
      <c r="QOS4" s="35"/>
      <c r="QOT4" s="35"/>
      <c r="QOU4" s="35"/>
      <c r="QOV4" s="35"/>
      <c r="QOW4" s="35"/>
      <c r="QOX4" s="35"/>
      <c r="QOY4" s="35"/>
      <c r="QOZ4" s="35"/>
      <c r="QPA4" s="35"/>
      <c r="QPB4" s="35"/>
      <c r="QPC4" s="35"/>
      <c r="QPD4" s="35"/>
      <c r="QPE4" s="35"/>
      <c r="QPF4" s="35"/>
      <c r="QPG4" s="35"/>
      <c r="QPH4" s="35"/>
      <c r="QPI4" s="35"/>
      <c r="QPJ4" s="35"/>
      <c r="QPK4" s="35"/>
      <c r="QPL4" s="35"/>
      <c r="QPM4" s="35"/>
      <c r="QPN4" s="35"/>
      <c r="QPO4" s="35"/>
      <c r="QPP4" s="35"/>
      <c r="QPQ4" s="35"/>
      <c r="QPR4" s="35"/>
      <c r="QPS4" s="35"/>
      <c r="QPT4" s="35"/>
      <c r="QPU4" s="35"/>
      <c r="QPV4" s="35"/>
      <c r="QPW4" s="35"/>
      <c r="QPX4" s="35"/>
      <c r="QPY4" s="35"/>
      <c r="QPZ4" s="35"/>
      <c r="QQA4" s="35"/>
      <c r="QQB4" s="35"/>
      <c r="QQC4" s="35"/>
      <c r="QQD4" s="35"/>
      <c r="QQE4" s="35"/>
      <c r="QQF4" s="35"/>
      <c r="QQG4" s="35"/>
      <c r="QQH4" s="35"/>
      <c r="QQI4" s="35"/>
      <c r="QQJ4" s="35"/>
      <c r="QQK4" s="35"/>
      <c r="QQL4" s="35"/>
      <c r="QQM4" s="35"/>
      <c r="QQN4" s="35"/>
      <c r="QQO4" s="35"/>
      <c r="QQP4" s="35"/>
      <c r="QQQ4" s="35"/>
      <c r="QQR4" s="35"/>
      <c r="QQS4" s="35"/>
      <c r="QQT4" s="35"/>
      <c r="QQU4" s="35"/>
      <c r="QQV4" s="35"/>
      <c r="QQW4" s="35"/>
      <c r="QQX4" s="35"/>
      <c r="QQY4" s="35"/>
      <c r="QQZ4" s="35"/>
      <c r="QRA4" s="35"/>
      <c r="QRB4" s="35"/>
      <c r="QRC4" s="35"/>
      <c r="QRD4" s="35"/>
      <c r="QRE4" s="35"/>
      <c r="QRF4" s="35"/>
      <c r="QRG4" s="35"/>
      <c r="QRH4" s="35"/>
      <c r="QRI4" s="35"/>
      <c r="QRJ4" s="35"/>
      <c r="QRK4" s="35"/>
      <c r="QRL4" s="35"/>
      <c r="QRM4" s="35"/>
      <c r="QRN4" s="35"/>
      <c r="QRO4" s="35"/>
      <c r="QRP4" s="35"/>
      <c r="QRQ4" s="35"/>
      <c r="QRR4" s="35"/>
      <c r="QRS4" s="35"/>
      <c r="QRT4" s="35"/>
      <c r="QRU4" s="35"/>
      <c r="QRV4" s="35"/>
      <c r="QRW4" s="35"/>
      <c r="QRX4" s="35"/>
      <c r="QRY4" s="35"/>
      <c r="QRZ4" s="35"/>
      <c r="QSA4" s="35"/>
      <c r="QSB4" s="35"/>
      <c r="QSC4" s="35"/>
      <c r="QSD4" s="35"/>
      <c r="QSE4" s="35"/>
      <c r="QSF4" s="35"/>
      <c r="QSG4" s="35"/>
      <c r="QSH4" s="35"/>
      <c r="QSI4" s="35"/>
      <c r="QSJ4" s="35"/>
      <c r="QSK4" s="35"/>
      <c r="QSL4" s="35"/>
      <c r="QSM4" s="35"/>
      <c r="QSN4" s="35"/>
      <c r="QSO4" s="35"/>
      <c r="QSP4" s="35"/>
      <c r="QSQ4" s="35"/>
      <c r="QSR4" s="35"/>
      <c r="QSS4" s="35"/>
      <c r="QST4" s="35"/>
      <c r="QSU4" s="35"/>
      <c r="QSV4" s="35"/>
      <c r="QSW4" s="35"/>
      <c r="QSX4" s="35"/>
      <c r="QSY4" s="35"/>
      <c r="QSZ4" s="35"/>
      <c r="QTA4" s="35"/>
      <c r="QTB4" s="35"/>
      <c r="QTC4" s="35"/>
      <c r="QTD4" s="35"/>
      <c r="QTE4" s="35"/>
      <c r="QTF4" s="35"/>
      <c r="QTG4" s="35"/>
      <c r="QTH4" s="35"/>
      <c r="QTI4" s="35"/>
      <c r="QTJ4" s="35"/>
      <c r="QTK4" s="35"/>
      <c r="QTL4" s="35"/>
      <c r="QTM4" s="35"/>
      <c r="QTN4" s="35"/>
      <c r="QTO4" s="35"/>
      <c r="QTP4" s="35"/>
      <c r="QTQ4" s="35"/>
      <c r="QTR4" s="35"/>
      <c r="QTS4" s="35"/>
      <c r="QTT4" s="35"/>
      <c r="QTU4" s="35"/>
      <c r="QTV4" s="35"/>
      <c r="QTW4" s="35"/>
      <c r="QTX4" s="35"/>
      <c r="QTY4" s="35"/>
      <c r="QTZ4" s="35"/>
      <c r="QUA4" s="35"/>
      <c r="QUB4" s="35"/>
      <c r="QUC4" s="35"/>
      <c r="QUD4" s="35"/>
      <c r="QUE4" s="35"/>
      <c r="QUF4" s="35"/>
      <c r="QUG4" s="35"/>
      <c r="QUH4" s="35"/>
      <c r="QUI4" s="35"/>
      <c r="QUJ4" s="35"/>
      <c r="QUK4" s="35"/>
      <c r="QUL4" s="35"/>
      <c r="QUM4" s="35"/>
      <c r="QUN4" s="35"/>
      <c r="QUO4" s="35"/>
      <c r="QUP4" s="35"/>
      <c r="QUQ4" s="35"/>
      <c r="QUR4" s="35"/>
      <c r="QUS4" s="35"/>
      <c r="QUT4" s="35"/>
      <c r="QUU4" s="35"/>
      <c r="QUV4" s="35"/>
      <c r="QUW4" s="35"/>
      <c r="QUX4" s="35"/>
      <c r="QUY4" s="35"/>
      <c r="QUZ4" s="35"/>
      <c r="QVA4" s="35"/>
      <c r="QVB4" s="35"/>
      <c r="QVC4" s="35"/>
      <c r="QVD4" s="35"/>
      <c r="QVE4" s="35"/>
      <c r="QVF4" s="35"/>
      <c r="QVG4" s="35"/>
      <c r="QVH4" s="35"/>
      <c r="QVI4" s="35"/>
      <c r="QVJ4" s="35"/>
      <c r="QVK4" s="35"/>
      <c r="QVL4" s="35"/>
      <c r="QVM4" s="35"/>
      <c r="QVN4" s="35"/>
      <c r="QVO4" s="35"/>
      <c r="QVP4" s="35"/>
      <c r="QVQ4" s="35"/>
      <c r="QVR4" s="35"/>
      <c r="QVS4" s="35"/>
      <c r="QVT4" s="35"/>
      <c r="QVU4" s="35"/>
      <c r="QVV4" s="35"/>
      <c r="QVW4" s="35"/>
      <c r="QVX4" s="35"/>
      <c r="QVY4" s="35"/>
      <c r="QVZ4" s="35"/>
      <c r="QWA4" s="35"/>
      <c r="QWB4" s="35"/>
      <c r="QWC4" s="35"/>
      <c r="QWD4" s="35"/>
      <c r="QWE4" s="35"/>
      <c r="QWF4" s="35"/>
      <c r="QWG4" s="35"/>
      <c r="QWH4" s="35"/>
      <c r="QWI4" s="35"/>
      <c r="QWJ4" s="35"/>
      <c r="QWK4" s="35"/>
      <c r="QWL4" s="35"/>
      <c r="QWM4" s="35"/>
      <c r="QWN4" s="35"/>
      <c r="QWO4" s="35"/>
      <c r="QWP4" s="35"/>
      <c r="QWQ4" s="35"/>
      <c r="QWR4" s="35"/>
      <c r="QWS4" s="35"/>
      <c r="QWT4" s="35"/>
      <c r="QWU4" s="35"/>
      <c r="QWV4" s="35"/>
      <c r="QWW4" s="35"/>
      <c r="QWX4" s="35"/>
      <c r="QWY4" s="35"/>
      <c r="QWZ4" s="35"/>
      <c r="QXA4" s="35"/>
      <c r="QXB4" s="35"/>
      <c r="QXC4" s="35"/>
      <c r="QXD4" s="35"/>
      <c r="QXE4" s="35"/>
      <c r="QXF4" s="35"/>
      <c r="QXG4" s="35"/>
      <c r="QXH4" s="35"/>
      <c r="QXI4" s="35"/>
      <c r="QXJ4" s="35"/>
      <c r="QXK4" s="35"/>
      <c r="QXL4" s="35"/>
      <c r="QXM4" s="35"/>
      <c r="QXN4" s="35"/>
      <c r="QXO4" s="35"/>
      <c r="QXP4" s="35"/>
      <c r="QXQ4" s="35"/>
      <c r="QXR4" s="35"/>
      <c r="QXS4" s="35"/>
      <c r="QXT4" s="35"/>
      <c r="QXU4" s="35"/>
      <c r="QXV4" s="35"/>
      <c r="QXW4" s="35"/>
      <c r="QXX4" s="35"/>
      <c r="QXY4" s="35"/>
      <c r="QXZ4" s="35"/>
      <c r="QYA4" s="35"/>
      <c r="QYB4" s="35"/>
      <c r="QYC4" s="35"/>
      <c r="QYD4" s="35"/>
      <c r="QYE4" s="35"/>
      <c r="QYF4" s="35"/>
      <c r="QYG4" s="35"/>
      <c r="QYH4" s="35"/>
      <c r="QYI4" s="35"/>
      <c r="QYJ4" s="35"/>
      <c r="QYK4" s="35"/>
      <c r="QYL4" s="35"/>
      <c r="QYM4" s="35"/>
      <c r="QYN4" s="35"/>
      <c r="QYO4" s="35"/>
      <c r="QYP4" s="35"/>
      <c r="QYQ4" s="35"/>
      <c r="QYR4" s="35"/>
      <c r="QYS4" s="35"/>
      <c r="QYT4" s="35"/>
      <c r="QYU4" s="35"/>
      <c r="QYV4" s="35"/>
      <c r="QYW4" s="35"/>
      <c r="QYX4" s="35"/>
      <c r="QYY4" s="35"/>
      <c r="QYZ4" s="35"/>
      <c r="QZA4" s="35"/>
      <c r="QZB4" s="35"/>
      <c r="QZC4" s="35"/>
      <c r="QZD4" s="35"/>
      <c r="QZE4" s="35"/>
      <c r="QZF4" s="35"/>
      <c r="QZG4" s="35"/>
      <c r="QZH4" s="35"/>
      <c r="QZI4" s="35"/>
      <c r="QZJ4" s="35"/>
      <c r="QZK4" s="35"/>
      <c r="QZL4" s="35"/>
      <c r="QZM4" s="35"/>
      <c r="QZN4" s="35"/>
      <c r="QZO4" s="35"/>
      <c r="QZP4" s="35"/>
      <c r="QZQ4" s="35"/>
      <c r="QZR4" s="35"/>
      <c r="QZS4" s="35"/>
      <c r="QZT4" s="35"/>
      <c r="QZU4" s="35"/>
      <c r="QZV4" s="35"/>
      <c r="QZW4" s="35"/>
      <c r="QZX4" s="35"/>
      <c r="QZY4" s="35"/>
      <c r="QZZ4" s="35"/>
      <c r="RAA4" s="35"/>
      <c r="RAB4" s="35"/>
      <c r="RAC4" s="35"/>
      <c r="RAD4" s="35"/>
      <c r="RAE4" s="35"/>
      <c r="RAF4" s="35"/>
      <c r="RAG4" s="35"/>
      <c r="RAH4" s="35"/>
      <c r="RAI4" s="35"/>
      <c r="RAJ4" s="35"/>
      <c r="RAK4" s="35"/>
      <c r="RAL4" s="35"/>
      <c r="RAM4" s="35"/>
      <c r="RAN4" s="35"/>
      <c r="RAO4" s="35"/>
      <c r="RAP4" s="35"/>
      <c r="RAQ4" s="35"/>
      <c r="RAR4" s="35"/>
      <c r="RAS4" s="35"/>
      <c r="RAT4" s="35"/>
      <c r="RAU4" s="35"/>
      <c r="RAV4" s="35"/>
      <c r="RAW4" s="35"/>
      <c r="RAX4" s="35"/>
      <c r="RAY4" s="35"/>
      <c r="RAZ4" s="35"/>
      <c r="RBA4" s="35"/>
      <c r="RBB4" s="35"/>
      <c r="RBC4" s="35"/>
      <c r="RBD4" s="35"/>
      <c r="RBE4" s="35"/>
      <c r="RBF4" s="35"/>
      <c r="RBG4" s="35"/>
      <c r="RBH4" s="35"/>
      <c r="RBI4" s="35"/>
      <c r="RBJ4" s="35"/>
      <c r="RBK4" s="35"/>
      <c r="RBL4" s="35"/>
      <c r="RBM4" s="35"/>
      <c r="RBN4" s="35"/>
      <c r="RBO4" s="35"/>
      <c r="RBP4" s="35"/>
      <c r="RBQ4" s="35"/>
      <c r="RBR4" s="35"/>
      <c r="RBS4" s="35"/>
      <c r="RBT4" s="35"/>
      <c r="RBU4" s="35"/>
      <c r="RBV4" s="35"/>
      <c r="RBW4" s="35"/>
      <c r="RBX4" s="35"/>
      <c r="RBY4" s="35"/>
      <c r="RBZ4" s="35"/>
      <c r="RCA4" s="35"/>
      <c r="RCB4" s="35"/>
      <c r="RCC4" s="35"/>
      <c r="RCD4" s="35"/>
      <c r="RCE4" s="35"/>
      <c r="RCF4" s="35"/>
      <c r="RCG4" s="35"/>
      <c r="RCH4" s="35"/>
      <c r="RCI4" s="35"/>
      <c r="RCJ4" s="35"/>
      <c r="RCK4" s="35"/>
      <c r="RCL4" s="35"/>
      <c r="RCM4" s="35"/>
      <c r="RCN4" s="35"/>
      <c r="RCO4" s="35"/>
      <c r="RCP4" s="35"/>
      <c r="RCQ4" s="35"/>
      <c r="RCR4" s="35"/>
      <c r="RCS4" s="35"/>
      <c r="RCT4" s="35"/>
      <c r="RCU4" s="35"/>
      <c r="RCV4" s="35"/>
      <c r="RCW4" s="35"/>
      <c r="RCX4" s="35"/>
      <c r="RCY4" s="35"/>
      <c r="RCZ4" s="35"/>
      <c r="RDA4" s="35"/>
      <c r="RDB4" s="35"/>
      <c r="RDC4" s="35"/>
      <c r="RDD4" s="35"/>
      <c r="RDE4" s="35"/>
      <c r="RDF4" s="35"/>
      <c r="RDG4" s="35"/>
      <c r="RDH4" s="35"/>
      <c r="RDI4" s="35"/>
      <c r="RDJ4" s="35"/>
      <c r="RDK4" s="35"/>
      <c r="RDL4" s="35"/>
      <c r="RDM4" s="35"/>
      <c r="RDN4" s="35"/>
      <c r="RDO4" s="35"/>
      <c r="RDP4" s="35"/>
      <c r="RDQ4" s="35"/>
      <c r="RDR4" s="35"/>
      <c r="RDS4" s="35"/>
      <c r="RDT4" s="35"/>
      <c r="RDU4" s="35"/>
      <c r="RDV4" s="35"/>
      <c r="RDW4" s="35"/>
      <c r="RDX4" s="35"/>
      <c r="RDY4" s="35"/>
      <c r="RDZ4" s="35"/>
      <c r="REA4" s="35"/>
      <c r="REB4" s="35"/>
      <c r="REC4" s="35"/>
      <c r="RED4" s="35"/>
      <c r="REE4" s="35"/>
      <c r="REF4" s="35"/>
      <c r="REG4" s="35"/>
      <c r="REH4" s="35"/>
      <c r="REI4" s="35"/>
      <c r="REJ4" s="35"/>
      <c r="REK4" s="35"/>
      <c r="REL4" s="35"/>
      <c r="REM4" s="35"/>
      <c r="REN4" s="35"/>
      <c r="REO4" s="35"/>
      <c r="REP4" s="35"/>
      <c r="REQ4" s="35"/>
      <c r="RER4" s="35"/>
      <c r="RES4" s="35"/>
      <c r="RET4" s="35"/>
      <c r="REU4" s="35"/>
      <c r="REV4" s="35"/>
      <c r="REW4" s="35"/>
      <c r="REX4" s="35"/>
      <c r="REY4" s="35"/>
      <c r="REZ4" s="35"/>
      <c r="RFA4" s="35"/>
      <c r="RFB4" s="35"/>
      <c r="RFC4" s="35"/>
      <c r="RFD4" s="35"/>
      <c r="RFE4" s="35"/>
      <c r="RFF4" s="35"/>
      <c r="RFG4" s="35"/>
      <c r="RFH4" s="35"/>
      <c r="RFI4" s="35"/>
      <c r="RFJ4" s="35"/>
      <c r="RFK4" s="35"/>
      <c r="RFL4" s="35"/>
      <c r="RFM4" s="35"/>
      <c r="RFN4" s="35"/>
      <c r="RFO4" s="35"/>
      <c r="RFP4" s="35"/>
      <c r="RFQ4" s="35"/>
      <c r="RFR4" s="35"/>
      <c r="RFS4" s="35"/>
      <c r="RFT4" s="35"/>
      <c r="RFU4" s="35"/>
      <c r="RFV4" s="35"/>
      <c r="RFW4" s="35"/>
      <c r="RFX4" s="35"/>
      <c r="RFY4" s="35"/>
      <c r="RFZ4" s="35"/>
      <c r="RGA4" s="35"/>
      <c r="RGB4" s="35"/>
      <c r="RGC4" s="35"/>
      <c r="RGD4" s="35"/>
      <c r="RGE4" s="35"/>
      <c r="RGF4" s="35"/>
      <c r="RGG4" s="35"/>
      <c r="RGH4" s="35"/>
      <c r="RGI4" s="35"/>
      <c r="RGJ4" s="35"/>
      <c r="RGK4" s="35"/>
      <c r="RGL4" s="35"/>
      <c r="RGM4" s="35"/>
      <c r="RGN4" s="35"/>
      <c r="RGO4" s="35"/>
      <c r="RGP4" s="35"/>
      <c r="RGQ4" s="35"/>
      <c r="RGR4" s="35"/>
      <c r="RGS4" s="35"/>
      <c r="RGT4" s="35"/>
      <c r="RGU4" s="35"/>
      <c r="RGV4" s="35"/>
      <c r="RGW4" s="35"/>
      <c r="RGX4" s="35"/>
      <c r="RGY4" s="35"/>
      <c r="RGZ4" s="35"/>
      <c r="RHA4" s="35"/>
      <c r="RHB4" s="35"/>
      <c r="RHC4" s="35"/>
      <c r="RHD4" s="35"/>
      <c r="RHE4" s="35"/>
      <c r="RHF4" s="35"/>
      <c r="RHG4" s="35"/>
      <c r="RHH4" s="35"/>
      <c r="RHI4" s="35"/>
      <c r="RHJ4" s="35"/>
      <c r="RHK4" s="35"/>
      <c r="RHL4" s="35"/>
      <c r="RHM4" s="35"/>
      <c r="RHN4" s="35"/>
      <c r="RHO4" s="35"/>
      <c r="RHP4" s="35"/>
      <c r="RHQ4" s="35"/>
      <c r="RHR4" s="35"/>
      <c r="RHS4" s="35"/>
      <c r="RHT4" s="35"/>
      <c r="RHU4" s="35"/>
      <c r="RHV4" s="35"/>
      <c r="RHW4" s="35"/>
      <c r="RHX4" s="35"/>
      <c r="RHY4" s="35"/>
      <c r="RHZ4" s="35"/>
      <c r="RIA4" s="35"/>
      <c r="RIB4" s="35"/>
      <c r="RIC4" s="35"/>
      <c r="RID4" s="35"/>
      <c r="RIE4" s="35"/>
      <c r="RIF4" s="35"/>
      <c r="RIG4" s="35"/>
      <c r="RIH4" s="35"/>
      <c r="RII4" s="35"/>
      <c r="RIJ4" s="35"/>
      <c r="RIK4" s="35"/>
      <c r="RIL4" s="35"/>
      <c r="RIM4" s="35"/>
      <c r="RIN4" s="35"/>
      <c r="RIO4" s="35"/>
      <c r="RIP4" s="35"/>
      <c r="RIQ4" s="35"/>
      <c r="RIR4" s="35"/>
      <c r="RIS4" s="35"/>
      <c r="RIT4" s="35"/>
      <c r="RIU4" s="35"/>
      <c r="RIV4" s="35"/>
      <c r="RIW4" s="35"/>
      <c r="RIX4" s="35"/>
      <c r="RIY4" s="35"/>
      <c r="RIZ4" s="35"/>
      <c r="RJA4" s="35"/>
      <c r="RJB4" s="35"/>
      <c r="RJC4" s="35"/>
      <c r="RJD4" s="35"/>
      <c r="RJE4" s="35"/>
      <c r="RJF4" s="35"/>
      <c r="RJG4" s="35"/>
      <c r="RJH4" s="35"/>
      <c r="RJI4" s="35"/>
      <c r="RJJ4" s="35"/>
      <c r="RJK4" s="35"/>
      <c r="RJL4" s="35"/>
      <c r="RJM4" s="35"/>
      <c r="RJN4" s="35"/>
      <c r="RJO4" s="35"/>
      <c r="RJP4" s="35"/>
      <c r="RJQ4" s="35"/>
      <c r="RJR4" s="35"/>
      <c r="RJS4" s="35"/>
      <c r="RJT4" s="35"/>
      <c r="RJU4" s="35"/>
      <c r="RJV4" s="35"/>
      <c r="RJW4" s="35"/>
      <c r="RJX4" s="35"/>
      <c r="RJY4" s="35"/>
      <c r="RJZ4" s="35"/>
      <c r="RKA4" s="35"/>
      <c r="RKB4" s="35"/>
      <c r="RKC4" s="35"/>
      <c r="RKD4" s="35"/>
      <c r="RKE4" s="35"/>
      <c r="RKF4" s="35"/>
      <c r="RKG4" s="35"/>
      <c r="RKH4" s="35"/>
      <c r="RKI4" s="35"/>
      <c r="RKJ4" s="35"/>
      <c r="RKK4" s="35"/>
      <c r="RKL4" s="35"/>
      <c r="RKM4" s="35"/>
      <c r="RKN4" s="35"/>
      <c r="RKO4" s="35"/>
      <c r="RKP4" s="35"/>
      <c r="RKQ4" s="35"/>
      <c r="RKR4" s="35"/>
      <c r="RKS4" s="35"/>
      <c r="RKT4" s="35"/>
      <c r="RKU4" s="35"/>
      <c r="RKV4" s="35"/>
      <c r="RKW4" s="35"/>
      <c r="RKX4" s="35"/>
      <c r="RKY4" s="35"/>
      <c r="RKZ4" s="35"/>
      <c r="RLA4" s="35"/>
      <c r="RLB4" s="35"/>
      <c r="RLC4" s="35"/>
      <c r="RLD4" s="35"/>
      <c r="RLE4" s="35"/>
      <c r="RLF4" s="35"/>
      <c r="RLG4" s="35"/>
      <c r="RLH4" s="35"/>
      <c r="RLI4" s="35"/>
      <c r="RLJ4" s="35"/>
      <c r="RLK4" s="35"/>
      <c r="RLL4" s="35"/>
      <c r="RLM4" s="35"/>
      <c r="RLN4" s="35"/>
      <c r="RLO4" s="35"/>
      <c r="RLP4" s="35"/>
      <c r="RLQ4" s="35"/>
      <c r="RLR4" s="35"/>
      <c r="RLS4" s="35"/>
      <c r="RLT4" s="35"/>
      <c r="RLU4" s="35"/>
      <c r="RLV4" s="35"/>
      <c r="RLW4" s="35"/>
      <c r="RLX4" s="35"/>
      <c r="RLY4" s="35"/>
      <c r="RLZ4" s="35"/>
      <c r="RMA4" s="35"/>
      <c r="RMB4" s="35"/>
      <c r="RMC4" s="35"/>
      <c r="RMD4" s="35"/>
      <c r="RME4" s="35"/>
      <c r="RMF4" s="35"/>
      <c r="RMG4" s="35"/>
      <c r="RMH4" s="35"/>
      <c r="RMI4" s="35"/>
      <c r="RMJ4" s="35"/>
      <c r="RMK4" s="35"/>
      <c r="RML4" s="35"/>
      <c r="RMM4" s="35"/>
      <c r="RMN4" s="35"/>
      <c r="RMO4" s="35"/>
      <c r="RMP4" s="35"/>
      <c r="RMQ4" s="35"/>
      <c r="RMR4" s="35"/>
      <c r="RMS4" s="35"/>
      <c r="RMT4" s="35"/>
      <c r="RMU4" s="35"/>
      <c r="RMV4" s="35"/>
      <c r="RMW4" s="35"/>
      <c r="RMX4" s="35"/>
      <c r="RMY4" s="35"/>
      <c r="RMZ4" s="35"/>
      <c r="RNA4" s="35"/>
      <c r="RNB4" s="35"/>
      <c r="RNC4" s="35"/>
      <c r="RND4" s="35"/>
      <c r="RNE4" s="35"/>
      <c r="RNF4" s="35"/>
      <c r="RNG4" s="35"/>
      <c r="RNH4" s="35"/>
      <c r="RNI4" s="35"/>
      <c r="RNJ4" s="35"/>
      <c r="RNK4" s="35"/>
      <c r="RNL4" s="35"/>
      <c r="RNM4" s="35"/>
      <c r="RNN4" s="35"/>
      <c r="RNO4" s="35"/>
      <c r="RNP4" s="35"/>
      <c r="RNQ4" s="35"/>
      <c r="RNR4" s="35"/>
      <c r="RNS4" s="35"/>
      <c r="RNT4" s="35"/>
      <c r="RNU4" s="35"/>
      <c r="RNV4" s="35"/>
      <c r="RNW4" s="35"/>
      <c r="RNX4" s="35"/>
      <c r="RNY4" s="35"/>
      <c r="RNZ4" s="35"/>
      <c r="ROA4" s="35"/>
      <c r="ROB4" s="35"/>
      <c r="ROC4" s="35"/>
      <c r="ROD4" s="35"/>
      <c r="ROE4" s="35"/>
      <c r="ROF4" s="35"/>
      <c r="ROG4" s="35"/>
      <c r="ROH4" s="35"/>
      <c r="ROI4" s="35"/>
      <c r="ROJ4" s="35"/>
      <c r="ROK4" s="35"/>
      <c r="ROL4" s="35"/>
      <c r="ROM4" s="35"/>
      <c r="RON4" s="35"/>
      <c r="ROO4" s="35"/>
      <c r="ROP4" s="35"/>
      <c r="ROQ4" s="35"/>
      <c r="ROR4" s="35"/>
      <c r="ROS4" s="35"/>
      <c r="ROT4" s="35"/>
      <c r="ROU4" s="35"/>
      <c r="ROV4" s="35"/>
      <c r="ROW4" s="35"/>
      <c r="ROX4" s="35"/>
      <c r="ROY4" s="35"/>
      <c r="ROZ4" s="35"/>
      <c r="RPA4" s="35"/>
      <c r="RPB4" s="35"/>
      <c r="RPC4" s="35"/>
      <c r="RPD4" s="35"/>
      <c r="RPE4" s="35"/>
      <c r="RPF4" s="35"/>
      <c r="RPG4" s="35"/>
      <c r="RPH4" s="35"/>
      <c r="RPI4" s="35"/>
      <c r="RPJ4" s="35"/>
      <c r="RPK4" s="35"/>
      <c r="RPL4" s="35"/>
      <c r="RPM4" s="35"/>
      <c r="RPN4" s="35"/>
      <c r="RPO4" s="35"/>
      <c r="RPP4" s="35"/>
      <c r="RPQ4" s="35"/>
      <c r="RPR4" s="35"/>
      <c r="RPS4" s="35"/>
      <c r="RPT4" s="35"/>
      <c r="RPU4" s="35"/>
      <c r="RPV4" s="35"/>
      <c r="RPW4" s="35"/>
      <c r="RPX4" s="35"/>
      <c r="RPY4" s="35"/>
      <c r="RPZ4" s="35"/>
      <c r="RQA4" s="35"/>
      <c r="RQB4" s="35"/>
      <c r="RQC4" s="35"/>
      <c r="RQD4" s="35"/>
      <c r="RQE4" s="35"/>
      <c r="RQF4" s="35"/>
      <c r="RQG4" s="35"/>
      <c r="RQH4" s="35"/>
      <c r="RQI4" s="35"/>
      <c r="RQJ4" s="35"/>
      <c r="RQK4" s="35"/>
      <c r="RQL4" s="35"/>
      <c r="RQM4" s="35"/>
      <c r="RQN4" s="35"/>
      <c r="RQO4" s="35"/>
      <c r="RQP4" s="35"/>
      <c r="RQQ4" s="35"/>
      <c r="RQR4" s="35"/>
      <c r="RQS4" s="35"/>
      <c r="RQT4" s="35"/>
      <c r="RQU4" s="35"/>
      <c r="RQV4" s="35"/>
      <c r="RQW4" s="35"/>
      <c r="RQX4" s="35"/>
      <c r="RQY4" s="35"/>
      <c r="RQZ4" s="35"/>
      <c r="RRA4" s="35"/>
      <c r="RRB4" s="35"/>
      <c r="RRC4" s="35"/>
      <c r="RRD4" s="35"/>
      <c r="RRE4" s="35"/>
      <c r="RRF4" s="35"/>
      <c r="RRG4" s="35"/>
      <c r="RRH4" s="35"/>
      <c r="RRI4" s="35"/>
      <c r="RRJ4" s="35"/>
      <c r="RRK4" s="35"/>
      <c r="RRL4" s="35"/>
      <c r="RRM4" s="35"/>
      <c r="RRN4" s="35"/>
      <c r="RRO4" s="35"/>
      <c r="RRP4" s="35"/>
      <c r="RRQ4" s="35"/>
      <c r="RRR4" s="35"/>
      <c r="RRS4" s="35"/>
      <c r="RRT4" s="35"/>
      <c r="RRU4" s="35"/>
      <c r="RRV4" s="35"/>
      <c r="RRW4" s="35"/>
      <c r="RRX4" s="35"/>
      <c r="RRY4" s="35"/>
      <c r="RRZ4" s="35"/>
      <c r="RSA4" s="35"/>
      <c r="RSB4" s="35"/>
      <c r="RSC4" s="35"/>
      <c r="RSD4" s="35"/>
      <c r="RSE4" s="35"/>
      <c r="RSF4" s="35"/>
      <c r="RSG4" s="35"/>
      <c r="RSH4" s="35"/>
      <c r="RSI4" s="35"/>
      <c r="RSJ4" s="35"/>
      <c r="RSK4" s="35"/>
      <c r="RSL4" s="35"/>
      <c r="RSM4" s="35"/>
      <c r="RSN4" s="35"/>
      <c r="RSO4" s="35"/>
      <c r="RSP4" s="35"/>
      <c r="RSQ4" s="35"/>
      <c r="RSR4" s="35"/>
      <c r="RSS4" s="35"/>
      <c r="RST4" s="35"/>
      <c r="RSU4" s="35"/>
      <c r="RSV4" s="35"/>
      <c r="RSW4" s="35"/>
      <c r="RSX4" s="35"/>
      <c r="RSY4" s="35"/>
      <c r="RSZ4" s="35"/>
      <c r="RTA4" s="35"/>
      <c r="RTB4" s="35"/>
      <c r="RTC4" s="35"/>
      <c r="RTD4" s="35"/>
      <c r="RTE4" s="35"/>
      <c r="RTF4" s="35"/>
      <c r="RTG4" s="35"/>
      <c r="RTH4" s="35"/>
      <c r="RTI4" s="35"/>
      <c r="RTJ4" s="35"/>
      <c r="RTK4" s="35"/>
      <c r="RTL4" s="35"/>
      <c r="RTM4" s="35"/>
      <c r="RTN4" s="35"/>
      <c r="RTO4" s="35"/>
      <c r="RTP4" s="35"/>
      <c r="RTQ4" s="35"/>
      <c r="RTR4" s="35"/>
      <c r="RTS4" s="35"/>
      <c r="RTT4" s="35"/>
      <c r="RTU4" s="35"/>
      <c r="RTV4" s="35"/>
      <c r="RTW4" s="35"/>
      <c r="RTX4" s="35"/>
      <c r="RTY4" s="35"/>
      <c r="RTZ4" s="35"/>
      <c r="RUA4" s="35"/>
      <c r="RUB4" s="35"/>
      <c r="RUC4" s="35"/>
      <c r="RUD4" s="35"/>
      <c r="RUE4" s="35"/>
      <c r="RUF4" s="35"/>
      <c r="RUG4" s="35"/>
      <c r="RUH4" s="35"/>
      <c r="RUI4" s="35"/>
      <c r="RUJ4" s="35"/>
      <c r="RUK4" s="35"/>
      <c r="RUL4" s="35"/>
      <c r="RUM4" s="35"/>
      <c r="RUN4" s="35"/>
      <c r="RUO4" s="35"/>
      <c r="RUP4" s="35"/>
      <c r="RUQ4" s="35"/>
      <c r="RUR4" s="35"/>
      <c r="RUS4" s="35"/>
      <c r="RUT4" s="35"/>
      <c r="RUU4" s="35"/>
      <c r="RUV4" s="35"/>
      <c r="RUW4" s="35"/>
      <c r="RUX4" s="35"/>
      <c r="RUY4" s="35"/>
      <c r="RUZ4" s="35"/>
      <c r="RVA4" s="35"/>
      <c r="RVB4" s="35"/>
      <c r="RVC4" s="35"/>
      <c r="RVD4" s="35"/>
      <c r="RVE4" s="35"/>
      <c r="RVF4" s="35"/>
      <c r="RVG4" s="35"/>
      <c r="RVH4" s="35"/>
      <c r="RVI4" s="35"/>
      <c r="RVJ4" s="35"/>
      <c r="RVK4" s="35"/>
      <c r="RVL4" s="35"/>
      <c r="RVM4" s="35"/>
      <c r="RVN4" s="35"/>
      <c r="RVO4" s="35"/>
      <c r="RVP4" s="35"/>
      <c r="RVQ4" s="35"/>
      <c r="RVR4" s="35"/>
      <c r="RVS4" s="35"/>
      <c r="RVT4" s="35"/>
      <c r="RVU4" s="35"/>
      <c r="RVV4" s="35"/>
      <c r="RVW4" s="35"/>
      <c r="RVX4" s="35"/>
      <c r="RVY4" s="35"/>
      <c r="RVZ4" s="35"/>
      <c r="RWA4" s="35"/>
      <c r="RWB4" s="35"/>
      <c r="RWC4" s="35"/>
      <c r="RWD4" s="35"/>
      <c r="RWE4" s="35"/>
      <c r="RWF4" s="35"/>
      <c r="RWG4" s="35"/>
      <c r="RWH4" s="35"/>
      <c r="RWI4" s="35"/>
      <c r="RWJ4" s="35"/>
      <c r="RWK4" s="35"/>
      <c r="RWL4" s="35"/>
      <c r="RWM4" s="35"/>
      <c r="RWN4" s="35"/>
      <c r="RWO4" s="35"/>
      <c r="RWP4" s="35"/>
      <c r="RWQ4" s="35"/>
      <c r="RWR4" s="35"/>
      <c r="RWS4" s="35"/>
      <c r="RWT4" s="35"/>
      <c r="RWU4" s="35"/>
      <c r="RWV4" s="35"/>
      <c r="RWW4" s="35"/>
      <c r="RWX4" s="35"/>
      <c r="RWY4" s="35"/>
      <c r="RWZ4" s="35"/>
      <c r="RXA4" s="35"/>
      <c r="RXB4" s="35"/>
      <c r="RXC4" s="35"/>
      <c r="RXD4" s="35"/>
      <c r="RXE4" s="35"/>
      <c r="RXF4" s="35"/>
      <c r="RXG4" s="35"/>
      <c r="RXH4" s="35"/>
      <c r="RXI4" s="35"/>
      <c r="RXJ4" s="35"/>
      <c r="RXK4" s="35"/>
      <c r="RXL4" s="35"/>
      <c r="RXM4" s="35"/>
      <c r="RXN4" s="35"/>
      <c r="RXO4" s="35"/>
      <c r="RXP4" s="35"/>
      <c r="RXQ4" s="35"/>
      <c r="RXR4" s="35"/>
      <c r="RXS4" s="35"/>
      <c r="RXT4" s="35"/>
      <c r="RXU4" s="35"/>
      <c r="RXV4" s="35"/>
      <c r="RXW4" s="35"/>
      <c r="RXX4" s="35"/>
      <c r="RXY4" s="35"/>
      <c r="RXZ4" s="35"/>
      <c r="RYA4" s="35"/>
      <c r="RYB4" s="35"/>
      <c r="RYC4" s="35"/>
      <c r="RYD4" s="35"/>
      <c r="RYE4" s="35"/>
      <c r="RYF4" s="35"/>
      <c r="RYG4" s="35"/>
      <c r="RYH4" s="35"/>
      <c r="RYI4" s="35"/>
      <c r="RYJ4" s="35"/>
      <c r="RYK4" s="35"/>
      <c r="RYL4" s="35"/>
      <c r="RYM4" s="35"/>
      <c r="RYN4" s="35"/>
      <c r="RYO4" s="35"/>
      <c r="RYP4" s="35"/>
      <c r="RYQ4" s="35"/>
      <c r="RYR4" s="35"/>
      <c r="RYS4" s="35"/>
      <c r="RYT4" s="35"/>
      <c r="RYU4" s="35"/>
      <c r="RYV4" s="35"/>
      <c r="RYW4" s="35"/>
      <c r="RYX4" s="35"/>
      <c r="RYY4" s="35"/>
      <c r="RYZ4" s="35"/>
      <c r="RZA4" s="35"/>
      <c r="RZB4" s="35"/>
      <c r="RZC4" s="35"/>
      <c r="RZD4" s="35"/>
      <c r="RZE4" s="35"/>
      <c r="RZF4" s="35"/>
      <c r="RZG4" s="35"/>
      <c r="RZH4" s="35"/>
      <c r="RZI4" s="35"/>
      <c r="RZJ4" s="35"/>
      <c r="RZK4" s="35"/>
      <c r="RZL4" s="35"/>
      <c r="RZM4" s="35"/>
      <c r="RZN4" s="35"/>
      <c r="RZO4" s="35"/>
      <c r="RZP4" s="35"/>
      <c r="RZQ4" s="35"/>
      <c r="RZR4" s="35"/>
      <c r="RZS4" s="35"/>
      <c r="RZT4" s="35"/>
      <c r="RZU4" s="35"/>
      <c r="RZV4" s="35"/>
      <c r="RZW4" s="35"/>
      <c r="RZX4" s="35"/>
      <c r="RZY4" s="35"/>
      <c r="RZZ4" s="35"/>
      <c r="SAA4" s="35"/>
      <c r="SAB4" s="35"/>
      <c r="SAC4" s="35"/>
      <c r="SAD4" s="35"/>
      <c r="SAE4" s="35"/>
      <c r="SAF4" s="35"/>
      <c r="SAG4" s="35"/>
      <c r="SAH4" s="35"/>
      <c r="SAI4" s="35"/>
      <c r="SAJ4" s="35"/>
      <c r="SAK4" s="35"/>
      <c r="SAL4" s="35"/>
      <c r="SAM4" s="35"/>
      <c r="SAN4" s="35"/>
      <c r="SAO4" s="35"/>
      <c r="SAP4" s="35"/>
      <c r="SAQ4" s="35"/>
      <c r="SAR4" s="35"/>
      <c r="SAS4" s="35"/>
      <c r="SAT4" s="35"/>
      <c r="SAU4" s="35"/>
      <c r="SAV4" s="35"/>
      <c r="SAW4" s="35"/>
      <c r="SAX4" s="35"/>
      <c r="SAY4" s="35"/>
      <c r="SAZ4" s="35"/>
      <c r="SBA4" s="35"/>
      <c r="SBB4" s="35"/>
      <c r="SBC4" s="35"/>
      <c r="SBD4" s="35"/>
      <c r="SBE4" s="35"/>
      <c r="SBF4" s="35"/>
      <c r="SBG4" s="35"/>
      <c r="SBH4" s="35"/>
      <c r="SBI4" s="35"/>
      <c r="SBJ4" s="35"/>
      <c r="SBK4" s="35"/>
      <c r="SBL4" s="35"/>
      <c r="SBM4" s="35"/>
      <c r="SBN4" s="35"/>
      <c r="SBO4" s="35"/>
      <c r="SBP4" s="35"/>
      <c r="SBQ4" s="35"/>
      <c r="SBR4" s="35"/>
      <c r="SBS4" s="35"/>
      <c r="SBT4" s="35"/>
      <c r="SBU4" s="35"/>
      <c r="SBV4" s="35"/>
      <c r="SBW4" s="35"/>
      <c r="SBX4" s="35"/>
      <c r="SBY4" s="35"/>
      <c r="SBZ4" s="35"/>
      <c r="SCA4" s="35"/>
      <c r="SCB4" s="35"/>
      <c r="SCC4" s="35"/>
      <c r="SCD4" s="35"/>
      <c r="SCE4" s="35"/>
      <c r="SCF4" s="35"/>
      <c r="SCG4" s="35"/>
      <c r="SCH4" s="35"/>
      <c r="SCI4" s="35"/>
      <c r="SCJ4" s="35"/>
      <c r="SCK4" s="35"/>
      <c r="SCL4" s="35"/>
      <c r="SCM4" s="35"/>
      <c r="SCN4" s="35"/>
      <c r="SCO4" s="35"/>
      <c r="SCP4" s="35"/>
      <c r="SCQ4" s="35"/>
      <c r="SCR4" s="35"/>
      <c r="SCS4" s="35"/>
      <c r="SCT4" s="35"/>
      <c r="SCU4" s="35"/>
      <c r="SCV4" s="35"/>
      <c r="SCW4" s="35"/>
      <c r="SCX4" s="35"/>
      <c r="SCY4" s="35"/>
      <c r="SCZ4" s="35"/>
      <c r="SDA4" s="35"/>
      <c r="SDB4" s="35"/>
      <c r="SDC4" s="35"/>
      <c r="SDD4" s="35"/>
      <c r="SDE4" s="35"/>
      <c r="SDF4" s="35"/>
      <c r="SDG4" s="35"/>
      <c r="SDH4" s="35"/>
      <c r="SDI4" s="35"/>
      <c r="SDJ4" s="35"/>
      <c r="SDK4" s="35"/>
      <c r="SDL4" s="35"/>
      <c r="SDM4" s="35"/>
      <c r="SDN4" s="35"/>
      <c r="SDO4" s="35"/>
      <c r="SDP4" s="35"/>
      <c r="SDQ4" s="35"/>
      <c r="SDR4" s="35"/>
      <c r="SDS4" s="35"/>
      <c r="SDT4" s="35"/>
      <c r="SDU4" s="35"/>
      <c r="SDV4" s="35"/>
      <c r="SDW4" s="35"/>
      <c r="SDX4" s="35"/>
      <c r="SDY4" s="35"/>
      <c r="SDZ4" s="35"/>
      <c r="SEA4" s="35"/>
      <c r="SEB4" s="35"/>
      <c r="SEC4" s="35"/>
      <c r="SED4" s="35"/>
      <c r="SEE4" s="35"/>
      <c r="SEF4" s="35"/>
      <c r="SEG4" s="35"/>
      <c r="SEH4" s="35"/>
      <c r="SEI4" s="35"/>
      <c r="SEJ4" s="35"/>
      <c r="SEK4" s="35"/>
      <c r="SEL4" s="35"/>
      <c r="SEM4" s="35"/>
      <c r="SEN4" s="35"/>
      <c r="SEO4" s="35"/>
      <c r="SEP4" s="35"/>
      <c r="SEQ4" s="35"/>
      <c r="SER4" s="35"/>
      <c r="SES4" s="35"/>
      <c r="SET4" s="35"/>
      <c r="SEU4" s="35"/>
      <c r="SEV4" s="35"/>
      <c r="SEW4" s="35"/>
      <c r="SEX4" s="35"/>
      <c r="SEY4" s="35"/>
      <c r="SEZ4" s="35"/>
      <c r="SFA4" s="35"/>
      <c r="SFB4" s="35"/>
      <c r="SFC4" s="35"/>
      <c r="SFD4" s="35"/>
      <c r="SFE4" s="35"/>
      <c r="SFF4" s="35"/>
      <c r="SFG4" s="35"/>
      <c r="SFH4" s="35"/>
      <c r="SFI4" s="35"/>
      <c r="SFJ4" s="35"/>
      <c r="SFK4" s="35"/>
      <c r="SFL4" s="35"/>
      <c r="SFM4" s="35"/>
      <c r="SFN4" s="35"/>
      <c r="SFO4" s="35"/>
      <c r="SFP4" s="35"/>
      <c r="SFQ4" s="35"/>
      <c r="SFR4" s="35"/>
      <c r="SFS4" s="35"/>
      <c r="SFT4" s="35"/>
      <c r="SFU4" s="35"/>
      <c r="SFV4" s="35"/>
      <c r="SFW4" s="35"/>
      <c r="SFX4" s="35"/>
      <c r="SFY4" s="35"/>
      <c r="SFZ4" s="35"/>
      <c r="SGA4" s="35"/>
      <c r="SGB4" s="35"/>
      <c r="SGC4" s="35"/>
      <c r="SGD4" s="35"/>
      <c r="SGE4" s="35"/>
      <c r="SGF4" s="35"/>
      <c r="SGG4" s="35"/>
      <c r="SGH4" s="35"/>
      <c r="SGI4" s="35"/>
      <c r="SGJ4" s="35"/>
      <c r="SGK4" s="35"/>
      <c r="SGL4" s="35"/>
      <c r="SGM4" s="35"/>
      <c r="SGN4" s="35"/>
      <c r="SGO4" s="35"/>
      <c r="SGP4" s="35"/>
      <c r="SGQ4" s="35"/>
      <c r="SGR4" s="35"/>
      <c r="SGS4" s="35"/>
      <c r="SGT4" s="35"/>
      <c r="SGU4" s="35"/>
      <c r="SGV4" s="35"/>
      <c r="SGW4" s="35"/>
      <c r="SGX4" s="35"/>
      <c r="SGY4" s="35"/>
      <c r="SGZ4" s="35"/>
      <c r="SHA4" s="35"/>
      <c r="SHB4" s="35"/>
      <c r="SHC4" s="35"/>
      <c r="SHD4" s="35"/>
      <c r="SHE4" s="35"/>
      <c r="SHF4" s="35"/>
      <c r="SHG4" s="35"/>
      <c r="SHH4" s="35"/>
      <c r="SHI4" s="35"/>
      <c r="SHJ4" s="35"/>
      <c r="SHK4" s="35"/>
      <c r="SHL4" s="35"/>
      <c r="SHM4" s="35"/>
      <c r="SHN4" s="35"/>
      <c r="SHO4" s="35"/>
      <c r="SHP4" s="35"/>
      <c r="SHQ4" s="35"/>
      <c r="SHR4" s="35"/>
      <c r="SHS4" s="35"/>
      <c r="SHT4" s="35"/>
      <c r="SHU4" s="35"/>
      <c r="SHV4" s="35"/>
      <c r="SHW4" s="35"/>
      <c r="SHX4" s="35"/>
      <c r="SHY4" s="35"/>
      <c r="SHZ4" s="35"/>
      <c r="SIA4" s="35"/>
      <c r="SIB4" s="35"/>
      <c r="SIC4" s="35"/>
      <c r="SID4" s="35"/>
      <c r="SIE4" s="35"/>
      <c r="SIF4" s="35"/>
      <c r="SIG4" s="35"/>
      <c r="SIH4" s="35"/>
      <c r="SII4" s="35"/>
      <c r="SIJ4" s="35"/>
      <c r="SIK4" s="35"/>
      <c r="SIL4" s="35"/>
      <c r="SIM4" s="35"/>
      <c r="SIN4" s="35"/>
      <c r="SIO4" s="35"/>
      <c r="SIP4" s="35"/>
      <c r="SIQ4" s="35"/>
      <c r="SIR4" s="35"/>
      <c r="SIS4" s="35"/>
      <c r="SIT4" s="35"/>
      <c r="SIU4" s="35"/>
      <c r="SIV4" s="35"/>
      <c r="SIW4" s="35"/>
      <c r="SIX4" s="35"/>
      <c r="SIY4" s="35"/>
      <c r="SIZ4" s="35"/>
      <c r="SJA4" s="35"/>
      <c r="SJB4" s="35"/>
      <c r="SJC4" s="35"/>
      <c r="SJD4" s="35"/>
      <c r="SJE4" s="35"/>
      <c r="SJF4" s="35"/>
      <c r="SJG4" s="35"/>
      <c r="SJH4" s="35"/>
      <c r="SJI4" s="35"/>
      <c r="SJJ4" s="35"/>
      <c r="SJK4" s="35"/>
      <c r="SJL4" s="35"/>
      <c r="SJM4" s="35"/>
      <c r="SJN4" s="35"/>
      <c r="SJO4" s="35"/>
      <c r="SJP4" s="35"/>
      <c r="SJQ4" s="35"/>
      <c r="SJR4" s="35"/>
      <c r="SJS4" s="35"/>
      <c r="SJT4" s="35"/>
      <c r="SJU4" s="35"/>
      <c r="SJV4" s="35"/>
      <c r="SJW4" s="35"/>
      <c r="SJX4" s="35"/>
      <c r="SJY4" s="35"/>
      <c r="SJZ4" s="35"/>
      <c r="SKA4" s="35"/>
      <c r="SKB4" s="35"/>
      <c r="SKC4" s="35"/>
      <c r="SKD4" s="35"/>
      <c r="SKE4" s="35"/>
      <c r="SKF4" s="35"/>
      <c r="SKG4" s="35"/>
      <c r="SKH4" s="35"/>
      <c r="SKI4" s="35"/>
      <c r="SKJ4" s="35"/>
      <c r="SKK4" s="35"/>
      <c r="SKL4" s="35"/>
      <c r="SKM4" s="35"/>
      <c r="SKN4" s="35"/>
      <c r="SKO4" s="35"/>
      <c r="SKP4" s="35"/>
      <c r="SKQ4" s="35"/>
      <c r="SKR4" s="35"/>
      <c r="SKS4" s="35"/>
      <c r="SKT4" s="35"/>
      <c r="SKU4" s="35"/>
      <c r="SKV4" s="35"/>
      <c r="SKW4" s="35"/>
      <c r="SKX4" s="35"/>
      <c r="SKY4" s="35"/>
      <c r="SKZ4" s="35"/>
      <c r="SLA4" s="35"/>
      <c r="SLB4" s="35"/>
      <c r="SLC4" s="35"/>
      <c r="SLD4" s="35"/>
      <c r="SLE4" s="35"/>
      <c r="SLF4" s="35"/>
      <c r="SLG4" s="35"/>
      <c r="SLH4" s="35"/>
      <c r="SLI4" s="35"/>
      <c r="SLJ4" s="35"/>
      <c r="SLK4" s="35"/>
      <c r="SLL4" s="35"/>
      <c r="SLM4" s="35"/>
      <c r="SLN4" s="35"/>
      <c r="SLO4" s="35"/>
      <c r="SLP4" s="35"/>
      <c r="SLQ4" s="35"/>
      <c r="SLR4" s="35"/>
      <c r="SLS4" s="35"/>
      <c r="SLT4" s="35"/>
      <c r="SLU4" s="35"/>
      <c r="SLV4" s="35"/>
      <c r="SLW4" s="35"/>
      <c r="SLX4" s="35"/>
      <c r="SLY4" s="35"/>
      <c r="SLZ4" s="35"/>
      <c r="SMA4" s="35"/>
      <c r="SMB4" s="35"/>
      <c r="SMC4" s="35"/>
      <c r="SMD4" s="35"/>
      <c r="SME4" s="35"/>
      <c r="SMF4" s="35"/>
      <c r="SMG4" s="35"/>
      <c r="SMH4" s="35"/>
      <c r="SMI4" s="35"/>
      <c r="SMJ4" s="35"/>
      <c r="SMK4" s="35"/>
      <c r="SML4" s="35"/>
      <c r="SMM4" s="35"/>
      <c r="SMN4" s="35"/>
      <c r="SMO4" s="35"/>
      <c r="SMP4" s="35"/>
      <c r="SMQ4" s="35"/>
      <c r="SMR4" s="35"/>
      <c r="SMS4" s="35"/>
      <c r="SMT4" s="35"/>
      <c r="SMU4" s="35"/>
      <c r="SMV4" s="35"/>
      <c r="SMW4" s="35"/>
      <c r="SMX4" s="35"/>
      <c r="SMY4" s="35"/>
      <c r="SMZ4" s="35"/>
      <c r="SNA4" s="35"/>
      <c r="SNB4" s="35"/>
      <c r="SNC4" s="35"/>
      <c r="SND4" s="35"/>
      <c r="SNE4" s="35"/>
      <c r="SNF4" s="35"/>
      <c r="SNG4" s="35"/>
      <c r="SNH4" s="35"/>
      <c r="SNI4" s="35"/>
      <c r="SNJ4" s="35"/>
      <c r="SNK4" s="35"/>
      <c r="SNL4" s="35"/>
      <c r="SNM4" s="35"/>
      <c r="SNN4" s="35"/>
      <c r="SNO4" s="35"/>
      <c r="SNP4" s="35"/>
      <c r="SNQ4" s="35"/>
      <c r="SNR4" s="35"/>
      <c r="SNS4" s="35"/>
      <c r="SNT4" s="35"/>
      <c r="SNU4" s="35"/>
      <c r="SNV4" s="35"/>
      <c r="SNW4" s="35"/>
      <c r="SNX4" s="35"/>
      <c r="SNY4" s="35"/>
      <c r="SNZ4" s="35"/>
      <c r="SOA4" s="35"/>
      <c r="SOB4" s="35"/>
      <c r="SOC4" s="35"/>
      <c r="SOD4" s="35"/>
      <c r="SOE4" s="35"/>
      <c r="SOF4" s="35"/>
      <c r="SOG4" s="35"/>
      <c r="SOH4" s="35"/>
      <c r="SOI4" s="35"/>
      <c r="SOJ4" s="35"/>
      <c r="SOK4" s="35"/>
      <c r="SOL4" s="35"/>
      <c r="SOM4" s="35"/>
      <c r="SON4" s="35"/>
      <c r="SOO4" s="35"/>
      <c r="SOP4" s="35"/>
      <c r="SOQ4" s="35"/>
      <c r="SOR4" s="35"/>
      <c r="SOS4" s="35"/>
      <c r="SOT4" s="35"/>
      <c r="SOU4" s="35"/>
      <c r="SOV4" s="35"/>
      <c r="SOW4" s="35"/>
      <c r="SOX4" s="35"/>
      <c r="SOY4" s="35"/>
      <c r="SOZ4" s="35"/>
      <c r="SPA4" s="35"/>
      <c r="SPB4" s="35"/>
      <c r="SPC4" s="35"/>
      <c r="SPD4" s="35"/>
      <c r="SPE4" s="35"/>
      <c r="SPF4" s="35"/>
      <c r="SPG4" s="35"/>
      <c r="SPH4" s="35"/>
      <c r="SPI4" s="35"/>
      <c r="SPJ4" s="35"/>
      <c r="SPK4" s="35"/>
      <c r="SPL4" s="35"/>
      <c r="SPM4" s="35"/>
      <c r="SPN4" s="35"/>
      <c r="SPO4" s="35"/>
      <c r="SPP4" s="35"/>
      <c r="SPQ4" s="35"/>
      <c r="SPR4" s="35"/>
      <c r="SPS4" s="35"/>
      <c r="SPT4" s="35"/>
      <c r="SPU4" s="35"/>
      <c r="SPV4" s="35"/>
      <c r="SPW4" s="35"/>
      <c r="SPX4" s="35"/>
      <c r="SPY4" s="35"/>
      <c r="SPZ4" s="35"/>
      <c r="SQA4" s="35"/>
      <c r="SQB4" s="35"/>
      <c r="SQC4" s="35"/>
      <c r="SQD4" s="35"/>
      <c r="SQE4" s="35"/>
      <c r="SQF4" s="35"/>
      <c r="SQG4" s="35"/>
      <c r="SQH4" s="35"/>
      <c r="SQI4" s="35"/>
      <c r="SQJ4" s="35"/>
      <c r="SQK4" s="35"/>
      <c r="SQL4" s="35"/>
      <c r="SQM4" s="35"/>
      <c r="SQN4" s="35"/>
      <c r="SQO4" s="35"/>
      <c r="SQP4" s="35"/>
      <c r="SQQ4" s="35"/>
      <c r="SQR4" s="35"/>
      <c r="SQS4" s="35"/>
      <c r="SQT4" s="35"/>
      <c r="SQU4" s="35"/>
      <c r="SQV4" s="35"/>
      <c r="SQW4" s="35"/>
      <c r="SQX4" s="35"/>
      <c r="SQY4" s="35"/>
      <c r="SQZ4" s="35"/>
      <c r="SRA4" s="35"/>
      <c r="SRB4" s="35"/>
      <c r="SRC4" s="35"/>
      <c r="SRD4" s="35"/>
      <c r="SRE4" s="35"/>
      <c r="SRF4" s="35"/>
      <c r="SRG4" s="35"/>
      <c r="SRH4" s="35"/>
      <c r="SRI4" s="35"/>
      <c r="SRJ4" s="35"/>
      <c r="SRK4" s="35"/>
      <c r="SRL4" s="35"/>
      <c r="SRM4" s="35"/>
      <c r="SRN4" s="35"/>
      <c r="SRO4" s="35"/>
      <c r="SRP4" s="35"/>
      <c r="SRQ4" s="35"/>
      <c r="SRR4" s="35"/>
      <c r="SRS4" s="35"/>
      <c r="SRT4" s="35"/>
      <c r="SRU4" s="35"/>
      <c r="SRV4" s="35"/>
      <c r="SRW4" s="35"/>
      <c r="SRX4" s="35"/>
      <c r="SRY4" s="35"/>
      <c r="SRZ4" s="35"/>
      <c r="SSA4" s="35"/>
      <c r="SSB4" s="35"/>
      <c r="SSC4" s="35"/>
      <c r="SSD4" s="35"/>
      <c r="SSE4" s="35"/>
      <c r="SSF4" s="35"/>
      <c r="SSG4" s="35"/>
      <c r="SSH4" s="35"/>
      <c r="SSI4" s="35"/>
      <c r="SSJ4" s="35"/>
      <c r="SSK4" s="35"/>
      <c r="SSL4" s="35"/>
      <c r="SSM4" s="35"/>
      <c r="SSN4" s="35"/>
      <c r="SSO4" s="35"/>
      <c r="SSP4" s="35"/>
      <c r="SSQ4" s="35"/>
      <c r="SSR4" s="35"/>
      <c r="SSS4" s="35"/>
      <c r="SST4" s="35"/>
      <c r="SSU4" s="35"/>
      <c r="SSV4" s="35"/>
      <c r="SSW4" s="35"/>
      <c r="SSX4" s="35"/>
      <c r="SSY4" s="35"/>
      <c r="SSZ4" s="35"/>
      <c r="STA4" s="35"/>
      <c r="STB4" s="35"/>
      <c r="STC4" s="35"/>
      <c r="STD4" s="35"/>
      <c r="STE4" s="35"/>
      <c r="STF4" s="35"/>
      <c r="STG4" s="35"/>
      <c r="STH4" s="35"/>
      <c r="STI4" s="35"/>
      <c r="STJ4" s="35"/>
      <c r="STK4" s="35"/>
      <c r="STL4" s="35"/>
      <c r="STM4" s="35"/>
      <c r="STN4" s="35"/>
      <c r="STO4" s="35"/>
      <c r="STP4" s="35"/>
      <c r="STQ4" s="35"/>
      <c r="STR4" s="35"/>
      <c r="STS4" s="35"/>
      <c r="STT4" s="35"/>
      <c r="STU4" s="35"/>
      <c r="STV4" s="35"/>
      <c r="STW4" s="35"/>
      <c r="STX4" s="35"/>
      <c r="STY4" s="35"/>
      <c r="STZ4" s="35"/>
      <c r="SUA4" s="35"/>
      <c r="SUB4" s="35"/>
      <c r="SUC4" s="35"/>
      <c r="SUD4" s="35"/>
      <c r="SUE4" s="35"/>
      <c r="SUF4" s="35"/>
      <c r="SUG4" s="35"/>
      <c r="SUH4" s="35"/>
      <c r="SUI4" s="35"/>
      <c r="SUJ4" s="35"/>
      <c r="SUK4" s="35"/>
      <c r="SUL4" s="35"/>
      <c r="SUM4" s="35"/>
      <c r="SUN4" s="35"/>
      <c r="SUO4" s="35"/>
      <c r="SUP4" s="35"/>
      <c r="SUQ4" s="35"/>
      <c r="SUR4" s="35"/>
      <c r="SUS4" s="35"/>
      <c r="SUT4" s="35"/>
      <c r="SUU4" s="35"/>
      <c r="SUV4" s="35"/>
      <c r="SUW4" s="35"/>
      <c r="SUX4" s="35"/>
      <c r="SUY4" s="35"/>
      <c r="SUZ4" s="35"/>
      <c r="SVA4" s="35"/>
      <c r="SVB4" s="35"/>
      <c r="SVC4" s="35"/>
      <c r="SVD4" s="35"/>
      <c r="SVE4" s="35"/>
      <c r="SVF4" s="35"/>
      <c r="SVG4" s="35"/>
      <c r="SVH4" s="35"/>
      <c r="SVI4" s="35"/>
      <c r="SVJ4" s="35"/>
      <c r="SVK4" s="35"/>
      <c r="SVL4" s="35"/>
      <c r="SVM4" s="35"/>
      <c r="SVN4" s="35"/>
      <c r="SVO4" s="35"/>
      <c r="SVP4" s="35"/>
      <c r="SVQ4" s="35"/>
      <c r="SVR4" s="35"/>
      <c r="SVS4" s="35"/>
      <c r="SVT4" s="35"/>
      <c r="SVU4" s="35"/>
      <c r="SVV4" s="35"/>
      <c r="SVW4" s="35"/>
      <c r="SVX4" s="35"/>
      <c r="SVY4" s="35"/>
      <c r="SVZ4" s="35"/>
      <c r="SWA4" s="35"/>
      <c r="SWB4" s="35"/>
      <c r="SWC4" s="35"/>
      <c r="SWD4" s="35"/>
      <c r="SWE4" s="35"/>
      <c r="SWF4" s="35"/>
      <c r="SWG4" s="35"/>
      <c r="SWH4" s="35"/>
      <c r="SWI4" s="35"/>
      <c r="SWJ4" s="35"/>
      <c r="SWK4" s="35"/>
      <c r="SWL4" s="35"/>
      <c r="SWM4" s="35"/>
      <c r="SWN4" s="35"/>
      <c r="SWO4" s="35"/>
      <c r="SWP4" s="35"/>
      <c r="SWQ4" s="35"/>
      <c r="SWR4" s="35"/>
      <c r="SWS4" s="35"/>
      <c r="SWT4" s="35"/>
      <c r="SWU4" s="35"/>
      <c r="SWV4" s="35"/>
      <c r="SWW4" s="35"/>
      <c r="SWX4" s="35"/>
      <c r="SWY4" s="35"/>
      <c r="SWZ4" s="35"/>
      <c r="SXA4" s="35"/>
      <c r="SXB4" s="35"/>
      <c r="SXC4" s="35"/>
      <c r="SXD4" s="35"/>
      <c r="SXE4" s="35"/>
      <c r="SXF4" s="35"/>
      <c r="SXG4" s="35"/>
      <c r="SXH4" s="35"/>
      <c r="SXI4" s="35"/>
      <c r="SXJ4" s="35"/>
      <c r="SXK4" s="35"/>
      <c r="SXL4" s="35"/>
      <c r="SXM4" s="35"/>
      <c r="SXN4" s="35"/>
      <c r="SXO4" s="35"/>
      <c r="SXP4" s="35"/>
      <c r="SXQ4" s="35"/>
      <c r="SXR4" s="35"/>
      <c r="SXS4" s="35"/>
      <c r="SXT4" s="35"/>
      <c r="SXU4" s="35"/>
      <c r="SXV4" s="35"/>
      <c r="SXW4" s="35"/>
      <c r="SXX4" s="35"/>
      <c r="SXY4" s="35"/>
      <c r="SXZ4" s="35"/>
      <c r="SYA4" s="35"/>
      <c r="SYB4" s="35"/>
      <c r="SYC4" s="35"/>
      <c r="SYD4" s="35"/>
      <c r="SYE4" s="35"/>
      <c r="SYF4" s="35"/>
      <c r="SYG4" s="35"/>
      <c r="SYH4" s="35"/>
      <c r="SYI4" s="35"/>
      <c r="SYJ4" s="35"/>
      <c r="SYK4" s="35"/>
      <c r="SYL4" s="35"/>
      <c r="SYM4" s="35"/>
      <c r="SYN4" s="35"/>
      <c r="SYO4" s="35"/>
      <c r="SYP4" s="35"/>
      <c r="SYQ4" s="35"/>
      <c r="SYR4" s="35"/>
      <c r="SYS4" s="35"/>
      <c r="SYT4" s="35"/>
      <c r="SYU4" s="35"/>
      <c r="SYV4" s="35"/>
      <c r="SYW4" s="35"/>
      <c r="SYX4" s="35"/>
      <c r="SYY4" s="35"/>
      <c r="SYZ4" s="35"/>
      <c r="SZA4" s="35"/>
      <c r="SZB4" s="35"/>
      <c r="SZC4" s="35"/>
      <c r="SZD4" s="35"/>
      <c r="SZE4" s="35"/>
      <c r="SZF4" s="35"/>
      <c r="SZG4" s="35"/>
      <c r="SZH4" s="35"/>
      <c r="SZI4" s="35"/>
      <c r="SZJ4" s="35"/>
      <c r="SZK4" s="35"/>
      <c r="SZL4" s="35"/>
      <c r="SZM4" s="35"/>
      <c r="SZN4" s="35"/>
      <c r="SZO4" s="35"/>
      <c r="SZP4" s="35"/>
      <c r="SZQ4" s="35"/>
      <c r="SZR4" s="35"/>
      <c r="SZS4" s="35"/>
      <c r="SZT4" s="35"/>
      <c r="SZU4" s="35"/>
      <c r="SZV4" s="35"/>
      <c r="SZW4" s="35"/>
      <c r="SZX4" s="35"/>
      <c r="SZY4" s="35"/>
      <c r="SZZ4" s="35"/>
      <c r="TAA4" s="35"/>
      <c r="TAB4" s="35"/>
      <c r="TAC4" s="35"/>
      <c r="TAD4" s="35"/>
      <c r="TAE4" s="35"/>
      <c r="TAF4" s="35"/>
      <c r="TAG4" s="35"/>
      <c r="TAH4" s="35"/>
      <c r="TAI4" s="35"/>
      <c r="TAJ4" s="35"/>
      <c r="TAK4" s="35"/>
      <c r="TAL4" s="35"/>
      <c r="TAM4" s="35"/>
      <c r="TAN4" s="35"/>
      <c r="TAO4" s="35"/>
      <c r="TAP4" s="35"/>
      <c r="TAQ4" s="35"/>
      <c r="TAR4" s="35"/>
      <c r="TAS4" s="35"/>
      <c r="TAT4" s="35"/>
      <c r="TAU4" s="35"/>
      <c r="TAV4" s="35"/>
      <c r="TAW4" s="35"/>
      <c r="TAX4" s="35"/>
      <c r="TAY4" s="35"/>
      <c r="TAZ4" s="35"/>
      <c r="TBA4" s="35"/>
      <c r="TBB4" s="35"/>
      <c r="TBC4" s="35"/>
      <c r="TBD4" s="35"/>
      <c r="TBE4" s="35"/>
      <c r="TBF4" s="35"/>
      <c r="TBG4" s="35"/>
      <c r="TBH4" s="35"/>
      <c r="TBI4" s="35"/>
      <c r="TBJ4" s="35"/>
      <c r="TBK4" s="35"/>
      <c r="TBL4" s="35"/>
      <c r="TBM4" s="35"/>
      <c r="TBN4" s="35"/>
      <c r="TBO4" s="35"/>
      <c r="TBP4" s="35"/>
      <c r="TBQ4" s="35"/>
      <c r="TBR4" s="35"/>
      <c r="TBS4" s="35"/>
      <c r="TBT4" s="35"/>
      <c r="TBU4" s="35"/>
      <c r="TBV4" s="35"/>
      <c r="TBW4" s="35"/>
      <c r="TBX4" s="35"/>
      <c r="TBY4" s="35"/>
      <c r="TBZ4" s="35"/>
      <c r="TCA4" s="35"/>
      <c r="TCB4" s="35"/>
      <c r="TCC4" s="35"/>
      <c r="TCD4" s="35"/>
      <c r="TCE4" s="35"/>
      <c r="TCF4" s="35"/>
      <c r="TCG4" s="35"/>
      <c r="TCH4" s="35"/>
      <c r="TCI4" s="35"/>
      <c r="TCJ4" s="35"/>
      <c r="TCK4" s="35"/>
      <c r="TCL4" s="35"/>
      <c r="TCM4" s="35"/>
      <c r="TCN4" s="35"/>
      <c r="TCO4" s="35"/>
      <c r="TCP4" s="35"/>
      <c r="TCQ4" s="35"/>
      <c r="TCR4" s="35"/>
      <c r="TCS4" s="35"/>
      <c r="TCT4" s="35"/>
      <c r="TCU4" s="35"/>
      <c r="TCV4" s="35"/>
      <c r="TCW4" s="35"/>
      <c r="TCX4" s="35"/>
      <c r="TCY4" s="35"/>
      <c r="TCZ4" s="35"/>
      <c r="TDA4" s="35"/>
      <c r="TDB4" s="35"/>
      <c r="TDC4" s="35"/>
      <c r="TDD4" s="35"/>
      <c r="TDE4" s="35"/>
      <c r="TDF4" s="35"/>
      <c r="TDG4" s="35"/>
      <c r="TDH4" s="35"/>
      <c r="TDI4" s="35"/>
      <c r="TDJ4" s="35"/>
      <c r="TDK4" s="35"/>
      <c r="TDL4" s="35"/>
      <c r="TDM4" s="35"/>
      <c r="TDN4" s="35"/>
      <c r="TDO4" s="35"/>
      <c r="TDP4" s="35"/>
      <c r="TDQ4" s="35"/>
      <c r="TDR4" s="35"/>
      <c r="TDS4" s="35"/>
      <c r="TDT4" s="35"/>
      <c r="TDU4" s="35"/>
      <c r="TDV4" s="35"/>
      <c r="TDW4" s="35"/>
      <c r="TDX4" s="35"/>
      <c r="TDY4" s="35"/>
      <c r="TDZ4" s="35"/>
      <c r="TEA4" s="35"/>
      <c r="TEB4" s="35"/>
      <c r="TEC4" s="35"/>
      <c r="TED4" s="35"/>
      <c r="TEE4" s="35"/>
      <c r="TEF4" s="35"/>
      <c r="TEG4" s="35"/>
      <c r="TEH4" s="35"/>
      <c r="TEI4" s="35"/>
      <c r="TEJ4" s="35"/>
      <c r="TEK4" s="35"/>
      <c r="TEL4" s="35"/>
      <c r="TEM4" s="35"/>
      <c r="TEN4" s="35"/>
      <c r="TEO4" s="35"/>
      <c r="TEP4" s="35"/>
      <c r="TEQ4" s="35"/>
      <c r="TER4" s="35"/>
      <c r="TES4" s="35"/>
      <c r="TET4" s="35"/>
      <c r="TEU4" s="35"/>
      <c r="TEV4" s="35"/>
      <c r="TEW4" s="35"/>
      <c r="TEX4" s="35"/>
      <c r="TEY4" s="35"/>
      <c r="TEZ4" s="35"/>
      <c r="TFA4" s="35"/>
      <c r="TFB4" s="35"/>
      <c r="TFC4" s="35"/>
      <c r="TFD4" s="35"/>
      <c r="TFE4" s="35"/>
      <c r="TFF4" s="35"/>
      <c r="TFG4" s="35"/>
      <c r="TFH4" s="35"/>
      <c r="TFI4" s="35"/>
      <c r="TFJ4" s="35"/>
      <c r="TFK4" s="35"/>
      <c r="TFL4" s="35"/>
      <c r="TFM4" s="35"/>
      <c r="TFN4" s="35"/>
      <c r="TFO4" s="35"/>
      <c r="TFP4" s="35"/>
      <c r="TFQ4" s="35"/>
      <c r="TFR4" s="35"/>
      <c r="TFS4" s="35"/>
      <c r="TFT4" s="35"/>
      <c r="TFU4" s="35"/>
      <c r="TFV4" s="35"/>
      <c r="TFW4" s="35"/>
      <c r="TFX4" s="35"/>
      <c r="TFY4" s="35"/>
      <c r="TFZ4" s="35"/>
      <c r="TGA4" s="35"/>
      <c r="TGB4" s="35"/>
      <c r="TGC4" s="35"/>
      <c r="TGD4" s="35"/>
      <c r="TGE4" s="35"/>
      <c r="TGF4" s="35"/>
      <c r="TGG4" s="35"/>
      <c r="TGH4" s="35"/>
      <c r="TGI4" s="35"/>
      <c r="TGJ4" s="35"/>
      <c r="TGK4" s="35"/>
      <c r="TGL4" s="35"/>
      <c r="TGM4" s="35"/>
      <c r="TGN4" s="35"/>
      <c r="TGO4" s="35"/>
      <c r="TGP4" s="35"/>
      <c r="TGQ4" s="35"/>
      <c r="TGR4" s="35"/>
      <c r="TGS4" s="35"/>
      <c r="TGT4" s="35"/>
      <c r="TGU4" s="35"/>
      <c r="TGV4" s="35"/>
      <c r="TGW4" s="35"/>
      <c r="TGX4" s="35"/>
      <c r="TGY4" s="35"/>
      <c r="TGZ4" s="35"/>
      <c r="THA4" s="35"/>
      <c r="THB4" s="35"/>
      <c r="THC4" s="35"/>
      <c r="THD4" s="35"/>
      <c r="THE4" s="35"/>
      <c r="THF4" s="35"/>
      <c r="THG4" s="35"/>
      <c r="THH4" s="35"/>
      <c r="THI4" s="35"/>
      <c r="THJ4" s="35"/>
      <c r="THK4" s="35"/>
      <c r="THL4" s="35"/>
      <c r="THM4" s="35"/>
      <c r="THN4" s="35"/>
      <c r="THO4" s="35"/>
      <c r="THP4" s="35"/>
      <c r="THQ4" s="35"/>
      <c r="THR4" s="35"/>
      <c r="THS4" s="35"/>
      <c r="THT4" s="35"/>
      <c r="THU4" s="35"/>
      <c r="THV4" s="35"/>
      <c r="THW4" s="35"/>
      <c r="THX4" s="35"/>
      <c r="THY4" s="35"/>
      <c r="THZ4" s="35"/>
      <c r="TIA4" s="35"/>
      <c r="TIB4" s="35"/>
      <c r="TIC4" s="35"/>
      <c r="TID4" s="35"/>
      <c r="TIE4" s="35"/>
      <c r="TIF4" s="35"/>
      <c r="TIG4" s="35"/>
      <c r="TIH4" s="35"/>
      <c r="TII4" s="35"/>
      <c r="TIJ4" s="35"/>
      <c r="TIK4" s="35"/>
      <c r="TIL4" s="35"/>
      <c r="TIM4" s="35"/>
      <c r="TIN4" s="35"/>
      <c r="TIO4" s="35"/>
      <c r="TIP4" s="35"/>
      <c r="TIQ4" s="35"/>
      <c r="TIR4" s="35"/>
      <c r="TIS4" s="35"/>
      <c r="TIT4" s="35"/>
      <c r="TIU4" s="35"/>
      <c r="TIV4" s="35"/>
      <c r="TIW4" s="35"/>
      <c r="TIX4" s="35"/>
      <c r="TIY4" s="35"/>
      <c r="TIZ4" s="35"/>
      <c r="TJA4" s="35"/>
      <c r="TJB4" s="35"/>
      <c r="TJC4" s="35"/>
      <c r="TJD4" s="35"/>
      <c r="TJE4" s="35"/>
      <c r="TJF4" s="35"/>
      <c r="TJG4" s="35"/>
      <c r="TJH4" s="35"/>
      <c r="TJI4" s="35"/>
      <c r="TJJ4" s="35"/>
      <c r="TJK4" s="35"/>
      <c r="TJL4" s="35"/>
      <c r="TJM4" s="35"/>
      <c r="TJN4" s="35"/>
      <c r="TJO4" s="35"/>
      <c r="TJP4" s="35"/>
      <c r="TJQ4" s="35"/>
      <c r="TJR4" s="35"/>
      <c r="TJS4" s="35"/>
      <c r="TJT4" s="35"/>
      <c r="TJU4" s="35"/>
      <c r="TJV4" s="35"/>
      <c r="TJW4" s="35"/>
      <c r="TJX4" s="35"/>
      <c r="TJY4" s="35"/>
      <c r="TJZ4" s="35"/>
      <c r="TKA4" s="35"/>
      <c r="TKB4" s="35"/>
      <c r="TKC4" s="35"/>
      <c r="TKD4" s="35"/>
      <c r="TKE4" s="35"/>
      <c r="TKF4" s="35"/>
      <c r="TKG4" s="35"/>
      <c r="TKH4" s="35"/>
      <c r="TKI4" s="35"/>
      <c r="TKJ4" s="35"/>
      <c r="TKK4" s="35"/>
      <c r="TKL4" s="35"/>
      <c r="TKM4" s="35"/>
      <c r="TKN4" s="35"/>
      <c r="TKO4" s="35"/>
      <c r="TKP4" s="35"/>
      <c r="TKQ4" s="35"/>
      <c r="TKR4" s="35"/>
      <c r="TKS4" s="35"/>
      <c r="TKT4" s="35"/>
      <c r="TKU4" s="35"/>
      <c r="TKV4" s="35"/>
      <c r="TKW4" s="35"/>
      <c r="TKX4" s="35"/>
      <c r="TKY4" s="35"/>
      <c r="TKZ4" s="35"/>
      <c r="TLA4" s="35"/>
      <c r="TLB4" s="35"/>
      <c r="TLC4" s="35"/>
      <c r="TLD4" s="35"/>
      <c r="TLE4" s="35"/>
      <c r="TLF4" s="35"/>
      <c r="TLG4" s="35"/>
      <c r="TLH4" s="35"/>
      <c r="TLI4" s="35"/>
      <c r="TLJ4" s="35"/>
      <c r="TLK4" s="35"/>
      <c r="TLL4" s="35"/>
      <c r="TLM4" s="35"/>
      <c r="TLN4" s="35"/>
      <c r="TLO4" s="35"/>
      <c r="TLP4" s="35"/>
      <c r="TLQ4" s="35"/>
      <c r="TLR4" s="35"/>
      <c r="TLS4" s="35"/>
      <c r="TLT4" s="35"/>
      <c r="TLU4" s="35"/>
      <c r="TLV4" s="35"/>
      <c r="TLW4" s="35"/>
      <c r="TLX4" s="35"/>
      <c r="TLY4" s="35"/>
      <c r="TLZ4" s="35"/>
      <c r="TMA4" s="35"/>
      <c r="TMB4" s="35"/>
      <c r="TMC4" s="35"/>
      <c r="TMD4" s="35"/>
      <c r="TME4" s="35"/>
      <c r="TMF4" s="35"/>
      <c r="TMG4" s="35"/>
      <c r="TMH4" s="35"/>
      <c r="TMI4" s="35"/>
      <c r="TMJ4" s="35"/>
      <c r="TMK4" s="35"/>
      <c r="TML4" s="35"/>
      <c r="TMM4" s="35"/>
      <c r="TMN4" s="35"/>
      <c r="TMO4" s="35"/>
      <c r="TMP4" s="35"/>
      <c r="TMQ4" s="35"/>
      <c r="TMR4" s="35"/>
      <c r="TMS4" s="35"/>
      <c r="TMT4" s="35"/>
      <c r="TMU4" s="35"/>
      <c r="TMV4" s="35"/>
      <c r="TMW4" s="35"/>
      <c r="TMX4" s="35"/>
      <c r="TMY4" s="35"/>
      <c r="TMZ4" s="35"/>
      <c r="TNA4" s="35"/>
      <c r="TNB4" s="35"/>
      <c r="TNC4" s="35"/>
      <c r="TND4" s="35"/>
      <c r="TNE4" s="35"/>
      <c r="TNF4" s="35"/>
      <c r="TNG4" s="35"/>
      <c r="TNH4" s="35"/>
      <c r="TNI4" s="35"/>
      <c r="TNJ4" s="35"/>
      <c r="TNK4" s="35"/>
      <c r="TNL4" s="35"/>
      <c r="TNM4" s="35"/>
      <c r="TNN4" s="35"/>
      <c r="TNO4" s="35"/>
      <c r="TNP4" s="35"/>
      <c r="TNQ4" s="35"/>
      <c r="TNR4" s="35"/>
      <c r="TNS4" s="35"/>
      <c r="TNT4" s="35"/>
      <c r="TNU4" s="35"/>
      <c r="TNV4" s="35"/>
      <c r="TNW4" s="35"/>
      <c r="TNX4" s="35"/>
      <c r="TNY4" s="35"/>
      <c r="TNZ4" s="35"/>
      <c r="TOA4" s="35"/>
      <c r="TOB4" s="35"/>
      <c r="TOC4" s="35"/>
      <c r="TOD4" s="35"/>
      <c r="TOE4" s="35"/>
      <c r="TOF4" s="35"/>
      <c r="TOG4" s="35"/>
      <c r="TOH4" s="35"/>
      <c r="TOI4" s="35"/>
      <c r="TOJ4" s="35"/>
      <c r="TOK4" s="35"/>
      <c r="TOL4" s="35"/>
      <c r="TOM4" s="35"/>
      <c r="TON4" s="35"/>
      <c r="TOO4" s="35"/>
      <c r="TOP4" s="35"/>
      <c r="TOQ4" s="35"/>
      <c r="TOR4" s="35"/>
      <c r="TOS4" s="35"/>
      <c r="TOT4" s="35"/>
      <c r="TOU4" s="35"/>
      <c r="TOV4" s="35"/>
      <c r="TOW4" s="35"/>
      <c r="TOX4" s="35"/>
      <c r="TOY4" s="35"/>
      <c r="TOZ4" s="35"/>
      <c r="TPA4" s="35"/>
      <c r="TPB4" s="35"/>
      <c r="TPC4" s="35"/>
      <c r="TPD4" s="35"/>
      <c r="TPE4" s="35"/>
      <c r="TPF4" s="35"/>
      <c r="TPG4" s="35"/>
      <c r="TPH4" s="35"/>
      <c r="TPI4" s="35"/>
      <c r="TPJ4" s="35"/>
      <c r="TPK4" s="35"/>
      <c r="TPL4" s="35"/>
      <c r="TPM4" s="35"/>
      <c r="TPN4" s="35"/>
      <c r="TPO4" s="35"/>
      <c r="TPP4" s="35"/>
      <c r="TPQ4" s="35"/>
      <c r="TPR4" s="35"/>
      <c r="TPS4" s="35"/>
      <c r="TPT4" s="35"/>
      <c r="TPU4" s="35"/>
      <c r="TPV4" s="35"/>
      <c r="TPW4" s="35"/>
      <c r="TPX4" s="35"/>
      <c r="TPY4" s="35"/>
      <c r="TPZ4" s="35"/>
      <c r="TQA4" s="35"/>
      <c r="TQB4" s="35"/>
      <c r="TQC4" s="35"/>
      <c r="TQD4" s="35"/>
      <c r="TQE4" s="35"/>
      <c r="TQF4" s="35"/>
      <c r="TQG4" s="35"/>
      <c r="TQH4" s="35"/>
      <c r="TQI4" s="35"/>
      <c r="TQJ4" s="35"/>
      <c r="TQK4" s="35"/>
      <c r="TQL4" s="35"/>
      <c r="TQM4" s="35"/>
      <c r="TQN4" s="35"/>
      <c r="TQO4" s="35"/>
      <c r="TQP4" s="35"/>
      <c r="TQQ4" s="35"/>
      <c r="TQR4" s="35"/>
      <c r="TQS4" s="35"/>
      <c r="TQT4" s="35"/>
      <c r="TQU4" s="35"/>
      <c r="TQV4" s="35"/>
      <c r="TQW4" s="35"/>
      <c r="TQX4" s="35"/>
      <c r="TQY4" s="35"/>
      <c r="TQZ4" s="35"/>
      <c r="TRA4" s="35"/>
      <c r="TRB4" s="35"/>
      <c r="TRC4" s="35"/>
      <c r="TRD4" s="35"/>
      <c r="TRE4" s="35"/>
      <c r="TRF4" s="35"/>
      <c r="TRG4" s="35"/>
      <c r="TRH4" s="35"/>
      <c r="TRI4" s="35"/>
      <c r="TRJ4" s="35"/>
      <c r="TRK4" s="35"/>
      <c r="TRL4" s="35"/>
      <c r="TRM4" s="35"/>
      <c r="TRN4" s="35"/>
      <c r="TRO4" s="35"/>
      <c r="TRP4" s="35"/>
      <c r="TRQ4" s="35"/>
      <c r="TRR4" s="35"/>
      <c r="TRS4" s="35"/>
      <c r="TRT4" s="35"/>
      <c r="TRU4" s="35"/>
      <c r="TRV4" s="35"/>
      <c r="TRW4" s="35"/>
      <c r="TRX4" s="35"/>
      <c r="TRY4" s="35"/>
      <c r="TRZ4" s="35"/>
      <c r="TSA4" s="35"/>
      <c r="TSB4" s="35"/>
      <c r="TSC4" s="35"/>
      <c r="TSD4" s="35"/>
      <c r="TSE4" s="35"/>
      <c r="TSF4" s="35"/>
      <c r="TSG4" s="35"/>
      <c r="TSH4" s="35"/>
      <c r="TSI4" s="35"/>
      <c r="TSJ4" s="35"/>
      <c r="TSK4" s="35"/>
      <c r="TSL4" s="35"/>
      <c r="TSM4" s="35"/>
      <c r="TSN4" s="35"/>
      <c r="TSO4" s="35"/>
      <c r="TSP4" s="35"/>
      <c r="TSQ4" s="35"/>
      <c r="TSR4" s="35"/>
      <c r="TSS4" s="35"/>
      <c r="TST4" s="35"/>
      <c r="TSU4" s="35"/>
      <c r="TSV4" s="35"/>
      <c r="TSW4" s="35"/>
      <c r="TSX4" s="35"/>
      <c r="TSY4" s="35"/>
      <c r="TSZ4" s="35"/>
      <c r="TTA4" s="35"/>
      <c r="TTB4" s="35"/>
      <c r="TTC4" s="35"/>
      <c r="TTD4" s="35"/>
      <c r="TTE4" s="35"/>
      <c r="TTF4" s="35"/>
      <c r="TTG4" s="35"/>
      <c r="TTH4" s="35"/>
      <c r="TTI4" s="35"/>
      <c r="TTJ4" s="35"/>
      <c r="TTK4" s="35"/>
      <c r="TTL4" s="35"/>
      <c r="TTM4" s="35"/>
      <c r="TTN4" s="35"/>
      <c r="TTO4" s="35"/>
      <c r="TTP4" s="35"/>
      <c r="TTQ4" s="35"/>
      <c r="TTR4" s="35"/>
      <c r="TTS4" s="35"/>
      <c r="TTT4" s="35"/>
      <c r="TTU4" s="35"/>
      <c r="TTV4" s="35"/>
      <c r="TTW4" s="35"/>
      <c r="TTX4" s="35"/>
      <c r="TTY4" s="35"/>
      <c r="TTZ4" s="35"/>
      <c r="TUA4" s="35"/>
      <c r="TUB4" s="35"/>
      <c r="TUC4" s="35"/>
      <c r="TUD4" s="35"/>
      <c r="TUE4" s="35"/>
      <c r="TUF4" s="35"/>
      <c r="TUG4" s="35"/>
      <c r="TUH4" s="35"/>
      <c r="TUI4" s="35"/>
      <c r="TUJ4" s="35"/>
      <c r="TUK4" s="35"/>
      <c r="TUL4" s="35"/>
      <c r="TUM4" s="35"/>
      <c r="TUN4" s="35"/>
      <c r="TUO4" s="35"/>
      <c r="TUP4" s="35"/>
      <c r="TUQ4" s="35"/>
      <c r="TUR4" s="35"/>
      <c r="TUS4" s="35"/>
      <c r="TUT4" s="35"/>
      <c r="TUU4" s="35"/>
      <c r="TUV4" s="35"/>
      <c r="TUW4" s="35"/>
      <c r="TUX4" s="35"/>
      <c r="TUY4" s="35"/>
      <c r="TUZ4" s="35"/>
      <c r="TVA4" s="35"/>
      <c r="TVB4" s="35"/>
      <c r="TVC4" s="35"/>
      <c r="TVD4" s="35"/>
      <c r="TVE4" s="35"/>
      <c r="TVF4" s="35"/>
      <c r="TVG4" s="35"/>
      <c r="TVH4" s="35"/>
      <c r="TVI4" s="35"/>
      <c r="TVJ4" s="35"/>
      <c r="TVK4" s="35"/>
      <c r="TVL4" s="35"/>
      <c r="TVM4" s="35"/>
      <c r="TVN4" s="35"/>
      <c r="TVO4" s="35"/>
      <c r="TVP4" s="35"/>
      <c r="TVQ4" s="35"/>
      <c r="TVR4" s="35"/>
      <c r="TVS4" s="35"/>
      <c r="TVT4" s="35"/>
      <c r="TVU4" s="35"/>
      <c r="TVV4" s="35"/>
      <c r="TVW4" s="35"/>
      <c r="TVX4" s="35"/>
      <c r="TVY4" s="35"/>
      <c r="TVZ4" s="35"/>
      <c r="TWA4" s="35"/>
      <c r="TWB4" s="35"/>
      <c r="TWC4" s="35"/>
      <c r="TWD4" s="35"/>
      <c r="TWE4" s="35"/>
      <c r="TWF4" s="35"/>
      <c r="TWG4" s="35"/>
      <c r="TWH4" s="35"/>
      <c r="TWI4" s="35"/>
      <c r="TWJ4" s="35"/>
      <c r="TWK4" s="35"/>
      <c r="TWL4" s="35"/>
      <c r="TWM4" s="35"/>
      <c r="TWN4" s="35"/>
      <c r="TWO4" s="35"/>
      <c r="TWP4" s="35"/>
      <c r="TWQ4" s="35"/>
      <c r="TWR4" s="35"/>
      <c r="TWS4" s="35"/>
      <c r="TWT4" s="35"/>
      <c r="TWU4" s="35"/>
      <c r="TWV4" s="35"/>
      <c r="TWW4" s="35"/>
      <c r="TWX4" s="35"/>
      <c r="TWY4" s="35"/>
      <c r="TWZ4" s="35"/>
      <c r="TXA4" s="35"/>
      <c r="TXB4" s="35"/>
      <c r="TXC4" s="35"/>
      <c r="TXD4" s="35"/>
      <c r="TXE4" s="35"/>
      <c r="TXF4" s="35"/>
      <c r="TXG4" s="35"/>
      <c r="TXH4" s="35"/>
      <c r="TXI4" s="35"/>
      <c r="TXJ4" s="35"/>
      <c r="TXK4" s="35"/>
      <c r="TXL4" s="35"/>
      <c r="TXM4" s="35"/>
      <c r="TXN4" s="35"/>
      <c r="TXO4" s="35"/>
      <c r="TXP4" s="35"/>
      <c r="TXQ4" s="35"/>
      <c r="TXR4" s="35"/>
      <c r="TXS4" s="35"/>
      <c r="TXT4" s="35"/>
      <c r="TXU4" s="35"/>
      <c r="TXV4" s="35"/>
      <c r="TXW4" s="35"/>
      <c r="TXX4" s="35"/>
      <c r="TXY4" s="35"/>
      <c r="TXZ4" s="35"/>
      <c r="TYA4" s="35"/>
      <c r="TYB4" s="35"/>
      <c r="TYC4" s="35"/>
      <c r="TYD4" s="35"/>
      <c r="TYE4" s="35"/>
      <c r="TYF4" s="35"/>
      <c r="TYG4" s="35"/>
      <c r="TYH4" s="35"/>
      <c r="TYI4" s="35"/>
      <c r="TYJ4" s="35"/>
      <c r="TYK4" s="35"/>
      <c r="TYL4" s="35"/>
      <c r="TYM4" s="35"/>
      <c r="TYN4" s="35"/>
      <c r="TYO4" s="35"/>
      <c r="TYP4" s="35"/>
      <c r="TYQ4" s="35"/>
      <c r="TYR4" s="35"/>
      <c r="TYS4" s="35"/>
      <c r="TYT4" s="35"/>
      <c r="TYU4" s="35"/>
      <c r="TYV4" s="35"/>
      <c r="TYW4" s="35"/>
      <c r="TYX4" s="35"/>
      <c r="TYY4" s="35"/>
      <c r="TYZ4" s="35"/>
      <c r="TZA4" s="35"/>
      <c r="TZB4" s="35"/>
      <c r="TZC4" s="35"/>
      <c r="TZD4" s="35"/>
      <c r="TZE4" s="35"/>
      <c r="TZF4" s="35"/>
      <c r="TZG4" s="35"/>
      <c r="TZH4" s="35"/>
      <c r="TZI4" s="35"/>
      <c r="TZJ4" s="35"/>
      <c r="TZK4" s="35"/>
      <c r="TZL4" s="35"/>
      <c r="TZM4" s="35"/>
      <c r="TZN4" s="35"/>
      <c r="TZO4" s="35"/>
      <c r="TZP4" s="35"/>
      <c r="TZQ4" s="35"/>
      <c r="TZR4" s="35"/>
      <c r="TZS4" s="35"/>
      <c r="TZT4" s="35"/>
      <c r="TZU4" s="35"/>
      <c r="TZV4" s="35"/>
      <c r="TZW4" s="35"/>
      <c r="TZX4" s="35"/>
      <c r="TZY4" s="35"/>
      <c r="TZZ4" s="35"/>
      <c r="UAA4" s="35"/>
      <c r="UAB4" s="35"/>
      <c r="UAC4" s="35"/>
      <c r="UAD4" s="35"/>
      <c r="UAE4" s="35"/>
      <c r="UAF4" s="35"/>
      <c r="UAG4" s="35"/>
      <c r="UAH4" s="35"/>
      <c r="UAI4" s="35"/>
      <c r="UAJ4" s="35"/>
      <c r="UAK4" s="35"/>
      <c r="UAL4" s="35"/>
      <c r="UAM4" s="35"/>
      <c r="UAN4" s="35"/>
      <c r="UAO4" s="35"/>
      <c r="UAP4" s="35"/>
      <c r="UAQ4" s="35"/>
      <c r="UAR4" s="35"/>
      <c r="UAS4" s="35"/>
      <c r="UAT4" s="35"/>
      <c r="UAU4" s="35"/>
      <c r="UAV4" s="35"/>
      <c r="UAW4" s="35"/>
      <c r="UAX4" s="35"/>
      <c r="UAY4" s="35"/>
      <c r="UAZ4" s="35"/>
      <c r="UBA4" s="35"/>
      <c r="UBB4" s="35"/>
      <c r="UBC4" s="35"/>
      <c r="UBD4" s="35"/>
      <c r="UBE4" s="35"/>
      <c r="UBF4" s="35"/>
      <c r="UBG4" s="35"/>
      <c r="UBH4" s="35"/>
      <c r="UBI4" s="35"/>
      <c r="UBJ4" s="35"/>
      <c r="UBK4" s="35"/>
      <c r="UBL4" s="35"/>
      <c r="UBM4" s="35"/>
      <c r="UBN4" s="35"/>
      <c r="UBO4" s="35"/>
      <c r="UBP4" s="35"/>
      <c r="UBQ4" s="35"/>
      <c r="UBR4" s="35"/>
      <c r="UBS4" s="35"/>
      <c r="UBT4" s="35"/>
      <c r="UBU4" s="35"/>
      <c r="UBV4" s="35"/>
      <c r="UBW4" s="35"/>
      <c r="UBX4" s="35"/>
      <c r="UBY4" s="35"/>
      <c r="UBZ4" s="35"/>
      <c r="UCA4" s="35"/>
      <c r="UCB4" s="35"/>
      <c r="UCC4" s="35"/>
      <c r="UCD4" s="35"/>
      <c r="UCE4" s="35"/>
      <c r="UCF4" s="35"/>
      <c r="UCG4" s="35"/>
      <c r="UCH4" s="35"/>
      <c r="UCI4" s="35"/>
      <c r="UCJ4" s="35"/>
      <c r="UCK4" s="35"/>
      <c r="UCL4" s="35"/>
      <c r="UCM4" s="35"/>
      <c r="UCN4" s="35"/>
      <c r="UCO4" s="35"/>
      <c r="UCP4" s="35"/>
      <c r="UCQ4" s="35"/>
      <c r="UCR4" s="35"/>
      <c r="UCS4" s="35"/>
      <c r="UCT4" s="35"/>
      <c r="UCU4" s="35"/>
      <c r="UCV4" s="35"/>
      <c r="UCW4" s="35"/>
      <c r="UCX4" s="35"/>
      <c r="UCY4" s="35"/>
      <c r="UCZ4" s="35"/>
      <c r="UDA4" s="35"/>
      <c r="UDB4" s="35"/>
      <c r="UDC4" s="35"/>
      <c r="UDD4" s="35"/>
      <c r="UDE4" s="35"/>
      <c r="UDF4" s="35"/>
      <c r="UDG4" s="35"/>
      <c r="UDH4" s="35"/>
      <c r="UDI4" s="35"/>
      <c r="UDJ4" s="35"/>
      <c r="UDK4" s="35"/>
      <c r="UDL4" s="35"/>
      <c r="UDM4" s="35"/>
      <c r="UDN4" s="35"/>
      <c r="UDO4" s="35"/>
      <c r="UDP4" s="35"/>
      <c r="UDQ4" s="35"/>
      <c r="UDR4" s="35"/>
      <c r="UDS4" s="35"/>
      <c r="UDT4" s="35"/>
      <c r="UDU4" s="35"/>
      <c r="UDV4" s="35"/>
      <c r="UDW4" s="35"/>
      <c r="UDX4" s="35"/>
      <c r="UDY4" s="35"/>
      <c r="UDZ4" s="35"/>
      <c r="UEA4" s="35"/>
      <c r="UEB4" s="35"/>
      <c r="UEC4" s="35"/>
      <c r="UED4" s="35"/>
      <c r="UEE4" s="35"/>
      <c r="UEF4" s="35"/>
      <c r="UEG4" s="35"/>
      <c r="UEH4" s="35"/>
      <c r="UEI4" s="35"/>
      <c r="UEJ4" s="35"/>
      <c r="UEK4" s="35"/>
      <c r="UEL4" s="35"/>
      <c r="UEM4" s="35"/>
      <c r="UEN4" s="35"/>
      <c r="UEO4" s="35"/>
      <c r="UEP4" s="35"/>
      <c r="UEQ4" s="35"/>
      <c r="UER4" s="35"/>
      <c r="UES4" s="35"/>
      <c r="UET4" s="35"/>
      <c r="UEU4" s="35"/>
      <c r="UEV4" s="35"/>
      <c r="UEW4" s="35"/>
      <c r="UEX4" s="35"/>
      <c r="UEY4" s="35"/>
      <c r="UEZ4" s="35"/>
      <c r="UFA4" s="35"/>
      <c r="UFB4" s="35"/>
      <c r="UFC4" s="35"/>
      <c r="UFD4" s="35"/>
      <c r="UFE4" s="35"/>
      <c r="UFF4" s="35"/>
      <c r="UFG4" s="35"/>
      <c r="UFH4" s="35"/>
      <c r="UFI4" s="35"/>
      <c r="UFJ4" s="35"/>
      <c r="UFK4" s="35"/>
      <c r="UFL4" s="35"/>
      <c r="UFM4" s="35"/>
      <c r="UFN4" s="35"/>
      <c r="UFO4" s="35"/>
      <c r="UFP4" s="35"/>
      <c r="UFQ4" s="35"/>
      <c r="UFR4" s="35"/>
      <c r="UFS4" s="35"/>
      <c r="UFT4" s="35"/>
      <c r="UFU4" s="35"/>
      <c r="UFV4" s="35"/>
      <c r="UFW4" s="35"/>
      <c r="UFX4" s="35"/>
      <c r="UFY4" s="35"/>
      <c r="UFZ4" s="35"/>
      <c r="UGA4" s="35"/>
      <c r="UGB4" s="35"/>
      <c r="UGC4" s="35"/>
      <c r="UGD4" s="35"/>
      <c r="UGE4" s="35"/>
      <c r="UGF4" s="35"/>
      <c r="UGG4" s="35"/>
      <c r="UGH4" s="35"/>
      <c r="UGI4" s="35"/>
      <c r="UGJ4" s="35"/>
      <c r="UGK4" s="35"/>
      <c r="UGL4" s="35"/>
      <c r="UGM4" s="35"/>
      <c r="UGN4" s="35"/>
      <c r="UGO4" s="35"/>
      <c r="UGP4" s="35"/>
      <c r="UGQ4" s="35"/>
      <c r="UGR4" s="35"/>
      <c r="UGS4" s="35"/>
      <c r="UGT4" s="35"/>
      <c r="UGU4" s="35"/>
      <c r="UGV4" s="35"/>
      <c r="UGW4" s="35"/>
      <c r="UGX4" s="35"/>
      <c r="UGY4" s="35"/>
      <c r="UGZ4" s="35"/>
      <c r="UHA4" s="35"/>
      <c r="UHB4" s="35"/>
      <c r="UHC4" s="35"/>
      <c r="UHD4" s="35"/>
      <c r="UHE4" s="35"/>
      <c r="UHF4" s="35"/>
      <c r="UHG4" s="35"/>
      <c r="UHH4" s="35"/>
      <c r="UHI4" s="35"/>
      <c r="UHJ4" s="35"/>
      <c r="UHK4" s="35"/>
      <c r="UHL4" s="35"/>
      <c r="UHM4" s="35"/>
      <c r="UHN4" s="35"/>
      <c r="UHO4" s="35"/>
      <c r="UHP4" s="35"/>
      <c r="UHQ4" s="35"/>
      <c r="UHR4" s="35"/>
      <c r="UHS4" s="35"/>
      <c r="UHT4" s="35"/>
      <c r="UHU4" s="35"/>
      <c r="UHV4" s="35"/>
      <c r="UHW4" s="35"/>
      <c r="UHX4" s="35"/>
      <c r="UHY4" s="35"/>
      <c r="UHZ4" s="35"/>
      <c r="UIA4" s="35"/>
      <c r="UIB4" s="35"/>
      <c r="UIC4" s="35"/>
      <c r="UID4" s="35"/>
      <c r="UIE4" s="35"/>
      <c r="UIF4" s="35"/>
      <c r="UIG4" s="35"/>
      <c r="UIH4" s="35"/>
      <c r="UII4" s="35"/>
      <c r="UIJ4" s="35"/>
      <c r="UIK4" s="35"/>
      <c r="UIL4" s="35"/>
      <c r="UIM4" s="35"/>
      <c r="UIN4" s="35"/>
      <c r="UIO4" s="35"/>
      <c r="UIP4" s="35"/>
      <c r="UIQ4" s="35"/>
      <c r="UIR4" s="35"/>
      <c r="UIS4" s="35"/>
      <c r="UIT4" s="35"/>
      <c r="UIU4" s="35"/>
      <c r="UIV4" s="35"/>
      <c r="UIW4" s="35"/>
      <c r="UIX4" s="35"/>
      <c r="UIY4" s="35"/>
      <c r="UIZ4" s="35"/>
      <c r="UJA4" s="35"/>
      <c r="UJB4" s="35"/>
      <c r="UJC4" s="35"/>
      <c r="UJD4" s="35"/>
      <c r="UJE4" s="35"/>
      <c r="UJF4" s="35"/>
      <c r="UJG4" s="35"/>
      <c r="UJH4" s="35"/>
      <c r="UJI4" s="35"/>
      <c r="UJJ4" s="35"/>
      <c r="UJK4" s="35"/>
      <c r="UJL4" s="35"/>
      <c r="UJM4" s="35"/>
      <c r="UJN4" s="35"/>
      <c r="UJO4" s="35"/>
      <c r="UJP4" s="35"/>
      <c r="UJQ4" s="35"/>
      <c r="UJR4" s="35"/>
      <c r="UJS4" s="35"/>
      <c r="UJT4" s="35"/>
      <c r="UJU4" s="35"/>
      <c r="UJV4" s="35"/>
      <c r="UJW4" s="35"/>
      <c r="UJX4" s="35"/>
      <c r="UJY4" s="35"/>
      <c r="UJZ4" s="35"/>
      <c r="UKA4" s="35"/>
      <c r="UKB4" s="35"/>
      <c r="UKC4" s="35"/>
      <c r="UKD4" s="35"/>
      <c r="UKE4" s="35"/>
      <c r="UKF4" s="35"/>
      <c r="UKG4" s="35"/>
      <c r="UKH4" s="35"/>
      <c r="UKI4" s="35"/>
      <c r="UKJ4" s="35"/>
      <c r="UKK4" s="35"/>
      <c r="UKL4" s="35"/>
      <c r="UKM4" s="35"/>
      <c r="UKN4" s="35"/>
      <c r="UKO4" s="35"/>
      <c r="UKP4" s="35"/>
      <c r="UKQ4" s="35"/>
      <c r="UKR4" s="35"/>
      <c r="UKS4" s="35"/>
      <c r="UKT4" s="35"/>
      <c r="UKU4" s="35"/>
      <c r="UKV4" s="35"/>
      <c r="UKW4" s="35"/>
      <c r="UKX4" s="35"/>
      <c r="UKY4" s="35"/>
      <c r="UKZ4" s="35"/>
      <c r="ULA4" s="35"/>
      <c r="ULB4" s="35"/>
      <c r="ULC4" s="35"/>
      <c r="ULD4" s="35"/>
      <c r="ULE4" s="35"/>
      <c r="ULF4" s="35"/>
      <c r="ULG4" s="35"/>
      <c r="ULH4" s="35"/>
      <c r="ULI4" s="35"/>
      <c r="ULJ4" s="35"/>
      <c r="ULK4" s="35"/>
      <c r="ULL4" s="35"/>
      <c r="ULM4" s="35"/>
      <c r="ULN4" s="35"/>
      <c r="ULO4" s="35"/>
      <c r="ULP4" s="35"/>
      <c r="ULQ4" s="35"/>
      <c r="ULR4" s="35"/>
      <c r="ULS4" s="35"/>
      <c r="ULT4" s="35"/>
      <c r="ULU4" s="35"/>
      <c r="ULV4" s="35"/>
      <c r="ULW4" s="35"/>
      <c r="ULX4" s="35"/>
      <c r="ULY4" s="35"/>
      <c r="ULZ4" s="35"/>
      <c r="UMA4" s="35"/>
      <c r="UMB4" s="35"/>
      <c r="UMC4" s="35"/>
      <c r="UMD4" s="35"/>
      <c r="UME4" s="35"/>
      <c r="UMF4" s="35"/>
      <c r="UMG4" s="35"/>
      <c r="UMH4" s="35"/>
      <c r="UMI4" s="35"/>
      <c r="UMJ4" s="35"/>
      <c r="UMK4" s="35"/>
      <c r="UML4" s="35"/>
      <c r="UMM4" s="35"/>
      <c r="UMN4" s="35"/>
      <c r="UMO4" s="35"/>
      <c r="UMP4" s="35"/>
      <c r="UMQ4" s="35"/>
      <c r="UMR4" s="35"/>
      <c r="UMS4" s="35"/>
      <c r="UMT4" s="35"/>
      <c r="UMU4" s="35"/>
      <c r="UMV4" s="35"/>
      <c r="UMW4" s="35"/>
      <c r="UMX4" s="35"/>
      <c r="UMY4" s="35"/>
      <c r="UMZ4" s="35"/>
      <c r="UNA4" s="35"/>
      <c r="UNB4" s="35"/>
      <c r="UNC4" s="35"/>
      <c r="UND4" s="35"/>
      <c r="UNE4" s="35"/>
      <c r="UNF4" s="35"/>
      <c r="UNG4" s="35"/>
      <c r="UNH4" s="35"/>
      <c r="UNI4" s="35"/>
      <c r="UNJ4" s="35"/>
      <c r="UNK4" s="35"/>
      <c r="UNL4" s="35"/>
      <c r="UNM4" s="35"/>
      <c r="UNN4" s="35"/>
      <c r="UNO4" s="35"/>
      <c r="UNP4" s="35"/>
      <c r="UNQ4" s="35"/>
      <c r="UNR4" s="35"/>
      <c r="UNS4" s="35"/>
      <c r="UNT4" s="35"/>
      <c r="UNU4" s="35"/>
      <c r="UNV4" s="35"/>
      <c r="UNW4" s="35"/>
      <c r="UNX4" s="35"/>
      <c r="UNY4" s="35"/>
      <c r="UNZ4" s="35"/>
      <c r="UOA4" s="35"/>
      <c r="UOB4" s="35"/>
      <c r="UOC4" s="35"/>
      <c r="UOD4" s="35"/>
      <c r="UOE4" s="35"/>
      <c r="UOF4" s="35"/>
      <c r="UOG4" s="35"/>
      <c r="UOH4" s="35"/>
      <c r="UOI4" s="35"/>
      <c r="UOJ4" s="35"/>
      <c r="UOK4" s="35"/>
      <c r="UOL4" s="35"/>
      <c r="UOM4" s="35"/>
      <c r="UON4" s="35"/>
      <c r="UOO4" s="35"/>
      <c r="UOP4" s="35"/>
      <c r="UOQ4" s="35"/>
      <c r="UOR4" s="35"/>
      <c r="UOS4" s="35"/>
      <c r="UOT4" s="35"/>
      <c r="UOU4" s="35"/>
      <c r="UOV4" s="35"/>
      <c r="UOW4" s="35"/>
      <c r="UOX4" s="35"/>
      <c r="UOY4" s="35"/>
      <c r="UOZ4" s="35"/>
      <c r="UPA4" s="35"/>
      <c r="UPB4" s="35"/>
      <c r="UPC4" s="35"/>
      <c r="UPD4" s="35"/>
      <c r="UPE4" s="35"/>
      <c r="UPF4" s="35"/>
      <c r="UPG4" s="35"/>
      <c r="UPH4" s="35"/>
      <c r="UPI4" s="35"/>
      <c r="UPJ4" s="35"/>
      <c r="UPK4" s="35"/>
      <c r="UPL4" s="35"/>
      <c r="UPM4" s="35"/>
      <c r="UPN4" s="35"/>
      <c r="UPO4" s="35"/>
      <c r="UPP4" s="35"/>
      <c r="UPQ4" s="35"/>
      <c r="UPR4" s="35"/>
      <c r="UPS4" s="35"/>
      <c r="UPT4" s="35"/>
      <c r="UPU4" s="35"/>
      <c r="UPV4" s="35"/>
      <c r="UPW4" s="35"/>
      <c r="UPX4" s="35"/>
      <c r="UPY4" s="35"/>
      <c r="UPZ4" s="35"/>
      <c r="UQA4" s="35"/>
      <c r="UQB4" s="35"/>
      <c r="UQC4" s="35"/>
      <c r="UQD4" s="35"/>
      <c r="UQE4" s="35"/>
      <c r="UQF4" s="35"/>
      <c r="UQG4" s="35"/>
      <c r="UQH4" s="35"/>
      <c r="UQI4" s="35"/>
      <c r="UQJ4" s="35"/>
      <c r="UQK4" s="35"/>
      <c r="UQL4" s="35"/>
      <c r="UQM4" s="35"/>
      <c r="UQN4" s="35"/>
      <c r="UQO4" s="35"/>
      <c r="UQP4" s="35"/>
      <c r="UQQ4" s="35"/>
      <c r="UQR4" s="35"/>
      <c r="UQS4" s="35"/>
      <c r="UQT4" s="35"/>
      <c r="UQU4" s="35"/>
      <c r="UQV4" s="35"/>
      <c r="UQW4" s="35"/>
      <c r="UQX4" s="35"/>
      <c r="UQY4" s="35"/>
      <c r="UQZ4" s="35"/>
      <c r="URA4" s="35"/>
      <c r="URB4" s="35"/>
      <c r="URC4" s="35"/>
      <c r="URD4" s="35"/>
      <c r="URE4" s="35"/>
      <c r="URF4" s="35"/>
      <c r="URG4" s="35"/>
      <c r="URH4" s="35"/>
      <c r="URI4" s="35"/>
      <c r="URJ4" s="35"/>
      <c r="URK4" s="35"/>
      <c r="URL4" s="35"/>
      <c r="URM4" s="35"/>
      <c r="URN4" s="35"/>
      <c r="URO4" s="35"/>
      <c r="URP4" s="35"/>
      <c r="URQ4" s="35"/>
      <c r="URR4" s="35"/>
      <c r="URS4" s="35"/>
      <c r="URT4" s="35"/>
      <c r="URU4" s="35"/>
      <c r="URV4" s="35"/>
      <c r="URW4" s="35"/>
      <c r="URX4" s="35"/>
      <c r="URY4" s="35"/>
      <c r="URZ4" s="35"/>
      <c r="USA4" s="35"/>
      <c r="USB4" s="35"/>
      <c r="USC4" s="35"/>
      <c r="USD4" s="35"/>
      <c r="USE4" s="35"/>
      <c r="USF4" s="35"/>
      <c r="USG4" s="35"/>
      <c r="USH4" s="35"/>
      <c r="USI4" s="35"/>
      <c r="USJ4" s="35"/>
      <c r="USK4" s="35"/>
      <c r="USL4" s="35"/>
      <c r="USM4" s="35"/>
      <c r="USN4" s="35"/>
      <c r="USO4" s="35"/>
      <c r="USP4" s="35"/>
      <c r="USQ4" s="35"/>
      <c r="USR4" s="35"/>
      <c r="USS4" s="35"/>
      <c r="UST4" s="35"/>
      <c r="USU4" s="35"/>
      <c r="USV4" s="35"/>
      <c r="USW4" s="35"/>
      <c r="USX4" s="35"/>
      <c r="USY4" s="35"/>
      <c r="USZ4" s="35"/>
      <c r="UTA4" s="35"/>
      <c r="UTB4" s="35"/>
      <c r="UTC4" s="35"/>
      <c r="UTD4" s="35"/>
      <c r="UTE4" s="35"/>
      <c r="UTF4" s="35"/>
      <c r="UTG4" s="35"/>
      <c r="UTH4" s="35"/>
      <c r="UTI4" s="35"/>
      <c r="UTJ4" s="35"/>
      <c r="UTK4" s="35"/>
      <c r="UTL4" s="35"/>
      <c r="UTM4" s="35"/>
      <c r="UTN4" s="35"/>
      <c r="UTO4" s="35"/>
      <c r="UTP4" s="35"/>
      <c r="UTQ4" s="35"/>
      <c r="UTR4" s="35"/>
      <c r="UTS4" s="35"/>
      <c r="UTT4" s="35"/>
      <c r="UTU4" s="35"/>
      <c r="UTV4" s="35"/>
      <c r="UTW4" s="35"/>
      <c r="UTX4" s="35"/>
      <c r="UTY4" s="35"/>
      <c r="UTZ4" s="35"/>
      <c r="UUA4" s="35"/>
      <c r="UUB4" s="35"/>
      <c r="UUC4" s="35"/>
      <c r="UUD4" s="35"/>
      <c r="UUE4" s="35"/>
      <c r="UUF4" s="35"/>
      <c r="UUG4" s="35"/>
      <c r="UUH4" s="35"/>
      <c r="UUI4" s="35"/>
      <c r="UUJ4" s="35"/>
      <c r="UUK4" s="35"/>
      <c r="UUL4" s="35"/>
      <c r="UUM4" s="35"/>
      <c r="UUN4" s="35"/>
      <c r="UUO4" s="35"/>
      <c r="UUP4" s="35"/>
      <c r="UUQ4" s="35"/>
      <c r="UUR4" s="35"/>
      <c r="UUS4" s="35"/>
      <c r="UUT4" s="35"/>
      <c r="UUU4" s="35"/>
      <c r="UUV4" s="35"/>
      <c r="UUW4" s="35"/>
      <c r="UUX4" s="35"/>
      <c r="UUY4" s="35"/>
      <c r="UUZ4" s="35"/>
      <c r="UVA4" s="35"/>
      <c r="UVB4" s="35"/>
      <c r="UVC4" s="35"/>
      <c r="UVD4" s="35"/>
      <c r="UVE4" s="35"/>
      <c r="UVF4" s="35"/>
      <c r="UVG4" s="35"/>
      <c r="UVH4" s="35"/>
      <c r="UVI4" s="35"/>
      <c r="UVJ4" s="35"/>
      <c r="UVK4" s="35"/>
      <c r="UVL4" s="35"/>
      <c r="UVM4" s="35"/>
      <c r="UVN4" s="35"/>
      <c r="UVO4" s="35"/>
      <c r="UVP4" s="35"/>
      <c r="UVQ4" s="35"/>
      <c r="UVR4" s="35"/>
      <c r="UVS4" s="35"/>
      <c r="UVT4" s="35"/>
      <c r="UVU4" s="35"/>
      <c r="UVV4" s="35"/>
      <c r="UVW4" s="35"/>
      <c r="UVX4" s="35"/>
      <c r="UVY4" s="35"/>
      <c r="UVZ4" s="35"/>
      <c r="UWA4" s="35"/>
      <c r="UWB4" s="35"/>
      <c r="UWC4" s="35"/>
      <c r="UWD4" s="35"/>
      <c r="UWE4" s="35"/>
      <c r="UWF4" s="35"/>
      <c r="UWG4" s="35"/>
      <c r="UWH4" s="35"/>
      <c r="UWI4" s="35"/>
      <c r="UWJ4" s="35"/>
      <c r="UWK4" s="35"/>
      <c r="UWL4" s="35"/>
      <c r="UWM4" s="35"/>
      <c r="UWN4" s="35"/>
      <c r="UWO4" s="35"/>
      <c r="UWP4" s="35"/>
      <c r="UWQ4" s="35"/>
      <c r="UWR4" s="35"/>
      <c r="UWS4" s="35"/>
      <c r="UWT4" s="35"/>
      <c r="UWU4" s="35"/>
      <c r="UWV4" s="35"/>
      <c r="UWW4" s="35"/>
      <c r="UWX4" s="35"/>
      <c r="UWY4" s="35"/>
      <c r="UWZ4" s="35"/>
      <c r="UXA4" s="35"/>
      <c r="UXB4" s="35"/>
      <c r="UXC4" s="35"/>
      <c r="UXD4" s="35"/>
      <c r="UXE4" s="35"/>
      <c r="UXF4" s="35"/>
      <c r="UXG4" s="35"/>
      <c r="UXH4" s="35"/>
      <c r="UXI4" s="35"/>
      <c r="UXJ4" s="35"/>
      <c r="UXK4" s="35"/>
      <c r="UXL4" s="35"/>
      <c r="UXM4" s="35"/>
      <c r="UXN4" s="35"/>
      <c r="UXO4" s="35"/>
      <c r="UXP4" s="35"/>
      <c r="UXQ4" s="35"/>
      <c r="UXR4" s="35"/>
      <c r="UXS4" s="35"/>
      <c r="UXT4" s="35"/>
      <c r="UXU4" s="35"/>
      <c r="UXV4" s="35"/>
      <c r="UXW4" s="35"/>
      <c r="UXX4" s="35"/>
      <c r="UXY4" s="35"/>
      <c r="UXZ4" s="35"/>
      <c r="UYA4" s="35"/>
      <c r="UYB4" s="35"/>
      <c r="UYC4" s="35"/>
      <c r="UYD4" s="35"/>
      <c r="UYE4" s="35"/>
      <c r="UYF4" s="35"/>
      <c r="UYG4" s="35"/>
      <c r="UYH4" s="35"/>
      <c r="UYI4" s="35"/>
      <c r="UYJ4" s="35"/>
      <c r="UYK4" s="35"/>
      <c r="UYL4" s="35"/>
      <c r="UYM4" s="35"/>
      <c r="UYN4" s="35"/>
      <c r="UYO4" s="35"/>
      <c r="UYP4" s="35"/>
      <c r="UYQ4" s="35"/>
      <c r="UYR4" s="35"/>
      <c r="UYS4" s="35"/>
      <c r="UYT4" s="35"/>
      <c r="UYU4" s="35"/>
      <c r="UYV4" s="35"/>
      <c r="UYW4" s="35"/>
      <c r="UYX4" s="35"/>
      <c r="UYY4" s="35"/>
      <c r="UYZ4" s="35"/>
      <c r="UZA4" s="35"/>
      <c r="UZB4" s="35"/>
      <c r="UZC4" s="35"/>
      <c r="UZD4" s="35"/>
      <c r="UZE4" s="35"/>
      <c r="UZF4" s="35"/>
      <c r="UZG4" s="35"/>
      <c r="UZH4" s="35"/>
      <c r="UZI4" s="35"/>
      <c r="UZJ4" s="35"/>
      <c r="UZK4" s="35"/>
      <c r="UZL4" s="35"/>
      <c r="UZM4" s="35"/>
      <c r="UZN4" s="35"/>
      <c r="UZO4" s="35"/>
      <c r="UZP4" s="35"/>
      <c r="UZQ4" s="35"/>
      <c r="UZR4" s="35"/>
      <c r="UZS4" s="35"/>
      <c r="UZT4" s="35"/>
      <c r="UZU4" s="35"/>
      <c r="UZV4" s="35"/>
      <c r="UZW4" s="35"/>
      <c r="UZX4" s="35"/>
      <c r="UZY4" s="35"/>
      <c r="UZZ4" s="35"/>
      <c r="VAA4" s="35"/>
      <c r="VAB4" s="35"/>
      <c r="VAC4" s="35"/>
      <c r="VAD4" s="35"/>
      <c r="VAE4" s="35"/>
      <c r="VAF4" s="35"/>
      <c r="VAG4" s="35"/>
      <c r="VAH4" s="35"/>
      <c r="VAI4" s="35"/>
      <c r="VAJ4" s="35"/>
      <c r="VAK4" s="35"/>
      <c r="VAL4" s="35"/>
      <c r="VAM4" s="35"/>
      <c r="VAN4" s="35"/>
      <c r="VAO4" s="35"/>
      <c r="VAP4" s="35"/>
      <c r="VAQ4" s="35"/>
      <c r="VAR4" s="35"/>
      <c r="VAS4" s="35"/>
      <c r="VAT4" s="35"/>
      <c r="VAU4" s="35"/>
      <c r="VAV4" s="35"/>
      <c r="VAW4" s="35"/>
      <c r="VAX4" s="35"/>
      <c r="VAY4" s="35"/>
      <c r="VAZ4" s="35"/>
      <c r="VBA4" s="35"/>
      <c r="VBB4" s="35"/>
      <c r="VBC4" s="35"/>
      <c r="VBD4" s="35"/>
      <c r="VBE4" s="35"/>
      <c r="VBF4" s="35"/>
      <c r="VBG4" s="35"/>
      <c r="VBH4" s="35"/>
      <c r="VBI4" s="35"/>
      <c r="VBJ4" s="35"/>
      <c r="VBK4" s="35"/>
      <c r="VBL4" s="35"/>
      <c r="VBM4" s="35"/>
      <c r="VBN4" s="35"/>
      <c r="VBO4" s="35"/>
      <c r="VBP4" s="35"/>
      <c r="VBQ4" s="35"/>
      <c r="VBR4" s="35"/>
      <c r="VBS4" s="35"/>
      <c r="VBT4" s="35"/>
      <c r="VBU4" s="35"/>
      <c r="VBV4" s="35"/>
      <c r="VBW4" s="35"/>
      <c r="VBX4" s="35"/>
      <c r="VBY4" s="35"/>
      <c r="VBZ4" s="35"/>
      <c r="VCA4" s="35"/>
      <c r="VCB4" s="35"/>
      <c r="VCC4" s="35"/>
      <c r="VCD4" s="35"/>
      <c r="VCE4" s="35"/>
      <c r="VCF4" s="35"/>
      <c r="VCG4" s="35"/>
      <c r="VCH4" s="35"/>
      <c r="VCI4" s="35"/>
      <c r="VCJ4" s="35"/>
      <c r="VCK4" s="35"/>
      <c r="VCL4" s="35"/>
      <c r="VCM4" s="35"/>
      <c r="VCN4" s="35"/>
      <c r="VCO4" s="35"/>
      <c r="VCP4" s="35"/>
      <c r="VCQ4" s="35"/>
      <c r="VCR4" s="35"/>
      <c r="VCS4" s="35"/>
      <c r="VCT4" s="35"/>
      <c r="VCU4" s="35"/>
      <c r="VCV4" s="35"/>
      <c r="VCW4" s="35"/>
      <c r="VCX4" s="35"/>
      <c r="VCY4" s="35"/>
      <c r="VCZ4" s="35"/>
      <c r="VDA4" s="35"/>
      <c r="VDB4" s="35"/>
      <c r="VDC4" s="35"/>
      <c r="VDD4" s="35"/>
      <c r="VDE4" s="35"/>
      <c r="VDF4" s="35"/>
      <c r="VDG4" s="35"/>
      <c r="VDH4" s="35"/>
      <c r="VDI4" s="35"/>
      <c r="VDJ4" s="35"/>
      <c r="VDK4" s="35"/>
      <c r="VDL4" s="35"/>
      <c r="VDM4" s="35"/>
      <c r="VDN4" s="35"/>
      <c r="VDO4" s="35"/>
      <c r="VDP4" s="35"/>
      <c r="VDQ4" s="35"/>
      <c r="VDR4" s="35"/>
      <c r="VDS4" s="35"/>
      <c r="VDT4" s="35"/>
      <c r="VDU4" s="35"/>
      <c r="VDV4" s="35"/>
      <c r="VDW4" s="35"/>
      <c r="VDX4" s="35"/>
      <c r="VDY4" s="35"/>
      <c r="VDZ4" s="35"/>
      <c r="VEA4" s="35"/>
      <c r="VEB4" s="35"/>
      <c r="VEC4" s="35"/>
      <c r="VED4" s="35"/>
      <c r="VEE4" s="35"/>
      <c r="VEF4" s="35"/>
      <c r="VEG4" s="35"/>
      <c r="VEH4" s="35"/>
      <c r="VEI4" s="35"/>
      <c r="VEJ4" s="35"/>
      <c r="VEK4" s="35"/>
      <c r="VEL4" s="35"/>
      <c r="VEM4" s="35"/>
      <c r="VEN4" s="35"/>
      <c r="VEO4" s="35"/>
      <c r="VEP4" s="35"/>
      <c r="VEQ4" s="35"/>
      <c r="VER4" s="35"/>
      <c r="VES4" s="35"/>
      <c r="VET4" s="35"/>
      <c r="VEU4" s="35"/>
      <c r="VEV4" s="35"/>
      <c r="VEW4" s="35"/>
      <c r="VEX4" s="35"/>
      <c r="VEY4" s="35"/>
      <c r="VEZ4" s="35"/>
      <c r="VFA4" s="35"/>
      <c r="VFB4" s="35"/>
      <c r="VFC4" s="35"/>
      <c r="VFD4" s="35"/>
      <c r="VFE4" s="35"/>
      <c r="VFF4" s="35"/>
      <c r="VFG4" s="35"/>
      <c r="VFH4" s="35"/>
      <c r="VFI4" s="35"/>
      <c r="VFJ4" s="35"/>
      <c r="VFK4" s="35"/>
      <c r="VFL4" s="35"/>
      <c r="VFM4" s="35"/>
      <c r="VFN4" s="35"/>
      <c r="VFO4" s="35"/>
      <c r="VFP4" s="35"/>
      <c r="VFQ4" s="35"/>
      <c r="VFR4" s="35"/>
      <c r="VFS4" s="35"/>
      <c r="VFT4" s="35"/>
      <c r="VFU4" s="35"/>
      <c r="VFV4" s="35"/>
      <c r="VFW4" s="35"/>
      <c r="VFX4" s="35"/>
      <c r="VFY4" s="35"/>
      <c r="VFZ4" s="35"/>
      <c r="VGA4" s="35"/>
      <c r="VGB4" s="35"/>
      <c r="VGC4" s="35"/>
      <c r="VGD4" s="35"/>
      <c r="VGE4" s="35"/>
      <c r="VGF4" s="35"/>
      <c r="VGG4" s="35"/>
      <c r="VGH4" s="35"/>
      <c r="VGI4" s="35"/>
      <c r="VGJ4" s="35"/>
      <c r="VGK4" s="35"/>
      <c r="VGL4" s="35"/>
      <c r="VGM4" s="35"/>
      <c r="VGN4" s="35"/>
      <c r="VGO4" s="35"/>
      <c r="VGP4" s="35"/>
      <c r="VGQ4" s="35"/>
      <c r="VGR4" s="35"/>
      <c r="VGS4" s="35"/>
      <c r="VGT4" s="35"/>
      <c r="VGU4" s="35"/>
      <c r="VGV4" s="35"/>
      <c r="VGW4" s="35"/>
      <c r="VGX4" s="35"/>
      <c r="VGY4" s="35"/>
      <c r="VGZ4" s="35"/>
      <c r="VHA4" s="35"/>
      <c r="VHB4" s="35"/>
      <c r="VHC4" s="35"/>
      <c r="VHD4" s="35"/>
      <c r="VHE4" s="35"/>
      <c r="VHF4" s="35"/>
      <c r="VHG4" s="35"/>
      <c r="VHH4" s="35"/>
      <c r="VHI4" s="35"/>
      <c r="VHJ4" s="35"/>
      <c r="VHK4" s="35"/>
      <c r="VHL4" s="35"/>
      <c r="VHM4" s="35"/>
      <c r="VHN4" s="35"/>
      <c r="VHO4" s="35"/>
      <c r="VHP4" s="35"/>
      <c r="VHQ4" s="35"/>
      <c r="VHR4" s="35"/>
      <c r="VHS4" s="35"/>
      <c r="VHT4" s="35"/>
      <c r="VHU4" s="35"/>
      <c r="VHV4" s="35"/>
      <c r="VHW4" s="35"/>
      <c r="VHX4" s="35"/>
      <c r="VHY4" s="35"/>
      <c r="VHZ4" s="35"/>
      <c r="VIA4" s="35"/>
      <c r="VIB4" s="35"/>
      <c r="VIC4" s="35"/>
      <c r="VID4" s="35"/>
      <c r="VIE4" s="35"/>
      <c r="VIF4" s="35"/>
      <c r="VIG4" s="35"/>
      <c r="VIH4" s="35"/>
      <c r="VII4" s="35"/>
      <c r="VIJ4" s="35"/>
      <c r="VIK4" s="35"/>
      <c r="VIL4" s="35"/>
      <c r="VIM4" s="35"/>
      <c r="VIN4" s="35"/>
      <c r="VIO4" s="35"/>
      <c r="VIP4" s="35"/>
      <c r="VIQ4" s="35"/>
      <c r="VIR4" s="35"/>
      <c r="VIS4" s="35"/>
      <c r="VIT4" s="35"/>
      <c r="VIU4" s="35"/>
      <c r="VIV4" s="35"/>
      <c r="VIW4" s="35"/>
      <c r="VIX4" s="35"/>
      <c r="VIY4" s="35"/>
      <c r="VIZ4" s="35"/>
      <c r="VJA4" s="35"/>
      <c r="VJB4" s="35"/>
      <c r="VJC4" s="35"/>
      <c r="VJD4" s="35"/>
      <c r="VJE4" s="35"/>
      <c r="VJF4" s="35"/>
      <c r="VJG4" s="35"/>
      <c r="VJH4" s="35"/>
      <c r="VJI4" s="35"/>
      <c r="VJJ4" s="35"/>
      <c r="VJK4" s="35"/>
      <c r="VJL4" s="35"/>
      <c r="VJM4" s="35"/>
      <c r="VJN4" s="35"/>
      <c r="VJO4" s="35"/>
      <c r="VJP4" s="35"/>
      <c r="VJQ4" s="35"/>
      <c r="VJR4" s="35"/>
      <c r="VJS4" s="35"/>
      <c r="VJT4" s="35"/>
      <c r="VJU4" s="35"/>
      <c r="VJV4" s="35"/>
      <c r="VJW4" s="35"/>
      <c r="VJX4" s="35"/>
      <c r="VJY4" s="35"/>
      <c r="VJZ4" s="35"/>
      <c r="VKA4" s="35"/>
      <c r="VKB4" s="35"/>
      <c r="VKC4" s="35"/>
      <c r="VKD4" s="35"/>
      <c r="VKE4" s="35"/>
      <c r="VKF4" s="35"/>
      <c r="VKG4" s="35"/>
      <c r="VKH4" s="35"/>
      <c r="VKI4" s="35"/>
      <c r="VKJ4" s="35"/>
      <c r="VKK4" s="35"/>
      <c r="VKL4" s="35"/>
      <c r="VKM4" s="35"/>
      <c r="VKN4" s="35"/>
      <c r="VKO4" s="35"/>
      <c r="VKP4" s="35"/>
      <c r="VKQ4" s="35"/>
      <c r="VKR4" s="35"/>
      <c r="VKS4" s="35"/>
      <c r="VKT4" s="35"/>
      <c r="VKU4" s="35"/>
      <c r="VKV4" s="35"/>
      <c r="VKW4" s="35"/>
      <c r="VKX4" s="35"/>
      <c r="VKY4" s="35"/>
      <c r="VKZ4" s="35"/>
      <c r="VLA4" s="35"/>
      <c r="VLB4" s="35"/>
      <c r="VLC4" s="35"/>
      <c r="VLD4" s="35"/>
      <c r="VLE4" s="35"/>
      <c r="VLF4" s="35"/>
      <c r="VLG4" s="35"/>
      <c r="VLH4" s="35"/>
      <c r="VLI4" s="35"/>
      <c r="VLJ4" s="35"/>
      <c r="VLK4" s="35"/>
      <c r="VLL4" s="35"/>
      <c r="VLM4" s="35"/>
      <c r="VLN4" s="35"/>
      <c r="VLO4" s="35"/>
      <c r="VLP4" s="35"/>
      <c r="VLQ4" s="35"/>
      <c r="VLR4" s="35"/>
      <c r="VLS4" s="35"/>
      <c r="VLT4" s="35"/>
      <c r="VLU4" s="35"/>
      <c r="VLV4" s="35"/>
      <c r="VLW4" s="35"/>
      <c r="VLX4" s="35"/>
      <c r="VLY4" s="35"/>
      <c r="VLZ4" s="35"/>
      <c r="VMA4" s="35"/>
      <c r="VMB4" s="35"/>
      <c r="VMC4" s="35"/>
      <c r="VMD4" s="35"/>
      <c r="VME4" s="35"/>
      <c r="VMF4" s="35"/>
      <c r="VMG4" s="35"/>
      <c r="VMH4" s="35"/>
      <c r="VMI4" s="35"/>
      <c r="VMJ4" s="35"/>
      <c r="VMK4" s="35"/>
      <c r="VML4" s="35"/>
      <c r="VMM4" s="35"/>
      <c r="VMN4" s="35"/>
      <c r="VMO4" s="35"/>
      <c r="VMP4" s="35"/>
      <c r="VMQ4" s="35"/>
      <c r="VMR4" s="35"/>
      <c r="VMS4" s="35"/>
      <c r="VMT4" s="35"/>
      <c r="VMU4" s="35"/>
      <c r="VMV4" s="35"/>
      <c r="VMW4" s="35"/>
      <c r="VMX4" s="35"/>
      <c r="VMY4" s="35"/>
      <c r="VMZ4" s="35"/>
      <c r="VNA4" s="35"/>
      <c r="VNB4" s="35"/>
      <c r="VNC4" s="35"/>
      <c r="VND4" s="35"/>
      <c r="VNE4" s="35"/>
      <c r="VNF4" s="35"/>
      <c r="VNG4" s="35"/>
      <c r="VNH4" s="35"/>
      <c r="VNI4" s="35"/>
      <c r="VNJ4" s="35"/>
      <c r="VNK4" s="35"/>
      <c r="VNL4" s="35"/>
      <c r="VNM4" s="35"/>
      <c r="VNN4" s="35"/>
      <c r="VNO4" s="35"/>
      <c r="VNP4" s="35"/>
      <c r="VNQ4" s="35"/>
      <c r="VNR4" s="35"/>
      <c r="VNS4" s="35"/>
      <c r="VNT4" s="35"/>
      <c r="VNU4" s="35"/>
      <c r="VNV4" s="35"/>
      <c r="VNW4" s="35"/>
      <c r="VNX4" s="35"/>
      <c r="VNY4" s="35"/>
      <c r="VNZ4" s="35"/>
      <c r="VOA4" s="35"/>
      <c r="VOB4" s="35"/>
      <c r="VOC4" s="35"/>
      <c r="VOD4" s="35"/>
      <c r="VOE4" s="35"/>
      <c r="VOF4" s="35"/>
      <c r="VOG4" s="35"/>
      <c r="VOH4" s="35"/>
      <c r="VOI4" s="35"/>
      <c r="VOJ4" s="35"/>
      <c r="VOK4" s="35"/>
      <c r="VOL4" s="35"/>
      <c r="VOM4" s="35"/>
      <c r="VON4" s="35"/>
      <c r="VOO4" s="35"/>
      <c r="VOP4" s="35"/>
      <c r="VOQ4" s="35"/>
      <c r="VOR4" s="35"/>
      <c r="VOS4" s="35"/>
      <c r="VOT4" s="35"/>
      <c r="VOU4" s="35"/>
      <c r="VOV4" s="35"/>
      <c r="VOW4" s="35"/>
      <c r="VOX4" s="35"/>
      <c r="VOY4" s="35"/>
      <c r="VOZ4" s="35"/>
      <c r="VPA4" s="35"/>
      <c r="VPB4" s="35"/>
      <c r="VPC4" s="35"/>
      <c r="VPD4" s="35"/>
      <c r="VPE4" s="35"/>
      <c r="VPF4" s="35"/>
      <c r="VPG4" s="35"/>
      <c r="VPH4" s="35"/>
      <c r="VPI4" s="35"/>
      <c r="VPJ4" s="35"/>
      <c r="VPK4" s="35"/>
      <c r="VPL4" s="35"/>
      <c r="VPM4" s="35"/>
      <c r="VPN4" s="35"/>
      <c r="VPO4" s="35"/>
      <c r="VPP4" s="35"/>
      <c r="VPQ4" s="35"/>
      <c r="VPR4" s="35"/>
      <c r="VPS4" s="35"/>
      <c r="VPT4" s="35"/>
      <c r="VPU4" s="35"/>
      <c r="VPV4" s="35"/>
      <c r="VPW4" s="35"/>
      <c r="VPX4" s="35"/>
      <c r="VPY4" s="35"/>
      <c r="VPZ4" s="35"/>
      <c r="VQA4" s="35"/>
      <c r="VQB4" s="35"/>
      <c r="VQC4" s="35"/>
      <c r="VQD4" s="35"/>
      <c r="VQE4" s="35"/>
      <c r="VQF4" s="35"/>
      <c r="VQG4" s="35"/>
      <c r="VQH4" s="35"/>
      <c r="VQI4" s="35"/>
      <c r="VQJ4" s="35"/>
      <c r="VQK4" s="35"/>
      <c r="VQL4" s="35"/>
      <c r="VQM4" s="35"/>
      <c r="VQN4" s="35"/>
      <c r="VQO4" s="35"/>
      <c r="VQP4" s="35"/>
      <c r="VQQ4" s="35"/>
      <c r="VQR4" s="35"/>
      <c r="VQS4" s="35"/>
      <c r="VQT4" s="35"/>
      <c r="VQU4" s="35"/>
      <c r="VQV4" s="35"/>
      <c r="VQW4" s="35"/>
      <c r="VQX4" s="35"/>
      <c r="VQY4" s="35"/>
      <c r="VQZ4" s="35"/>
      <c r="VRA4" s="35"/>
      <c r="VRB4" s="35"/>
      <c r="VRC4" s="35"/>
      <c r="VRD4" s="35"/>
      <c r="VRE4" s="35"/>
      <c r="VRF4" s="35"/>
      <c r="VRG4" s="35"/>
      <c r="VRH4" s="35"/>
      <c r="VRI4" s="35"/>
      <c r="VRJ4" s="35"/>
      <c r="VRK4" s="35"/>
      <c r="VRL4" s="35"/>
      <c r="VRM4" s="35"/>
      <c r="VRN4" s="35"/>
      <c r="VRO4" s="35"/>
      <c r="VRP4" s="35"/>
      <c r="VRQ4" s="35"/>
      <c r="VRR4" s="35"/>
      <c r="VRS4" s="35"/>
      <c r="VRT4" s="35"/>
      <c r="VRU4" s="35"/>
      <c r="VRV4" s="35"/>
      <c r="VRW4" s="35"/>
      <c r="VRX4" s="35"/>
      <c r="VRY4" s="35"/>
      <c r="VRZ4" s="35"/>
      <c r="VSA4" s="35"/>
      <c r="VSB4" s="35"/>
      <c r="VSC4" s="35"/>
      <c r="VSD4" s="35"/>
      <c r="VSE4" s="35"/>
      <c r="VSF4" s="35"/>
      <c r="VSG4" s="35"/>
      <c r="VSH4" s="35"/>
      <c r="VSI4" s="35"/>
      <c r="VSJ4" s="35"/>
      <c r="VSK4" s="35"/>
      <c r="VSL4" s="35"/>
      <c r="VSM4" s="35"/>
      <c r="VSN4" s="35"/>
      <c r="VSO4" s="35"/>
      <c r="VSP4" s="35"/>
      <c r="VSQ4" s="35"/>
      <c r="VSR4" s="35"/>
      <c r="VSS4" s="35"/>
      <c r="VST4" s="35"/>
      <c r="VSU4" s="35"/>
      <c r="VSV4" s="35"/>
      <c r="VSW4" s="35"/>
      <c r="VSX4" s="35"/>
      <c r="VSY4" s="35"/>
      <c r="VSZ4" s="35"/>
      <c r="VTA4" s="35"/>
      <c r="VTB4" s="35"/>
      <c r="VTC4" s="35"/>
      <c r="VTD4" s="35"/>
      <c r="VTE4" s="35"/>
      <c r="VTF4" s="35"/>
      <c r="VTG4" s="35"/>
      <c r="VTH4" s="35"/>
      <c r="VTI4" s="35"/>
      <c r="VTJ4" s="35"/>
      <c r="VTK4" s="35"/>
      <c r="VTL4" s="35"/>
      <c r="VTM4" s="35"/>
      <c r="VTN4" s="35"/>
      <c r="VTO4" s="35"/>
      <c r="VTP4" s="35"/>
      <c r="VTQ4" s="35"/>
      <c r="VTR4" s="35"/>
      <c r="VTS4" s="35"/>
      <c r="VTT4" s="35"/>
      <c r="VTU4" s="35"/>
      <c r="VTV4" s="35"/>
      <c r="VTW4" s="35"/>
      <c r="VTX4" s="35"/>
      <c r="VTY4" s="35"/>
      <c r="VTZ4" s="35"/>
      <c r="VUA4" s="35"/>
      <c r="VUB4" s="35"/>
      <c r="VUC4" s="35"/>
      <c r="VUD4" s="35"/>
      <c r="VUE4" s="35"/>
      <c r="VUF4" s="35"/>
      <c r="VUG4" s="35"/>
      <c r="VUH4" s="35"/>
      <c r="VUI4" s="35"/>
      <c r="VUJ4" s="35"/>
      <c r="VUK4" s="35"/>
      <c r="VUL4" s="35"/>
      <c r="VUM4" s="35"/>
      <c r="VUN4" s="35"/>
      <c r="VUO4" s="35"/>
      <c r="VUP4" s="35"/>
      <c r="VUQ4" s="35"/>
      <c r="VUR4" s="35"/>
      <c r="VUS4" s="35"/>
      <c r="VUT4" s="35"/>
      <c r="VUU4" s="35"/>
      <c r="VUV4" s="35"/>
      <c r="VUW4" s="35"/>
      <c r="VUX4" s="35"/>
      <c r="VUY4" s="35"/>
      <c r="VUZ4" s="35"/>
      <c r="VVA4" s="35"/>
      <c r="VVB4" s="35"/>
      <c r="VVC4" s="35"/>
      <c r="VVD4" s="35"/>
      <c r="VVE4" s="35"/>
      <c r="VVF4" s="35"/>
      <c r="VVG4" s="35"/>
      <c r="VVH4" s="35"/>
      <c r="VVI4" s="35"/>
      <c r="VVJ4" s="35"/>
      <c r="VVK4" s="35"/>
      <c r="VVL4" s="35"/>
      <c r="VVM4" s="35"/>
      <c r="VVN4" s="35"/>
      <c r="VVO4" s="35"/>
      <c r="VVP4" s="35"/>
      <c r="VVQ4" s="35"/>
      <c r="VVR4" s="35"/>
      <c r="VVS4" s="35"/>
      <c r="VVT4" s="35"/>
      <c r="VVU4" s="35"/>
      <c r="VVV4" s="35"/>
      <c r="VVW4" s="35"/>
      <c r="VVX4" s="35"/>
      <c r="VVY4" s="35"/>
      <c r="VVZ4" s="35"/>
      <c r="VWA4" s="35"/>
      <c r="VWB4" s="35"/>
      <c r="VWC4" s="35"/>
      <c r="VWD4" s="35"/>
      <c r="VWE4" s="35"/>
      <c r="VWF4" s="35"/>
      <c r="VWG4" s="35"/>
      <c r="VWH4" s="35"/>
      <c r="VWI4" s="35"/>
      <c r="VWJ4" s="35"/>
      <c r="VWK4" s="35"/>
      <c r="VWL4" s="35"/>
      <c r="VWM4" s="35"/>
      <c r="VWN4" s="35"/>
      <c r="VWO4" s="35"/>
      <c r="VWP4" s="35"/>
      <c r="VWQ4" s="35"/>
      <c r="VWR4" s="35"/>
      <c r="VWS4" s="35"/>
      <c r="VWT4" s="35"/>
      <c r="VWU4" s="35"/>
      <c r="VWV4" s="35"/>
      <c r="VWW4" s="35"/>
      <c r="VWX4" s="35"/>
      <c r="VWY4" s="35"/>
      <c r="VWZ4" s="35"/>
      <c r="VXA4" s="35"/>
      <c r="VXB4" s="35"/>
      <c r="VXC4" s="35"/>
      <c r="VXD4" s="35"/>
      <c r="VXE4" s="35"/>
      <c r="VXF4" s="35"/>
      <c r="VXG4" s="35"/>
      <c r="VXH4" s="35"/>
      <c r="VXI4" s="35"/>
      <c r="VXJ4" s="35"/>
      <c r="VXK4" s="35"/>
      <c r="VXL4" s="35"/>
      <c r="VXM4" s="35"/>
      <c r="VXN4" s="35"/>
      <c r="VXO4" s="35"/>
      <c r="VXP4" s="35"/>
      <c r="VXQ4" s="35"/>
      <c r="VXR4" s="35"/>
      <c r="VXS4" s="35"/>
      <c r="VXT4" s="35"/>
      <c r="VXU4" s="35"/>
      <c r="VXV4" s="35"/>
      <c r="VXW4" s="35"/>
      <c r="VXX4" s="35"/>
      <c r="VXY4" s="35"/>
      <c r="VXZ4" s="35"/>
      <c r="VYA4" s="35"/>
      <c r="VYB4" s="35"/>
      <c r="VYC4" s="35"/>
      <c r="VYD4" s="35"/>
      <c r="VYE4" s="35"/>
      <c r="VYF4" s="35"/>
      <c r="VYG4" s="35"/>
      <c r="VYH4" s="35"/>
      <c r="VYI4" s="35"/>
      <c r="VYJ4" s="35"/>
      <c r="VYK4" s="35"/>
      <c r="VYL4" s="35"/>
      <c r="VYM4" s="35"/>
      <c r="VYN4" s="35"/>
      <c r="VYO4" s="35"/>
      <c r="VYP4" s="35"/>
      <c r="VYQ4" s="35"/>
      <c r="VYR4" s="35"/>
      <c r="VYS4" s="35"/>
      <c r="VYT4" s="35"/>
      <c r="VYU4" s="35"/>
      <c r="VYV4" s="35"/>
      <c r="VYW4" s="35"/>
      <c r="VYX4" s="35"/>
      <c r="VYY4" s="35"/>
      <c r="VYZ4" s="35"/>
      <c r="VZA4" s="35"/>
      <c r="VZB4" s="35"/>
      <c r="VZC4" s="35"/>
      <c r="VZD4" s="35"/>
      <c r="VZE4" s="35"/>
      <c r="VZF4" s="35"/>
      <c r="VZG4" s="35"/>
      <c r="VZH4" s="35"/>
      <c r="VZI4" s="35"/>
      <c r="VZJ4" s="35"/>
      <c r="VZK4" s="35"/>
      <c r="VZL4" s="35"/>
      <c r="VZM4" s="35"/>
      <c r="VZN4" s="35"/>
      <c r="VZO4" s="35"/>
      <c r="VZP4" s="35"/>
      <c r="VZQ4" s="35"/>
      <c r="VZR4" s="35"/>
      <c r="VZS4" s="35"/>
      <c r="VZT4" s="35"/>
      <c r="VZU4" s="35"/>
      <c r="VZV4" s="35"/>
      <c r="VZW4" s="35"/>
      <c r="VZX4" s="35"/>
      <c r="VZY4" s="35"/>
      <c r="VZZ4" s="35"/>
      <c r="WAA4" s="35"/>
      <c r="WAB4" s="35"/>
      <c r="WAC4" s="35"/>
      <c r="WAD4" s="35"/>
      <c r="WAE4" s="35"/>
      <c r="WAF4" s="35"/>
      <c r="WAG4" s="35"/>
      <c r="WAH4" s="35"/>
      <c r="WAI4" s="35"/>
      <c r="WAJ4" s="35"/>
      <c r="WAK4" s="35"/>
      <c r="WAL4" s="35"/>
      <c r="WAM4" s="35"/>
      <c r="WAN4" s="35"/>
      <c r="WAO4" s="35"/>
      <c r="WAP4" s="35"/>
      <c r="WAQ4" s="35"/>
      <c r="WAR4" s="35"/>
      <c r="WAS4" s="35"/>
      <c r="WAT4" s="35"/>
      <c r="WAU4" s="35"/>
      <c r="WAV4" s="35"/>
      <c r="WAW4" s="35"/>
      <c r="WAX4" s="35"/>
      <c r="WAY4" s="35"/>
      <c r="WAZ4" s="35"/>
      <c r="WBA4" s="35"/>
      <c r="WBB4" s="35"/>
      <c r="WBC4" s="35"/>
      <c r="WBD4" s="35"/>
      <c r="WBE4" s="35"/>
      <c r="WBF4" s="35"/>
      <c r="WBG4" s="35"/>
      <c r="WBH4" s="35"/>
      <c r="WBI4" s="35"/>
      <c r="WBJ4" s="35"/>
      <c r="WBK4" s="35"/>
      <c r="WBL4" s="35"/>
      <c r="WBM4" s="35"/>
      <c r="WBN4" s="35"/>
      <c r="WBO4" s="35"/>
      <c r="WBP4" s="35"/>
      <c r="WBQ4" s="35"/>
      <c r="WBR4" s="35"/>
      <c r="WBS4" s="35"/>
      <c r="WBT4" s="35"/>
      <c r="WBU4" s="35"/>
      <c r="WBV4" s="35"/>
      <c r="WBW4" s="35"/>
      <c r="WBX4" s="35"/>
      <c r="WBY4" s="35"/>
      <c r="WBZ4" s="35"/>
      <c r="WCA4" s="35"/>
      <c r="WCB4" s="35"/>
      <c r="WCC4" s="35"/>
      <c r="WCD4" s="35"/>
      <c r="WCE4" s="35"/>
      <c r="WCF4" s="35"/>
      <c r="WCG4" s="35"/>
      <c r="WCH4" s="35"/>
      <c r="WCI4" s="35"/>
      <c r="WCJ4" s="35"/>
      <c r="WCK4" s="35"/>
      <c r="WCL4" s="35"/>
      <c r="WCM4" s="35"/>
      <c r="WCN4" s="35"/>
      <c r="WCO4" s="35"/>
      <c r="WCP4" s="35"/>
      <c r="WCQ4" s="35"/>
      <c r="WCR4" s="35"/>
      <c r="WCS4" s="35"/>
      <c r="WCT4" s="35"/>
      <c r="WCU4" s="35"/>
      <c r="WCV4" s="35"/>
      <c r="WCW4" s="35"/>
      <c r="WCX4" s="35"/>
      <c r="WCY4" s="35"/>
      <c r="WCZ4" s="35"/>
      <c r="WDA4" s="35"/>
      <c r="WDB4" s="35"/>
      <c r="WDC4" s="35"/>
      <c r="WDD4" s="35"/>
      <c r="WDE4" s="35"/>
      <c r="WDF4" s="35"/>
      <c r="WDG4" s="35"/>
      <c r="WDH4" s="35"/>
      <c r="WDI4" s="35"/>
      <c r="WDJ4" s="35"/>
      <c r="WDK4" s="35"/>
      <c r="WDL4" s="35"/>
      <c r="WDM4" s="35"/>
      <c r="WDN4" s="35"/>
      <c r="WDO4" s="35"/>
      <c r="WDP4" s="35"/>
      <c r="WDQ4" s="35"/>
      <c r="WDR4" s="35"/>
      <c r="WDS4" s="35"/>
      <c r="WDT4" s="35"/>
      <c r="WDU4" s="35"/>
      <c r="WDV4" s="35"/>
      <c r="WDW4" s="35"/>
      <c r="WDX4" s="35"/>
      <c r="WDY4" s="35"/>
      <c r="WDZ4" s="35"/>
      <c r="WEA4" s="35"/>
      <c r="WEB4" s="35"/>
      <c r="WEC4" s="35"/>
      <c r="WED4" s="35"/>
      <c r="WEE4" s="35"/>
      <c r="WEF4" s="35"/>
      <c r="WEG4" s="35"/>
      <c r="WEH4" s="35"/>
      <c r="WEI4" s="35"/>
      <c r="WEJ4" s="35"/>
      <c r="WEK4" s="35"/>
      <c r="WEL4" s="35"/>
      <c r="WEM4" s="35"/>
      <c r="WEN4" s="35"/>
      <c r="WEO4" s="35"/>
      <c r="WEP4" s="35"/>
      <c r="WEQ4" s="35"/>
      <c r="WER4" s="35"/>
      <c r="WES4" s="35"/>
      <c r="WET4" s="35"/>
      <c r="WEU4" s="35"/>
      <c r="WEV4" s="35"/>
      <c r="WEW4" s="35"/>
      <c r="WEX4" s="35"/>
      <c r="WEY4" s="35"/>
      <c r="WEZ4" s="35"/>
      <c r="WFA4" s="35"/>
      <c r="WFB4" s="35"/>
      <c r="WFC4" s="35"/>
      <c r="WFD4" s="35"/>
      <c r="WFE4" s="35"/>
      <c r="WFF4" s="35"/>
      <c r="WFG4" s="35"/>
      <c r="WFH4" s="35"/>
      <c r="WFI4" s="35"/>
      <c r="WFJ4" s="35"/>
      <c r="WFK4" s="35"/>
      <c r="WFL4" s="35"/>
      <c r="WFM4" s="35"/>
      <c r="WFN4" s="35"/>
      <c r="WFO4" s="35"/>
      <c r="WFP4" s="35"/>
      <c r="WFQ4" s="35"/>
      <c r="WFR4" s="35"/>
      <c r="WFS4" s="35"/>
      <c r="WFT4" s="35"/>
      <c r="WFU4" s="35"/>
      <c r="WFV4" s="35"/>
      <c r="WFW4" s="35"/>
      <c r="WFX4" s="35"/>
      <c r="WFY4" s="35"/>
      <c r="WFZ4" s="35"/>
      <c r="WGA4" s="35"/>
      <c r="WGB4" s="35"/>
      <c r="WGC4" s="35"/>
      <c r="WGD4" s="35"/>
      <c r="WGE4" s="35"/>
      <c r="WGF4" s="35"/>
      <c r="WGG4" s="35"/>
      <c r="WGH4" s="35"/>
      <c r="WGI4" s="35"/>
      <c r="WGJ4" s="35"/>
      <c r="WGK4" s="35"/>
      <c r="WGL4" s="35"/>
      <c r="WGM4" s="35"/>
      <c r="WGN4" s="35"/>
      <c r="WGO4" s="35"/>
      <c r="WGP4" s="35"/>
      <c r="WGQ4" s="35"/>
      <c r="WGR4" s="35"/>
      <c r="WGS4" s="35"/>
      <c r="WGT4" s="35"/>
      <c r="WGU4" s="35"/>
      <c r="WGV4" s="35"/>
      <c r="WGW4" s="35"/>
      <c r="WGX4" s="35"/>
      <c r="WGY4" s="35"/>
      <c r="WGZ4" s="35"/>
      <c r="WHA4" s="35"/>
      <c r="WHB4" s="35"/>
      <c r="WHC4" s="35"/>
      <c r="WHD4" s="35"/>
      <c r="WHE4" s="35"/>
      <c r="WHF4" s="35"/>
      <c r="WHG4" s="35"/>
      <c r="WHH4" s="35"/>
      <c r="WHI4" s="35"/>
      <c r="WHJ4" s="35"/>
      <c r="WHK4" s="35"/>
      <c r="WHL4" s="35"/>
      <c r="WHM4" s="35"/>
      <c r="WHN4" s="35"/>
      <c r="WHO4" s="35"/>
      <c r="WHP4" s="35"/>
      <c r="WHQ4" s="35"/>
      <c r="WHR4" s="35"/>
      <c r="WHS4" s="35"/>
      <c r="WHT4" s="35"/>
      <c r="WHU4" s="35"/>
      <c r="WHV4" s="35"/>
      <c r="WHW4" s="35"/>
      <c r="WHX4" s="35"/>
      <c r="WHY4" s="35"/>
      <c r="WHZ4" s="35"/>
      <c r="WIA4" s="35"/>
      <c r="WIB4" s="35"/>
      <c r="WIC4" s="35"/>
      <c r="WID4" s="35"/>
      <c r="WIE4" s="35"/>
      <c r="WIF4" s="35"/>
      <c r="WIG4" s="35"/>
      <c r="WIH4" s="35"/>
      <c r="WII4" s="35"/>
      <c r="WIJ4" s="35"/>
      <c r="WIK4" s="35"/>
      <c r="WIL4" s="35"/>
      <c r="WIM4" s="35"/>
      <c r="WIN4" s="35"/>
      <c r="WIO4" s="35"/>
      <c r="WIP4" s="35"/>
      <c r="WIQ4" s="35"/>
      <c r="WIR4" s="35"/>
      <c r="WIS4" s="35"/>
      <c r="WIT4" s="35"/>
      <c r="WIU4" s="35"/>
      <c r="WIV4" s="35"/>
      <c r="WIW4" s="35"/>
      <c r="WIX4" s="35"/>
      <c r="WIY4" s="35"/>
      <c r="WIZ4" s="35"/>
      <c r="WJA4" s="35"/>
      <c r="WJB4" s="35"/>
      <c r="WJC4" s="35"/>
      <c r="WJD4" s="35"/>
      <c r="WJE4" s="35"/>
      <c r="WJF4" s="35"/>
      <c r="WJG4" s="35"/>
      <c r="WJH4" s="35"/>
      <c r="WJI4" s="35"/>
      <c r="WJJ4" s="35"/>
      <c r="WJK4" s="35"/>
      <c r="WJL4" s="35"/>
      <c r="WJM4" s="35"/>
      <c r="WJN4" s="35"/>
      <c r="WJO4" s="35"/>
      <c r="WJP4" s="35"/>
      <c r="WJQ4" s="35"/>
      <c r="WJR4" s="35"/>
      <c r="WJS4" s="35"/>
      <c r="WJT4" s="35"/>
      <c r="WJU4" s="35"/>
      <c r="WJV4" s="35"/>
      <c r="WJW4" s="35"/>
      <c r="WJX4" s="35"/>
      <c r="WJY4" s="35"/>
      <c r="WJZ4" s="35"/>
      <c r="WKA4" s="35"/>
      <c r="WKB4" s="35"/>
      <c r="WKC4" s="35"/>
      <c r="WKD4" s="35"/>
      <c r="WKE4" s="35"/>
      <c r="WKF4" s="35"/>
      <c r="WKG4" s="35"/>
      <c r="WKH4" s="35"/>
      <c r="WKI4" s="35"/>
      <c r="WKJ4" s="35"/>
      <c r="WKK4" s="35"/>
      <c r="WKL4" s="35"/>
      <c r="WKM4" s="35"/>
      <c r="WKN4" s="35"/>
      <c r="WKO4" s="35"/>
      <c r="WKP4" s="35"/>
      <c r="WKQ4" s="35"/>
      <c r="WKR4" s="35"/>
      <c r="WKS4" s="35"/>
      <c r="WKT4" s="35"/>
      <c r="WKU4" s="35"/>
      <c r="WKV4" s="35"/>
      <c r="WKW4" s="35"/>
      <c r="WKX4" s="35"/>
      <c r="WKY4" s="35"/>
      <c r="WKZ4" s="35"/>
      <c r="WLA4" s="35"/>
      <c r="WLB4" s="35"/>
      <c r="WLC4" s="35"/>
      <c r="WLD4" s="35"/>
      <c r="WLE4" s="35"/>
      <c r="WLF4" s="35"/>
      <c r="WLG4" s="35"/>
      <c r="WLH4" s="35"/>
      <c r="WLI4" s="35"/>
      <c r="WLJ4" s="35"/>
      <c r="WLK4" s="35"/>
      <c r="WLL4" s="35"/>
      <c r="WLM4" s="35"/>
      <c r="WLN4" s="35"/>
      <c r="WLO4" s="35"/>
      <c r="WLP4" s="35"/>
      <c r="WLQ4" s="35"/>
      <c r="WLR4" s="35"/>
      <c r="WLS4" s="35"/>
      <c r="WLT4" s="35"/>
      <c r="WLU4" s="35"/>
      <c r="WLV4" s="35"/>
      <c r="WLW4" s="35"/>
      <c r="WLX4" s="35"/>
      <c r="WLY4" s="35"/>
      <c r="WLZ4" s="35"/>
      <c r="WMA4" s="35"/>
      <c r="WMB4" s="35"/>
      <c r="WMC4" s="35"/>
      <c r="WMD4" s="35"/>
      <c r="WME4" s="35"/>
      <c r="WMF4" s="35"/>
      <c r="WMG4" s="35"/>
      <c r="WMH4" s="35"/>
      <c r="WMI4" s="35"/>
      <c r="WMJ4" s="35"/>
      <c r="WMK4" s="35"/>
      <c r="WML4" s="35"/>
      <c r="WMM4" s="35"/>
      <c r="WMN4" s="35"/>
      <c r="WMO4" s="35"/>
      <c r="WMP4" s="35"/>
      <c r="WMQ4" s="35"/>
      <c r="WMR4" s="35"/>
      <c r="WMS4" s="35"/>
      <c r="WMT4" s="35"/>
      <c r="WMU4" s="35"/>
      <c r="WMV4" s="35"/>
      <c r="WMW4" s="35"/>
      <c r="WMX4" s="35"/>
      <c r="WMY4" s="35"/>
      <c r="WMZ4" s="35"/>
      <c r="WNA4" s="35"/>
      <c r="WNB4" s="35"/>
      <c r="WNC4" s="35"/>
      <c r="WND4" s="35"/>
      <c r="WNE4" s="35"/>
      <c r="WNF4" s="35"/>
      <c r="WNG4" s="35"/>
      <c r="WNH4" s="35"/>
      <c r="WNI4" s="35"/>
      <c r="WNJ4" s="35"/>
      <c r="WNK4" s="35"/>
      <c r="WNL4" s="35"/>
      <c r="WNM4" s="35"/>
      <c r="WNN4" s="35"/>
      <c r="WNO4" s="35"/>
      <c r="WNP4" s="35"/>
      <c r="WNQ4" s="35"/>
      <c r="WNR4" s="35"/>
      <c r="WNS4" s="35"/>
      <c r="WNT4" s="35"/>
      <c r="WNU4" s="35"/>
      <c r="WNV4" s="35"/>
      <c r="WNW4" s="35"/>
      <c r="WNX4" s="35"/>
      <c r="WNY4" s="35"/>
      <c r="WNZ4" s="35"/>
      <c r="WOA4" s="35"/>
      <c r="WOB4" s="35"/>
      <c r="WOC4" s="35"/>
      <c r="WOD4" s="35"/>
      <c r="WOE4" s="35"/>
      <c r="WOF4" s="35"/>
      <c r="WOG4" s="35"/>
      <c r="WOH4" s="35"/>
      <c r="WOI4" s="35"/>
      <c r="WOJ4" s="35"/>
      <c r="WOK4" s="35"/>
      <c r="WOL4" s="35"/>
      <c r="WOM4" s="35"/>
      <c r="WON4" s="35"/>
      <c r="WOO4" s="35"/>
      <c r="WOP4" s="35"/>
      <c r="WOQ4" s="35"/>
      <c r="WOR4" s="35"/>
      <c r="WOS4" s="35"/>
      <c r="WOT4" s="35"/>
      <c r="WOU4" s="35"/>
      <c r="WOV4" s="35"/>
      <c r="WOW4" s="35"/>
      <c r="WOX4" s="35"/>
      <c r="WOY4" s="35"/>
      <c r="WOZ4" s="35"/>
      <c r="WPA4" s="35"/>
      <c r="WPB4" s="35"/>
      <c r="WPC4" s="35"/>
      <c r="WPD4" s="35"/>
      <c r="WPE4" s="35"/>
      <c r="WPF4" s="35"/>
      <c r="WPG4" s="35"/>
      <c r="WPH4" s="35"/>
      <c r="WPI4" s="35"/>
      <c r="WPJ4" s="35"/>
      <c r="WPK4" s="35"/>
      <c r="WPL4" s="35"/>
      <c r="WPM4" s="35"/>
      <c r="WPN4" s="35"/>
      <c r="WPO4" s="35"/>
      <c r="WPP4" s="35"/>
      <c r="WPQ4" s="35"/>
      <c r="WPR4" s="35"/>
      <c r="WPS4" s="35"/>
      <c r="WPT4" s="35"/>
      <c r="WPU4" s="35"/>
      <c r="WPV4" s="35"/>
      <c r="WPW4" s="35"/>
      <c r="WPX4" s="35"/>
      <c r="WPY4" s="35"/>
      <c r="WPZ4" s="35"/>
      <c r="WQA4" s="35"/>
      <c r="WQB4" s="35"/>
      <c r="WQC4" s="35"/>
      <c r="WQD4" s="35"/>
      <c r="WQE4" s="35"/>
      <c r="WQF4" s="35"/>
      <c r="WQG4" s="35"/>
      <c r="WQH4" s="35"/>
      <c r="WQI4" s="35"/>
      <c r="WQJ4" s="35"/>
      <c r="WQK4" s="35"/>
      <c r="WQL4" s="35"/>
      <c r="WQM4" s="35"/>
      <c r="WQN4" s="35"/>
      <c r="WQO4" s="35"/>
      <c r="WQP4" s="35"/>
      <c r="WQQ4" s="35"/>
      <c r="WQR4" s="35"/>
      <c r="WQS4" s="35"/>
      <c r="WQT4" s="35"/>
      <c r="WQU4" s="35"/>
      <c r="WQV4" s="35"/>
      <c r="WQW4" s="35"/>
      <c r="WQX4" s="35"/>
      <c r="WQY4" s="35"/>
      <c r="WQZ4" s="35"/>
      <c r="WRA4" s="35"/>
      <c r="WRB4" s="35"/>
      <c r="WRC4" s="35"/>
      <c r="WRD4" s="35"/>
      <c r="WRE4" s="35"/>
      <c r="WRF4" s="35"/>
      <c r="WRG4" s="35"/>
      <c r="WRH4" s="35"/>
      <c r="WRI4" s="35"/>
      <c r="WRJ4" s="35"/>
      <c r="WRK4" s="35"/>
      <c r="WRL4" s="35"/>
      <c r="WRM4" s="35"/>
      <c r="WRN4" s="35"/>
      <c r="WRO4" s="35"/>
      <c r="WRP4" s="35"/>
      <c r="WRQ4" s="35"/>
      <c r="WRR4" s="35"/>
      <c r="WRS4" s="35"/>
      <c r="WRT4" s="35"/>
      <c r="WRU4" s="35"/>
      <c r="WRV4" s="35"/>
      <c r="WRW4" s="35"/>
      <c r="WRX4" s="35"/>
      <c r="WRY4" s="35"/>
      <c r="WRZ4" s="35"/>
      <c r="WSA4" s="35"/>
      <c r="WSB4" s="35"/>
      <c r="WSC4" s="35"/>
      <c r="WSD4" s="35"/>
      <c r="WSE4" s="35"/>
      <c r="WSF4" s="35"/>
      <c r="WSG4" s="35"/>
      <c r="WSH4" s="35"/>
      <c r="WSI4" s="35"/>
      <c r="WSJ4" s="35"/>
      <c r="WSK4" s="35"/>
      <c r="WSL4" s="35"/>
      <c r="WSM4" s="35"/>
      <c r="WSN4" s="35"/>
      <c r="WSO4" s="35"/>
      <c r="WSP4" s="35"/>
      <c r="WSQ4" s="35"/>
      <c r="WSR4" s="35"/>
      <c r="WSS4" s="35"/>
      <c r="WST4" s="35"/>
      <c r="WSU4" s="35"/>
      <c r="WSV4" s="35"/>
      <c r="WSW4" s="35"/>
      <c r="WSX4" s="35"/>
      <c r="WSY4" s="35"/>
      <c r="WSZ4" s="35"/>
      <c r="WTA4" s="35"/>
      <c r="WTB4" s="35"/>
      <c r="WTC4" s="35"/>
      <c r="WTD4" s="35"/>
      <c r="WTE4" s="35"/>
      <c r="WTF4" s="35"/>
      <c r="WTG4" s="35"/>
      <c r="WTH4" s="35"/>
      <c r="WTI4" s="35"/>
      <c r="WTJ4" s="35"/>
      <c r="WTK4" s="35"/>
      <c r="WTL4" s="35"/>
      <c r="WTM4" s="35"/>
      <c r="WTN4" s="35"/>
      <c r="WTO4" s="35"/>
      <c r="WTP4" s="35"/>
      <c r="WTQ4" s="35"/>
      <c r="WTR4" s="35"/>
      <c r="WTS4" s="35"/>
      <c r="WTT4" s="35"/>
      <c r="WTU4" s="35"/>
      <c r="WTV4" s="35"/>
      <c r="WTW4" s="35"/>
      <c r="WTX4" s="35"/>
      <c r="WTY4" s="35"/>
      <c r="WTZ4" s="35"/>
      <c r="WUA4" s="35"/>
      <c r="WUB4" s="35"/>
      <c r="WUC4" s="35"/>
      <c r="WUD4" s="35"/>
      <c r="WUE4" s="35"/>
      <c r="WUF4" s="35"/>
      <c r="WUG4" s="35"/>
      <c r="WUH4" s="35"/>
      <c r="WUI4" s="35"/>
      <c r="WUJ4" s="35"/>
      <c r="WUK4" s="35"/>
      <c r="WUL4" s="35"/>
      <c r="WUM4" s="35"/>
      <c r="WUN4" s="35"/>
      <c r="WUO4" s="35"/>
      <c r="WUP4" s="35"/>
      <c r="WUQ4" s="35"/>
      <c r="WUR4" s="35"/>
      <c r="WUS4" s="35"/>
      <c r="WUT4" s="35"/>
      <c r="WUU4" s="35"/>
      <c r="WUV4" s="35"/>
      <c r="WUW4" s="35"/>
      <c r="WUX4" s="35"/>
      <c r="WUY4" s="35"/>
      <c r="WUZ4" s="35"/>
      <c r="WVA4" s="35"/>
      <c r="WVB4" s="35"/>
      <c r="WVC4" s="35"/>
      <c r="WVD4" s="35"/>
      <c r="WVE4" s="35"/>
      <c r="WVF4" s="35"/>
      <c r="WVG4" s="35"/>
      <c r="WVH4" s="35"/>
      <c r="WVI4" s="35"/>
      <c r="WVJ4" s="35"/>
      <c r="WVK4" s="35"/>
      <c r="WVL4" s="35"/>
      <c r="WVM4" s="35"/>
      <c r="WVN4" s="35"/>
      <c r="WVO4" s="35"/>
      <c r="WVP4" s="35"/>
      <c r="WVQ4" s="35"/>
      <c r="WVR4" s="35"/>
      <c r="WVS4" s="35"/>
      <c r="WVT4" s="35"/>
      <c r="WVU4" s="35"/>
      <c r="WVV4" s="35"/>
      <c r="WVW4" s="35"/>
      <c r="WVX4" s="35"/>
      <c r="WVY4" s="35"/>
      <c r="WVZ4" s="35"/>
      <c r="WWA4" s="35"/>
      <c r="WWB4" s="35"/>
      <c r="WWC4" s="35"/>
      <c r="WWD4" s="35"/>
      <c r="WWE4" s="35"/>
      <c r="WWF4" s="35"/>
      <c r="WWG4" s="35"/>
      <c r="WWH4" s="35"/>
      <c r="WWI4" s="35"/>
      <c r="WWJ4" s="35"/>
      <c r="WWK4" s="35"/>
      <c r="WWL4" s="35"/>
      <c r="WWM4" s="35"/>
      <c r="WWN4" s="35"/>
      <c r="WWO4" s="35"/>
      <c r="WWP4" s="35"/>
      <c r="WWQ4" s="35"/>
      <c r="WWR4" s="35"/>
      <c r="WWS4" s="35"/>
      <c r="WWT4" s="35"/>
      <c r="WWU4" s="35"/>
      <c r="WWV4" s="35"/>
      <c r="WWW4" s="35"/>
      <c r="WWX4" s="35"/>
      <c r="WWY4" s="35"/>
      <c r="WWZ4" s="35"/>
      <c r="WXA4" s="35"/>
      <c r="WXB4" s="35"/>
      <c r="WXC4" s="35"/>
      <c r="WXD4" s="35"/>
      <c r="WXE4" s="35"/>
      <c r="WXF4" s="35"/>
      <c r="WXG4" s="35"/>
      <c r="WXH4" s="35"/>
      <c r="WXI4" s="35"/>
      <c r="WXJ4" s="35"/>
      <c r="WXK4" s="35"/>
      <c r="WXL4" s="35"/>
      <c r="WXM4" s="35"/>
      <c r="WXN4" s="35"/>
      <c r="WXO4" s="35"/>
      <c r="WXP4" s="35"/>
      <c r="WXQ4" s="35"/>
      <c r="WXR4" s="35"/>
      <c r="WXS4" s="35"/>
      <c r="WXT4" s="35"/>
      <c r="WXU4" s="35"/>
      <c r="WXV4" s="35"/>
      <c r="WXW4" s="35"/>
      <c r="WXX4" s="35"/>
      <c r="WXY4" s="35"/>
      <c r="WXZ4" s="35"/>
      <c r="WYA4" s="35"/>
      <c r="WYB4" s="35"/>
      <c r="WYC4" s="35"/>
      <c r="WYD4" s="35"/>
      <c r="WYE4" s="35"/>
      <c r="WYF4" s="35"/>
      <c r="WYG4" s="35"/>
      <c r="WYH4" s="35"/>
      <c r="WYI4" s="35"/>
      <c r="WYJ4" s="35"/>
      <c r="WYK4" s="35"/>
      <c r="WYL4" s="35"/>
      <c r="WYM4" s="35"/>
      <c r="WYN4" s="35"/>
      <c r="WYO4" s="35"/>
      <c r="WYP4" s="35"/>
      <c r="WYQ4" s="35"/>
      <c r="WYR4" s="35"/>
      <c r="WYS4" s="35"/>
      <c r="WYT4" s="35"/>
      <c r="WYU4" s="35"/>
      <c r="WYV4" s="35"/>
      <c r="WYW4" s="35"/>
      <c r="WYX4" s="35"/>
      <c r="WYY4" s="35"/>
      <c r="WYZ4" s="35"/>
      <c r="WZA4" s="35"/>
      <c r="WZB4" s="35"/>
      <c r="WZC4" s="35"/>
      <c r="WZD4" s="35"/>
      <c r="WZE4" s="35"/>
      <c r="WZF4" s="35"/>
      <c r="WZG4" s="35"/>
      <c r="WZH4" s="35"/>
      <c r="WZI4" s="35"/>
      <c r="WZJ4" s="35"/>
      <c r="WZK4" s="35"/>
      <c r="WZL4" s="35"/>
      <c r="WZM4" s="35"/>
      <c r="WZN4" s="35"/>
      <c r="WZO4" s="35"/>
      <c r="WZP4" s="35"/>
      <c r="WZQ4" s="35"/>
      <c r="WZR4" s="35"/>
      <c r="WZS4" s="35"/>
      <c r="WZT4" s="35"/>
      <c r="WZU4" s="35"/>
      <c r="WZV4" s="35"/>
      <c r="WZW4" s="35"/>
      <c r="WZX4" s="35"/>
      <c r="WZY4" s="35"/>
      <c r="WZZ4" s="35"/>
      <c r="XAA4" s="35"/>
      <c r="XAB4" s="35"/>
      <c r="XAC4" s="35"/>
      <c r="XAD4" s="35"/>
      <c r="XAE4" s="35"/>
      <c r="XAF4" s="35"/>
      <c r="XAG4" s="35"/>
      <c r="XAH4" s="35"/>
      <c r="XAI4" s="35"/>
      <c r="XAJ4" s="35"/>
      <c r="XAK4" s="35"/>
      <c r="XAL4" s="35"/>
      <c r="XAM4" s="35"/>
      <c r="XAN4" s="35"/>
      <c r="XAO4" s="35"/>
      <c r="XAP4" s="35"/>
      <c r="XAQ4" s="35"/>
      <c r="XAR4" s="35"/>
      <c r="XAS4" s="35"/>
      <c r="XAT4" s="35"/>
      <c r="XAU4" s="35"/>
      <c r="XAV4" s="35"/>
      <c r="XAW4" s="35"/>
      <c r="XAX4" s="35"/>
      <c r="XAY4" s="35"/>
      <c r="XAZ4" s="35"/>
      <c r="XBA4" s="35"/>
      <c r="XBB4" s="35"/>
      <c r="XBC4" s="35"/>
      <c r="XBD4" s="35"/>
      <c r="XBE4" s="35"/>
      <c r="XBF4" s="35"/>
      <c r="XBG4" s="35"/>
      <c r="XBH4" s="35"/>
      <c r="XBI4" s="35"/>
      <c r="XBJ4" s="35"/>
      <c r="XBK4" s="35"/>
      <c r="XBL4" s="35"/>
      <c r="XBM4" s="35"/>
      <c r="XBN4" s="35"/>
      <c r="XBO4" s="35"/>
      <c r="XBP4" s="35"/>
      <c r="XBQ4" s="35"/>
      <c r="XBR4" s="35"/>
      <c r="XBS4" s="35"/>
      <c r="XBT4" s="35"/>
      <c r="XBU4" s="35"/>
      <c r="XBV4" s="35"/>
      <c r="XBW4" s="35"/>
      <c r="XBX4" s="35"/>
      <c r="XBY4" s="35"/>
      <c r="XBZ4" s="35"/>
      <c r="XCA4" s="35"/>
      <c r="XCB4" s="35"/>
      <c r="XCC4" s="35"/>
      <c r="XCD4" s="35"/>
      <c r="XCE4" s="35"/>
      <c r="XCF4" s="35"/>
      <c r="XCG4" s="35"/>
      <c r="XCH4" s="35"/>
      <c r="XCI4" s="35"/>
      <c r="XCJ4" s="35"/>
      <c r="XCK4" s="35"/>
      <c r="XCL4" s="35"/>
      <c r="XCM4" s="35"/>
      <c r="XCN4" s="35"/>
      <c r="XCO4" s="35"/>
      <c r="XCP4" s="35"/>
      <c r="XCQ4" s="35"/>
      <c r="XCR4" s="35"/>
      <c r="XCS4" s="35"/>
      <c r="XCT4" s="35"/>
      <c r="XCU4" s="35"/>
      <c r="XCV4" s="35"/>
      <c r="XCW4" s="35"/>
      <c r="XCX4" s="35"/>
      <c r="XCY4" s="35"/>
      <c r="XCZ4" s="35"/>
      <c r="XDA4" s="35"/>
      <c r="XDB4" s="35"/>
      <c r="XDC4" s="35"/>
      <c r="XDD4" s="35"/>
      <c r="XDE4" s="35"/>
      <c r="XDF4" s="35"/>
      <c r="XDG4" s="35"/>
      <c r="XDH4" s="35"/>
      <c r="XDI4" s="35"/>
      <c r="XDJ4" s="35"/>
      <c r="XDK4" s="35"/>
      <c r="XDL4" s="35"/>
      <c r="XDM4" s="35"/>
      <c r="XDN4" s="35"/>
      <c r="XDO4" s="35"/>
      <c r="XDP4" s="35"/>
      <c r="XDQ4" s="35"/>
      <c r="XDR4" s="35"/>
      <c r="XDS4" s="35"/>
      <c r="XDT4" s="35"/>
      <c r="XDU4" s="35"/>
      <c r="XDV4" s="35"/>
      <c r="XDW4" s="35"/>
      <c r="XDX4" s="35"/>
      <c r="XDY4" s="35"/>
      <c r="XDZ4" s="35"/>
      <c r="XEA4" s="35"/>
      <c r="XEB4" s="35"/>
      <c r="XEC4" s="35"/>
      <c r="XED4" s="35"/>
      <c r="XEE4" s="35"/>
      <c r="XEF4" s="35"/>
      <c r="XEG4" s="35"/>
      <c r="XEH4" s="35"/>
      <c r="XEI4" s="35"/>
      <c r="XEJ4" s="35"/>
      <c r="XEK4" s="35"/>
      <c r="XEL4" s="35"/>
      <c r="XEM4" s="35"/>
      <c r="XEN4" s="35"/>
      <c r="XEO4" s="35"/>
      <c r="XEP4" s="35"/>
      <c r="XEQ4" s="35"/>
      <c r="XER4" s="35"/>
      <c r="XES4" s="35"/>
      <c r="XET4" s="35"/>
      <c r="XEU4" s="35"/>
      <c r="XEV4" s="35"/>
      <c r="XEW4" s="35"/>
      <c r="XEX4" s="25"/>
      <c r="XEY4" s="25"/>
      <c r="XEZ4" s="25"/>
      <c r="XFA4" s="25"/>
      <c r="XFB4" s="25"/>
      <c r="XFC4" s="25"/>
      <c r="XFD4" s="25"/>
    </row>
    <row r="5" s="50" customFormat="1" ht="49" customHeight="1" spans="1:16384">
      <c r="A5" s="54">
        <v>1030698</v>
      </c>
      <c r="B5" s="55" t="s">
        <v>2309</v>
      </c>
      <c r="C5" s="19">
        <v>1103</v>
      </c>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c r="IW5" s="35"/>
      <c r="IX5" s="35"/>
      <c r="IY5" s="35"/>
      <c r="IZ5" s="35"/>
      <c r="JA5" s="35"/>
      <c r="JB5" s="35"/>
      <c r="JC5" s="35"/>
      <c r="JD5" s="35"/>
      <c r="JE5" s="35"/>
      <c r="JF5" s="35"/>
      <c r="JG5" s="35"/>
      <c r="JH5" s="35"/>
      <c r="JI5" s="35"/>
      <c r="JJ5" s="35"/>
      <c r="JK5" s="35"/>
      <c r="JL5" s="35"/>
      <c r="JM5" s="35"/>
      <c r="JN5" s="35"/>
      <c r="JO5" s="35"/>
      <c r="JP5" s="35"/>
      <c r="JQ5" s="35"/>
      <c r="JR5" s="35"/>
      <c r="JS5" s="35"/>
      <c r="JT5" s="35"/>
      <c r="JU5" s="35"/>
      <c r="JV5" s="35"/>
      <c r="JW5" s="35"/>
      <c r="JX5" s="35"/>
      <c r="JY5" s="35"/>
      <c r="JZ5" s="35"/>
      <c r="KA5" s="35"/>
      <c r="KB5" s="35"/>
      <c r="KC5" s="35"/>
      <c r="KD5" s="35"/>
      <c r="KE5" s="35"/>
      <c r="KF5" s="35"/>
      <c r="KG5" s="35"/>
      <c r="KH5" s="35"/>
      <c r="KI5" s="35"/>
      <c r="KJ5" s="35"/>
      <c r="KK5" s="35"/>
      <c r="KL5" s="35"/>
      <c r="KM5" s="35"/>
      <c r="KN5" s="35"/>
      <c r="KO5" s="35"/>
      <c r="KP5" s="35"/>
      <c r="KQ5" s="35"/>
      <c r="KR5" s="35"/>
      <c r="KS5" s="35"/>
      <c r="KT5" s="35"/>
      <c r="KU5" s="35"/>
      <c r="KV5" s="35"/>
      <c r="KW5" s="35"/>
      <c r="KX5" s="35"/>
      <c r="KY5" s="35"/>
      <c r="KZ5" s="35"/>
      <c r="LA5" s="35"/>
      <c r="LB5" s="35"/>
      <c r="LC5" s="35"/>
      <c r="LD5" s="35"/>
      <c r="LE5" s="35"/>
      <c r="LF5" s="35"/>
      <c r="LG5" s="35"/>
      <c r="LH5" s="35"/>
      <c r="LI5" s="35"/>
      <c r="LJ5" s="35"/>
      <c r="LK5" s="35"/>
      <c r="LL5" s="35"/>
      <c r="LM5" s="35"/>
      <c r="LN5" s="35"/>
      <c r="LO5" s="35"/>
      <c r="LP5" s="35"/>
      <c r="LQ5" s="35"/>
      <c r="LR5" s="35"/>
      <c r="LS5" s="35"/>
      <c r="LT5" s="35"/>
      <c r="LU5" s="35"/>
      <c r="LV5" s="35"/>
      <c r="LW5" s="35"/>
      <c r="LX5" s="35"/>
      <c r="LY5" s="35"/>
      <c r="LZ5" s="35"/>
      <c r="MA5" s="35"/>
      <c r="MB5" s="35"/>
      <c r="MC5" s="35"/>
      <c r="MD5" s="35"/>
      <c r="ME5" s="35"/>
      <c r="MF5" s="35"/>
      <c r="MG5" s="35"/>
      <c r="MH5" s="35"/>
      <c r="MI5" s="35"/>
      <c r="MJ5" s="35"/>
      <c r="MK5" s="35"/>
      <c r="ML5" s="35"/>
      <c r="MM5" s="35"/>
      <c r="MN5" s="35"/>
      <c r="MO5" s="35"/>
      <c r="MP5" s="35"/>
      <c r="MQ5" s="35"/>
      <c r="MR5" s="35"/>
      <c r="MS5" s="35"/>
      <c r="MT5" s="35"/>
      <c r="MU5" s="35"/>
      <c r="MV5" s="35"/>
      <c r="MW5" s="35"/>
      <c r="MX5" s="35"/>
      <c r="MY5" s="35"/>
      <c r="MZ5" s="35"/>
      <c r="NA5" s="35"/>
      <c r="NB5" s="35"/>
      <c r="NC5" s="35"/>
      <c r="ND5" s="35"/>
      <c r="NE5" s="35"/>
      <c r="NF5" s="35"/>
      <c r="NG5" s="35"/>
      <c r="NH5" s="35"/>
      <c r="NI5" s="35"/>
      <c r="NJ5" s="35"/>
      <c r="NK5" s="35"/>
      <c r="NL5" s="35"/>
      <c r="NM5" s="35"/>
      <c r="NN5" s="35"/>
      <c r="NO5" s="35"/>
      <c r="NP5" s="35"/>
      <c r="NQ5" s="35"/>
      <c r="NR5" s="35"/>
      <c r="NS5" s="35"/>
      <c r="NT5" s="35"/>
      <c r="NU5" s="35"/>
      <c r="NV5" s="35"/>
      <c r="NW5" s="35"/>
      <c r="NX5" s="35"/>
      <c r="NY5" s="35"/>
      <c r="NZ5" s="35"/>
      <c r="OA5" s="35"/>
      <c r="OB5" s="35"/>
      <c r="OC5" s="35"/>
      <c r="OD5" s="35"/>
      <c r="OE5" s="35"/>
      <c r="OF5" s="35"/>
      <c r="OG5" s="35"/>
      <c r="OH5" s="35"/>
      <c r="OI5" s="35"/>
      <c r="OJ5" s="35"/>
      <c r="OK5" s="35"/>
      <c r="OL5" s="35"/>
      <c r="OM5" s="35"/>
      <c r="ON5" s="35"/>
      <c r="OO5" s="35"/>
      <c r="OP5" s="35"/>
      <c r="OQ5" s="35"/>
      <c r="OR5" s="35"/>
      <c r="OS5" s="35"/>
      <c r="OT5" s="35"/>
      <c r="OU5" s="35"/>
      <c r="OV5" s="35"/>
      <c r="OW5" s="35"/>
      <c r="OX5" s="35"/>
      <c r="OY5" s="35"/>
      <c r="OZ5" s="35"/>
      <c r="PA5" s="35"/>
      <c r="PB5" s="35"/>
      <c r="PC5" s="35"/>
      <c r="PD5" s="35"/>
      <c r="PE5" s="35"/>
      <c r="PF5" s="35"/>
      <c r="PG5" s="35"/>
      <c r="PH5" s="35"/>
      <c r="PI5" s="35"/>
      <c r="PJ5" s="35"/>
      <c r="PK5" s="35"/>
      <c r="PL5" s="35"/>
      <c r="PM5" s="35"/>
      <c r="PN5" s="35"/>
      <c r="PO5" s="35"/>
      <c r="PP5" s="35"/>
      <c r="PQ5" s="35"/>
      <c r="PR5" s="35"/>
      <c r="PS5" s="35"/>
      <c r="PT5" s="35"/>
      <c r="PU5" s="35"/>
      <c r="PV5" s="35"/>
      <c r="PW5" s="35"/>
      <c r="PX5" s="35"/>
      <c r="PY5" s="35"/>
      <c r="PZ5" s="35"/>
      <c r="QA5" s="35"/>
      <c r="QB5" s="35"/>
      <c r="QC5" s="35"/>
      <c r="QD5" s="35"/>
      <c r="QE5" s="35"/>
      <c r="QF5" s="35"/>
      <c r="QG5" s="35"/>
      <c r="QH5" s="35"/>
      <c r="QI5" s="35"/>
      <c r="QJ5" s="35"/>
      <c r="QK5" s="35"/>
      <c r="QL5" s="35"/>
      <c r="QM5" s="35"/>
      <c r="QN5" s="35"/>
      <c r="QO5" s="35"/>
      <c r="QP5" s="35"/>
      <c r="QQ5" s="35"/>
      <c r="QR5" s="35"/>
      <c r="QS5" s="35"/>
      <c r="QT5" s="35"/>
      <c r="QU5" s="35"/>
      <c r="QV5" s="35"/>
      <c r="QW5" s="35"/>
      <c r="QX5" s="35"/>
      <c r="QY5" s="35"/>
      <c r="QZ5" s="35"/>
      <c r="RA5" s="35"/>
      <c r="RB5" s="35"/>
      <c r="RC5" s="35"/>
      <c r="RD5" s="35"/>
      <c r="RE5" s="35"/>
      <c r="RF5" s="35"/>
      <c r="RG5" s="35"/>
      <c r="RH5" s="35"/>
      <c r="RI5" s="35"/>
      <c r="RJ5" s="35"/>
      <c r="RK5" s="35"/>
      <c r="RL5" s="35"/>
      <c r="RM5" s="35"/>
      <c r="RN5" s="35"/>
      <c r="RO5" s="35"/>
      <c r="RP5" s="35"/>
      <c r="RQ5" s="35"/>
      <c r="RR5" s="35"/>
      <c r="RS5" s="35"/>
      <c r="RT5" s="35"/>
      <c r="RU5" s="35"/>
      <c r="RV5" s="35"/>
      <c r="RW5" s="35"/>
      <c r="RX5" s="35"/>
      <c r="RY5" s="35"/>
      <c r="RZ5" s="35"/>
      <c r="SA5" s="35"/>
      <c r="SB5" s="35"/>
      <c r="SC5" s="35"/>
      <c r="SD5" s="35"/>
      <c r="SE5" s="35"/>
      <c r="SF5" s="35"/>
      <c r="SG5" s="35"/>
      <c r="SH5" s="35"/>
      <c r="SI5" s="35"/>
      <c r="SJ5" s="35"/>
      <c r="SK5" s="35"/>
      <c r="SL5" s="35"/>
      <c r="SM5" s="35"/>
      <c r="SN5" s="35"/>
      <c r="SO5" s="35"/>
      <c r="SP5" s="35"/>
      <c r="SQ5" s="35"/>
      <c r="SR5" s="35"/>
      <c r="SS5" s="35"/>
      <c r="ST5" s="35"/>
      <c r="SU5" s="35"/>
      <c r="SV5" s="35"/>
      <c r="SW5" s="35"/>
      <c r="SX5" s="35"/>
      <c r="SY5" s="35"/>
      <c r="SZ5" s="35"/>
      <c r="TA5" s="35"/>
      <c r="TB5" s="35"/>
      <c r="TC5" s="35"/>
      <c r="TD5" s="35"/>
      <c r="TE5" s="35"/>
      <c r="TF5" s="35"/>
      <c r="TG5" s="35"/>
      <c r="TH5" s="35"/>
      <c r="TI5" s="35"/>
      <c r="TJ5" s="35"/>
      <c r="TK5" s="35"/>
      <c r="TL5" s="35"/>
      <c r="TM5" s="35"/>
      <c r="TN5" s="35"/>
      <c r="TO5" s="35"/>
      <c r="TP5" s="35"/>
      <c r="TQ5" s="35"/>
      <c r="TR5" s="35"/>
      <c r="TS5" s="35"/>
      <c r="TT5" s="35"/>
      <c r="TU5" s="35"/>
      <c r="TV5" s="35"/>
      <c r="TW5" s="35"/>
      <c r="TX5" s="35"/>
      <c r="TY5" s="35"/>
      <c r="TZ5" s="35"/>
      <c r="UA5" s="35"/>
      <c r="UB5" s="35"/>
      <c r="UC5" s="35"/>
      <c r="UD5" s="35"/>
      <c r="UE5" s="35"/>
      <c r="UF5" s="35"/>
      <c r="UG5" s="35"/>
      <c r="UH5" s="35"/>
      <c r="UI5" s="35"/>
      <c r="UJ5" s="35"/>
      <c r="UK5" s="35"/>
      <c r="UL5" s="35"/>
      <c r="UM5" s="35"/>
      <c r="UN5" s="35"/>
      <c r="UO5" s="35"/>
      <c r="UP5" s="35"/>
      <c r="UQ5" s="35"/>
      <c r="UR5" s="35"/>
      <c r="US5" s="35"/>
      <c r="UT5" s="35"/>
      <c r="UU5" s="35"/>
      <c r="UV5" s="35"/>
      <c r="UW5" s="35"/>
      <c r="UX5" s="35"/>
      <c r="UY5" s="35"/>
      <c r="UZ5" s="35"/>
      <c r="VA5" s="35"/>
      <c r="VB5" s="35"/>
      <c r="VC5" s="35"/>
      <c r="VD5" s="35"/>
      <c r="VE5" s="35"/>
      <c r="VF5" s="35"/>
      <c r="VG5" s="35"/>
      <c r="VH5" s="35"/>
      <c r="VI5" s="35"/>
      <c r="VJ5" s="35"/>
      <c r="VK5" s="35"/>
      <c r="VL5" s="35"/>
      <c r="VM5" s="35"/>
      <c r="VN5" s="35"/>
      <c r="VO5" s="35"/>
      <c r="VP5" s="35"/>
      <c r="VQ5" s="35"/>
      <c r="VR5" s="35"/>
      <c r="VS5" s="35"/>
      <c r="VT5" s="35"/>
      <c r="VU5" s="35"/>
      <c r="VV5" s="35"/>
      <c r="VW5" s="35"/>
      <c r="VX5" s="35"/>
      <c r="VY5" s="35"/>
      <c r="VZ5" s="35"/>
      <c r="WA5" s="35"/>
      <c r="WB5" s="35"/>
      <c r="WC5" s="35"/>
      <c r="WD5" s="35"/>
      <c r="WE5" s="35"/>
      <c r="WF5" s="35"/>
      <c r="WG5" s="35"/>
      <c r="WH5" s="35"/>
      <c r="WI5" s="35"/>
      <c r="WJ5" s="35"/>
      <c r="WK5" s="35"/>
      <c r="WL5" s="35"/>
      <c r="WM5" s="35"/>
      <c r="WN5" s="35"/>
      <c r="WO5" s="35"/>
      <c r="WP5" s="35"/>
      <c r="WQ5" s="35"/>
      <c r="WR5" s="35"/>
      <c r="WS5" s="35"/>
      <c r="WT5" s="35"/>
      <c r="WU5" s="35"/>
      <c r="WV5" s="35"/>
      <c r="WW5" s="35"/>
      <c r="WX5" s="35"/>
      <c r="WY5" s="35"/>
      <c r="WZ5" s="35"/>
      <c r="XA5" s="35"/>
      <c r="XB5" s="35"/>
      <c r="XC5" s="35"/>
      <c r="XD5" s="35"/>
      <c r="XE5" s="35"/>
      <c r="XF5" s="35"/>
      <c r="XG5" s="35"/>
      <c r="XH5" s="35"/>
      <c r="XI5" s="35"/>
      <c r="XJ5" s="35"/>
      <c r="XK5" s="35"/>
      <c r="XL5" s="35"/>
      <c r="XM5" s="35"/>
      <c r="XN5" s="35"/>
      <c r="XO5" s="35"/>
      <c r="XP5" s="35"/>
      <c r="XQ5" s="35"/>
      <c r="XR5" s="35"/>
      <c r="XS5" s="35"/>
      <c r="XT5" s="35"/>
      <c r="XU5" s="35"/>
      <c r="XV5" s="35"/>
      <c r="XW5" s="35"/>
      <c r="XX5" s="35"/>
      <c r="XY5" s="35"/>
      <c r="XZ5" s="35"/>
      <c r="YA5" s="35"/>
      <c r="YB5" s="35"/>
      <c r="YC5" s="35"/>
      <c r="YD5" s="35"/>
      <c r="YE5" s="35"/>
      <c r="YF5" s="35"/>
      <c r="YG5" s="35"/>
      <c r="YH5" s="35"/>
      <c r="YI5" s="35"/>
      <c r="YJ5" s="35"/>
      <c r="YK5" s="35"/>
      <c r="YL5" s="35"/>
      <c r="YM5" s="35"/>
      <c r="YN5" s="35"/>
      <c r="YO5" s="35"/>
      <c r="YP5" s="35"/>
      <c r="YQ5" s="35"/>
      <c r="YR5" s="35"/>
      <c r="YS5" s="35"/>
      <c r="YT5" s="35"/>
      <c r="YU5" s="35"/>
      <c r="YV5" s="35"/>
      <c r="YW5" s="35"/>
      <c r="YX5" s="35"/>
      <c r="YY5" s="35"/>
      <c r="YZ5" s="35"/>
      <c r="ZA5" s="35"/>
      <c r="ZB5" s="35"/>
      <c r="ZC5" s="35"/>
      <c r="ZD5" s="35"/>
      <c r="ZE5" s="35"/>
      <c r="ZF5" s="35"/>
      <c r="ZG5" s="35"/>
      <c r="ZH5" s="35"/>
      <c r="ZI5" s="35"/>
      <c r="ZJ5" s="35"/>
      <c r="ZK5" s="35"/>
      <c r="ZL5" s="35"/>
      <c r="ZM5" s="35"/>
      <c r="ZN5" s="35"/>
      <c r="ZO5" s="35"/>
      <c r="ZP5" s="35"/>
      <c r="ZQ5" s="35"/>
      <c r="ZR5" s="35"/>
      <c r="ZS5" s="35"/>
      <c r="ZT5" s="35"/>
      <c r="ZU5" s="35"/>
      <c r="ZV5" s="35"/>
      <c r="ZW5" s="35"/>
      <c r="ZX5" s="35"/>
      <c r="ZY5" s="35"/>
      <c r="ZZ5" s="35"/>
      <c r="AAA5" s="35"/>
      <c r="AAB5" s="35"/>
      <c r="AAC5" s="35"/>
      <c r="AAD5" s="35"/>
      <c r="AAE5" s="35"/>
      <c r="AAF5" s="35"/>
      <c r="AAG5" s="35"/>
      <c r="AAH5" s="35"/>
      <c r="AAI5" s="35"/>
      <c r="AAJ5" s="35"/>
      <c r="AAK5" s="35"/>
      <c r="AAL5" s="35"/>
      <c r="AAM5" s="35"/>
      <c r="AAN5" s="35"/>
      <c r="AAO5" s="35"/>
      <c r="AAP5" s="35"/>
      <c r="AAQ5" s="35"/>
      <c r="AAR5" s="35"/>
      <c r="AAS5" s="35"/>
      <c r="AAT5" s="35"/>
      <c r="AAU5" s="35"/>
      <c r="AAV5" s="35"/>
      <c r="AAW5" s="35"/>
      <c r="AAX5" s="35"/>
      <c r="AAY5" s="35"/>
      <c r="AAZ5" s="35"/>
      <c r="ABA5" s="35"/>
      <c r="ABB5" s="35"/>
      <c r="ABC5" s="35"/>
      <c r="ABD5" s="35"/>
      <c r="ABE5" s="35"/>
      <c r="ABF5" s="35"/>
      <c r="ABG5" s="35"/>
      <c r="ABH5" s="35"/>
      <c r="ABI5" s="35"/>
      <c r="ABJ5" s="35"/>
      <c r="ABK5" s="35"/>
      <c r="ABL5" s="35"/>
      <c r="ABM5" s="35"/>
      <c r="ABN5" s="35"/>
      <c r="ABO5" s="35"/>
      <c r="ABP5" s="35"/>
      <c r="ABQ5" s="35"/>
      <c r="ABR5" s="35"/>
      <c r="ABS5" s="35"/>
      <c r="ABT5" s="35"/>
      <c r="ABU5" s="35"/>
      <c r="ABV5" s="35"/>
      <c r="ABW5" s="35"/>
      <c r="ABX5" s="35"/>
      <c r="ABY5" s="35"/>
      <c r="ABZ5" s="35"/>
      <c r="ACA5" s="35"/>
      <c r="ACB5" s="35"/>
      <c r="ACC5" s="35"/>
      <c r="ACD5" s="35"/>
      <c r="ACE5" s="35"/>
      <c r="ACF5" s="35"/>
      <c r="ACG5" s="35"/>
      <c r="ACH5" s="35"/>
      <c r="ACI5" s="35"/>
      <c r="ACJ5" s="35"/>
      <c r="ACK5" s="35"/>
      <c r="ACL5" s="35"/>
      <c r="ACM5" s="35"/>
      <c r="ACN5" s="35"/>
      <c r="ACO5" s="35"/>
      <c r="ACP5" s="35"/>
      <c r="ACQ5" s="35"/>
      <c r="ACR5" s="35"/>
      <c r="ACS5" s="35"/>
      <c r="ACT5" s="35"/>
      <c r="ACU5" s="35"/>
      <c r="ACV5" s="35"/>
      <c r="ACW5" s="35"/>
      <c r="ACX5" s="35"/>
      <c r="ACY5" s="35"/>
      <c r="ACZ5" s="35"/>
      <c r="ADA5" s="35"/>
      <c r="ADB5" s="35"/>
      <c r="ADC5" s="35"/>
      <c r="ADD5" s="35"/>
      <c r="ADE5" s="35"/>
      <c r="ADF5" s="35"/>
      <c r="ADG5" s="35"/>
      <c r="ADH5" s="35"/>
      <c r="ADI5" s="35"/>
      <c r="ADJ5" s="35"/>
      <c r="ADK5" s="35"/>
      <c r="ADL5" s="35"/>
      <c r="ADM5" s="35"/>
      <c r="ADN5" s="35"/>
      <c r="ADO5" s="35"/>
      <c r="ADP5" s="35"/>
      <c r="ADQ5" s="35"/>
      <c r="ADR5" s="35"/>
      <c r="ADS5" s="35"/>
      <c r="ADT5" s="35"/>
      <c r="ADU5" s="35"/>
      <c r="ADV5" s="35"/>
      <c r="ADW5" s="35"/>
      <c r="ADX5" s="35"/>
      <c r="ADY5" s="35"/>
      <c r="ADZ5" s="35"/>
      <c r="AEA5" s="35"/>
      <c r="AEB5" s="35"/>
      <c r="AEC5" s="35"/>
      <c r="AED5" s="35"/>
      <c r="AEE5" s="35"/>
      <c r="AEF5" s="35"/>
      <c r="AEG5" s="35"/>
      <c r="AEH5" s="35"/>
      <c r="AEI5" s="35"/>
      <c r="AEJ5" s="35"/>
      <c r="AEK5" s="35"/>
      <c r="AEL5" s="35"/>
      <c r="AEM5" s="35"/>
      <c r="AEN5" s="35"/>
      <c r="AEO5" s="35"/>
      <c r="AEP5" s="35"/>
      <c r="AEQ5" s="35"/>
      <c r="AER5" s="35"/>
      <c r="AES5" s="35"/>
      <c r="AET5" s="35"/>
      <c r="AEU5" s="35"/>
      <c r="AEV5" s="35"/>
      <c r="AEW5" s="35"/>
      <c r="AEX5" s="35"/>
      <c r="AEY5" s="35"/>
      <c r="AEZ5" s="35"/>
      <c r="AFA5" s="35"/>
      <c r="AFB5" s="35"/>
      <c r="AFC5" s="35"/>
      <c r="AFD5" s="35"/>
      <c r="AFE5" s="35"/>
      <c r="AFF5" s="35"/>
      <c r="AFG5" s="35"/>
      <c r="AFH5" s="35"/>
      <c r="AFI5" s="35"/>
      <c r="AFJ5" s="35"/>
      <c r="AFK5" s="35"/>
      <c r="AFL5" s="35"/>
      <c r="AFM5" s="35"/>
      <c r="AFN5" s="35"/>
      <c r="AFO5" s="35"/>
      <c r="AFP5" s="35"/>
      <c r="AFQ5" s="35"/>
      <c r="AFR5" s="35"/>
      <c r="AFS5" s="35"/>
      <c r="AFT5" s="35"/>
      <c r="AFU5" s="35"/>
      <c r="AFV5" s="35"/>
      <c r="AFW5" s="35"/>
      <c r="AFX5" s="35"/>
      <c r="AFY5" s="35"/>
      <c r="AFZ5" s="35"/>
      <c r="AGA5" s="35"/>
      <c r="AGB5" s="35"/>
      <c r="AGC5" s="35"/>
      <c r="AGD5" s="35"/>
      <c r="AGE5" s="35"/>
      <c r="AGF5" s="35"/>
      <c r="AGG5" s="35"/>
      <c r="AGH5" s="35"/>
      <c r="AGI5" s="35"/>
      <c r="AGJ5" s="35"/>
      <c r="AGK5" s="35"/>
      <c r="AGL5" s="35"/>
      <c r="AGM5" s="35"/>
      <c r="AGN5" s="35"/>
      <c r="AGO5" s="35"/>
      <c r="AGP5" s="35"/>
      <c r="AGQ5" s="35"/>
      <c r="AGR5" s="35"/>
      <c r="AGS5" s="35"/>
      <c r="AGT5" s="35"/>
      <c r="AGU5" s="35"/>
      <c r="AGV5" s="35"/>
      <c r="AGW5" s="35"/>
      <c r="AGX5" s="35"/>
      <c r="AGY5" s="35"/>
      <c r="AGZ5" s="35"/>
      <c r="AHA5" s="35"/>
      <c r="AHB5" s="35"/>
      <c r="AHC5" s="35"/>
      <c r="AHD5" s="35"/>
      <c r="AHE5" s="35"/>
      <c r="AHF5" s="35"/>
      <c r="AHG5" s="35"/>
      <c r="AHH5" s="35"/>
      <c r="AHI5" s="35"/>
      <c r="AHJ5" s="35"/>
      <c r="AHK5" s="35"/>
      <c r="AHL5" s="35"/>
      <c r="AHM5" s="35"/>
      <c r="AHN5" s="35"/>
      <c r="AHO5" s="35"/>
      <c r="AHP5" s="35"/>
      <c r="AHQ5" s="35"/>
      <c r="AHR5" s="35"/>
      <c r="AHS5" s="35"/>
      <c r="AHT5" s="35"/>
      <c r="AHU5" s="35"/>
      <c r="AHV5" s="35"/>
      <c r="AHW5" s="35"/>
      <c r="AHX5" s="35"/>
      <c r="AHY5" s="35"/>
      <c r="AHZ5" s="35"/>
      <c r="AIA5" s="35"/>
      <c r="AIB5" s="35"/>
      <c r="AIC5" s="35"/>
      <c r="AID5" s="35"/>
      <c r="AIE5" s="35"/>
      <c r="AIF5" s="35"/>
      <c r="AIG5" s="35"/>
      <c r="AIH5" s="35"/>
      <c r="AII5" s="35"/>
      <c r="AIJ5" s="35"/>
      <c r="AIK5" s="35"/>
      <c r="AIL5" s="35"/>
      <c r="AIM5" s="35"/>
      <c r="AIN5" s="35"/>
      <c r="AIO5" s="35"/>
      <c r="AIP5" s="35"/>
      <c r="AIQ5" s="35"/>
      <c r="AIR5" s="35"/>
      <c r="AIS5" s="35"/>
      <c r="AIT5" s="35"/>
      <c r="AIU5" s="35"/>
      <c r="AIV5" s="35"/>
      <c r="AIW5" s="35"/>
      <c r="AIX5" s="35"/>
      <c r="AIY5" s="35"/>
      <c r="AIZ5" s="35"/>
      <c r="AJA5" s="35"/>
      <c r="AJB5" s="35"/>
      <c r="AJC5" s="35"/>
      <c r="AJD5" s="35"/>
      <c r="AJE5" s="35"/>
      <c r="AJF5" s="35"/>
      <c r="AJG5" s="35"/>
      <c r="AJH5" s="35"/>
      <c r="AJI5" s="35"/>
      <c r="AJJ5" s="35"/>
      <c r="AJK5" s="35"/>
      <c r="AJL5" s="35"/>
      <c r="AJM5" s="35"/>
      <c r="AJN5" s="35"/>
      <c r="AJO5" s="35"/>
      <c r="AJP5" s="35"/>
      <c r="AJQ5" s="35"/>
      <c r="AJR5" s="35"/>
      <c r="AJS5" s="35"/>
      <c r="AJT5" s="35"/>
      <c r="AJU5" s="35"/>
      <c r="AJV5" s="35"/>
      <c r="AJW5" s="35"/>
      <c r="AJX5" s="35"/>
      <c r="AJY5" s="35"/>
      <c r="AJZ5" s="35"/>
      <c r="AKA5" s="35"/>
      <c r="AKB5" s="35"/>
      <c r="AKC5" s="35"/>
      <c r="AKD5" s="35"/>
      <c r="AKE5" s="35"/>
      <c r="AKF5" s="35"/>
      <c r="AKG5" s="35"/>
      <c r="AKH5" s="35"/>
      <c r="AKI5" s="35"/>
      <c r="AKJ5" s="35"/>
      <c r="AKK5" s="35"/>
      <c r="AKL5" s="35"/>
      <c r="AKM5" s="35"/>
      <c r="AKN5" s="35"/>
      <c r="AKO5" s="35"/>
      <c r="AKP5" s="35"/>
      <c r="AKQ5" s="35"/>
      <c r="AKR5" s="35"/>
      <c r="AKS5" s="35"/>
      <c r="AKT5" s="35"/>
      <c r="AKU5" s="35"/>
      <c r="AKV5" s="35"/>
      <c r="AKW5" s="35"/>
      <c r="AKX5" s="35"/>
      <c r="AKY5" s="35"/>
      <c r="AKZ5" s="35"/>
      <c r="ALA5" s="35"/>
      <c r="ALB5" s="35"/>
      <c r="ALC5" s="35"/>
      <c r="ALD5" s="35"/>
      <c r="ALE5" s="35"/>
      <c r="ALF5" s="35"/>
      <c r="ALG5" s="35"/>
      <c r="ALH5" s="35"/>
      <c r="ALI5" s="35"/>
      <c r="ALJ5" s="35"/>
      <c r="ALK5" s="35"/>
      <c r="ALL5" s="35"/>
      <c r="ALM5" s="35"/>
      <c r="ALN5" s="35"/>
      <c r="ALO5" s="35"/>
      <c r="ALP5" s="35"/>
      <c r="ALQ5" s="35"/>
      <c r="ALR5" s="35"/>
      <c r="ALS5" s="35"/>
      <c r="ALT5" s="35"/>
      <c r="ALU5" s="35"/>
      <c r="ALV5" s="35"/>
      <c r="ALW5" s="35"/>
      <c r="ALX5" s="35"/>
      <c r="ALY5" s="35"/>
      <c r="ALZ5" s="35"/>
      <c r="AMA5" s="35"/>
      <c r="AMB5" s="35"/>
      <c r="AMC5" s="35"/>
      <c r="AMD5" s="35"/>
      <c r="AME5" s="35"/>
      <c r="AMF5" s="35"/>
      <c r="AMG5" s="35"/>
      <c r="AMH5" s="35"/>
      <c r="AMI5" s="35"/>
      <c r="AMJ5" s="35"/>
      <c r="AMK5" s="35"/>
      <c r="AML5" s="35"/>
      <c r="AMM5" s="35"/>
      <c r="AMN5" s="35"/>
      <c r="AMO5" s="35"/>
      <c r="AMP5" s="35"/>
      <c r="AMQ5" s="35"/>
      <c r="AMR5" s="35"/>
      <c r="AMS5" s="35"/>
      <c r="AMT5" s="35"/>
      <c r="AMU5" s="35"/>
      <c r="AMV5" s="35"/>
      <c r="AMW5" s="35"/>
      <c r="AMX5" s="35"/>
      <c r="AMY5" s="35"/>
      <c r="AMZ5" s="35"/>
      <c r="ANA5" s="35"/>
      <c r="ANB5" s="35"/>
      <c r="ANC5" s="35"/>
      <c r="AND5" s="35"/>
      <c r="ANE5" s="35"/>
      <c r="ANF5" s="35"/>
      <c r="ANG5" s="35"/>
      <c r="ANH5" s="35"/>
      <c r="ANI5" s="35"/>
      <c r="ANJ5" s="35"/>
      <c r="ANK5" s="35"/>
      <c r="ANL5" s="35"/>
      <c r="ANM5" s="35"/>
      <c r="ANN5" s="35"/>
      <c r="ANO5" s="35"/>
      <c r="ANP5" s="35"/>
      <c r="ANQ5" s="35"/>
      <c r="ANR5" s="35"/>
      <c r="ANS5" s="35"/>
      <c r="ANT5" s="35"/>
      <c r="ANU5" s="35"/>
      <c r="ANV5" s="35"/>
      <c r="ANW5" s="35"/>
      <c r="ANX5" s="35"/>
      <c r="ANY5" s="35"/>
      <c r="ANZ5" s="35"/>
      <c r="AOA5" s="35"/>
      <c r="AOB5" s="35"/>
      <c r="AOC5" s="35"/>
      <c r="AOD5" s="35"/>
      <c r="AOE5" s="35"/>
      <c r="AOF5" s="35"/>
      <c r="AOG5" s="35"/>
      <c r="AOH5" s="35"/>
      <c r="AOI5" s="35"/>
      <c r="AOJ5" s="35"/>
      <c r="AOK5" s="35"/>
      <c r="AOL5" s="35"/>
      <c r="AOM5" s="35"/>
      <c r="AON5" s="35"/>
      <c r="AOO5" s="35"/>
      <c r="AOP5" s="35"/>
      <c r="AOQ5" s="35"/>
      <c r="AOR5" s="35"/>
      <c r="AOS5" s="35"/>
      <c r="AOT5" s="35"/>
      <c r="AOU5" s="35"/>
      <c r="AOV5" s="35"/>
      <c r="AOW5" s="35"/>
      <c r="AOX5" s="35"/>
      <c r="AOY5" s="35"/>
      <c r="AOZ5" s="35"/>
      <c r="APA5" s="35"/>
      <c r="APB5" s="35"/>
      <c r="APC5" s="35"/>
      <c r="APD5" s="35"/>
      <c r="APE5" s="35"/>
      <c r="APF5" s="35"/>
      <c r="APG5" s="35"/>
      <c r="APH5" s="35"/>
      <c r="API5" s="35"/>
      <c r="APJ5" s="35"/>
      <c r="APK5" s="35"/>
      <c r="APL5" s="35"/>
      <c r="APM5" s="35"/>
      <c r="APN5" s="35"/>
      <c r="APO5" s="35"/>
      <c r="APP5" s="35"/>
      <c r="APQ5" s="35"/>
      <c r="APR5" s="35"/>
      <c r="APS5" s="35"/>
      <c r="APT5" s="35"/>
      <c r="APU5" s="35"/>
      <c r="APV5" s="35"/>
      <c r="APW5" s="35"/>
      <c r="APX5" s="35"/>
      <c r="APY5" s="35"/>
      <c r="APZ5" s="35"/>
      <c r="AQA5" s="35"/>
      <c r="AQB5" s="35"/>
      <c r="AQC5" s="35"/>
      <c r="AQD5" s="35"/>
      <c r="AQE5" s="35"/>
      <c r="AQF5" s="35"/>
      <c r="AQG5" s="35"/>
      <c r="AQH5" s="35"/>
      <c r="AQI5" s="35"/>
      <c r="AQJ5" s="35"/>
      <c r="AQK5" s="35"/>
      <c r="AQL5" s="35"/>
      <c r="AQM5" s="35"/>
      <c r="AQN5" s="35"/>
      <c r="AQO5" s="35"/>
      <c r="AQP5" s="35"/>
      <c r="AQQ5" s="35"/>
      <c r="AQR5" s="35"/>
      <c r="AQS5" s="35"/>
      <c r="AQT5" s="35"/>
      <c r="AQU5" s="35"/>
      <c r="AQV5" s="35"/>
      <c r="AQW5" s="35"/>
      <c r="AQX5" s="35"/>
      <c r="AQY5" s="35"/>
      <c r="AQZ5" s="35"/>
      <c r="ARA5" s="35"/>
      <c r="ARB5" s="35"/>
      <c r="ARC5" s="35"/>
      <c r="ARD5" s="35"/>
      <c r="ARE5" s="35"/>
      <c r="ARF5" s="35"/>
      <c r="ARG5" s="35"/>
      <c r="ARH5" s="35"/>
      <c r="ARI5" s="35"/>
      <c r="ARJ5" s="35"/>
      <c r="ARK5" s="35"/>
      <c r="ARL5" s="35"/>
      <c r="ARM5" s="35"/>
      <c r="ARN5" s="35"/>
      <c r="ARO5" s="35"/>
      <c r="ARP5" s="35"/>
      <c r="ARQ5" s="35"/>
      <c r="ARR5" s="35"/>
      <c r="ARS5" s="35"/>
      <c r="ART5" s="35"/>
      <c r="ARU5" s="35"/>
      <c r="ARV5" s="35"/>
      <c r="ARW5" s="35"/>
      <c r="ARX5" s="35"/>
      <c r="ARY5" s="35"/>
      <c r="ARZ5" s="35"/>
      <c r="ASA5" s="35"/>
      <c r="ASB5" s="35"/>
      <c r="ASC5" s="35"/>
      <c r="ASD5" s="35"/>
      <c r="ASE5" s="35"/>
      <c r="ASF5" s="35"/>
      <c r="ASG5" s="35"/>
      <c r="ASH5" s="35"/>
      <c r="ASI5" s="35"/>
      <c r="ASJ5" s="35"/>
      <c r="ASK5" s="35"/>
      <c r="ASL5" s="35"/>
      <c r="ASM5" s="35"/>
      <c r="ASN5" s="35"/>
      <c r="ASO5" s="35"/>
      <c r="ASP5" s="35"/>
      <c r="ASQ5" s="35"/>
      <c r="ASR5" s="35"/>
      <c r="ASS5" s="35"/>
      <c r="AST5" s="35"/>
      <c r="ASU5" s="35"/>
      <c r="ASV5" s="35"/>
      <c r="ASW5" s="35"/>
      <c r="ASX5" s="35"/>
      <c r="ASY5" s="35"/>
      <c r="ASZ5" s="35"/>
      <c r="ATA5" s="35"/>
      <c r="ATB5" s="35"/>
      <c r="ATC5" s="35"/>
      <c r="ATD5" s="35"/>
      <c r="ATE5" s="35"/>
      <c r="ATF5" s="35"/>
      <c r="ATG5" s="35"/>
      <c r="ATH5" s="35"/>
      <c r="ATI5" s="35"/>
      <c r="ATJ5" s="35"/>
      <c r="ATK5" s="35"/>
      <c r="ATL5" s="35"/>
      <c r="ATM5" s="35"/>
      <c r="ATN5" s="35"/>
      <c r="ATO5" s="35"/>
      <c r="ATP5" s="35"/>
      <c r="ATQ5" s="35"/>
      <c r="ATR5" s="35"/>
      <c r="ATS5" s="35"/>
      <c r="ATT5" s="35"/>
      <c r="ATU5" s="35"/>
      <c r="ATV5" s="35"/>
      <c r="ATW5" s="35"/>
      <c r="ATX5" s="35"/>
      <c r="ATY5" s="35"/>
      <c r="ATZ5" s="35"/>
      <c r="AUA5" s="35"/>
      <c r="AUB5" s="35"/>
      <c r="AUC5" s="35"/>
      <c r="AUD5" s="35"/>
      <c r="AUE5" s="35"/>
      <c r="AUF5" s="35"/>
      <c r="AUG5" s="35"/>
      <c r="AUH5" s="35"/>
      <c r="AUI5" s="35"/>
      <c r="AUJ5" s="35"/>
      <c r="AUK5" s="35"/>
      <c r="AUL5" s="35"/>
      <c r="AUM5" s="35"/>
      <c r="AUN5" s="35"/>
      <c r="AUO5" s="35"/>
      <c r="AUP5" s="35"/>
      <c r="AUQ5" s="35"/>
      <c r="AUR5" s="35"/>
      <c r="AUS5" s="35"/>
      <c r="AUT5" s="35"/>
      <c r="AUU5" s="35"/>
      <c r="AUV5" s="35"/>
      <c r="AUW5" s="35"/>
      <c r="AUX5" s="35"/>
      <c r="AUY5" s="35"/>
      <c r="AUZ5" s="35"/>
      <c r="AVA5" s="35"/>
      <c r="AVB5" s="35"/>
      <c r="AVC5" s="35"/>
      <c r="AVD5" s="35"/>
      <c r="AVE5" s="35"/>
      <c r="AVF5" s="35"/>
      <c r="AVG5" s="35"/>
      <c r="AVH5" s="35"/>
      <c r="AVI5" s="35"/>
      <c r="AVJ5" s="35"/>
      <c r="AVK5" s="35"/>
      <c r="AVL5" s="35"/>
      <c r="AVM5" s="35"/>
      <c r="AVN5" s="35"/>
      <c r="AVO5" s="35"/>
      <c r="AVP5" s="35"/>
      <c r="AVQ5" s="35"/>
      <c r="AVR5" s="35"/>
      <c r="AVS5" s="35"/>
      <c r="AVT5" s="35"/>
      <c r="AVU5" s="35"/>
      <c r="AVV5" s="35"/>
      <c r="AVW5" s="35"/>
      <c r="AVX5" s="35"/>
      <c r="AVY5" s="35"/>
      <c r="AVZ5" s="35"/>
      <c r="AWA5" s="35"/>
      <c r="AWB5" s="35"/>
      <c r="AWC5" s="35"/>
      <c r="AWD5" s="35"/>
      <c r="AWE5" s="35"/>
      <c r="AWF5" s="35"/>
      <c r="AWG5" s="35"/>
      <c r="AWH5" s="35"/>
      <c r="AWI5" s="35"/>
      <c r="AWJ5" s="35"/>
      <c r="AWK5" s="35"/>
      <c r="AWL5" s="35"/>
      <c r="AWM5" s="35"/>
      <c r="AWN5" s="35"/>
      <c r="AWO5" s="35"/>
      <c r="AWP5" s="35"/>
      <c r="AWQ5" s="35"/>
      <c r="AWR5" s="35"/>
      <c r="AWS5" s="35"/>
      <c r="AWT5" s="35"/>
      <c r="AWU5" s="35"/>
      <c r="AWV5" s="35"/>
      <c r="AWW5" s="35"/>
      <c r="AWX5" s="35"/>
      <c r="AWY5" s="35"/>
      <c r="AWZ5" s="35"/>
      <c r="AXA5" s="35"/>
      <c r="AXB5" s="35"/>
      <c r="AXC5" s="35"/>
      <c r="AXD5" s="35"/>
      <c r="AXE5" s="35"/>
      <c r="AXF5" s="35"/>
      <c r="AXG5" s="35"/>
      <c r="AXH5" s="35"/>
      <c r="AXI5" s="35"/>
      <c r="AXJ5" s="35"/>
      <c r="AXK5" s="35"/>
      <c r="AXL5" s="35"/>
      <c r="AXM5" s="35"/>
      <c r="AXN5" s="35"/>
      <c r="AXO5" s="35"/>
      <c r="AXP5" s="35"/>
      <c r="AXQ5" s="35"/>
      <c r="AXR5" s="35"/>
      <c r="AXS5" s="35"/>
      <c r="AXT5" s="35"/>
      <c r="AXU5" s="35"/>
      <c r="AXV5" s="35"/>
      <c r="AXW5" s="35"/>
      <c r="AXX5" s="35"/>
      <c r="AXY5" s="35"/>
      <c r="AXZ5" s="35"/>
      <c r="AYA5" s="35"/>
      <c r="AYB5" s="35"/>
      <c r="AYC5" s="35"/>
      <c r="AYD5" s="35"/>
      <c r="AYE5" s="35"/>
      <c r="AYF5" s="35"/>
      <c r="AYG5" s="35"/>
      <c r="AYH5" s="35"/>
      <c r="AYI5" s="35"/>
      <c r="AYJ5" s="35"/>
      <c r="AYK5" s="35"/>
      <c r="AYL5" s="35"/>
      <c r="AYM5" s="35"/>
      <c r="AYN5" s="35"/>
      <c r="AYO5" s="35"/>
      <c r="AYP5" s="35"/>
      <c r="AYQ5" s="35"/>
      <c r="AYR5" s="35"/>
      <c r="AYS5" s="35"/>
      <c r="AYT5" s="35"/>
      <c r="AYU5" s="35"/>
      <c r="AYV5" s="35"/>
      <c r="AYW5" s="35"/>
      <c r="AYX5" s="35"/>
      <c r="AYY5" s="35"/>
      <c r="AYZ5" s="35"/>
      <c r="AZA5" s="35"/>
      <c r="AZB5" s="35"/>
      <c r="AZC5" s="35"/>
      <c r="AZD5" s="35"/>
      <c r="AZE5" s="35"/>
      <c r="AZF5" s="35"/>
      <c r="AZG5" s="35"/>
      <c r="AZH5" s="35"/>
      <c r="AZI5" s="35"/>
      <c r="AZJ5" s="35"/>
      <c r="AZK5" s="35"/>
      <c r="AZL5" s="35"/>
      <c r="AZM5" s="35"/>
      <c r="AZN5" s="35"/>
      <c r="AZO5" s="35"/>
      <c r="AZP5" s="35"/>
      <c r="AZQ5" s="35"/>
      <c r="AZR5" s="35"/>
      <c r="AZS5" s="35"/>
      <c r="AZT5" s="35"/>
      <c r="AZU5" s="35"/>
      <c r="AZV5" s="35"/>
      <c r="AZW5" s="35"/>
      <c r="AZX5" s="35"/>
      <c r="AZY5" s="35"/>
      <c r="AZZ5" s="35"/>
      <c r="BAA5" s="35"/>
      <c r="BAB5" s="35"/>
      <c r="BAC5" s="35"/>
      <c r="BAD5" s="35"/>
      <c r="BAE5" s="35"/>
      <c r="BAF5" s="35"/>
      <c r="BAG5" s="35"/>
      <c r="BAH5" s="35"/>
      <c r="BAI5" s="35"/>
      <c r="BAJ5" s="35"/>
      <c r="BAK5" s="35"/>
      <c r="BAL5" s="35"/>
      <c r="BAM5" s="35"/>
      <c r="BAN5" s="35"/>
      <c r="BAO5" s="35"/>
      <c r="BAP5" s="35"/>
      <c r="BAQ5" s="35"/>
      <c r="BAR5" s="35"/>
      <c r="BAS5" s="35"/>
      <c r="BAT5" s="35"/>
      <c r="BAU5" s="35"/>
      <c r="BAV5" s="35"/>
      <c r="BAW5" s="35"/>
      <c r="BAX5" s="35"/>
      <c r="BAY5" s="35"/>
      <c r="BAZ5" s="35"/>
      <c r="BBA5" s="35"/>
      <c r="BBB5" s="35"/>
      <c r="BBC5" s="35"/>
      <c r="BBD5" s="35"/>
      <c r="BBE5" s="35"/>
      <c r="BBF5" s="35"/>
      <c r="BBG5" s="35"/>
      <c r="BBH5" s="35"/>
      <c r="BBI5" s="35"/>
      <c r="BBJ5" s="35"/>
      <c r="BBK5" s="35"/>
      <c r="BBL5" s="35"/>
      <c r="BBM5" s="35"/>
      <c r="BBN5" s="35"/>
      <c r="BBO5" s="35"/>
      <c r="BBP5" s="35"/>
      <c r="BBQ5" s="35"/>
      <c r="BBR5" s="35"/>
      <c r="BBS5" s="35"/>
      <c r="BBT5" s="35"/>
      <c r="BBU5" s="35"/>
      <c r="BBV5" s="35"/>
      <c r="BBW5" s="35"/>
      <c r="BBX5" s="35"/>
      <c r="BBY5" s="35"/>
      <c r="BBZ5" s="35"/>
      <c r="BCA5" s="35"/>
      <c r="BCB5" s="35"/>
      <c r="BCC5" s="35"/>
      <c r="BCD5" s="35"/>
      <c r="BCE5" s="35"/>
      <c r="BCF5" s="35"/>
      <c r="BCG5" s="35"/>
      <c r="BCH5" s="35"/>
      <c r="BCI5" s="35"/>
      <c r="BCJ5" s="35"/>
      <c r="BCK5" s="35"/>
      <c r="BCL5" s="35"/>
      <c r="BCM5" s="35"/>
      <c r="BCN5" s="35"/>
      <c r="BCO5" s="35"/>
      <c r="BCP5" s="35"/>
      <c r="BCQ5" s="35"/>
      <c r="BCR5" s="35"/>
      <c r="BCS5" s="35"/>
      <c r="BCT5" s="35"/>
      <c r="BCU5" s="35"/>
      <c r="BCV5" s="35"/>
      <c r="BCW5" s="35"/>
      <c r="BCX5" s="35"/>
      <c r="BCY5" s="35"/>
      <c r="BCZ5" s="35"/>
      <c r="BDA5" s="35"/>
      <c r="BDB5" s="35"/>
      <c r="BDC5" s="35"/>
      <c r="BDD5" s="35"/>
      <c r="BDE5" s="35"/>
      <c r="BDF5" s="35"/>
      <c r="BDG5" s="35"/>
      <c r="BDH5" s="35"/>
      <c r="BDI5" s="35"/>
      <c r="BDJ5" s="35"/>
      <c r="BDK5" s="35"/>
      <c r="BDL5" s="35"/>
      <c r="BDM5" s="35"/>
      <c r="BDN5" s="35"/>
      <c r="BDO5" s="35"/>
      <c r="BDP5" s="35"/>
      <c r="BDQ5" s="35"/>
      <c r="BDR5" s="35"/>
      <c r="BDS5" s="35"/>
      <c r="BDT5" s="35"/>
      <c r="BDU5" s="35"/>
      <c r="BDV5" s="35"/>
      <c r="BDW5" s="35"/>
      <c r="BDX5" s="35"/>
      <c r="BDY5" s="35"/>
      <c r="BDZ5" s="35"/>
      <c r="BEA5" s="35"/>
      <c r="BEB5" s="35"/>
      <c r="BEC5" s="35"/>
      <c r="BED5" s="35"/>
      <c r="BEE5" s="35"/>
      <c r="BEF5" s="35"/>
      <c r="BEG5" s="35"/>
      <c r="BEH5" s="35"/>
      <c r="BEI5" s="35"/>
      <c r="BEJ5" s="35"/>
      <c r="BEK5" s="35"/>
      <c r="BEL5" s="35"/>
      <c r="BEM5" s="35"/>
      <c r="BEN5" s="35"/>
      <c r="BEO5" s="35"/>
      <c r="BEP5" s="35"/>
      <c r="BEQ5" s="35"/>
      <c r="BER5" s="35"/>
      <c r="BES5" s="35"/>
      <c r="BET5" s="35"/>
      <c r="BEU5" s="35"/>
      <c r="BEV5" s="35"/>
      <c r="BEW5" s="35"/>
      <c r="BEX5" s="35"/>
      <c r="BEY5" s="35"/>
      <c r="BEZ5" s="35"/>
      <c r="BFA5" s="35"/>
      <c r="BFB5" s="35"/>
      <c r="BFC5" s="35"/>
      <c r="BFD5" s="35"/>
      <c r="BFE5" s="35"/>
      <c r="BFF5" s="35"/>
      <c r="BFG5" s="35"/>
      <c r="BFH5" s="35"/>
      <c r="BFI5" s="35"/>
      <c r="BFJ5" s="35"/>
      <c r="BFK5" s="35"/>
      <c r="BFL5" s="35"/>
      <c r="BFM5" s="35"/>
      <c r="BFN5" s="35"/>
      <c r="BFO5" s="35"/>
      <c r="BFP5" s="35"/>
      <c r="BFQ5" s="35"/>
      <c r="BFR5" s="35"/>
      <c r="BFS5" s="35"/>
      <c r="BFT5" s="35"/>
      <c r="BFU5" s="35"/>
      <c r="BFV5" s="35"/>
      <c r="BFW5" s="35"/>
      <c r="BFX5" s="35"/>
      <c r="BFY5" s="35"/>
      <c r="BFZ5" s="35"/>
      <c r="BGA5" s="35"/>
      <c r="BGB5" s="35"/>
      <c r="BGC5" s="35"/>
      <c r="BGD5" s="35"/>
      <c r="BGE5" s="35"/>
      <c r="BGF5" s="35"/>
      <c r="BGG5" s="35"/>
      <c r="BGH5" s="35"/>
      <c r="BGI5" s="35"/>
      <c r="BGJ5" s="35"/>
      <c r="BGK5" s="35"/>
      <c r="BGL5" s="35"/>
      <c r="BGM5" s="35"/>
      <c r="BGN5" s="35"/>
      <c r="BGO5" s="35"/>
      <c r="BGP5" s="35"/>
      <c r="BGQ5" s="35"/>
      <c r="BGR5" s="35"/>
      <c r="BGS5" s="35"/>
      <c r="BGT5" s="35"/>
      <c r="BGU5" s="35"/>
      <c r="BGV5" s="35"/>
      <c r="BGW5" s="35"/>
      <c r="BGX5" s="35"/>
      <c r="BGY5" s="35"/>
      <c r="BGZ5" s="35"/>
      <c r="BHA5" s="35"/>
      <c r="BHB5" s="35"/>
      <c r="BHC5" s="35"/>
      <c r="BHD5" s="35"/>
      <c r="BHE5" s="35"/>
      <c r="BHF5" s="35"/>
      <c r="BHG5" s="35"/>
      <c r="BHH5" s="35"/>
      <c r="BHI5" s="35"/>
      <c r="BHJ5" s="35"/>
      <c r="BHK5" s="35"/>
      <c r="BHL5" s="35"/>
      <c r="BHM5" s="35"/>
      <c r="BHN5" s="35"/>
      <c r="BHO5" s="35"/>
      <c r="BHP5" s="35"/>
      <c r="BHQ5" s="35"/>
      <c r="BHR5" s="35"/>
      <c r="BHS5" s="35"/>
      <c r="BHT5" s="35"/>
      <c r="BHU5" s="35"/>
      <c r="BHV5" s="35"/>
      <c r="BHW5" s="35"/>
      <c r="BHX5" s="35"/>
      <c r="BHY5" s="35"/>
      <c r="BHZ5" s="35"/>
      <c r="BIA5" s="35"/>
      <c r="BIB5" s="35"/>
      <c r="BIC5" s="35"/>
      <c r="BID5" s="35"/>
      <c r="BIE5" s="35"/>
      <c r="BIF5" s="35"/>
      <c r="BIG5" s="35"/>
      <c r="BIH5" s="35"/>
      <c r="BII5" s="35"/>
      <c r="BIJ5" s="35"/>
      <c r="BIK5" s="35"/>
      <c r="BIL5" s="35"/>
      <c r="BIM5" s="35"/>
      <c r="BIN5" s="35"/>
      <c r="BIO5" s="35"/>
      <c r="BIP5" s="35"/>
      <c r="BIQ5" s="35"/>
      <c r="BIR5" s="35"/>
      <c r="BIS5" s="35"/>
      <c r="BIT5" s="35"/>
      <c r="BIU5" s="35"/>
      <c r="BIV5" s="35"/>
      <c r="BIW5" s="35"/>
      <c r="BIX5" s="35"/>
      <c r="BIY5" s="35"/>
      <c r="BIZ5" s="35"/>
      <c r="BJA5" s="35"/>
      <c r="BJB5" s="35"/>
      <c r="BJC5" s="35"/>
      <c r="BJD5" s="35"/>
      <c r="BJE5" s="35"/>
      <c r="BJF5" s="35"/>
      <c r="BJG5" s="35"/>
      <c r="BJH5" s="35"/>
      <c r="BJI5" s="35"/>
      <c r="BJJ5" s="35"/>
      <c r="BJK5" s="35"/>
      <c r="BJL5" s="35"/>
      <c r="BJM5" s="35"/>
      <c r="BJN5" s="35"/>
      <c r="BJO5" s="35"/>
      <c r="BJP5" s="35"/>
      <c r="BJQ5" s="35"/>
      <c r="BJR5" s="35"/>
      <c r="BJS5" s="35"/>
      <c r="BJT5" s="35"/>
      <c r="BJU5" s="35"/>
      <c r="BJV5" s="35"/>
      <c r="BJW5" s="35"/>
      <c r="BJX5" s="35"/>
      <c r="BJY5" s="35"/>
      <c r="BJZ5" s="35"/>
      <c r="BKA5" s="35"/>
      <c r="BKB5" s="35"/>
      <c r="BKC5" s="35"/>
      <c r="BKD5" s="35"/>
      <c r="BKE5" s="35"/>
      <c r="BKF5" s="35"/>
      <c r="BKG5" s="35"/>
      <c r="BKH5" s="35"/>
      <c r="BKI5" s="35"/>
      <c r="BKJ5" s="35"/>
      <c r="BKK5" s="35"/>
      <c r="BKL5" s="35"/>
      <c r="BKM5" s="35"/>
      <c r="BKN5" s="35"/>
      <c r="BKO5" s="35"/>
      <c r="BKP5" s="35"/>
      <c r="BKQ5" s="35"/>
      <c r="BKR5" s="35"/>
      <c r="BKS5" s="35"/>
      <c r="BKT5" s="35"/>
      <c r="BKU5" s="35"/>
      <c r="BKV5" s="35"/>
      <c r="BKW5" s="35"/>
      <c r="BKX5" s="35"/>
      <c r="BKY5" s="35"/>
      <c r="BKZ5" s="35"/>
      <c r="BLA5" s="35"/>
      <c r="BLB5" s="35"/>
      <c r="BLC5" s="35"/>
      <c r="BLD5" s="35"/>
      <c r="BLE5" s="35"/>
      <c r="BLF5" s="35"/>
      <c r="BLG5" s="35"/>
      <c r="BLH5" s="35"/>
      <c r="BLI5" s="35"/>
      <c r="BLJ5" s="35"/>
      <c r="BLK5" s="35"/>
      <c r="BLL5" s="35"/>
      <c r="BLM5" s="35"/>
      <c r="BLN5" s="35"/>
      <c r="BLO5" s="35"/>
      <c r="BLP5" s="35"/>
      <c r="BLQ5" s="35"/>
      <c r="BLR5" s="35"/>
      <c r="BLS5" s="35"/>
      <c r="BLT5" s="35"/>
      <c r="BLU5" s="35"/>
      <c r="BLV5" s="35"/>
      <c r="BLW5" s="35"/>
      <c r="BLX5" s="35"/>
      <c r="BLY5" s="35"/>
      <c r="BLZ5" s="35"/>
      <c r="BMA5" s="35"/>
      <c r="BMB5" s="35"/>
      <c r="BMC5" s="35"/>
      <c r="BMD5" s="35"/>
      <c r="BME5" s="35"/>
      <c r="BMF5" s="35"/>
      <c r="BMG5" s="35"/>
      <c r="BMH5" s="35"/>
      <c r="BMI5" s="35"/>
      <c r="BMJ5" s="35"/>
      <c r="BMK5" s="35"/>
      <c r="BML5" s="35"/>
      <c r="BMM5" s="35"/>
      <c r="BMN5" s="35"/>
      <c r="BMO5" s="35"/>
      <c r="BMP5" s="35"/>
      <c r="BMQ5" s="35"/>
      <c r="BMR5" s="35"/>
      <c r="BMS5" s="35"/>
      <c r="BMT5" s="35"/>
      <c r="BMU5" s="35"/>
      <c r="BMV5" s="35"/>
      <c r="BMW5" s="35"/>
      <c r="BMX5" s="35"/>
      <c r="BMY5" s="35"/>
      <c r="BMZ5" s="35"/>
      <c r="BNA5" s="35"/>
      <c r="BNB5" s="35"/>
      <c r="BNC5" s="35"/>
      <c r="BND5" s="35"/>
      <c r="BNE5" s="35"/>
      <c r="BNF5" s="35"/>
      <c r="BNG5" s="35"/>
      <c r="BNH5" s="35"/>
      <c r="BNI5" s="35"/>
      <c r="BNJ5" s="35"/>
      <c r="BNK5" s="35"/>
      <c r="BNL5" s="35"/>
      <c r="BNM5" s="35"/>
      <c r="BNN5" s="35"/>
      <c r="BNO5" s="35"/>
      <c r="BNP5" s="35"/>
      <c r="BNQ5" s="35"/>
      <c r="BNR5" s="35"/>
      <c r="BNS5" s="35"/>
      <c r="BNT5" s="35"/>
      <c r="BNU5" s="35"/>
      <c r="BNV5" s="35"/>
      <c r="BNW5" s="35"/>
      <c r="BNX5" s="35"/>
      <c r="BNY5" s="35"/>
      <c r="BNZ5" s="35"/>
      <c r="BOA5" s="35"/>
      <c r="BOB5" s="35"/>
      <c r="BOC5" s="35"/>
      <c r="BOD5" s="35"/>
      <c r="BOE5" s="35"/>
      <c r="BOF5" s="35"/>
      <c r="BOG5" s="35"/>
      <c r="BOH5" s="35"/>
      <c r="BOI5" s="35"/>
      <c r="BOJ5" s="35"/>
      <c r="BOK5" s="35"/>
      <c r="BOL5" s="35"/>
      <c r="BOM5" s="35"/>
      <c r="BON5" s="35"/>
      <c r="BOO5" s="35"/>
      <c r="BOP5" s="35"/>
      <c r="BOQ5" s="35"/>
      <c r="BOR5" s="35"/>
      <c r="BOS5" s="35"/>
      <c r="BOT5" s="35"/>
      <c r="BOU5" s="35"/>
      <c r="BOV5" s="35"/>
      <c r="BOW5" s="35"/>
      <c r="BOX5" s="35"/>
      <c r="BOY5" s="35"/>
      <c r="BOZ5" s="35"/>
      <c r="BPA5" s="35"/>
      <c r="BPB5" s="35"/>
      <c r="BPC5" s="35"/>
      <c r="BPD5" s="35"/>
      <c r="BPE5" s="35"/>
      <c r="BPF5" s="35"/>
      <c r="BPG5" s="35"/>
      <c r="BPH5" s="35"/>
      <c r="BPI5" s="35"/>
      <c r="BPJ5" s="35"/>
      <c r="BPK5" s="35"/>
      <c r="BPL5" s="35"/>
      <c r="BPM5" s="35"/>
      <c r="BPN5" s="35"/>
      <c r="BPO5" s="35"/>
      <c r="BPP5" s="35"/>
      <c r="BPQ5" s="35"/>
      <c r="BPR5" s="35"/>
      <c r="BPS5" s="35"/>
      <c r="BPT5" s="35"/>
      <c r="BPU5" s="35"/>
      <c r="BPV5" s="35"/>
      <c r="BPW5" s="35"/>
      <c r="BPX5" s="35"/>
      <c r="BPY5" s="35"/>
      <c r="BPZ5" s="35"/>
      <c r="BQA5" s="35"/>
      <c r="BQB5" s="35"/>
      <c r="BQC5" s="35"/>
      <c r="BQD5" s="35"/>
      <c r="BQE5" s="35"/>
      <c r="BQF5" s="35"/>
      <c r="BQG5" s="35"/>
      <c r="BQH5" s="35"/>
      <c r="BQI5" s="35"/>
      <c r="BQJ5" s="35"/>
      <c r="BQK5" s="35"/>
      <c r="BQL5" s="35"/>
      <c r="BQM5" s="35"/>
      <c r="BQN5" s="35"/>
      <c r="BQO5" s="35"/>
      <c r="BQP5" s="35"/>
      <c r="BQQ5" s="35"/>
      <c r="BQR5" s="35"/>
      <c r="BQS5" s="35"/>
      <c r="BQT5" s="35"/>
      <c r="BQU5" s="35"/>
      <c r="BQV5" s="35"/>
      <c r="BQW5" s="35"/>
      <c r="BQX5" s="35"/>
      <c r="BQY5" s="35"/>
      <c r="BQZ5" s="35"/>
      <c r="BRA5" s="35"/>
      <c r="BRB5" s="35"/>
      <c r="BRC5" s="35"/>
      <c r="BRD5" s="35"/>
      <c r="BRE5" s="35"/>
      <c r="BRF5" s="35"/>
      <c r="BRG5" s="35"/>
      <c r="BRH5" s="35"/>
      <c r="BRI5" s="35"/>
      <c r="BRJ5" s="35"/>
      <c r="BRK5" s="35"/>
      <c r="BRL5" s="35"/>
      <c r="BRM5" s="35"/>
      <c r="BRN5" s="35"/>
      <c r="BRO5" s="35"/>
      <c r="BRP5" s="35"/>
      <c r="BRQ5" s="35"/>
      <c r="BRR5" s="35"/>
      <c r="BRS5" s="35"/>
      <c r="BRT5" s="35"/>
      <c r="BRU5" s="35"/>
      <c r="BRV5" s="35"/>
      <c r="BRW5" s="35"/>
      <c r="BRX5" s="35"/>
      <c r="BRY5" s="35"/>
      <c r="BRZ5" s="35"/>
      <c r="BSA5" s="35"/>
      <c r="BSB5" s="35"/>
      <c r="BSC5" s="35"/>
      <c r="BSD5" s="35"/>
      <c r="BSE5" s="35"/>
      <c r="BSF5" s="35"/>
      <c r="BSG5" s="35"/>
      <c r="BSH5" s="35"/>
      <c r="BSI5" s="35"/>
      <c r="BSJ5" s="35"/>
      <c r="BSK5" s="35"/>
      <c r="BSL5" s="35"/>
      <c r="BSM5" s="35"/>
      <c r="BSN5" s="35"/>
      <c r="BSO5" s="35"/>
      <c r="BSP5" s="35"/>
      <c r="BSQ5" s="35"/>
      <c r="BSR5" s="35"/>
      <c r="BSS5" s="35"/>
      <c r="BST5" s="35"/>
      <c r="BSU5" s="35"/>
      <c r="BSV5" s="35"/>
      <c r="BSW5" s="35"/>
      <c r="BSX5" s="35"/>
      <c r="BSY5" s="35"/>
      <c r="BSZ5" s="35"/>
      <c r="BTA5" s="35"/>
      <c r="BTB5" s="35"/>
      <c r="BTC5" s="35"/>
      <c r="BTD5" s="35"/>
      <c r="BTE5" s="35"/>
      <c r="BTF5" s="35"/>
      <c r="BTG5" s="35"/>
      <c r="BTH5" s="35"/>
      <c r="BTI5" s="35"/>
      <c r="BTJ5" s="35"/>
      <c r="BTK5" s="35"/>
      <c r="BTL5" s="35"/>
      <c r="BTM5" s="35"/>
      <c r="BTN5" s="35"/>
      <c r="BTO5" s="35"/>
      <c r="BTP5" s="35"/>
      <c r="BTQ5" s="35"/>
      <c r="BTR5" s="35"/>
      <c r="BTS5" s="35"/>
      <c r="BTT5" s="35"/>
      <c r="BTU5" s="35"/>
      <c r="BTV5" s="35"/>
      <c r="BTW5" s="35"/>
      <c r="BTX5" s="35"/>
      <c r="BTY5" s="35"/>
      <c r="BTZ5" s="35"/>
      <c r="BUA5" s="35"/>
      <c r="BUB5" s="35"/>
      <c r="BUC5" s="35"/>
      <c r="BUD5" s="35"/>
      <c r="BUE5" s="35"/>
      <c r="BUF5" s="35"/>
      <c r="BUG5" s="35"/>
      <c r="BUH5" s="35"/>
      <c r="BUI5" s="35"/>
      <c r="BUJ5" s="35"/>
      <c r="BUK5" s="35"/>
      <c r="BUL5" s="35"/>
      <c r="BUM5" s="35"/>
      <c r="BUN5" s="35"/>
      <c r="BUO5" s="35"/>
      <c r="BUP5" s="35"/>
      <c r="BUQ5" s="35"/>
      <c r="BUR5" s="35"/>
      <c r="BUS5" s="35"/>
      <c r="BUT5" s="35"/>
      <c r="BUU5" s="35"/>
      <c r="BUV5" s="35"/>
      <c r="BUW5" s="35"/>
      <c r="BUX5" s="35"/>
      <c r="BUY5" s="35"/>
      <c r="BUZ5" s="35"/>
      <c r="BVA5" s="35"/>
      <c r="BVB5" s="35"/>
      <c r="BVC5" s="35"/>
      <c r="BVD5" s="35"/>
      <c r="BVE5" s="35"/>
      <c r="BVF5" s="35"/>
      <c r="BVG5" s="35"/>
      <c r="BVH5" s="35"/>
      <c r="BVI5" s="35"/>
      <c r="BVJ5" s="35"/>
      <c r="BVK5" s="35"/>
      <c r="BVL5" s="35"/>
      <c r="BVM5" s="35"/>
      <c r="BVN5" s="35"/>
      <c r="BVO5" s="35"/>
      <c r="BVP5" s="35"/>
      <c r="BVQ5" s="35"/>
      <c r="BVR5" s="35"/>
      <c r="BVS5" s="35"/>
      <c r="BVT5" s="35"/>
      <c r="BVU5" s="35"/>
      <c r="BVV5" s="35"/>
      <c r="BVW5" s="35"/>
      <c r="BVX5" s="35"/>
      <c r="BVY5" s="35"/>
      <c r="BVZ5" s="35"/>
      <c r="BWA5" s="35"/>
      <c r="BWB5" s="35"/>
      <c r="BWC5" s="35"/>
      <c r="BWD5" s="35"/>
      <c r="BWE5" s="35"/>
      <c r="BWF5" s="35"/>
      <c r="BWG5" s="35"/>
      <c r="BWH5" s="35"/>
      <c r="BWI5" s="35"/>
      <c r="BWJ5" s="35"/>
      <c r="BWK5" s="35"/>
      <c r="BWL5" s="35"/>
      <c r="BWM5" s="35"/>
      <c r="BWN5" s="35"/>
      <c r="BWO5" s="35"/>
      <c r="BWP5" s="35"/>
      <c r="BWQ5" s="35"/>
      <c r="BWR5" s="35"/>
      <c r="BWS5" s="35"/>
      <c r="BWT5" s="35"/>
      <c r="BWU5" s="35"/>
      <c r="BWV5" s="35"/>
      <c r="BWW5" s="35"/>
      <c r="BWX5" s="35"/>
      <c r="BWY5" s="35"/>
      <c r="BWZ5" s="35"/>
      <c r="BXA5" s="35"/>
      <c r="BXB5" s="35"/>
      <c r="BXC5" s="35"/>
      <c r="BXD5" s="35"/>
      <c r="BXE5" s="35"/>
      <c r="BXF5" s="35"/>
      <c r="BXG5" s="35"/>
      <c r="BXH5" s="35"/>
      <c r="BXI5" s="35"/>
      <c r="BXJ5" s="35"/>
      <c r="BXK5" s="35"/>
      <c r="BXL5" s="35"/>
      <c r="BXM5" s="35"/>
      <c r="BXN5" s="35"/>
      <c r="BXO5" s="35"/>
      <c r="BXP5" s="35"/>
      <c r="BXQ5" s="35"/>
      <c r="BXR5" s="35"/>
      <c r="BXS5" s="35"/>
      <c r="BXT5" s="35"/>
      <c r="BXU5" s="35"/>
      <c r="BXV5" s="35"/>
      <c r="BXW5" s="35"/>
      <c r="BXX5" s="35"/>
      <c r="BXY5" s="35"/>
      <c r="BXZ5" s="35"/>
      <c r="BYA5" s="35"/>
      <c r="BYB5" s="35"/>
      <c r="BYC5" s="35"/>
      <c r="BYD5" s="35"/>
      <c r="BYE5" s="35"/>
      <c r="BYF5" s="35"/>
      <c r="BYG5" s="35"/>
      <c r="BYH5" s="35"/>
      <c r="BYI5" s="35"/>
      <c r="BYJ5" s="35"/>
      <c r="BYK5" s="35"/>
      <c r="BYL5" s="35"/>
      <c r="BYM5" s="35"/>
      <c r="BYN5" s="35"/>
      <c r="BYO5" s="35"/>
      <c r="BYP5" s="35"/>
      <c r="BYQ5" s="35"/>
      <c r="BYR5" s="35"/>
      <c r="BYS5" s="35"/>
      <c r="BYT5" s="35"/>
      <c r="BYU5" s="35"/>
      <c r="BYV5" s="35"/>
      <c r="BYW5" s="35"/>
      <c r="BYX5" s="35"/>
      <c r="BYY5" s="35"/>
      <c r="BYZ5" s="35"/>
      <c r="BZA5" s="35"/>
      <c r="BZB5" s="35"/>
      <c r="BZC5" s="35"/>
      <c r="BZD5" s="35"/>
      <c r="BZE5" s="35"/>
      <c r="BZF5" s="35"/>
      <c r="BZG5" s="35"/>
      <c r="BZH5" s="35"/>
      <c r="BZI5" s="35"/>
      <c r="BZJ5" s="35"/>
      <c r="BZK5" s="35"/>
      <c r="BZL5" s="35"/>
      <c r="BZM5" s="35"/>
      <c r="BZN5" s="35"/>
      <c r="BZO5" s="35"/>
      <c r="BZP5" s="35"/>
      <c r="BZQ5" s="35"/>
      <c r="BZR5" s="35"/>
      <c r="BZS5" s="35"/>
      <c r="BZT5" s="35"/>
      <c r="BZU5" s="35"/>
      <c r="BZV5" s="35"/>
      <c r="BZW5" s="35"/>
      <c r="BZX5" s="35"/>
      <c r="BZY5" s="35"/>
      <c r="BZZ5" s="35"/>
      <c r="CAA5" s="35"/>
      <c r="CAB5" s="35"/>
      <c r="CAC5" s="35"/>
      <c r="CAD5" s="35"/>
      <c r="CAE5" s="35"/>
      <c r="CAF5" s="35"/>
      <c r="CAG5" s="35"/>
      <c r="CAH5" s="35"/>
      <c r="CAI5" s="35"/>
      <c r="CAJ5" s="35"/>
      <c r="CAK5" s="35"/>
      <c r="CAL5" s="35"/>
      <c r="CAM5" s="35"/>
      <c r="CAN5" s="35"/>
      <c r="CAO5" s="35"/>
      <c r="CAP5" s="35"/>
      <c r="CAQ5" s="35"/>
      <c r="CAR5" s="35"/>
      <c r="CAS5" s="35"/>
      <c r="CAT5" s="35"/>
      <c r="CAU5" s="35"/>
      <c r="CAV5" s="35"/>
      <c r="CAW5" s="35"/>
      <c r="CAX5" s="35"/>
      <c r="CAY5" s="35"/>
      <c r="CAZ5" s="35"/>
      <c r="CBA5" s="35"/>
      <c r="CBB5" s="35"/>
      <c r="CBC5" s="35"/>
      <c r="CBD5" s="35"/>
      <c r="CBE5" s="35"/>
      <c r="CBF5" s="35"/>
      <c r="CBG5" s="35"/>
      <c r="CBH5" s="35"/>
      <c r="CBI5" s="35"/>
      <c r="CBJ5" s="35"/>
      <c r="CBK5" s="35"/>
      <c r="CBL5" s="35"/>
      <c r="CBM5" s="35"/>
      <c r="CBN5" s="35"/>
      <c r="CBO5" s="35"/>
      <c r="CBP5" s="35"/>
      <c r="CBQ5" s="35"/>
      <c r="CBR5" s="35"/>
      <c r="CBS5" s="35"/>
      <c r="CBT5" s="35"/>
      <c r="CBU5" s="35"/>
      <c r="CBV5" s="35"/>
      <c r="CBW5" s="35"/>
      <c r="CBX5" s="35"/>
      <c r="CBY5" s="35"/>
      <c r="CBZ5" s="35"/>
      <c r="CCA5" s="35"/>
      <c r="CCB5" s="35"/>
      <c r="CCC5" s="35"/>
      <c r="CCD5" s="35"/>
      <c r="CCE5" s="35"/>
      <c r="CCF5" s="35"/>
      <c r="CCG5" s="35"/>
      <c r="CCH5" s="35"/>
      <c r="CCI5" s="35"/>
      <c r="CCJ5" s="35"/>
      <c r="CCK5" s="35"/>
      <c r="CCL5" s="35"/>
      <c r="CCM5" s="35"/>
      <c r="CCN5" s="35"/>
      <c r="CCO5" s="35"/>
      <c r="CCP5" s="35"/>
      <c r="CCQ5" s="35"/>
      <c r="CCR5" s="35"/>
      <c r="CCS5" s="35"/>
      <c r="CCT5" s="35"/>
      <c r="CCU5" s="35"/>
      <c r="CCV5" s="35"/>
      <c r="CCW5" s="35"/>
      <c r="CCX5" s="35"/>
      <c r="CCY5" s="35"/>
      <c r="CCZ5" s="35"/>
      <c r="CDA5" s="35"/>
      <c r="CDB5" s="35"/>
      <c r="CDC5" s="35"/>
      <c r="CDD5" s="35"/>
      <c r="CDE5" s="35"/>
      <c r="CDF5" s="35"/>
      <c r="CDG5" s="35"/>
      <c r="CDH5" s="35"/>
      <c r="CDI5" s="35"/>
      <c r="CDJ5" s="35"/>
      <c r="CDK5" s="35"/>
      <c r="CDL5" s="35"/>
      <c r="CDM5" s="35"/>
      <c r="CDN5" s="35"/>
      <c r="CDO5" s="35"/>
      <c r="CDP5" s="35"/>
      <c r="CDQ5" s="35"/>
      <c r="CDR5" s="35"/>
      <c r="CDS5" s="35"/>
      <c r="CDT5" s="35"/>
      <c r="CDU5" s="35"/>
      <c r="CDV5" s="35"/>
      <c r="CDW5" s="35"/>
      <c r="CDX5" s="35"/>
      <c r="CDY5" s="35"/>
      <c r="CDZ5" s="35"/>
      <c r="CEA5" s="35"/>
      <c r="CEB5" s="35"/>
      <c r="CEC5" s="35"/>
      <c r="CED5" s="35"/>
      <c r="CEE5" s="35"/>
      <c r="CEF5" s="35"/>
      <c r="CEG5" s="35"/>
      <c r="CEH5" s="35"/>
      <c r="CEI5" s="35"/>
      <c r="CEJ5" s="35"/>
      <c r="CEK5" s="35"/>
      <c r="CEL5" s="35"/>
      <c r="CEM5" s="35"/>
      <c r="CEN5" s="35"/>
      <c r="CEO5" s="35"/>
      <c r="CEP5" s="35"/>
      <c r="CEQ5" s="35"/>
      <c r="CER5" s="35"/>
      <c r="CES5" s="35"/>
      <c r="CET5" s="35"/>
      <c r="CEU5" s="35"/>
      <c r="CEV5" s="35"/>
      <c r="CEW5" s="35"/>
      <c r="CEX5" s="35"/>
      <c r="CEY5" s="35"/>
      <c r="CEZ5" s="35"/>
      <c r="CFA5" s="35"/>
      <c r="CFB5" s="35"/>
      <c r="CFC5" s="35"/>
      <c r="CFD5" s="35"/>
      <c r="CFE5" s="35"/>
      <c r="CFF5" s="35"/>
      <c r="CFG5" s="35"/>
      <c r="CFH5" s="35"/>
      <c r="CFI5" s="35"/>
      <c r="CFJ5" s="35"/>
      <c r="CFK5" s="35"/>
      <c r="CFL5" s="35"/>
      <c r="CFM5" s="35"/>
      <c r="CFN5" s="35"/>
      <c r="CFO5" s="35"/>
      <c r="CFP5" s="35"/>
      <c r="CFQ5" s="35"/>
      <c r="CFR5" s="35"/>
      <c r="CFS5" s="35"/>
      <c r="CFT5" s="35"/>
      <c r="CFU5" s="35"/>
      <c r="CFV5" s="35"/>
      <c r="CFW5" s="35"/>
      <c r="CFX5" s="35"/>
      <c r="CFY5" s="35"/>
      <c r="CFZ5" s="35"/>
      <c r="CGA5" s="35"/>
      <c r="CGB5" s="35"/>
      <c r="CGC5" s="35"/>
      <c r="CGD5" s="35"/>
      <c r="CGE5" s="35"/>
      <c r="CGF5" s="35"/>
      <c r="CGG5" s="35"/>
      <c r="CGH5" s="35"/>
      <c r="CGI5" s="35"/>
      <c r="CGJ5" s="35"/>
      <c r="CGK5" s="35"/>
      <c r="CGL5" s="35"/>
      <c r="CGM5" s="35"/>
      <c r="CGN5" s="35"/>
      <c r="CGO5" s="35"/>
      <c r="CGP5" s="35"/>
      <c r="CGQ5" s="35"/>
      <c r="CGR5" s="35"/>
      <c r="CGS5" s="35"/>
      <c r="CGT5" s="35"/>
      <c r="CGU5" s="35"/>
      <c r="CGV5" s="35"/>
      <c r="CGW5" s="35"/>
      <c r="CGX5" s="35"/>
      <c r="CGY5" s="35"/>
      <c r="CGZ5" s="35"/>
      <c r="CHA5" s="35"/>
      <c r="CHB5" s="35"/>
      <c r="CHC5" s="35"/>
      <c r="CHD5" s="35"/>
      <c r="CHE5" s="35"/>
      <c r="CHF5" s="35"/>
      <c r="CHG5" s="35"/>
      <c r="CHH5" s="35"/>
      <c r="CHI5" s="35"/>
      <c r="CHJ5" s="35"/>
      <c r="CHK5" s="35"/>
      <c r="CHL5" s="35"/>
      <c r="CHM5" s="35"/>
      <c r="CHN5" s="35"/>
      <c r="CHO5" s="35"/>
      <c r="CHP5" s="35"/>
      <c r="CHQ5" s="35"/>
      <c r="CHR5" s="35"/>
      <c r="CHS5" s="35"/>
      <c r="CHT5" s="35"/>
      <c r="CHU5" s="35"/>
      <c r="CHV5" s="35"/>
      <c r="CHW5" s="35"/>
      <c r="CHX5" s="35"/>
      <c r="CHY5" s="35"/>
      <c r="CHZ5" s="35"/>
      <c r="CIA5" s="35"/>
      <c r="CIB5" s="35"/>
      <c r="CIC5" s="35"/>
      <c r="CID5" s="35"/>
      <c r="CIE5" s="35"/>
      <c r="CIF5" s="35"/>
      <c r="CIG5" s="35"/>
      <c r="CIH5" s="35"/>
      <c r="CII5" s="35"/>
      <c r="CIJ5" s="35"/>
      <c r="CIK5" s="35"/>
      <c r="CIL5" s="35"/>
      <c r="CIM5" s="35"/>
      <c r="CIN5" s="35"/>
      <c r="CIO5" s="35"/>
      <c r="CIP5" s="35"/>
      <c r="CIQ5" s="35"/>
      <c r="CIR5" s="35"/>
      <c r="CIS5" s="35"/>
      <c r="CIT5" s="35"/>
      <c r="CIU5" s="35"/>
      <c r="CIV5" s="35"/>
      <c r="CIW5" s="35"/>
      <c r="CIX5" s="35"/>
      <c r="CIY5" s="35"/>
      <c r="CIZ5" s="35"/>
      <c r="CJA5" s="35"/>
      <c r="CJB5" s="35"/>
      <c r="CJC5" s="35"/>
      <c r="CJD5" s="35"/>
      <c r="CJE5" s="35"/>
      <c r="CJF5" s="35"/>
      <c r="CJG5" s="35"/>
      <c r="CJH5" s="35"/>
      <c r="CJI5" s="35"/>
      <c r="CJJ5" s="35"/>
      <c r="CJK5" s="35"/>
      <c r="CJL5" s="35"/>
      <c r="CJM5" s="35"/>
      <c r="CJN5" s="35"/>
      <c r="CJO5" s="35"/>
      <c r="CJP5" s="35"/>
      <c r="CJQ5" s="35"/>
      <c r="CJR5" s="35"/>
      <c r="CJS5" s="35"/>
      <c r="CJT5" s="35"/>
      <c r="CJU5" s="35"/>
      <c r="CJV5" s="35"/>
      <c r="CJW5" s="35"/>
      <c r="CJX5" s="35"/>
      <c r="CJY5" s="35"/>
      <c r="CJZ5" s="35"/>
      <c r="CKA5" s="35"/>
      <c r="CKB5" s="35"/>
      <c r="CKC5" s="35"/>
      <c r="CKD5" s="35"/>
      <c r="CKE5" s="35"/>
      <c r="CKF5" s="35"/>
      <c r="CKG5" s="35"/>
      <c r="CKH5" s="35"/>
      <c r="CKI5" s="35"/>
      <c r="CKJ5" s="35"/>
      <c r="CKK5" s="35"/>
      <c r="CKL5" s="35"/>
      <c r="CKM5" s="35"/>
      <c r="CKN5" s="35"/>
      <c r="CKO5" s="35"/>
      <c r="CKP5" s="35"/>
      <c r="CKQ5" s="35"/>
      <c r="CKR5" s="35"/>
      <c r="CKS5" s="35"/>
      <c r="CKT5" s="35"/>
      <c r="CKU5" s="35"/>
      <c r="CKV5" s="35"/>
      <c r="CKW5" s="35"/>
      <c r="CKX5" s="35"/>
      <c r="CKY5" s="35"/>
      <c r="CKZ5" s="35"/>
      <c r="CLA5" s="35"/>
      <c r="CLB5" s="35"/>
      <c r="CLC5" s="35"/>
      <c r="CLD5" s="35"/>
      <c r="CLE5" s="35"/>
      <c r="CLF5" s="35"/>
      <c r="CLG5" s="35"/>
      <c r="CLH5" s="35"/>
      <c r="CLI5" s="35"/>
      <c r="CLJ5" s="35"/>
      <c r="CLK5" s="35"/>
      <c r="CLL5" s="35"/>
      <c r="CLM5" s="35"/>
      <c r="CLN5" s="35"/>
      <c r="CLO5" s="35"/>
      <c r="CLP5" s="35"/>
      <c r="CLQ5" s="35"/>
      <c r="CLR5" s="35"/>
      <c r="CLS5" s="35"/>
      <c r="CLT5" s="35"/>
      <c r="CLU5" s="35"/>
      <c r="CLV5" s="35"/>
      <c r="CLW5" s="35"/>
      <c r="CLX5" s="35"/>
      <c r="CLY5" s="35"/>
      <c r="CLZ5" s="35"/>
      <c r="CMA5" s="35"/>
      <c r="CMB5" s="35"/>
      <c r="CMC5" s="35"/>
      <c r="CMD5" s="35"/>
      <c r="CME5" s="35"/>
      <c r="CMF5" s="35"/>
      <c r="CMG5" s="35"/>
      <c r="CMH5" s="35"/>
      <c r="CMI5" s="35"/>
      <c r="CMJ5" s="35"/>
      <c r="CMK5" s="35"/>
      <c r="CML5" s="35"/>
      <c r="CMM5" s="35"/>
      <c r="CMN5" s="35"/>
      <c r="CMO5" s="35"/>
      <c r="CMP5" s="35"/>
      <c r="CMQ5" s="35"/>
      <c r="CMR5" s="35"/>
      <c r="CMS5" s="35"/>
      <c r="CMT5" s="35"/>
      <c r="CMU5" s="35"/>
      <c r="CMV5" s="35"/>
      <c r="CMW5" s="35"/>
      <c r="CMX5" s="35"/>
      <c r="CMY5" s="35"/>
      <c r="CMZ5" s="35"/>
      <c r="CNA5" s="35"/>
      <c r="CNB5" s="35"/>
      <c r="CNC5" s="35"/>
      <c r="CND5" s="35"/>
      <c r="CNE5" s="35"/>
      <c r="CNF5" s="35"/>
      <c r="CNG5" s="35"/>
      <c r="CNH5" s="35"/>
      <c r="CNI5" s="35"/>
      <c r="CNJ5" s="35"/>
      <c r="CNK5" s="35"/>
      <c r="CNL5" s="35"/>
      <c r="CNM5" s="35"/>
      <c r="CNN5" s="35"/>
      <c r="CNO5" s="35"/>
      <c r="CNP5" s="35"/>
      <c r="CNQ5" s="35"/>
      <c r="CNR5" s="35"/>
      <c r="CNS5" s="35"/>
      <c r="CNT5" s="35"/>
      <c r="CNU5" s="35"/>
      <c r="CNV5" s="35"/>
      <c r="CNW5" s="35"/>
      <c r="CNX5" s="35"/>
      <c r="CNY5" s="35"/>
      <c r="CNZ5" s="35"/>
      <c r="COA5" s="35"/>
      <c r="COB5" s="35"/>
      <c r="COC5" s="35"/>
      <c r="COD5" s="35"/>
      <c r="COE5" s="35"/>
      <c r="COF5" s="35"/>
      <c r="COG5" s="35"/>
      <c r="COH5" s="35"/>
      <c r="COI5" s="35"/>
      <c r="COJ5" s="35"/>
      <c r="COK5" s="35"/>
      <c r="COL5" s="35"/>
      <c r="COM5" s="35"/>
      <c r="CON5" s="35"/>
      <c r="COO5" s="35"/>
      <c r="COP5" s="35"/>
      <c r="COQ5" s="35"/>
      <c r="COR5" s="35"/>
      <c r="COS5" s="35"/>
      <c r="COT5" s="35"/>
      <c r="COU5" s="35"/>
      <c r="COV5" s="35"/>
      <c r="COW5" s="35"/>
      <c r="COX5" s="35"/>
      <c r="COY5" s="35"/>
      <c r="COZ5" s="35"/>
      <c r="CPA5" s="35"/>
      <c r="CPB5" s="35"/>
      <c r="CPC5" s="35"/>
      <c r="CPD5" s="35"/>
      <c r="CPE5" s="35"/>
      <c r="CPF5" s="35"/>
      <c r="CPG5" s="35"/>
      <c r="CPH5" s="35"/>
      <c r="CPI5" s="35"/>
      <c r="CPJ5" s="35"/>
      <c r="CPK5" s="35"/>
      <c r="CPL5" s="35"/>
      <c r="CPM5" s="35"/>
      <c r="CPN5" s="35"/>
      <c r="CPO5" s="35"/>
      <c r="CPP5" s="35"/>
      <c r="CPQ5" s="35"/>
      <c r="CPR5" s="35"/>
      <c r="CPS5" s="35"/>
      <c r="CPT5" s="35"/>
      <c r="CPU5" s="35"/>
      <c r="CPV5" s="35"/>
      <c r="CPW5" s="35"/>
      <c r="CPX5" s="35"/>
      <c r="CPY5" s="35"/>
      <c r="CPZ5" s="35"/>
      <c r="CQA5" s="35"/>
      <c r="CQB5" s="35"/>
      <c r="CQC5" s="35"/>
      <c r="CQD5" s="35"/>
      <c r="CQE5" s="35"/>
      <c r="CQF5" s="35"/>
      <c r="CQG5" s="35"/>
      <c r="CQH5" s="35"/>
      <c r="CQI5" s="35"/>
      <c r="CQJ5" s="35"/>
      <c r="CQK5" s="35"/>
      <c r="CQL5" s="35"/>
      <c r="CQM5" s="35"/>
      <c r="CQN5" s="35"/>
      <c r="CQO5" s="35"/>
      <c r="CQP5" s="35"/>
      <c r="CQQ5" s="35"/>
      <c r="CQR5" s="35"/>
      <c r="CQS5" s="35"/>
      <c r="CQT5" s="35"/>
      <c r="CQU5" s="35"/>
      <c r="CQV5" s="35"/>
      <c r="CQW5" s="35"/>
      <c r="CQX5" s="35"/>
      <c r="CQY5" s="35"/>
      <c r="CQZ5" s="35"/>
      <c r="CRA5" s="35"/>
      <c r="CRB5" s="35"/>
      <c r="CRC5" s="35"/>
      <c r="CRD5" s="35"/>
      <c r="CRE5" s="35"/>
      <c r="CRF5" s="35"/>
      <c r="CRG5" s="35"/>
      <c r="CRH5" s="35"/>
      <c r="CRI5" s="35"/>
      <c r="CRJ5" s="35"/>
      <c r="CRK5" s="35"/>
      <c r="CRL5" s="35"/>
      <c r="CRM5" s="35"/>
      <c r="CRN5" s="35"/>
      <c r="CRO5" s="35"/>
      <c r="CRP5" s="35"/>
      <c r="CRQ5" s="35"/>
      <c r="CRR5" s="35"/>
      <c r="CRS5" s="35"/>
      <c r="CRT5" s="35"/>
      <c r="CRU5" s="35"/>
      <c r="CRV5" s="35"/>
      <c r="CRW5" s="35"/>
      <c r="CRX5" s="35"/>
      <c r="CRY5" s="35"/>
      <c r="CRZ5" s="35"/>
      <c r="CSA5" s="35"/>
      <c r="CSB5" s="35"/>
      <c r="CSC5" s="35"/>
      <c r="CSD5" s="35"/>
      <c r="CSE5" s="35"/>
      <c r="CSF5" s="35"/>
      <c r="CSG5" s="35"/>
      <c r="CSH5" s="35"/>
      <c r="CSI5" s="35"/>
      <c r="CSJ5" s="35"/>
      <c r="CSK5" s="35"/>
      <c r="CSL5" s="35"/>
      <c r="CSM5" s="35"/>
      <c r="CSN5" s="35"/>
      <c r="CSO5" s="35"/>
      <c r="CSP5" s="35"/>
      <c r="CSQ5" s="35"/>
      <c r="CSR5" s="35"/>
      <c r="CSS5" s="35"/>
      <c r="CST5" s="35"/>
      <c r="CSU5" s="35"/>
      <c r="CSV5" s="35"/>
      <c r="CSW5" s="35"/>
      <c r="CSX5" s="35"/>
      <c r="CSY5" s="35"/>
      <c r="CSZ5" s="35"/>
      <c r="CTA5" s="35"/>
      <c r="CTB5" s="35"/>
      <c r="CTC5" s="35"/>
      <c r="CTD5" s="35"/>
      <c r="CTE5" s="35"/>
      <c r="CTF5" s="35"/>
      <c r="CTG5" s="35"/>
      <c r="CTH5" s="35"/>
      <c r="CTI5" s="35"/>
      <c r="CTJ5" s="35"/>
      <c r="CTK5" s="35"/>
      <c r="CTL5" s="35"/>
      <c r="CTM5" s="35"/>
      <c r="CTN5" s="35"/>
      <c r="CTO5" s="35"/>
      <c r="CTP5" s="35"/>
      <c r="CTQ5" s="35"/>
      <c r="CTR5" s="35"/>
      <c r="CTS5" s="35"/>
      <c r="CTT5" s="35"/>
      <c r="CTU5" s="35"/>
      <c r="CTV5" s="35"/>
      <c r="CTW5" s="35"/>
      <c r="CTX5" s="35"/>
      <c r="CTY5" s="35"/>
      <c r="CTZ5" s="35"/>
      <c r="CUA5" s="35"/>
      <c r="CUB5" s="35"/>
      <c r="CUC5" s="35"/>
      <c r="CUD5" s="35"/>
      <c r="CUE5" s="35"/>
      <c r="CUF5" s="35"/>
      <c r="CUG5" s="35"/>
      <c r="CUH5" s="35"/>
      <c r="CUI5" s="35"/>
      <c r="CUJ5" s="35"/>
      <c r="CUK5" s="35"/>
      <c r="CUL5" s="35"/>
      <c r="CUM5" s="35"/>
      <c r="CUN5" s="35"/>
      <c r="CUO5" s="35"/>
      <c r="CUP5" s="35"/>
      <c r="CUQ5" s="35"/>
      <c r="CUR5" s="35"/>
      <c r="CUS5" s="35"/>
      <c r="CUT5" s="35"/>
      <c r="CUU5" s="35"/>
      <c r="CUV5" s="35"/>
      <c r="CUW5" s="35"/>
      <c r="CUX5" s="35"/>
      <c r="CUY5" s="35"/>
      <c r="CUZ5" s="35"/>
      <c r="CVA5" s="35"/>
      <c r="CVB5" s="35"/>
      <c r="CVC5" s="35"/>
      <c r="CVD5" s="35"/>
      <c r="CVE5" s="35"/>
      <c r="CVF5" s="35"/>
      <c r="CVG5" s="35"/>
      <c r="CVH5" s="35"/>
      <c r="CVI5" s="35"/>
      <c r="CVJ5" s="35"/>
      <c r="CVK5" s="35"/>
      <c r="CVL5" s="35"/>
      <c r="CVM5" s="35"/>
      <c r="CVN5" s="35"/>
      <c r="CVO5" s="35"/>
      <c r="CVP5" s="35"/>
      <c r="CVQ5" s="35"/>
      <c r="CVR5" s="35"/>
      <c r="CVS5" s="35"/>
      <c r="CVT5" s="35"/>
      <c r="CVU5" s="35"/>
      <c r="CVV5" s="35"/>
      <c r="CVW5" s="35"/>
      <c r="CVX5" s="35"/>
      <c r="CVY5" s="35"/>
      <c r="CVZ5" s="35"/>
      <c r="CWA5" s="35"/>
      <c r="CWB5" s="35"/>
      <c r="CWC5" s="35"/>
      <c r="CWD5" s="35"/>
      <c r="CWE5" s="35"/>
      <c r="CWF5" s="35"/>
      <c r="CWG5" s="35"/>
      <c r="CWH5" s="35"/>
      <c r="CWI5" s="35"/>
      <c r="CWJ5" s="35"/>
      <c r="CWK5" s="35"/>
      <c r="CWL5" s="35"/>
      <c r="CWM5" s="35"/>
      <c r="CWN5" s="35"/>
      <c r="CWO5" s="35"/>
      <c r="CWP5" s="35"/>
      <c r="CWQ5" s="35"/>
      <c r="CWR5" s="35"/>
      <c r="CWS5" s="35"/>
      <c r="CWT5" s="35"/>
      <c r="CWU5" s="35"/>
      <c r="CWV5" s="35"/>
      <c r="CWW5" s="35"/>
      <c r="CWX5" s="35"/>
      <c r="CWY5" s="35"/>
      <c r="CWZ5" s="35"/>
      <c r="CXA5" s="35"/>
      <c r="CXB5" s="35"/>
      <c r="CXC5" s="35"/>
      <c r="CXD5" s="35"/>
      <c r="CXE5" s="35"/>
      <c r="CXF5" s="35"/>
      <c r="CXG5" s="35"/>
      <c r="CXH5" s="35"/>
      <c r="CXI5" s="35"/>
      <c r="CXJ5" s="35"/>
      <c r="CXK5" s="35"/>
      <c r="CXL5" s="35"/>
      <c r="CXM5" s="35"/>
      <c r="CXN5" s="35"/>
      <c r="CXO5" s="35"/>
      <c r="CXP5" s="35"/>
      <c r="CXQ5" s="35"/>
      <c r="CXR5" s="35"/>
      <c r="CXS5" s="35"/>
      <c r="CXT5" s="35"/>
      <c r="CXU5" s="35"/>
      <c r="CXV5" s="35"/>
      <c r="CXW5" s="35"/>
      <c r="CXX5" s="35"/>
      <c r="CXY5" s="35"/>
      <c r="CXZ5" s="35"/>
      <c r="CYA5" s="35"/>
      <c r="CYB5" s="35"/>
      <c r="CYC5" s="35"/>
      <c r="CYD5" s="35"/>
      <c r="CYE5" s="35"/>
      <c r="CYF5" s="35"/>
      <c r="CYG5" s="35"/>
      <c r="CYH5" s="35"/>
      <c r="CYI5" s="35"/>
      <c r="CYJ5" s="35"/>
      <c r="CYK5" s="35"/>
      <c r="CYL5" s="35"/>
      <c r="CYM5" s="35"/>
      <c r="CYN5" s="35"/>
      <c r="CYO5" s="35"/>
      <c r="CYP5" s="35"/>
      <c r="CYQ5" s="35"/>
      <c r="CYR5" s="35"/>
      <c r="CYS5" s="35"/>
      <c r="CYT5" s="35"/>
      <c r="CYU5" s="35"/>
      <c r="CYV5" s="35"/>
      <c r="CYW5" s="35"/>
      <c r="CYX5" s="35"/>
      <c r="CYY5" s="35"/>
      <c r="CYZ5" s="35"/>
      <c r="CZA5" s="35"/>
      <c r="CZB5" s="35"/>
      <c r="CZC5" s="35"/>
      <c r="CZD5" s="35"/>
      <c r="CZE5" s="35"/>
      <c r="CZF5" s="35"/>
      <c r="CZG5" s="35"/>
      <c r="CZH5" s="35"/>
      <c r="CZI5" s="35"/>
      <c r="CZJ5" s="35"/>
      <c r="CZK5" s="35"/>
      <c r="CZL5" s="35"/>
      <c r="CZM5" s="35"/>
      <c r="CZN5" s="35"/>
      <c r="CZO5" s="35"/>
      <c r="CZP5" s="35"/>
      <c r="CZQ5" s="35"/>
      <c r="CZR5" s="35"/>
      <c r="CZS5" s="35"/>
      <c r="CZT5" s="35"/>
      <c r="CZU5" s="35"/>
      <c r="CZV5" s="35"/>
      <c r="CZW5" s="35"/>
      <c r="CZX5" s="35"/>
      <c r="CZY5" s="35"/>
      <c r="CZZ5" s="35"/>
      <c r="DAA5" s="35"/>
      <c r="DAB5" s="35"/>
      <c r="DAC5" s="35"/>
      <c r="DAD5" s="35"/>
      <c r="DAE5" s="35"/>
      <c r="DAF5" s="35"/>
      <c r="DAG5" s="35"/>
      <c r="DAH5" s="35"/>
      <c r="DAI5" s="35"/>
      <c r="DAJ5" s="35"/>
      <c r="DAK5" s="35"/>
      <c r="DAL5" s="35"/>
      <c r="DAM5" s="35"/>
      <c r="DAN5" s="35"/>
      <c r="DAO5" s="35"/>
      <c r="DAP5" s="35"/>
      <c r="DAQ5" s="35"/>
      <c r="DAR5" s="35"/>
      <c r="DAS5" s="35"/>
      <c r="DAT5" s="35"/>
      <c r="DAU5" s="35"/>
      <c r="DAV5" s="35"/>
      <c r="DAW5" s="35"/>
      <c r="DAX5" s="35"/>
      <c r="DAY5" s="35"/>
      <c r="DAZ5" s="35"/>
      <c r="DBA5" s="35"/>
      <c r="DBB5" s="35"/>
      <c r="DBC5" s="35"/>
      <c r="DBD5" s="35"/>
      <c r="DBE5" s="35"/>
      <c r="DBF5" s="35"/>
      <c r="DBG5" s="35"/>
      <c r="DBH5" s="35"/>
      <c r="DBI5" s="35"/>
      <c r="DBJ5" s="35"/>
      <c r="DBK5" s="35"/>
      <c r="DBL5" s="35"/>
      <c r="DBM5" s="35"/>
      <c r="DBN5" s="35"/>
      <c r="DBO5" s="35"/>
      <c r="DBP5" s="35"/>
      <c r="DBQ5" s="35"/>
      <c r="DBR5" s="35"/>
      <c r="DBS5" s="35"/>
      <c r="DBT5" s="35"/>
      <c r="DBU5" s="35"/>
      <c r="DBV5" s="35"/>
      <c r="DBW5" s="35"/>
      <c r="DBX5" s="35"/>
      <c r="DBY5" s="35"/>
      <c r="DBZ5" s="35"/>
      <c r="DCA5" s="35"/>
      <c r="DCB5" s="35"/>
      <c r="DCC5" s="35"/>
      <c r="DCD5" s="35"/>
      <c r="DCE5" s="35"/>
      <c r="DCF5" s="35"/>
      <c r="DCG5" s="35"/>
      <c r="DCH5" s="35"/>
      <c r="DCI5" s="35"/>
      <c r="DCJ5" s="35"/>
      <c r="DCK5" s="35"/>
      <c r="DCL5" s="35"/>
      <c r="DCM5" s="35"/>
      <c r="DCN5" s="35"/>
      <c r="DCO5" s="35"/>
      <c r="DCP5" s="35"/>
      <c r="DCQ5" s="35"/>
      <c r="DCR5" s="35"/>
      <c r="DCS5" s="35"/>
      <c r="DCT5" s="35"/>
      <c r="DCU5" s="35"/>
      <c r="DCV5" s="35"/>
      <c r="DCW5" s="35"/>
      <c r="DCX5" s="35"/>
      <c r="DCY5" s="35"/>
      <c r="DCZ5" s="35"/>
      <c r="DDA5" s="35"/>
      <c r="DDB5" s="35"/>
      <c r="DDC5" s="35"/>
      <c r="DDD5" s="35"/>
      <c r="DDE5" s="35"/>
      <c r="DDF5" s="35"/>
      <c r="DDG5" s="35"/>
      <c r="DDH5" s="35"/>
      <c r="DDI5" s="35"/>
      <c r="DDJ5" s="35"/>
      <c r="DDK5" s="35"/>
      <c r="DDL5" s="35"/>
      <c r="DDM5" s="35"/>
      <c r="DDN5" s="35"/>
      <c r="DDO5" s="35"/>
      <c r="DDP5" s="35"/>
      <c r="DDQ5" s="35"/>
      <c r="DDR5" s="35"/>
      <c r="DDS5" s="35"/>
      <c r="DDT5" s="35"/>
      <c r="DDU5" s="35"/>
      <c r="DDV5" s="35"/>
      <c r="DDW5" s="35"/>
      <c r="DDX5" s="35"/>
      <c r="DDY5" s="35"/>
      <c r="DDZ5" s="35"/>
      <c r="DEA5" s="35"/>
      <c r="DEB5" s="35"/>
      <c r="DEC5" s="35"/>
      <c r="DED5" s="35"/>
      <c r="DEE5" s="35"/>
      <c r="DEF5" s="35"/>
      <c r="DEG5" s="35"/>
      <c r="DEH5" s="35"/>
      <c r="DEI5" s="35"/>
      <c r="DEJ5" s="35"/>
      <c r="DEK5" s="35"/>
      <c r="DEL5" s="35"/>
      <c r="DEM5" s="35"/>
      <c r="DEN5" s="35"/>
      <c r="DEO5" s="35"/>
      <c r="DEP5" s="35"/>
      <c r="DEQ5" s="35"/>
      <c r="DER5" s="35"/>
      <c r="DES5" s="35"/>
      <c r="DET5" s="35"/>
      <c r="DEU5" s="35"/>
      <c r="DEV5" s="35"/>
      <c r="DEW5" s="35"/>
      <c r="DEX5" s="35"/>
      <c r="DEY5" s="35"/>
      <c r="DEZ5" s="35"/>
      <c r="DFA5" s="35"/>
      <c r="DFB5" s="35"/>
      <c r="DFC5" s="35"/>
      <c r="DFD5" s="35"/>
      <c r="DFE5" s="35"/>
      <c r="DFF5" s="35"/>
      <c r="DFG5" s="35"/>
      <c r="DFH5" s="35"/>
      <c r="DFI5" s="35"/>
      <c r="DFJ5" s="35"/>
      <c r="DFK5" s="35"/>
      <c r="DFL5" s="35"/>
      <c r="DFM5" s="35"/>
      <c r="DFN5" s="35"/>
      <c r="DFO5" s="35"/>
      <c r="DFP5" s="35"/>
      <c r="DFQ5" s="35"/>
      <c r="DFR5" s="35"/>
      <c r="DFS5" s="35"/>
      <c r="DFT5" s="35"/>
      <c r="DFU5" s="35"/>
      <c r="DFV5" s="35"/>
      <c r="DFW5" s="35"/>
      <c r="DFX5" s="35"/>
      <c r="DFY5" s="35"/>
      <c r="DFZ5" s="35"/>
      <c r="DGA5" s="35"/>
      <c r="DGB5" s="35"/>
      <c r="DGC5" s="35"/>
      <c r="DGD5" s="35"/>
      <c r="DGE5" s="35"/>
      <c r="DGF5" s="35"/>
      <c r="DGG5" s="35"/>
      <c r="DGH5" s="35"/>
      <c r="DGI5" s="35"/>
      <c r="DGJ5" s="35"/>
      <c r="DGK5" s="35"/>
      <c r="DGL5" s="35"/>
      <c r="DGM5" s="35"/>
      <c r="DGN5" s="35"/>
      <c r="DGO5" s="35"/>
      <c r="DGP5" s="35"/>
      <c r="DGQ5" s="35"/>
      <c r="DGR5" s="35"/>
      <c r="DGS5" s="35"/>
      <c r="DGT5" s="35"/>
      <c r="DGU5" s="35"/>
      <c r="DGV5" s="35"/>
      <c r="DGW5" s="35"/>
      <c r="DGX5" s="35"/>
      <c r="DGY5" s="35"/>
      <c r="DGZ5" s="35"/>
      <c r="DHA5" s="35"/>
      <c r="DHB5" s="35"/>
      <c r="DHC5" s="35"/>
      <c r="DHD5" s="35"/>
      <c r="DHE5" s="35"/>
      <c r="DHF5" s="35"/>
      <c r="DHG5" s="35"/>
      <c r="DHH5" s="35"/>
      <c r="DHI5" s="35"/>
      <c r="DHJ5" s="35"/>
      <c r="DHK5" s="35"/>
      <c r="DHL5" s="35"/>
      <c r="DHM5" s="35"/>
      <c r="DHN5" s="35"/>
      <c r="DHO5" s="35"/>
      <c r="DHP5" s="35"/>
      <c r="DHQ5" s="35"/>
      <c r="DHR5" s="35"/>
      <c r="DHS5" s="35"/>
      <c r="DHT5" s="35"/>
      <c r="DHU5" s="35"/>
      <c r="DHV5" s="35"/>
      <c r="DHW5" s="35"/>
      <c r="DHX5" s="35"/>
      <c r="DHY5" s="35"/>
      <c r="DHZ5" s="35"/>
      <c r="DIA5" s="35"/>
      <c r="DIB5" s="35"/>
      <c r="DIC5" s="35"/>
      <c r="DID5" s="35"/>
      <c r="DIE5" s="35"/>
      <c r="DIF5" s="35"/>
      <c r="DIG5" s="35"/>
      <c r="DIH5" s="35"/>
      <c r="DII5" s="35"/>
      <c r="DIJ5" s="35"/>
      <c r="DIK5" s="35"/>
      <c r="DIL5" s="35"/>
      <c r="DIM5" s="35"/>
      <c r="DIN5" s="35"/>
      <c r="DIO5" s="35"/>
      <c r="DIP5" s="35"/>
      <c r="DIQ5" s="35"/>
      <c r="DIR5" s="35"/>
      <c r="DIS5" s="35"/>
      <c r="DIT5" s="35"/>
      <c r="DIU5" s="35"/>
      <c r="DIV5" s="35"/>
      <c r="DIW5" s="35"/>
      <c r="DIX5" s="35"/>
      <c r="DIY5" s="35"/>
      <c r="DIZ5" s="35"/>
      <c r="DJA5" s="35"/>
      <c r="DJB5" s="35"/>
      <c r="DJC5" s="35"/>
      <c r="DJD5" s="35"/>
      <c r="DJE5" s="35"/>
      <c r="DJF5" s="35"/>
      <c r="DJG5" s="35"/>
      <c r="DJH5" s="35"/>
      <c r="DJI5" s="35"/>
      <c r="DJJ5" s="35"/>
      <c r="DJK5" s="35"/>
      <c r="DJL5" s="35"/>
      <c r="DJM5" s="35"/>
      <c r="DJN5" s="35"/>
      <c r="DJO5" s="35"/>
      <c r="DJP5" s="35"/>
      <c r="DJQ5" s="35"/>
      <c r="DJR5" s="35"/>
      <c r="DJS5" s="35"/>
      <c r="DJT5" s="35"/>
      <c r="DJU5" s="35"/>
      <c r="DJV5" s="35"/>
      <c r="DJW5" s="35"/>
      <c r="DJX5" s="35"/>
      <c r="DJY5" s="35"/>
      <c r="DJZ5" s="35"/>
      <c r="DKA5" s="35"/>
      <c r="DKB5" s="35"/>
      <c r="DKC5" s="35"/>
      <c r="DKD5" s="35"/>
      <c r="DKE5" s="35"/>
      <c r="DKF5" s="35"/>
      <c r="DKG5" s="35"/>
      <c r="DKH5" s="35"/>
      <c r="DKI5" s="35"/>
      <c r="DKJ5" s="35"/>
      <c r="DKK5" s="35"/>
      <c r="DKL5" s="35"/>
      <c r="DKM5" s="35"/>
      <c r="DKN5" s="35"/>
      <c r="DKO5" s="35"/>
      <c r="DKP5" s="35"/>
      <c r="DKQ5" s="35"/>
      <c r="DKR5" s="35"/>
      <c r="DKS5" s="35"/>
      <c r="DKT5" s="35"/>
      <c r="DKU5" s="35"/>
      <c r="DKV5" s="35"/>
      <c r="DKW5" s="35"/>
      <c r="DKX5" s="35"/>
      <c r="DKY5" s="35"/>
      <c r="DKZ5" s="35"/>
      <c r="DLA5" s="35"/>
      <c r="DLB5" s="35"/>
      <c r="DLC5" s="35"/>
      <c r="DLD5" s="35"/>
      <c r="DLE5" s="35"/>
      <c r="DLF5" s="35"/>
      <c r="DLG5" s="35"/>
      <c r="DLH5" s="35"/>
      <c r="DLI5" s="35"/>
      <c r="DLJ5" s="35"/>
      <c r="DLK5" s="35"/>
      <c r="DLL5" s="35"/>
      <c r="DLM5" s="35"/>
      <c r="DLN5" s="35"/>
      <c r="DLO5" s="35"/>
      <c r="DLP5" s="35"/>
      <c r="DLQ5" s="35"/>
      <c r="DLR5" s="35"/>
      <c r="DLS5" s="35"/>
      <c r="DLT5" s="35"/>
      <c r="DLU5" s="35"/>
      <c r="DLV5" s="35"/>
      <c r="DLW5" s="35"/>
      <c r="DLX5" s="35"/>
      <c r="DLY5" s="35"/>
      <c r="DLZ5" s="35"/>
      <c r="DMA5" s="35"/>
      <c r="DMB5" s="35"/>
      <c r="DMC5" s="35"/>
      <c r="DMD5" s="35"/>
      <c r="DME5" s="35"/>
      <c r="DMF5" s="35"/>
      <c r="DMG5" s="35"/>
      <c r="DMH5" s="35"/>
      <c r="DMI5" s="35"/>
      <c r="DMJ5" s="35"/>
      <c r="DMK5" s="35"/>
      <c r="DML5" s="35"/>
      <c r="DMM5" s="35"/>
      <c r="DMN5" s="35"/>
      <c r="DMO5" s="35"/>
      <c r="DMP5" s="35"/>
      <c r="DMQ5" s="35"/>
      <c r="DMR5" s="35"/>
      <c r="DMS5" s="35"/>
      <c r="DMT5" s="35"/>
      <c r="DMU5" s="35"/>
      <c r="DMV5" s="35"/>
      <c r="DMW5" s="35"/>
      <c r="DMX5" s="35"/>
      <c r="DMY5" s="35"/>
      <c r="DMZ5" s="35"/>
      <c r="DNA5" s="35"/>
      <c r="DNB5" s="35"/>
      <c r="DNC5" s="35"/>
      <c r="DND5" s="35"/>
      <c r="DNE5" s="35"/>
      <c r="DNF5" s="35"/>
      <c r="DNG5" s="35"/>
      <c r="DNH5" s="35"/>
      <c r="DNI5" s="35"/>
      <c r="DNJ5" s="35"/>
      <c r="DNK5" s="35"/>
      <c r="DNL5" s="35"/>
      <c r="DNM5" s="35"/>
      <c r="DNN5" s="35"/>
      <c r="DNO5" s="35"/>
      <c r="DNP5" s="35"/>
      <c r="DNQ5" s="35"/>
      <c r="DNR5" s="35"/>
      <c r="DNS5" s="35"/>
      <c r="DNT5" s="35"/>
      <c r="DNU5" s="35"/>
      <c r="DNV5" s="35"/>
      <c r="DNW5" s="35"/>
      <c r="DNX5" s="35"/>
      <c r="DNY5" s="35"/>
      <c r="DNZ5" s="35"/>
      <c r="DOA5" s="35"/>
      <c r="DOB5" s="35"/>
      <c r="DOC5" s="35"/>
      <c r="DOD5" s="35"/>
      <c r="DOE5" s="35"/>
      <c r="DOF5" s="35"/>
      <c r="DOG5" s="35"/>
      <c r="DOH5" s="35"/>
      <c r="DOI5" s="35"/>
      <c r="DOJ5" s="35"/>
      <c r="DOK5" s="35"/>
      <c r="DOL5" s="35"/>
      <c r="DOM5" s="35"/>
      <c r="DON5" s="35"/>
      <c r="DOO5" s="35"/>
      <c r="DOP5" s="35"/>
      <c r="DOQ5" s="35"/>
      <c r="DOR5" s="35"/>
      <c r="DOS5" s="35"/>
      <c r="DOT5" s="35"/>
      <c r="DOU5" s="35"/>
      <c r="DOV5" s="35"/>
      <c r="DOW5" s="35"/>
      <c r="DOX5" s="35"/>
      <c r="DOY5" s="35"/>
      <c r="DOZ5" s="35"/>
      <c r="DPA5" s="35"/>
      <c r="DPB5" s="35"/>
      <c r="DPC5" s="35"/>
      <c r="DPD5" s="35"/>
      <c r="DPE5" s="35"/>
      <c r="DPF5" s="35"/>
      <c r="DPG5" s="35"/>
      <c r="DPH5" s="35"/>
      <c r="DPI5" s="35"/>
      <c r="DPJ5" s="35"/>
      <c r="DPK5" s="35"/>
      <c r="DPL5" s="35"/>
      <c r="DPM5" s="35"/>
      <c r="DPN5" s="35"/>
      <c r="DPO5" s="35"/>
      <c r="DPP5" s="35"/>
      <c r="DPQ5" s="35"/>
      <c r="DPR5" s="35"/>
      <c r="DPS5" s="35"/>
      <c r="DPT5" s="35"/>
      <c r="DPU5" s="35"/>
      <c r="DPV5" s="35"/>
      <c r="DPW5" s="35"/>
      <c r="DPX5" s="35"/>
      <c r="DPY5" s="35"/>
      <c r="DPZ5" s="35"/>
      <c r="DQA5" s="35"/>
      <c r="DQB5" s="35"/>
      <c r="DQC5" s="35"/>
      <c r="DQD5" s="35"/>
      <c r="DQE5" s="35"/>
      <c r="DQF5" s="35"/>
      <c r="DQG5" s="35"/>
      <c r="DQH5" s="35"/>
      <c r="DQI5" s="35"/>
      <c r="DQJ5" s="35"/>
      <c r="DQK5" s="35"/>
      <c r="DQL5" s="35"/>
      <c r="DQM5" s="35"/>
      <c r="DQN5" s="35"/>
      <c r="DQO5" s="35"/>
      <c r="DQP5" s="35"/>
      <c r="DQQ5" s="35"/>
      <c r="DQR5" s="35"/>
      <c r="DQS5" s="35"/>
      <c r="DQT5" s="35"/>
      <c r="DQU5" s="35"/>
      <c r="DQV5" s="35"/>
      <c r="DQW5" s="35"/>
      <c r="DQX5" s="35"/>
      <c r="DQY5" s="35"/>
      <c r="DQZ5" s="35"/>
      <c r="DRA5" s="35"/>
      <c r="DRB5" s="35"/>
      <c r="DRC5" s="35"/>
      <c r="DRD5" s="35"/>
      <c r="DRE5" s="35"/>
      <c r="DRF5" s="35"/>
      <c r="DRG5" s="35"/>
      <c r="DRH5" s="35"/>
      <c r="DRI5" s="35"/>
      <c r="DRJ5" s="35"/>
      <c r="DRK5" s="35"/>
      <c r="DRL5" s="35"/>
      <c r="DRM5" s="35"/>
      <c r="DRN5" s="35"/>
      <c r="DRO5" s="35"/>
      <c r="DRP5" s="35"/>
      <c r="DRQ5" s="35"/>
      <c r="DRR5" s="35"/>
      <c r="DRS5" s="35"/>
      <c r="DRT5" s="35"/>
      <c r="DRU5" s="35"/>
      <c r="DRV5" s="35"/>
      <c r="DRW5" s="35"/>
      <c r="DRX5" s="35"/>
      <c r="DRY5" s="35"/>
      <c r="DRZ5" s="35"/>
      <c r="DSA5" s="35"/>
      <c r="DSB5" s="35"/>
      <c r="DSC5" s="35"/>
      <c r="DSD5" s="35"/>
      <c r="DSE5" s="35"/>
      <c r="DSF5" s="35"/>
      <c r="DSG5" s="35"/>
      <c r="DSH5" s="35"/>
      <c r="DSI5" s="35"/>
      <c r="DSJ5" s="35"/>
      <c r="DSK5" s="35"/>
      <c r="DSL5" s="35"/>
      <c r="DSM5" s="35"/>
      <c r="DSN5" s="35"/>
      <c r="DSO5" s="35"/>
      <c r="DSP5" s="35"/>
      <c r="DSQ5" s="35"/>
      <c r="DSR5" s="35"/>
      <c r="DSS5" s="35"/>
      <c r="DST5" s="35"/>
      <c r="DSU5" s="35"/>
      <c r="DSV5" s="35"/>
      <c r="DSW5" s="35"/>
      <c r="DSX5" s="35"/>
      <c r="DSY5" s="35"/>
      <c r="DSZ5" s="35"/>
      <c r="DTA5" s="35"/>
      <c r="DTB5" s="35"/>
      <c r="DTC5" s="35"/>
      <c r="DTD5" s="35"/>
      <c r="DTE5" s="35"/>
      <c r="DTF5" s="35"/>
      <c r="DTG5" s="35"/>
      <c r="DTH5" s="35"/>
      <c r="DTI5" s="35"/>
      <c r="DTJ5" s="35"/>
      <c r="DTK5" s="35"/>
      <c r="DTL5" s="35"/>
      <c r="DTM5" s="35"/>
      <c r="DTN5" s="35"/>
      <c r="DTO5" s="35"/>
      <c r="DTP5" s="35"/>
      <c r="DTQ5" s="35"/>
      <c r="DTR5" s="35"/>
      <c r="DTS5" s="35"/>
      <c r="DTT5" s="35"/>
      <c r="DTU5" s="35"/>
      <c r="DTV5" s="35"/>
      <c r="DTW5" s="35"/>
      <c r="DTX5" s="35"/>
      <c r="DTY5" s="35"/>
      <c r="DTZ5" s="35"/>
      <c r="DUA5" s="35"/>
      <c r="DUB5" s="35"/>
      <c r="DUC5" s="35"/>
      <c r="DUD5" s="35"/>
      <c r="DUE5" s="35"/>
      <c r="DUF5" s="35"/>
      <c r="DUG5" s="35"/>
      <c r="DUH5" s="35"/>
      <c r="DUI5" s="35"/>
      <c r="DUJ5" s="35"/>
      <c r="DUK5" s="35"/>
      <c r="DUL5" s="35"/>
      <c r="DUM5" s="35"/>
      <c r="DUN5" s="35"/>
      <c r="DUO5" s="35"/>
      <c r="DUP5" s="35"/>
      <c r="DUQ5" s="35"/>
      <c r="DUR5" s="35"/>
      <c r="DUS5" s="35"/>
      <c r="DUT5" s="35"/>
      <c r="DUU5" s="35"/>
      <c r="DUV5" s="35"/>
      <c r="DUW5" s="35"/>
      <c r="DUX5" s="35"/>
      <c r="DUY5" s="35"/>
      <c r="DUZ5" s="35"/>
      <c r="DVA5" s="35"/>
      <c r="DVB5" s="35"/>
      <c r="DVC5" s="35"/>
      <c r="DVD5" s="35"/>
      <c r="DVE5" s="35"/>
      <c r="DVF5" s="35"/>
      <c r="DVG5" s="35"/>
      <c r="DVH5" s="35"/>
      <c r="DVI5" s="35"/>
      <c r="DVJ5" s="35"/>
      <c r="DVK5" s="35"/>
      <c r="DVL5" s="35"/>
      <c r="DVM5" s="35"/>
      <c r="DVN5" s="35"/>
      <c r="DVO5" s="35"/>
      <c r="DVP5" s="35"/>
      <c r="DVQ5" s="35"/>
      <c r="DVR5" s="35"/>
      <c r="DVS5" s="35"/>
      <c r="DVT5" s="35"/>
      <c r="DVU5" s="35"/>
      <c r="DVV5" s="35"/>
      <c r="DVW5" s="35"/>
      <c r="DVX5" s="35"/>
      <c r="DVY5" s="35"/>
      <c r="DVZ5" s="35"/>
      <c r="DWA5" s="35"/>
      <c r="DWB5" s="35"/>
      <c r="DWC5" s="35"/>
      <c r="DWD5" s="35"/>
      <c r="DWE5" s="35"/>
      <c r="DWF5" s="35"/>
      <c r="DWG5" s="35"/>
      <c r="DWH5" s="35"/>
      <c r="DWI5" s="35"/>
      <c r="DWJ5" s="35"/>
      <c r="DWK5" s="35"/>
      <c r="DWL5" s="35"/>
      <c r="DWM5" s="35"/>
      <c r="DWN5" s="35"/>
      <c r="DWO5" s="35"/>
      <c r="DWP5" s="35"/>
      <c r="DWQ5" s="35"/>
      <c r="DWR5" s="35"/>
      <c r="DWS5" s="35"/>
      <c r="DWT5" s="35"/>
      <c r="DWU5" s="35"/>
      <c r="DWV5" s="35"/>
      <c r="DWW5" s="35"/>
      <c r="DWX5" s="35"/>
      <c r="DWY5" s="35"/>
      <c r="DWZ5" s="35"/>
      <c r="DXA5" s="35"/>
      <c r="DXB5" s="35"/>
      <c r="DXC5" s="35"/>
      <c r="DXD5" s="35"/>
      <c r="DXE5" s="35"/>
      <c r="DXF5" s="35"/>
      <c r="DXG5" s="35"/>
      <c r="DXH5" s="35"/>
      <c r="DXI5" s="35"/>
      <c r="DXJ5" s="35"/>
      <c r="DXK5" s="35"/>
      <c r="DXL5" s="35"/>
      <c r="DXM5" s="35"/>
      <c r="DXN5" s="35"/>
      <c r="DXO5" s="35"/>
      <c r="DXP5" s="35"/>
      <c r="DXQ5" s="35"/>
      <c r="DXR5" s="35"/>
      <c r="DXS5" s="35"/>
      <c r="DXT5" s="35"/>
      <c r="DXU5" s="35"/>
      <c r="DXV5" s="35"/>
      <c r="DXW5" s="35"/>
      <c r="DXX5" s="35"/>
      <c r="DXY5" s="35"/>
      <c r="DXZ5" s="35"/>
      <c r="DYA5" s="35"/>
      <c r="DYB5" s="35"/>
      <c r="DYC5" s="35"/>
      <c r="DYD5" s="35"/>
      <c r="DYE5" s="35"/>
      <c r="DYF5" s="35"/>
      <c r="DYG5" s="35"/>
      <c r="DYH5" s="35"/>
      <c r="DYI5" s="35"/>
      <c r="DYJ5" s="35"/>
      <c r="DYK5" s="35"/>
      <c r="DYL5" s="35"/>
      <c r="DYM5" s="35"/>
      <c r="DYN5" s="35"/>
      <c r="DYO5" s="35"/>
      <c r="DYP5" s="35"/>
      <c r="DYQ5" s="35"/>
      <c r="DYR5" s="35"/>
      <c r="DYS5" s="35"/>
      <c r="DYT5" s="35"/>
      <c r="DYU5" s="35"/>
      <c r="DYV5" s="35"/>
      <c r="DYW5" s="35"/>
      <c r="DYX5" s="35"/>
      <c r="DYY5" s="35"/>
      <c r="DYZ5" s="35"/>
      <c r="DZA5" s="35"/>
      <c r="DZB5" s="35"/>
      <c r="DZC5" s="35"/>
      <c r="DZD5" s="35"/>
      <c r="DZE5" s="35"/>
      <c r="DZF5" s="35"/>
      <c r="DZG5" s="35"/>
      <c r="DZH5" s="35"/>
      <c r="DZI5" s="35"/>
      <c r="DZJ5" s="35"/>
      <c r="DZK5" s="35"/>
      <c r="DZL5" s="35"/>
      <c r="DZM5" s="35"/>
      <c r="DZN5" s="35"/>
      <c r="DZO5" s="35"/>
      <c r="DZP5" s="35"/>
      <c r="DZQ5" s="35"/>
      <c r="DZR5" s="35"/>
      <c r="DZS5" s="35"/>
      <c r="DZT5" s="35"/>
      <c r="DZU5" s="35"/>
      <c r="DZV5" s="35"/>
      <c r="DZW5" s="35"/>
      <c r="DZX5" s="35"/>
      <c r="DZY5" s="35"/>
      <c r="DZZ5" s="35"/>
      <c r="EAA5" s="35"/>
      <c r="EAB5" s="35"/>
      <c r="EAC5" s="35"/>
      <c r="EAD5" s="35"/>
      <c r="EAE5" s="35"/>
      <c r="EAF5" s="35"/>
      <c r="EAG5" s="35"/>
      <c r="EAH5" s="35"/>
      <c r="EAI5" s="35"/>
      <c r="EAJ5" s="35"/>
      <c r="EAK5" s="35"/>
      <c r="EAL5" s="35"/>
      <c r="EAM5" s="35"/>
      <c r="EAN5" s="35"/>
      <c r="EAO5" s="35"/>
      <c r="EAP5" s="35"/>
      <c r="EAQ5" s="35"/>
      <c r="EAR5" s="35"/>
      <c r="EAS5" s="35"/>
      <c r="EAT5" s="35"/>
      <c r="EAU5" s="35"/>
      <c r="EAV5" s="35"/>
      <c r="EAW5" s="35"/>
      <c r="EAX5" s="35"/>
      <c r="EAY5" s="35"/>
      <c r="EAZ5" s="35"/>
      <c r="EBA5" s="35"/>
      <c r="EBB5" s="35"/>
      <c r="EBC5" s="35"/>
      <c r="EBD5" s="35"/>
      <c r="EBE5" s="35"/>
      <c r="EBF5" s="35"/>
      <c r="EBG5" s="35"/>
      <c r="EBH5" s="35"/>
      <c r="EBI5" s="35"/>
      <c r="EBJ5" s="35"/>
      <c r="EBK5" s="35"/>
      <c r="EBL5" s="35"/>
      <c r="EBM5" s="35"/>
      <c r="EBN5" s="35"/>
      <c r="EBO5" s="35"/>
      <c r="EBP5" s="35"/>
      <c r="EBQ5" s="35"/>
      <c r="EBR5" s="35"/>
      <c r="EBS5" s="35"/>
      <c r="EBT5" s="35"/>
      <c r="EBU5" s="35"/>
      <c r="EBV5" s="35"/>
      <c r="EBW5" s="35"/>
      <c r="EBX5" s="35"/>
      <c r="EBY5" s="35"/>
      <c r="EBZ5" s="35"/>
      <c r="ECA5" s="35"/>
      <c r="ECB5" s="35"/>
      <c r="ECC5" s="35"/>
      <c r="ECD5" s="35"/>
      <c r="ECE5" s="35"/>
      <c r="ECF5" s="35"/>
      <c r="ECG5" s="35"/>
      <c r="ECH5" s="35"/>
      <c r="ECI5" s="35"/>
      <c r="ECJ5" s="35"/>
      <c r="ECK5" s="35"/>
      <c r="ECL5" s="35"/>
      <c r="ECM5" s="35"/>
      <c r="ECN5" s="35"/>
      <c r="ECO5" s="35"/>
      <c r="ECP5" s="35"/>
      <c r="ECQ5" s="35"/>
      <c r="ECR5" s="35"/>
      <c r="ECS5" s="35"/>
      <c r="ECT5" s="35"/>
      <c r="ECU5" s="35"/>
      <c r="ECV5" s="35"/>
      <c r="ECW5" s="35"/>
      <c r="ECX5" s="35"/>
      <c r="ECY5" s="35"/>
      <c r="ECZ5" s="35"/>
      <c r="EDA5" s="35"/>
      <c r="EDB5" s="35"/>
      <c r="EDC5" s="35"/>
      <c r="EDD5" s="35"/>
      <c r="EDE5" s="35"/>
      <c r="EDF5" s="35"/>
      <c r="EDG5" s="35"/>
      <c r="EDH5" s="35"/>
      <c r="EDI5" s="35"/>
      <c r="EDJ5" s="35"/>
      <c r="EDK5" s="35"/>
      <c r="EDL5" s="35"/>
      <c r="EDM5" s="35"/>
      <c r="EDN5" s="35"/>
      <c r="EDO5" s="35"/>
      <c r="EDP5" s="35"/>
      <c r="EDQ5" s="35"/>
      <c r="EDR5" s="35"/>
      <c r="EDS5" s="35"/>
      <c r="EDT5" s="35"/>
      <c r="EDU5" s="35"/>
      <c r="EDV5" s="35"/>
      <c r="EDW5" s="35"/>
      <c r="EDX5" s="35"/>
      <c r="EDY5" s="35"/>
      <c r="EDZ5" s="35"/>
      <c r="EEA5" s="35"/>
      <c r="EEB5" s="35"/>
      <c r="EEC5" s="35"/>
      <c r="EED5" s="35"/>
      <c r="EEE5" s="35"/>
      <c r="EEF5" s="35"/>
      <c r="EEG5" s="35"/>
      <c r="EEH5" s="35"/>
      <c r="EEI5" s="35"/>
      <c r="EEJ5" s="35"/>
      <c r="EEK5" s="35"/>
      <c r="EEL5" s="35"/>
      <c r="EEM5" s="35"/>
      <c r="EEN5" s="35"/>
      <c r="EEO5" s="35"/>
      <c r="EEP5" s="35"/>
      <c r="EEQ5" s="35"/>
      <c r="EER5" s="35"/>
      <c r="EES5" s="35"/>
      <c r="EET5" s="35"/>
      <c r="EEU5" s="35"/>
      <c r="EEV5" s="35"/>
      <c r="EEW5" s="35"/>
      <c r="EEX5" s="35"/>
      <c r="EEY5" s="35"/>
      <c r="EEZ5" s="35"/>
      <c r="EFA5" s="35"/>
      <c r="EFB5" s="35"/>
      <c r="EFC5" s="35"/>
      <c r="EFD5" s="35"/>
      <c r="EFE5" s="35"/>
      <c r="EFF5" s="35"/>
      <c r="EFG5" s="35"/>
      <c r="EFH5" s="35"/>
      <c r="EFI5" s="35"/>
      <c r="EFJ5" s="35"/>
      <c r="EFK5" s="35"/>
      <c r="EFL5" s="35"/>
      <c r="EFM5" s="35"/>
      <c r="EFN5" s="35"/>
      <c r="EFO5" s="35"/>
      <c r="EFP5" s="35"/>
      <c r="EFQ5" s="35"/>
      <c r="EFR5" s="35"/>
      <c r="EFS5" s="35"/>
      <c r="EFT5" s="35"/>
      <c r="EFU5" s="35"/>
      <c r="EFV5" s="35"/>
      <c r="EFW5" s="35"/>
      <c r="EFX5" s="35"/>
      <c r="EFY5" s="35"/>
      <c r="EFZ5" s="35"/>
      <c r="EGA5" s="35"/>
      <c r="EGB5" s="35"/>
      <c r="EGC5" s="35"/>
      <c r="EGD5" s="35"/>
      <c r="EGE5" s="35"/>
      <c r="EGF5" s="35"/>
      <c r="EGG5" s="35"/>
      <c r="EGH5" s="35"/>
      <c r="EGI5" s="35"/>
      <c r="EGJ5" s="35"/>
      <c r="EGK5" s="35"/>
      <c r="EGL5" s="35"/>
      <c r="EGM5" s="35"/>
      <c r="EGN5" s="35"/>
      <c r="EGO5" s="35"/>
      <c r="EGP5" s="35"/>
      <c r="EGQ5" s="35"/>
      <c r="EGR5" s="35"/>
      <c r="EGS5" s="35"/>
      <c r="EGT5" s="35"/>
      <c r="EGU5" s="35"/>
      <c r="EGV5" s="35"/>
      <c r="EGW5" s="35"/>
      <c r="EGX5" s="35"/>
      <c r="EGY5" s="35"/>
      <c r="EGZ5" s="35"/>
      <c r="EHA5" s="35"/>
      <c r="EHB5" s="35"/>
      <c r="EHC5" s="35"/>
      <c r="EHD5" s="35"/>
      <c r="EHE5" s="35"/>
      <c r="EHF5" s="35"/>
      <c r="EHG5" s="35"/>
      <c r="EHH5" s="35"/>
      <c r="EHI5" s="35"/>
      <c r="EHJ5" s="35"/>
      <c r="EHK5" s="35"/>
      <c r="EHL5" s="35"/>
      <c r="EHM5" s="35"/>
      <c r="EHN5" s="35"/>
      <c r="EHO5" s="35"/>
      <c r="EHP5" s="35"/>
      <c r="EHQ5" s="35"/>
      <c r="EHR5" s="35"/>
      <c r="EHS5" s="35"/>
      <c r="EHT5" s="35"/>
      <c r="EHU5" s="35"/>
      <c r="EHV5" s="35"/>
      <c r="EHW5" s="35"/>
      <c r="EHX5" s="35"/>
      <c r="EHY5" s="35"/>
      <c r="EHZ5" s="35"/>
      <c r="EIA5" s="35"/>
      <c r="EIB5" s="35"/>
      <c r="EIC5" s="35"/>
      <c r="EID5" s="35"/>
      <c r="EIE5" s="35"/>
      <c r="EIF5" s="35"/>
      <c r="EIG5" s="35"/>
      <c r="EIH5" s="35"/>
      <c r="EII5" s="35"/>
      <c r="EIJ5" s="35"/>
      <c r="EIK5" s="35"/>
      <c r="EIL5" s="35"/>
      <c r="EIM5" s="35"/>
      <c r="EIN5" s="35"/>
      <c r="EIO5" s="35"/>
      <c r="EIP5" s="35"/>
      <c r="EIQ5" s="35"/>
      <c r="EIR5" s="35"/>
      <c r="EIS5" s="35"/>
      <c r="EIT5" s="35"/>
      <c r="EIU5" s="35"/>
      <c r="EIV5" s="35"/>
      <c r="EIW5" s="35"/>
      <c r="EIX5" s="35"/>
      <c r="EIY5" s="35"/>
      <c r="EIZ5" s="35"/>
      <c r="EJA5" s="35"/>
      <c r="EJB5" s="35"/>
      <c r="EJC5" s="35"/>
      <c r="EJD5" s="35"/>
      <c r="EJE5" s="35"/>
      <c r="EJF5" s="35"/>
      <c r="EJG5" s="35"/>
      <c r="EJH5" s="35"/>
      <c r="EJI5" s="35"/>
      <c r="EJJ5" s="35"/>
      <c r="EJK5" s="35"/>
      <c r="EJL5" s="35"/>
      <c r="EJM5" s="35"/>
      <c r="EJN5" s="35"/>
      <c r="EJO5" s="35"/>
      <c r="EJP5" s="35"/>
      <c r="EJQ5" s="35"/>
      <c r="EJR5" s="35"/>
      <c r="EJS5" s="35"/>
      <c r="EJT5" s="35"/>
      <c r="EJU5" s="35"/>
      <c r="EJV5" s="35"/>
      <c r="EJW5" s="35"/>
      <c r="EJX5" s="35"/>
      <c r="EJY5" s="35"/>
      <c r="EJZ5" s="35"/>
      <c r="EKA5" s="35"/>
      <c r="EKB5" s="35"/>
      <c r="EKC5" s="35"/>
      <c r="EKD5" s="35"/>
      <c r="EKE5" s="35"/>
      <c r="EKF5" s="35"/>
      <c r="EKG5" s="35"/>
      <c r="EKH5" s="35"/>
      <c r="EKI5" s="35"/>
      <c r="EKJ5" s="35"/>
      <c r="EKK5" s="35"/>
      <c r="EKL5" s="35"/>
      <c r="EKM5" s="35"/>
      <c r="EKN5" s="35"/>
      <c r="EKO5" s="35"/>
      <c r="EKP5" s="35"/>
      <c r="EKQ5" s="35"/>
      <c r="EKR5" s="35"/>
      <c r="EKS5" s="35"/>
      <c r="EKT5" s="35"/>
      <c r="EKU5" s="35"/>
      <c r="EKV5" s="35"/>
      <c r="EKW5" s="35"/>
      <c r="EKX5" s="35"/>
      <c r="EKY5" s="35"/>
      <c r="EKZ5" s="35"/>
      <c r="ELA5" s="35"/>
      <c r="ELB5" s="35"/>
      <c r="ELC5" s="35"/>
      <c r="ELD5" s="35"/>
      <c r="ELE5" s="35"/>
      <c r="ELF5" s="35"/>
      <c r="ELG5" s="35"/>
      <c r="ELH5" s="35"/>
      <c r="ELI5" s="35"/>
      <c r="ELJ5" s="35"/>
      <c r="ELK5" s="35"/>
      <c r="ELL5" s="35"/>
      <c r="ELM5" s="35"/>
      <c r="ELN5" s="35"/>
      <c r="ELO5" s="35"/>
      <c r="ELP5" s="35"/>
      <c r="ELQ5" s="35"/>
      <c r="ELR5" s="35"/>
      <c r="ELS5" s="35"/>
      <c r="ELT5" s="35"/>
      <c r="ELU5" s="35"/>
      <c r="ELV5" s="35"/>
      <c r="ELW5" s="35"/>
      <c r="ELX5" s="35"/>
      <c r="ELY5" s="35"/>
      <c r="ELZ5" s="35"/>
      <c r="EMA5" s="35"/>
      <c r="EMB5" s="35"/>
      <c r="EMC5" s="35"/>
      <c r="EMD5" s="35"/>
      <c r="EME5" s="35"/>
      <c r="EMF5" s="35"/>
      <c r="EMG5" s="35"/>
      <c r="EMH5" s="35"/>
      <c r="EMI5" s="35"/>
      <c r="EMJ5" s="35"/>
      <c r="EMK5" s="35"/>
      <c r="EML5" s="35"/>
      <c r="EMM5" s="35"/>
      <c r="EMN5" s="35"/>
      <c r="EMO5" s="35"/>
      <c r="EMP5" s="35"/>
      <c r="EMQ5" s="35"/>
      <c r="EMR5" s="35"/>
      <c r="EMS5" s="35"/>
      <c r="EMT5" s="35"/>
      <c r="EMU5" s="35"/>
      <c r="EMV5" s="35"/>
      <c r="EMW5" s="35"/>
      <c r="EMX5" s="35"/>
      <c r="EMY5" s="35"/>
      <c r="EMZ5" s="35"/>
      <c r="ENA5" s="35"/>
      <c r="ENB5" s="35"/>
      <c r="ENC5" s="35"/>
      <c r="END5" s="35"/>
      <c r="ENE5" s="35"/>
      <c r="ENF5" s="35"/>
      <c r="ENG5" s="35"/>
      <c r="ENH5" s="35"/>
      <c r="ENI5" s="35"/>
      <c r="ENJ5" s="35"/>
      <c r="ENK5" s="35"/>
      <c r="ENL5" s="35"/>
      <c r="ENM5" s="35"/>
      <c r="ENN5" s="35"/>
      <c r="ENO5" s="35"/>
      <c r="ENP5" s="35"/>
      <c r="ENQ5" s="35"/>
      <c r="ENR5" s="35"/>
      <c r="ENS5" s="35"/>
      <c r="ENT5" s="35"/>
      <c r="ENU5" s="35"/>
      <c r="ENV5" s="35"/>
      <c r="ENW5" s="35"/>
      <c r="ENX5" s="35"/>
      <c r="ENY5" s="35"/>
      <c r="ENZ5" s="35"/>
      <c r="EOA5" s="35"/>
      <c r="EOB5" s="35"/>
      <c r="EOC5" s="35"/>
      <c r="EOD5" s="35"/>
      <c r="EOE5" s="35"/>
      <c r="EOF5" s="35"/>
      <c r="EOG5" s="35"/>
      <c r="EOH5" s="35"/>
      <c r="EOI5" s="35"/>
      <c r="EOJ5" s="35"/>
      <c r="EOK5" s="35"/>
      <c r="EOL5" s="35"/>
      <c r="EOM5" s="35"/>
      <c r="EON5" s="35"/>
      <c r="EOO5" s="35"/>
      <c r="EOP5" s="35"/>
      <c r="EOQ5" s="35"/>
      <c r="EOR5" s="35"/>
      <c r="EOS5" s="35"/>
      <c r="EOT5" s="35"/>
      <c r="EOU5" s="35"/>
      <c r="EOV5" s="35"/>
      <c r="EOW5" s="35"/>
      <c r="EOX5" s="35"/>
      <c r="EOY5" s="35"/>
      <c r="EOZ5" s="35"/>
      <c r="EPA5" s="35"/>
      <c r="EPB5" s="35"/>
      <c r="EPC5" s="35"/>
      <c r="EPD5" s="35"/>
      <c r="EPE5" s="35"/>
      <c r="EPF5" s="35"/>
      <c r="EPG5" s="35"/>
      <c r="EPH5" s="35"/>
      <c r="EPI5" s="35"/>
      <c r="EPJ5" s="35"/>
      <c r="EPK5" s="35"/>
      <c r="EPL5" s="35"/>
      <c r="EPM5" s="35"/>
      <c r="EPN5" s="35"/>
      <c r="EPO5" s="35"/>
      <c r="EPP5" s="35"/>
      <c r="EPQ5" s="35"/>
      <c r="EPR5" s="35"/>
      <c r="EPS5" s="35"/>
      <c r="EPT5" s="35"/>
      <c r="EPU5" s="35"/>
      <c r="EPV5" s="35"/>
      <c r="EPW5" s="35"/>
      <c r="EPX5" s="35"/>
      <c r="EPY5" s="35"/>
      <c r="EPZ5" s="35"/>
      <c r="EQA5" s="35"/>
      <c r="EQB5" s="35"/>
      <c r="EQC5" s="35"/>
      <c r="EQD5" s="35"/>
      <c r="EQE5" s="35"/>
      <c r="EQF5" s="35"/>
      <c r="EQG5" s="35"/>
      <c r="EQH5" s="35"/>
      <c r="EQI5" s="35"/>
      <c r="EQJ5" s="35"/>
      <c r="EQK5" s="35"/>
      <c r="EQL5" s="35"/>
      <c r="EQM5" s="35"/>
      <c r="EQN5" s="35"/>
      <c r="EQO5" s="35"/>
      <c r="EQP5" s="35"/>
      <c r="EQQ5" s="35"/>
      <c r="EQR5" s="35"/>
      <c r="EQS5" s="35"/>
      <c r="EQT5" s="35"/>
      <c r="EQU5" s="35"/>
      <c r="EQV5" s="35"/>
      <c r="EQW5" s="35"/>
      <c r="EQX5" s="35"/>
      <c r="EQY5" s="35"/>
      <c r="EQZ5" s="35"/>
      <c r="ERA5" s="35"/>
      <c r="ERB5" s="35"/>
      <c r="ERC5" s="35"/>
      <c r="ERD5" s="35"/>
      <c r="ERE5" s="35"/>
      <c r="ERF5" s="35"/>
      <c r="ERG5" s="35"/>
      <c r="ERH5" s="35"/>
      <c r="ERI5" s="35"/>
      <c r="ERJ5" s="35"/>
      <c r="ERK5" s="35"/>
      <c r="ERL5" s="35"/>
      <c r="ERM5" s="35"/>
      <c r="ERN5" s="35"/>
      <c r="ERO5" s="35"/>
      <c r="ERP5" s="35"/>
      <c r="ERQ5" s="35"/>
      <c r="ERR5" s="35"/>
      <c r="ERS5" s="35"/>
      <c r="ERT5" s="35"/>
      <c r="ERU5" s="35"/>
      <c r="ERV5" s="35"/>
      <c r="ERW5" s="35"/>
      <c r="ERX5" s="35"/>
      <c r="ERY5" s="35"/>
      <c r="ERZ5" s="35"/>
      <c r="ESA5" s="35"/>
      <c r="ESB5" s="35"/>
      <c r="ESC5" s="35"/>
      <c r="ESD5" s="35"/>
      <c r="ESE5" s="35"/>
      <c r="ESF5" s="35"/>
      <c r="ESG5" s="35"/>
      <c r="ESH5" s="35"/>
      <c r="ESI5" s="35"/>
      <c r="ESJ5" s="35"/>
      <c r="ESK5" s="35"/>
      <c r="ESL5" s="35"/>
      <c r="ESM5" s="35"/>
      <c r="ESN5" s="35"/>
      <c r="ESO5" s="35"/>
      <c r="ESP5" s="35"/>
      <c r="ESQ5" s="35"/>
      <c r="ESR5" s="35"/>
      <c r="ESS5" s="35"/>
      <c r="EST5" s="35"/>
      <c r="ESU5" s="35"/>
      <c r="ESV5" s="35"/>
      <c r="ESW5" s="35"/>
      <c r="ESX5" s="35"/>
      <c r="ESY5" s="35"/>
      <c r="ESZ5" s="35"/>
      <c r="ETA5" s="35"/>
      <c r="ETB5" s="35"/>
      <c r="ETC5" s="35"/>
      <c r="ETD5" s="35"/>
      <c r="ETE5" s="35"/>
      <c r="ETF5" s="35"/>
      <c r="ETG5" s="35"/>
      <c r="ETH5" s="35"/>
      <c r="ETI5" s="35"/>
      <c r="ETJ5" s="35"/>
      <c r="ETK5" s="35"/>
      <c r="ETL5" s="35"/>
      <c r="ETM5" s="35"/>
      <c r="ETN5" s="35"/>
      <c r="ETO5" s="35"/>
      <c r="ETP5" s="35"/>
      <c r="ETQ5" s="35"/>
      <c r="ETR5" s="35"/>
      <c r="ETS5" s="35"/>
      <c r="ETT5" s="35"/>
      <c r="ETU5" s="35"/>
      <c r="ETV5" s="35"/>
      <c r="ETW5" s="35"/>
      <c r="ETX5" s="35"/>
      <c r="ETY5" s="35"/>
      <c r="ETZ5" s="35"/>
      <c r="EUA5" s="35"/>
      <c r="EUB5" s="35"/>
      <c r="EUC5" s="35"/>
      <c r="EUD5" s="35"/>
      <c r="EUE5" s="35"/>
      <c r="EUF5" s="35"/>
      <c r="EUG5" s="35"/>
      <c r="EUH5" s="35"/>
      <c r="EUI5" s="35"/>
      <c r="EUJ5" s="35"/>
      <c r="EUK5" s="35"/>
      <c r="EUL5" s="35"/>
      <c r="EUM5" s="35"/>
      <c r="EUN5" s="35"/>
      <c r="EUO5" s="35"/>
      <c r="EUP5" s="35"/>
      <c r="EUQ5" s="35"/>
      <c r="EUR5" s="35"/>
      <c r="EUS5" s="35"/>
      <c r="EUT5" s="35"/>
      <c r="EUU5" s="35"/>
      <c r="EUV5" s="35"/>
      <c r="EUW5" s="35"/>
      <c r="EUX5" s="35"/>
      <c r="EUY5" s="35"/>
      <c r="EUZ5" s="35"/>
      <c r="EVA5" s="35"/>
      <c r="EVB5" s="35"/>
      <c r="EVC5" s="35"/>
      <c r="EVD5" s="35"/>
      <c r="EVE5" s="35"/>
      <c r="EVF5" s="35"/>
      <c r="EVG5" s="35"/>
      <c r="EVH5" s="35"/>
      <c r="EVI5" s="35"/>
      <c r="EVJ5" s="35"/>
      <c r="EVK5" s="35"/>
      <c r="EVL5" s="35"/>
      <c r="EVM5" s="35"/>
      <c r="EVN5" s="35"/>
      <c r="EVO5" s="35"/>
      <c r="EVP5" s="35"/>
      <c r="EVQ5" s="35"/>
      <c r="EVR5" s="35"/>
      <c r="EVS5" s="35"/>
      <c r="EVT5" s="35"/>
      <c r="EVU5" s="35"/>
      <c r="EVV5" s="35"/>
      <c r="EVW5" s="35"/>
      <c r="EVX5" s="35"/>
      <c r="EVY5" s="35"/>
      <c r="EVZ5" s="35"/>
      <c r="EWA5" s="35"/>
      <c r="EWB5" s="35"/>
      <c r="EWC5" s="35"/>
      <c r="EWD5" s="35"/>
      <c r="EWE5" s="35"/>
      <c r="EWF5" s="35"/>
      <c r="EWG5" s="35"/>
      <c r="EWH5" s="35"/>
      <c r="EWI5" s="35"/>
      <c r="EWJ5" s="35"/>
      <c r="EWK5" s="35"/>
      <c r="EWL5" s="35"/>
      <c r="EWM5" s="35"/>
      <c r="EWN5" s="35"/>
      <c r="EWO5" s="35"/>
      <c r="EWP5" s="35"/>
      <c r="EWQ5" s="35"/>
      <c r="EWR5" s="35"/>
      <c r="EWS5" s="35"/>
      <c r="EWT5" s="35"/>
      <c r="EWU5" s="35"/>
      <c r="EWV5" s="35"/>
      <c r="EWW5" s="35"/>
      <c r="EWX5" s="35"/>
      <c r="EWY5" s="35"/>
      <c r="EWZ5" s="35"/>
      <c r="EXA5" s="35"/>
      <c r="EXB5" s="35"/>
      <c r="EXC5" s="35"/>
      <c r="EXD5" s="35"/>
      <c r="EXE5" s="35"/>
      <c r="EXF5" s="35"/>
      <c r="EXG5" s="35"/>
      <c r="EXH5" s="35"/>
      <c r="EXI5" s="35"/>
      <c r="EXJ5" s="35"/>
      <c r="EXK5" s="35"/>
      <c r="EXL5" s="35"/>
      <c r="EXM5" s="35"/>
      <c r="EXN5" s="35"/>
      <c r="EXO5" s="35"/>
      <c r="EXP5" s="35"/>
      <c r="EXQ5" s="35"/>
      <c r="EXR5" s="35"/>
      <c r="EXS5" s="35"/>
      <c r="EXT5" s="35"/>
      <c r="EXU5" s="35"/>
      <c r="EXV5" s="35"/>
      <c r="EXW5" s="35"/>
      <c r="EXX5" s="35"/>
      <c r="EXY5" s="35"/>
      <c r="EXZ5" s="35"/>
      <c r="EYA5" s="35"/>
      <c r="EYB5" s="35"/>
      <c r="EYC5" s="35"/>
      <c r="EYD5" s="35"/>
      <c r="EYE5" s="35"/>
      <c r="EYF5" s="35"/>
      <c r="EYG5" s="35"/>
      <c r="EYH5" s="35"/>
      <c r="EYI5" s="35"/>
      <c r="EYJ5" s="35"/>
      <c r="EYK5" s="35"/>
      <c r="EYL5" s="35"/>
      <c r="EYM5" s="35"/>
      <c r="EYN5" s="35"/>
      <c r="EYO5" s="35"/>
      <c r="EYP5" s="35"/>
      <c r="EYQ5" s="35"/>
      <c r="EYR5" s="35"/>
      <c r="EYS5" s="35"/>
      <c r="EYT5" s="35"/>
      <c r="EYU5" s="35"/>
      <c r="EYV5" s="35"/>
      <c r="EYW5" s="35"/>
      <c r="EYX5" s="35"/>
      <c r="EYY5" s="35"/>
      <c r="EYZ5" s="35"/>
      <c r="EZA5" s="35"/>
      <c r="EZB5" s="35"/>
      <c r="EZC5" s="35"/>
      <c r="EZD5" s="35"/>
      <c r="EZE5" s="35"/>
      <c r="EZF5" s="35"/>
      <c r="EZG5" s="35"/>
      <c r="EZH5" s="35"/>
      <c r="EZI5" s="35"/>
      <c r="EZJ5" s="35"/>
      <c r="EZK5" s="35"/>
      <c r="EZL5" s="35"/>
      <c r="EZM5" s="35"/>
      <c r="EZN5" s="35"/>
      <c r="EZO5" s="35"/>
      <c r="EZP5" s="35"/>
      <c r="EZQ5" s="35"/>
      <c r="EZR5" s="35"/>
      <c r="EZS5" s="35"/>
      <c r="EZT5" s="35"/>
      <c r="EZU5" s="35"/>
      <c r="EZV5" s="35"/>
      <c r="EZW5" s="35"/>
      <c r="EZX5" s="35"/>
      <c r="EZY5" s="35"/>
      <c r="EZZ5" s="35"/>
      <c r="FAA5" s="35"/>
      <c r="FAB5" s="35"/>
      <c r="FAC5" s="35"/>
      <c r="FAD5" s="35"/>
      <c r="FAE5" s="35"/>
      <c r="FAF5" s="35"/>
      <c r="FAG5" s="35"/>
      <c r="FAH5" s="35"/>
      <c r="FAI5" s="35"/>
      <c r="FAJ5" s="35"/>
      <c r="FAK5" s="35"/>
      <c r="FAL5" s="35"/>
      <c r="FAM5" s="35"/>
      <c r="FAN5" s="35"/>
      <c r="FAO5" s="35"/>
      <c r="FAP5" s="35"/>
      <c r="FAQ5" s="35"/>
      <c r="FAR5" s="35"/>
      <c r="FAS5" s="35"/>
      <c r="FAT5" s="35"/>
      <c r="FAU5" s="35"/>
      <c r="FAV5" s="35"/>
      <c r="FAW5" s="35"/>
      <c r="FAX5" s="35"/>
      <c r="FAY5" s="35"/>
      <c r="FAZ5" s="35"/>
      <c r="FBA5" s="35"/>
      <c r="FBB5" s="35"/>
      <c r="FBC5" s="35"/>
      <c r="FBD5" s="35"/>
      <c r="FBE5" s="35"/>
      <c r="FBF5" s="35"/>
      <c r="FBG5" s="35"/>
      <c r="FBH5" s="35"/>
      <c r="FBI5" s="35"/>
      <c r="FBJ5" s="35"/>
      <c r="FBK5" s="35"/>
      <c r="FBL5" s="35"/>
      <c r="FBM5" s="35"/>
      <c r="FBN5" s="35"/>
      <c r="FBO5" s="35"/>
      <c r="FBP5" s="35"/>
      <c r="FBQ5" s="35"/>
      <c r="FBR5" s="35"/>
      <c r="FBS5" s="35"/>
      <c r="FBT5" s="35"/>
      <c r="FBU5" s="35"/>
      <c r="FBV5" s="35"/>
      <c r="FBW5" s="35"/>
      <c r="FBX5" s="35"/>
      <c r="FBY5" s="35"/>
      <c r="FBZ5" s="35"/>
      <c r="FCA5" s="35"/>
      <c r="FCB5" s="35"/>
      <c r="FCC5" s="35"/>
      <c r="FCD5" s="35"/>
      <c r="FCE5" s="35"/>
      <c r="FCF5" s="35"/>
      <c r="FCG5" s="35"/>
      <c r="FCH5" s="35"/>
      <c r="FCI5" s="35"/>
      <c r="FCJ5" s="35"/>
      <c r="FCK5" s="35"/>
      <c r="FCL5" s="35"/>
      <c r="FCM5" s="35"/>
      <c r="FCN5" s="35"/>
      <c r="FCO5" s="35"/>
      <c r="FCP5" s="35"/>
      <c r="FCQ5" s="35"/>
      <c r="FCR5" s="35"/>
      <c r="FCS5" s="35"/>
      <c r="FCT5" s="35"/>
      <c r="FCU5" s="35"/>
      <c r="FCV5" s="35"/>
      <c r="FCW5" s="35"/>
      <c r="FCX5" s="35"/>
      <c r="FCY5" s="35"/>
      <c r="FCZ5" s="35"/>
      <c r="FDA5" s="35"/>
      <c r="FDB5" s="35"/>
      <c r="FDC5" s="35"/>
      <c r="FDD5" s="35"/>
      <c r="FDE5" s="35"/>
      <c r="FDF5" s="35"/>
      <c r="FDG5" s="35"/>
      <c r="FDH5" s="35"/>
      <c r="FDI5" s="35"/>
      <c r="FDJ5" s="35"/>
      <c r="FDK5" s="35"/>
      <c r="FDL5" s="35"/>
      <c r="FDM5" s="35"/>
      <c r="FDN5" s="35"/>
      <c r="FDO5" s="35"/>
      <c r="FDP5" s="35"/>
      <c r="FDQ5" s="35"/>
      <c r="FDR5" s="35"/>
      <c r="FDS5" s="35"/>
      <c r="FDT5" s="35"/>
      <c r="FDU5" s="35"/>
      <c r="FDV5" s="35"/>
      <c r="FDW5" s="35"/>
      <c r="FDX5" s="35"/>
      <c r="FDY5" s="35"/>
      <c r="FDZ5" s="35"/>
      <c r="FEA5" s="35"/>
      <c r="FEB5" s="35"/>
      <c r="FEC5" s="35"/>
      <c r="FED5" s="35"/>
      <c r="FEE5" s="35"/>
      <c r="FEF5" s="35"/>
      <c r="FEG5" s="35"/>
      <c r="FEH5" s="35"/>
      <c r="FEI5" s="35"/>
      <c r="FEJ5" s="35"/>
      <c r="FEK5" s="35"/>
      <c r="FEL5" s="35"/>
      <c r="FEM5" s="35"/>
      <c r="FEN5" s="35"/>
      <c r="FEO5" s="35"/>
      <c r="FEP5" s="35"/>
      <c r="FEQ5" s="35"/>
      <c r="FER5" s="35"/>
      <c r="FES5" s="35"/>
      <c r="FET5" s="35"/>
      <c r="FEU5" s="35"/>
      <c r="FEV5" s="35"/>
      <c r="FEW5" s="35"/>
      <c r="FEX5" s="35"/>
      <c r="FEY5" s="35"/>
      <c r="FEZ5" s="35"/>
      <c r="FFA5" s="35"/>
      <c r="FFB5" s="35"/>
      <c r="FFC5" s="35"/>
      <c r="FFD5" s="35"/>
      <c r="FFE5" s="35"/>
      <c r="FFF5" s="35"/>
      <c r="FFG5" s="35"/>
      <c r="FFH5" s="35"/>
      <c r="FFI5" s="35"/>
      <c r="FFJ5" s="35"/>
      <c r="FFK5" s="35"/>
      <c r="FFL5" s="35"/>
      <c r="FFM5" s="35"/>
      <c r="FFN5" s="35"/>
      <c r="FFO5" s="35"/>
      <c r="FFP5" s="35"/>
      <c r="FFQ5" s="35"/>
      <c r="FFR5" s="35"/>
      <c r="FFS5" s="35"/>
      <c r="FFT5" s="35"/>
      <c r="FFU5" s="35"/>
      <c r="FFV5" s="35"/>
      <c r="FFW5" s="35"/>
      <c r="FFX5" s="35"/>
      <c r="FFY5" s="35"/>
      <c r="FFZ5" s="35"/>
      <c r="FGA5" s="35"/>
      <c r="FGB5" s="35"/>
      <c r="FGC5" s="35"/>
      <c r="FGD5" s="35"/>
      <c r="FGE5" s="35"/>
      <c r="FGF5" s="35"/>
      <c r="FGG5" s="35"/>
      <c r="FGH5" s="35"/>
      <c r="FGI5" s="35"/>
      <c r="FGJ5" s="35"/>
      <c r="FGK5" s="35"/>
      <c r="FGL5" s="35"/>
      <c r="FGM5" s="35"/>
      <c r="FGN5" s="35"/>
      <c r="FGO5" s="35"/>
      <c r="FGP5" s="35"/>
      <c r="FGQ5" s="35"/>
      <c r="FGR5" s="35"/>
      <c r="FGS5" s="35"/>
      <c r="FGT5" s="35"/>
      <c r="FGU5" s="35"/>
      <c r="FGV5" s="35"/>
      <c r="FGW5" s="35"/>
      <c r="FGX5" s="35"/>
      <c r="FGY5" s="35"/>
      <c r="FGZ5" s="35"/>
      <c r="FHA5" s="35"/>
      <c r="FHB5" s="35"/>
      <c r="FHC5" s="35"/>
      <c r="FHD5" s="35"/>
      <c r="FHE5" s="35"/>
      <c r="FHF5" s="35"/>
      <c r="FHG5" s="35"/>
      <c r="FHH5" s="35"/>
      <c r="FHI5" s="35"/>
      <c r="FHJ5" s="35"/>
      <c r="FHK5" s="35"/>
      <c r="FHL5" s="35"/>
      <c r="FHM5" s="35"/>
      <c r="FHN5" s="35"/>
      <c r="FHO5" s="35"/>
      <c r="FHP5" s="35"/>
      <c r="FHQ5" s="35"/>
      <c r="FHR5" s="35"/>
      <c r="FHS5" s="35"/>
      <c r="FHT5" s="35"/>
      <c r="FHU5" s="35"/>
      <c r="FHV5" s="35"/>
      <c r="FHW5" s="35"/>
      <c r="FHX5" s="35"/>
      <c r="FHY5" s="35"/>
      <c r="FHZ5" s="35"/>
      <c r="FIA5" s="35"/>
      <c r="FIB5" s="35"/>
      <c r="FIC5" s="35"/>
      <c r="FID5" s="35"/>
      <c r="FIE5" s="35"/>
      <c r="FIF5" s="35"/>
      <c r="FIG5" s="35"/>
      <c r="FIH5" s="35"/>
      <c r="FII5" s="35"/>
      <c r="FIJ5" s="35"/>
      <c r="FIK5" s="35"/>
      <c r="FIL5" s="35"/>
      <c r="FIM5" s="35"/>
      <c r="FIN5" s="35"/>
      <c r="FIO5" s="35"/>
      <c r="FIP5" s="35"/>
      <c r="FIQ5" s="35"/>
      <c r="FIR5" s="35"/>
      <c r="FIS5" s="35"/>
      <c r="FIT5" s="35"/>
      <c r="FIU5" s="35"/>
      <c r="FIV5" s="35"/>
      <c r="FIW5" s="35"/>
      <c r="FIX5" s="35"/>
      <c r="FIY5" s="35"/>
      <c r="FIZ5" s="35"/>
      <c r="FJA5" s="35"/>
      <c r="FJB5" s="35"/>
      <c r="FJC5" s="35"/>
      <c r="FJD5" s="35"/>
      <c r="FJE5" s="35"/>
      <c r="FJF5" s="35"/>
      <c r="FJG5" s="35"/>
      <c r="FJH5" s="35"/>
      <c r="FJI5" s="35"/>
      <c r="FJJ5" s="35"/>
      <c r="FJK5" s="35"/>
      <c r="FJL5" s="35"/>
      <c r="FJM5" s="35"/>
      <c r="FJN5" s="35"/>
      <c r="FJO5" s="35"/>
      <c r="FJP5" s="35"/>
      <c r="FJQ5" s="35"/>
      <c r="FJR5" s="35"/>
      <c r="FJS5" s="35"/>
      <c r="FJT5" s="35"/>
      <c r="FJU5" s="35"/>
      <c r="FJV5" s="35"/>
      <c r="FJW5" s="35"/>
      <c r="FJX5" s="35"/>
      <c r="FJY5" s="35"/>
      <c r="FJZ5" s="35"/>
      <c r="FKA5" s="35"/>
      <c r="FKB5" s="35"/>
      <c r="FKC5" s="35"/>
      <c r="FKD5" s="35"/>
      <c r="FKE5" s="35"/>
      <c r="FKF5" s="35"/>
      <c r="FKG5" s="35"/>
      <c r="FKH5" s="35"/>
      <c r="FKI5" s="35"/>
      <c r="FKJ5" s="35"/>
      <c r="FKK5" s="35"/>
      <c r="FKL5" s="35"/>
      <c r="FKM5" s="35"/>
      <c r="FKN5" s="35"/>
      <c r="FKO5" s="35"/>
      <c r="FKP5" s="35"/>
      <c r="FKQ5" s="35"/>
      <c r="FKR5" s="35"/>
      <c r="FKS5" s="35"/>
      <c r="FKT5" s="35"/>
      <c r="FKU5" s="35"/>
      <c r="FKV5" s="35"/>
      <c r="FKW5" s="35"/>
      <c r="FKX5" s="35"/>
      <c r="FKY5" s="35"/>
      <c r="FKZ5" s="35"/>
      <c r="FLA5" s="35"/>
      <c r="FLB5" s="35"/>
      <c r="FLC5" s="35"/>
      <c r="FLD5" s="35"/>
      <c r="FLE5" s="35"/>
      <c r="FLF5" s="35"/>
      <c r="FLG5" s="35"/>
      <c r="FLH5" s="35"/>
      <c r="FLI5" s="35"/>
      <c r="FLJ5" s="35"/>
      <c r="FLK5" s="35"/>
      <c r="FLL5" s="35"/>
      <c r="FLM5" s="35"/>
      <c r="FLN5" s="35"/>
      <c r="FLO5" s="35"/>
      <c r="FLP5" s="35"/>
      <c r="FLQ5" s="35"/>
      <c r="FLR5" s="35"/>
      <c r="FLS5" s="35"/>
      <c r="FLT5" s="35"/>
      <c r="FLU5" s="35"/>
      <c r="FLV5" s="35"/>
      <c r="FLW5" s="35"/>
      <c r="FLX5" s="35"/>
      <c r="FLY5" s="35"/>
      <c r="FLZ5" s="35"/>
      <c r="FMA5" s="35"/>
      <c r="FMB5" s="35"/>
      <c r="FMC5" s="35"/>
      <c r="FMD5" s="35"/>
      <c r="FME5" s="35"/>
      <c r="FMF5" s="35"/>
      <c r="FMG5" s="35"/>
      <c r="FMH5" s="35"/>
      <c r="FMI5" s="35"/>
      <c r="FMJ5" s="35"/>
      <c r="FMK5" s="35"/>
      <c r="FML5" s="35"/>
      <c r="FMM5" s="35"/>
      <c r="FMN5" s="35"/>
      <c r="FMO5" s="35"/>
      <c r="FMP5" s="35"/>
      <c r="FMQ5" s="35"/>
      <c r="FMR5" s="35"/>
      <c r="FMS5" s="35"/>
      <c r="FMT5" s="35"/>
      <c r="FMU5" s="35"/>
      <c r="FMV5" s="35"/>
      <c r="FMW5" s="35"/>
      <c r="FMX5" s="35"/>
      <c r="FMY5" s="35"/>
      <c r="FMZ5" s="35"/>
      <c r="FNA5" s="35"/>
      <c r="FNB5" s="35"/>
      <c r="FNC5" s="35"/>
      <c r="FND5" s="35"/>
      <c r="FNE5" s="35"/>
      <c r="FNF5" s="35"/>
      <c r="FNG5" s="35"/>
      <c r="FNH5" s="35"/>
      <c r="FNI5" s="35"/>
      <c r="FNJ5" s="35"/>
      <c r="FNK5" s="35"/>
      <c r="FNL5" s="35"/>
      <c r="FNM5" s="35"/>
      <c r="FNN5" s="35"/>
      <c r="FNO5" s="35"/>
      <c r="FNP5" s="35"/>
      <c r="FNQ5" s="35"/>
      <c r="FNR5" s="35"/>
      <c r="FNS5" s="35"/>
      <c r="FNT5" s="35"/>
      <c r="FNU5" s="35"/>
      <c r="FNV5" s="35"/>
      <c r="FNW5" s="35"/>
      <c r="FNX5" s="35"/>
      <c r="FNY5" s="35"/>
      <c r="FNZ5" s="35"/>
      <c r="FOA5" s="35"/>
      <c r="FOB5" s="35"/>
      <c r="FOC5" s="35"/>
      <c r="FOD5" s="35"/>
      <c r="FOE5" s="35"/>
      <c r="FOF5" s="35"/>
      <c r="FOG5" s="35"/>
      <c r="FOH5" s="35"/>
      <c r="FOI5" s="35"/>
      <c r="FOJ5" s="35"/>
      <c r="FOK5" s="35"/>
      <c r="FOL5" s="35"/>
      <c r="FOM5" s="35"/>
      <c r="FON5" s="35"/>
      <c r="FOO5" s="35"/>
      <c r="FOP5" s="35"/>
      <c r="FOQ5" s="35"/>
      <c r="FOR5" s="35"/>
      <c r="FOS5" s="35"/>
      <c r="FOT5" s="35"/>
      <c r="FOU5" s="35"/>
      <c r="FOV5" s="35"/>
      <c r="FOW5" s="35"/>
      <c r="FOX5" s="35"/>
      <c r="FOY5" s="35"/>
      <c r="FOZ5" s="35"/>
      <c r="FPA5" s="35"/>
      <c r="FPB5" s="35"/>
      <c r="FPC5" s="35"/>
      <c r="FPD5" s="35"/>
      <c r="FPE5" s="35"/>
      <c r="FPF5" s="35"/>
      <c r="FPG5" s="35"/>
      <c r="FPH5" s="35"/>
      <c r="FPI5" s="35"/>
      <c r="FPJ5" s="35"/>
      <c r="FPK5" s="35"/>
      <c r="FPL5" s="35"/>
      <c r="FPM5" s="35"/>
      <c r="FPN5" s="35"/>
      <c r="FPO5" s="35"/>
      <c r="FPP5" s="35"/>
      <c r="FPQ5" s="35"/>
      <c r="FPR5" s="35"/>
      <c r="FPS5" s="35"/>
      <c r="FPT5" s="35"/>
      <c r="FPU5" s="35"/>
      <c r="FPV5" s="35"/>
      <c r="FPW5" s="35"/>
      <c r="FPX5" s="35"/>
      <c r="FPY5" s="35"/>
      <c r="FPZ5" s="35"/>
      <c r="FQA5" s="35"/>
      <c r="FQB5" s="35"/>
      <c r="FQC5" s="35"/>
      <c r="FQD5" s="35"/>
      <c r="FQE5" s="35"/>
      <c r="FQF5" s="35"/>
      <c r="FQG5" s="35"/>
      <c r="FQH5" s="35"/>
      <c r="FQI5" s="35"/>
      <c r="FQJ5" s="35"/>
      <c r="FQK5" s="35"/>
      <c r="FQL5" s="35"/>
      <c r="FQM5" s="35"/>
      <c r="FQN5" s="35"/>
      <c r="FQO5" s="35"/>
      <c r="FQP5" s="35"/>
      <c r="FQQ5" s="35"/>
      <c r="FQR5" s="35"/>
      <c r="FQS5" s="35"/>
      <c r="FQT5" s="35"/>
      <c r="FQU5" s="35"/>
      <c r="FQV5" s="35"/>
      <c r="FQW5" s="35"/>
      <c r="FQX5" s="35"/>
      <c r="FQY5" s="35"/>
      <c r="FQZ5" s="35"/>
      <c r="FRA5" s="35"/>
      <c r="FRB5" s="35"/>
      <c r="FRC5" s="35"/>
      <c r="FRD5" s="35"/>
      <c r="FRE5" s="35"/>
      <c r="FRF5" s="35"/>
      <c r="FRG5" s="35"/>
      <c r="FRH5" s="35"/>
      <c r="FRI5" s="35"/>
      <c r="FRJ5" s="35"/>
      <c r="FRK5" s="35"/>
      <c r="FRL5" s="35"/>
      <c r="FRM5" s="35"/>
      <c r="FRN5" s="35"/>
      <c r="FRO5" s="35"/>
      <c r="FRP5" s="35"/>
      <c r="FRQ5" s="35"/>
      <c r="FRR5" s="35"/>
      <c r="FRS5" s="35"/>
      <c r="FRT5" s="35"/>
      <c r="FRU5" s="35"/>
      <c r="FRV5" s="35"/>
      <c r="FRW5" s="35"/>
      <c r="FRX5" s="35"/>
      <c r="FRY5" s="35"/>
      <c r="FRZ5" s="35"/>
      <c r="FSA5" s="35"/>
      <c r="FSB5" s="35"/>
      <c r="FSC5" s="35"/>
      <c r="FSD5" s="35"/>
      <c r="FSE5" s="35"/>
      <c r="FSF5" s="35"/>
      <c r="FSG5" s="35"/>
      <c r="FSH5" s="35"/>
      <c r="FSI5" s="35"/>
      <c r="FSJ5" s="35"/>
      <c r="FSK5" s="35"/>
      <c r="FSL5" s="35"/>
      <c r="FSM5" s="35"/>
      <c r="FSN5" s="35"/>
      <c r="FSO5" s="35"/>
      <c r="FSP5" s="35"/>
      <c r="FSQ5" s="35"/>
      <c r="FSR5" s="35"/>
      <c r="FSS5" s="35"/>
      <c r="FST5" s="35"/>
      <c r="FSU5" s="35"/>
      <c r="FSV5" s="35"/>
      <c r="FSW5" s="35"/>
      <c r="FSX5" s="35"/>
      <c r="FSY5" s="35"/>
      <c r="FSZ5" s="35"/>
      <c r="FTA5" s="35"/>
      <c r="FTB5" s="35"/>
      <c r="FTC5" s="35"/>
      <c r="FTD5" s="35"/>
      <c r="FTE5" s="35"/>
      <c r="FTF5" s="35"/>
      <c r="FTG5" s="35"/>
      <c r="FTH5" s="35"/>
      <c r="FTI5" s="35"/>
      <c r="FTJ5" s="35"/>
      <c r="FTK5" s="35"/>
      <c r="FTL5" s="35"/>
      <c r="FTM5" s="35"/>
      <c r="FTN5" s="35"/>
      <c r="FTO5" s="35"/>
      <c r="FTP5" s="35"/>
      <c r="FTQ5" s="35"/>
      <c r="FTR5" s="35"/>
      <c r="FTS5" s="35"/>
      <c r="FTT5" s="35"/>
      <c r="FTU5" s="35"/>
      <c r="FTV5" s="35"/>
      <c r="FTW5" s="35"/>
      <c r="FTX5" s="35"/>
      <c r="FTY5" s="35"/>
      <c r="FTZ5" s="35"/>
      <c r="FUA5" s="35"/>
      <c r="FUB5" s="35"/>
      <c r="FUC5" s="35"/>
      <c r="FUD5" s="35"/>
      <c r="FUE5" s="35"/>
      <c r="FUF5" s="35"/>
      <c r="FUG5" s="35"/>
      <c r="FUH5" s="35"/>
      <c r="FUI5" s="35"/>
      <c r="FUJ5" s="35"/>
      <c r="FUK5" s="35"/>
      <c r="FUL5" s="35"/>
      <c r="FUM5" s="35"/>
      <c r="FUN5" s="35"/>
      <c r="FUO5" s="35"/>
      <c r="FUP5" s="35"/>
      <c r="FUQ5" s="35"/>
      <c r="FUR5" s="35"/>
      <c r="FUS5" s="35"/>
      <c r="FUT5" s="35"/>
      <c r="FUU5" s="35"/>
      <c r="FUV5" s="35"/>
      <c r="FUW5" s="35"/>
      <c r="FUX5" s="35"/>
      <c r="FUY5" s="35"/>
      <c r="FUZ5" s="35"/>
      <c r="FVA5" s="35"/>
      <c r="FVB5" s="35"/>
      <c r="FVC5" s="35"/>
      <c r="FVD5" s="35"/>
      <c r="FVE5" s="35"/>
      <c r="FVF5" s="35"/>
      <c r="FVG5" s="35"/>
      <c r="FVH5" s="35"/>
      <c r="FVI5" s="35"/>
      <c r="FVJ5" s="35"/>
      <c r="FVK5" s="35"/>
      <c r="FVL5" s="35"/>
      <c r="FVM5" s="35"/>
      <c r="FVN5" s="35"/>
      <c r="FVO5" s="35"/>
      <c r="FVP5" s="35"/>
      <c r="FVQ5" s="35"/>
      <c r="FVR5" s="35"/>
      <c r="FVS5" s="35"/>
      <c r="FVT5" s="35"/>
      <c r="FVU5" s="35"/>
      <c r="FVV5" s="35"/>
      <c r="FVW5" s="35"/>
      <c r="FVX5" s="35"/>
      <c r="FVY5" s="35"/>
      <c r="FVZ5" s="35"/>
      <c r="FWA5" s="35"/>
      <c r="FWB5" s="35"/>
      <c r="FWC5" s="35"/>
      <c r="FWD5" s="35"/>
      <c r="FWE5" s="35"/>
      <c r="FWF5" s="35"/>
      <c r="FWG5" s="35"/>
      <c r="FWH5" s="35"/>
      <c r="FWI5" s="35"/>
      <c r="FWJ5" s="35"/>
      <c r="FWK5" s="35"/>
      <c r="FWL5" s="35"/>
      <c r="FWM5" s="35"/>
      <c r="FWN5" s="35"/>
      <c r="FWO5" s="35"/>
      <c r="FWP5" s="35"/>
      <c r="FWQ5" s="35"/>
      <c r="FWR5" s="35"/>
      <c r="FWS5" s="35"/>
      <c r="FWT5" s="35"/>
      <c r="FWU5" s="35"/>
      <c r="FWV5" s="35"/>
      <c r="FWW5" s="35"/>
      <c r="FWX5" s="35"/>
      <c r="FWY5" s="35"/>
      <c r="FWZ5" s="35"/>
      <c r="FXA5" s="35"/>
      <c r="FXB5" s="35"/>
      <c r="FXC5" s="35"/>
      <c r="FXD5" s="35"/>
      <c r="FXE5" s="35"/>
      <c r="FXF5" s="35"/>
      <c r="FXG5" s="35"/>
      <c r="FXH5" s="35"/>
      <c r="FXI5" s="35"/>
      <c r="FXJ5" s="35"/>
      <c r="FXK5" s="35"/>
      <c r="FXL5" s="35"/>
      <c r="FXM5" s="35"/>
      <c r="FXN5" s="35"/>
      <c r="FXO5" s="35"/>
      <c r="FXP5" s="35"/>
      <c r="FXQ5" s="35"/>
      <c r="FXR5" s="35"/>
      <c r="FXS5" s="35"/>
      <c r="FXT5" s="35"/>
      <c r="FXU5" s="35"/>
      <c r="FXV5" s="35"/>
      <c r="FXW5" s="35"/>
      <c r="FXX5" s="35"/>
      <c r="FXY5" s="35"/>
      <c r="FXZ5" s="35"/>
      <c r="FYA5" s="35"/>
      <c r="FYB5" s="35"/>
      <c r="FYC5" s="35"/>
      <c r="FYD5" s="35"/>
      <c r="FYE5" s="35"/>
      <c r="FYF5" s="35"/>
      <c r="FYG5" s="35"/>
      <c r="FYH5" s="35"/>
      <c r="FYI5" s="35"/>
      <c r="FYJ5" s="35"/>
      <c r="FYK5" s="35"/>
      <c r="FYL5" s="35"/>
      <c r="FYM5" s="35"/>
      <c r="FYN5" s="35"/>
      <c r="FYO5" s="35"/>
      <c r="FYP5" s="35"/>
      <c r="FYQ5" s="35"/>
      <c r="FYR5" s="35"/>
      <c r="FYS5" s="35"/>
      <c r="FYT5" s="35"/>
      <c r="FYU5" s="35"/>
      <c r="FYV5" s="35"/>
      <c r="FYW5" s="35"/>
      <c r="FYX5" s="35"/>
      <c r="FYY5" s="35"/>
      <c r="FYZ5" s="35"/>
      <c r="FZA5" s="35"/>
      <c r="FZB5" s="35"/>
      <c r="FZC5" s="35"/>
      <c r="FZD5" s="35"/>
      <c r="FZE5" s="35"/>
      <c r="FZF5" s="35"/>
      <c r="FZG5" s="35"/>
      <c r="FZH5" s="35"/>
      <c r="FZI5" s="35"/>
      <c r="FZJ5" s="35"/>
      <c r="FZK5" s="35"/>
      <c r="FZL5" s="35"/>
      <c r="FZM5" s="35"/>
      <c r="FZN5" s="35"/>
      <c r="FZO5" s="35"/>
      <c r="FZP5" s="35"/>
      <c r="FZQ5" s="35"/>
      <c r="FZR5" s="35"/>
      <c r="FZS5" s="35"/>
      <c r="FZT5" s="35"/>
      <c r="FZU5" s="35"/>
      <c r="FZV5" s="35"/>
      <c r="FZW5" s="35"/>
      <c r="FZX5" s="35"/>
      <c r="FZY5" s="35"/>
      <c r="FZZ5" s="35"/>
      <c r="GAA5" s="35"/>
      <c r="GAB5" s="35"/>
      <c r="GAC5" s="35"/>
      <c r="GAD5" s="35"/>
      <c r="GAE5" s="35"/>
      <c r="GAF5" s="35"/>
      <c r="GAG5" s="35"/>
      <c r="GAH5" s="35"/>
      <c r="GAI5" s="35"/>
      <c r="GAJ5" s="35"/>
      <c r="GAK5" s="35"/>
      <c r="GAL5" s="35"/>
      <c r="GAM5" s="35"/>
      <c r="GAN5" s="35"/>
      <c r="GAO5" s="35"/>
      <c r="GAP5" s="35"/>
      <c r="GAQ5" s="35"/>
      <c r="GAR5" s="35"/>
      <c r="GAS5" s="35"/>
      <c r="GAT5" s="35"/>
      <c r="GAU5" s="35"/>
      <c r="GAV5" s="35"/>
      <c r="GAW5" s="35"/>
      <c r="GAX5" s="35"/>
      <c r="GAY5" s="35"/>
      <c r="GAZ5" s="35"/>
      <c r="GBA5" s="35"/>
      <c r="GBB5" s="35"/>
      <c r="GBC5" s="35"/>
      <c r="GBD5" s="35"/>
      <c r="GBE5" s="35"/>
      <c r="GBF5" s="35"/>
      <c r="GBG5" s="35"/>
      <c r="GBH5" s="35"/>
      <c r="GBI5" s="35"/>
      <c r="GBJ5" s="35"/>
      <c r="GBK5" s="35"/>
      <c r="GBL5" s="35"/>
      <c r="GBM5" s="35"/>
      <c r="GBN5" s="35"/>
      <c r="GBO5" s="35"/>
      <c r="GBP5" s="35"/>
      <c r="GBQ5" s="35"/>
      <c r="GBR5" s="35"/>
      <c r="GBS5" s="35"/>
      <c r="GBT5" s="35"/>
      <c r="GBU5" s="35"/>
      <c r="GBV5" s="35"/>
      <c r="GBW5" s="35"/>
      <c r="GBX5" s="35"/>
      <c r="GBY5" s="35"/>
      <c r="GBZ5" s="35"/>
      <c r="GCA5" s="35"/>
      <c r="GCB5" s="35"/>
      <c r="GCC5" s="35"/>
      <c r="GCD5" s="35"/>
      <c r="GCE5" s="35"/>
      <c r="GCF5" s="35"/>
      <c r="GCG5" s="35"/>
      <c r="GCH5" s="35"/>
      <c r="GCI5" s="35"/>
      <c r="GCJ5" s="35"/>
      <c r="GCK5" s="35"/>
      <c r="GCL5" s="35"/>
      <c r="GCM5" s="35"/>
      <c r="GCN5" s="35"/>
      <c r="GCO5" s="35"/>
      <c r="GCP5" s="35"/>
      <c r="GCQ5" s="35"/>
      <c r="GCR5" s="35"/>
      <c r="GCS5" s="35"/>
      <c r="GCT5" s="35"/>
      <c r="GCU5" s="35"/>
      <c r="GCV5" s="35"/>
      <c r="GCW5" s="35"/>
      <c r="GCX5" s="35"/>
      <c r="GCY5" s="35"/>
      <c r="GCZ5" s="35"/>
      <c r="GDA5" s="35"/>
      <c r="GDB5" s="35"/>
      <c r="GDC5" s="35"/>
      <c r="GDD5" s="35"/>
      <c r="GDE5" s="35"/>
      <c r="GDF5" s="35"/>
      <c r="GDG5" s="35"/>
      <c r="GDH5" s="35"/>
      <c r="GDI5" s="35"/>
      <c r="GDJ5" s="35"/>
      <c r="GDK5" s="35"/>
      <c r="GDL5" s="35"/>
      <c r="GDM5" s="35"/>
      <c r="GDN5" s="35"/>
      <c r="GDO5" s="35"/>
      <c r="GDP5" s="35"/>
      <c r="GDQ5" s="35"/>
      <c r="GDR5" s="35"/>
      <c r="GDS5" s="35"/>
      <c r="GDT5" s="35"/>
      <c r="GDU5" s="35"/>
      <c r="GDV5" s="35"/>
      <c r="GDW5" s="35"/>
      <c r="GDX5" s="35"/>
      <c r="GDY5" s="35"/>
      <c r="GDZ5" s="35"/>
      <c r="GEA5" s="35"/>
      <c r="GEB5" s="35"/>
      <c r="GEC5" s="35"/>
      <c r="GED5" s="35"/>
      <c r="GEE5" s="35"/>
      <c r="GEF5" s="35"/>
      <c r="GEG5" s="35"/>
      <c r="GEH5" s="35"/>
      <c r="GEI5" s="35"/>
      <c r="GEJ5" s="35"/>
      <c r="GEK5" s="35"/>
      <c r="GEL5" s="35"/>
      <c r="GEM5" s="35"/>
      <c r="GEN5" s="35"/>
      <c r="GEO5" s="35"/>
      <c r="GEP5" s="35"/>
      <c r="GEQ5" s="35"/>
      <c r="GER5" s="35"/>
      <c r="GES5" s="35"/>
      <c r="GET5" s="35"/>
      <c r="GEU5" s="35"/>
      <c r="GEV5" s="35"/>
      <c r="GEW5" s="35"/>
      <c r="GEX5" s="35"/>
      <c r="GEY5" s="35"/>
      <c r="GEZ5" s="35"/>
      <c r="GFA5" s="35"/>
      <c r="GFB5" s="35"/>
      <c r="GFC5" s="35"/>
      <c r="GFD5" s="35"/>
      <c r="GFE5" s="35"/>
      <c r="GFF5" s="35"/>
      <c r="GFG5" s="35"/>
      <c r="GFH5" s="35"/>
      <c r="GFI5" s="35"/>
      <c r="GFJ5" s="35"/>
      <c r="GFK5" s="35"/>
      <c r="GFL5" s="35"/>
      <c r="GFM5" s="35"/>
      <c r="GFN5" s="35"/>
      <c r="GFO5" s="35"/>
      <c r="GFP5" s="35"/>
      <c r="GFQ5" s="35"/>
      <c r="GFR5" s="35"/>
      <c r="GFS5" s="35"/>
      <c r="GFT5" s="35"/>
      <c r="GFU5" s="35"/>
      <c r="GFV5" s="35"/>
      <c r="GFW5" s="35"/>
      <c r="GFX5" s="35"/>
      <c r="GFY5" s="35"/>
      <c r="GFZ5" s="35"/>
      <c r="GGA5" s="35"/>
      <c r="GGB5" s="35"/>
      <c r="GGC5" s="35"/>
      <c r="GGD5" s="35"/>
      <c r="GGE5" s="35"/>
      <c r="GGF5" s="35"/>
      <c r="GGG5" s="35"/>
      <c r="GGH5" s="35"/>
      <c r="GGI5" s="35"/>
      <c r="GGJ5" s="35"/>
      <c r="GGK5" s="35"/>
      <c r="GGL5" s="35"/>
      <c r="GGM5" s="35"/>
      <c r="GGN5" s="35"/>
      <c r="GGO5" s="35"/>
      <c r="GGP5" s="35"/>
      <c r="GGQ5" s="35"/>
      <c r="GGR5" s="35"/>
      <c r="GGS5" s="35"/>
      <c r="GGT5" s="35"/>
      <c r="GGU5" s="35"/>
      <c r="GGV5" s="35"/>
      <c r="GGW5" s="35"/>
      <c r="GGX5" s="35"/>
      <c r="GGY5" s="35"/>
      <c r="GGZ5" s="35"/>
      <c r="GHA5" s="35"/>
      <c r="GHB5" s="35"/>
      <c r="GHC5" s="35"/>
      <c r="GHD5" s="35"/>
      <c r="GHE5" s="35"/>
      <c r="GHF5" s="35"/>
      <c r="GHG5" s="35"/>
      <c r="GHH5" s="35"/>
      <c r="GHI5" s="35"/>
      <c r="GHJ5" s="35"/>
      <c r="GHK5" s="35"/>
      <c r="GHL5" s="35"/>
      <c r="GHM5" s="35"/>
      <c r="GHN5" s="35"/>
      <c r="GHO5" s="35"/>
      <c r="GHP5" s="35"/>
      <c r="GHQ5" s="35"/>
      <c r="GHR5" s="35"/>
      <c r="GHS5" s="35"/>
      <c r="GHT5" s="35"/>
      <c r="GHU5" s="35"/>
      <c r="GHV5" s="35"/>
      <c r="GHW5" s="35"/>
      <c r="GHX5" s="35"/>
      <c r="GHY5" s="35"/>
      <c r="GHZ5" s="35"/>
      <c r="GIA5" s="35"/>
      <c r="GIB5" s="35"/>
      <c r="GIC5" s="35"/>
      <c r="GID5" s="35"/>
      <c r="GIE5" s="35"/>
      <c r="GIF5" s="35"/>
      <c r="GIG5" s="35"/>
      <c r="GIH5" s="35"/>
      <c r="GII5" s="35"/>
      <c r="GIJ5" s="35"/>
      <c r="GIK5" s="35"/>
      <c r="GIL5" s="35"/>
      <c r="GIM5" s="35"/>
      <c r="GIN5" s="35"/>
      <c r="GIO5" s="35"/>
      <c r="GIP5" s="35"/>
      <c r="GIQ5" s="35"/>
      <c r="GIR5" s="35"/>
      <c r="GIS5" s="35"/>
      <c r="GIT5" s="35"/>
      <c r="GIU5" s="35"/>
      <c r="GIV5" s="35"/>
      <c r="GIW5" s="35"/>
      <c r="GIX5" s="35"/>
      <c r="GIY5" s="35"/>
      <c r="GIZ5" s="35"/>
      <c r="GJA5" s="35"/>
      <c r="GJB5" s="35"/>
      <c r="GJC5" s="35"/>
      <c r="GJD5" s="35"/>
      <c r="GJE5" s="35"/>
      <c r="GJF5" s="35"/>
      <c r="GJG5" s="35"/>
      <c r="GJH5" s="35"/>
      <c r="GJI5" s="35"/>
      <c r="GJJ5" s="35"/>
      <c r="GJK5" s="35"/>
      <c r="GJL5" s="35"/>
      <c r="GJM5" s="35"/>
      <c r="GJN5" s="35"/>
      <c r="GJO5" s="35"/>
      <c r="GJP5" s="35"/>
      <c r="GJQ5" s="35"/>
      <c r="GJR5" s="35"/>
      <c r="GJS5" s="35"/>
      <c r="GJT5" s="35"/>
      <c r="GJU5" s="35"/>
      <c r="GJV5" s="35"/>
      <c r="GJW5" s="35"/>
      <c r="GJX5" s="35"/>
      <c r="GJY5" s="35"/>
      <c r="GJZ5" s="35"/>
      <c r="GKA5" s="35"/>
      <c r="GKB5" s="35"/>
      <c r="GKC5" s="35"/>
      <c r="GKD5" s="35"/>
      <c r="GKE5" s="35"/>
      <c r="GKF5" s="35"/>
      <c r="GKG5" s="35"/>
      <c r="GKH5" s="35"/>
      <c r="GKI5" s="35"/>
      <c r="GKJ5" s="35"/>
      <c r="GKK5" s="35"/>
      <c r="GKL5" s="35"/>
      <c r="GKM5" s="35"/>
      <c r="GKN5" s="35"/>
      <c r="GKO5" s="35"/>
      <c r="GKP5" s="35"/>
      <c r="GKQ5" s="35"/>
      <c r="GKR5" s="35"/>
      <c r="GKS5" s="35"/>
      <c r="GKT5" s="35"/>
      <c r="GKU5" s="35"/>
      <c r="GKV5" s="35"/>
      <c r="GKW5" s="35"/>
      <c r="GKX5" s="35"/>
      <c r="GKY5" s="35"/>
      <c r="GKZ5" s="35"/>
      <c r="GLA5" s="35"/>
      <c r="GLB5" s="35"/>
      <c r="GLC5" s="35"/>
      <c r="GLD5" s="35"/>
      <c r="GLE5" s="35"/>
      <c r="GLF5" s="35"/>
      <c r="GLG5" s="35"/>
      <c r="GLH5" s="35"/>
      <c r="GLI5" s="35"/>
      <c r="GLJ5" s="35"/>
      <c r="GLK5" s="35"/>
      <c r="GLL5" s="35"/>
      <c r="GLM5" s="35"/>
      <c r="GLN5" s="35"/>
      <c r="GLO5" s="35"/>
      <c r="GLP5" s="35"/>
      <c r="GLQ5" s="35"/>
      <c r="GLR5" s="35"/>
      <c r="GLS5" s="35"/>
      <c r="GLT5" s="35"/>
      <c r="GLU5" s="35"/>
      <c r="GLV5" s="35"/>
      <c r="GLW5" s="35"/>
      <c r="GLX5" s="35"/>
      <c r="GLY5" s="35"/>
      <c r="GLZ5" s="35"/>
      <c r="GMA5" s="35"/>
      <c r="GMB5" s="35"/>
      <c r="GMC5" s="35"/>
      <c r="GMD5" s="35"/>
      <c r="GME5" s="35"/>
      <c r="GMF5" s="35"/>
      <c r="GMG5" s="35"/>
      <c r="GMH5" s="35"/>
      <c r="GMI5" s="35"/>
      <c r="GMJ5" s="35"/>
      <c r="GMK5" s="35"/>
      <c r="GML5" s="35"/>
      <c r="GMM5" s="35"/>
      <c r="GMN5" s="35"/>
      <c r="GMO5" s="35"/>
      <c r="GMP5" s="35"/>
      <c r="GMQ5" s="35"/>
      <c r="GMR5" s="35"/>
      <c r="GMS5" s="35"/>
      <c r="GMT5" s="35"/>
      <c r="GMU5" s="35"/>
      <c r="GMV5" s="35"/>
      <c r="GMW5" s="35"/>
      <c r="GMX5" s="35"/>
      <c r="GMY5" s="35"/>
      <c r="GMZ5" s="35"/>
      <c r="GNA5" s="35"/>
      <c r="GNB5" s="35"/>
      <c r="GNC5" s="35"/>
      <c r="GND5" s="35"/>
      <c r="GNE5" s="35"/>
      <c r="GNF5" s="35"/>
      <c r="GNG5" s="35"/>
      <c r="GNH5" s="35"/>
      <c r="GNI5" s="35"/>
      <c r="GNJ5" s="35"/>
      <c r="GNK5" s="35"/>
      <c r="GNL5" s="35"/>
      <c r="GNM5" s="35"/>
      <c r="GNN5" s="35"/>
      <c r="GNO5" s="35"/>
      <c r="GNP5" s="35"/>
      <c r="GNQ5" s="35"/>
      <c r="GNR5" s="35"/>
      <c r="GNS5" s="35"/>
      <c r="GNT5" s="35"/>
      <c r="GNU5" s="35"/>
      <c r="GNV5" s="35"/>
      <c r="GNW5" s="35"/>
      <c r="GNX5" s="35"/>
      <c r="GNY5" s="35"/>
      <c r="GNZ5" s="35"/>
      <c r="GOA5" s="35"/>
      <c r="GOB5" s="35"/>
      <c r="GOC5" s="35"/>
      <c r="GOD5" s="35"/>
      <c r="GOE5" s="35"/>
      <c r="GOF5" s="35"/>
      <c r="GOG5" s="35"/>
      <c r="GOH5" s="35"/>
      <c r="GOI5" s="35"/>
      <c r="GOJ5" s="35"/>
      <c r="GOK5" s="35"/>
      <c r="GOL5" s="35"/>
      <c r="GOM5" s="35"/>
      <c r="GON5" s="35"/>
      <c r="GOO5" s="35"/>
      <c r="GOP5" s="35"/>
      <c r="GOQ5" s="35"/>
      <c r="GOR5" s="35"/>
      <c r="GOS5" s="35"/>
      <c r="GOT5" s="35"/>
      <c r="GOU5" s="35"/>
      <c r="GOV5" s="35"/>
      <c r="GOW5" s="35"/>
      <c r="GOX5" s="35"/>
      <c r="GOY5" s="35"/>
      <c r="GOZ5" s="35"/>
      <c r="GPA5" s="35"/>
      <c r="GPB5" s="35"/>
      <c r="GPC5" s="35"/>
      <c r="GPD5" s="35"/>
      <c r="GPE5" s="35"/>
      <c r="GPF5" s="35"/>
      <c r="GPG5" s="35"/>
      <c r="GPH5" s="35"/>
      <c r="GPI5" s="35"/>
      <c r="GPJ5" s="35"/>
      <c r="GPK5" s="35"/>
      <c r="GPL5" s="35"/>
      <c r="GPM5" s="35"/>
      <c r="GPN5" s="35"/>
      <c r="GPO5" s="35"/>
      <c r="GPP5" s="35"/>
      <c r="GPQ5" s="35"/>
      <c r="GPR5" s="35"/>
      <c r="GPS5" s="35"/>
      <c r="GPT5" s="35"/>
      <c r="GPU5" s="35"/>
      <c r="GPV5" s="35"/>
      <c r="GPW5" s="35"/>
      <c r="GPX5" s="35"/>
      <c r="GPY5" s="35"/>
      <c r="GPZ5" s="35"/>
      <c r="GQA5" s="35"/>
      <c r="GQB5" s="35"/>
      <c r="GQC5" s="35"/>
      <c r="GQD5" s="35"/>
      <c r="GQE5" s="35"/>
      <c r="GQF5" s="35"/>
      <c r="GQG5" s="35"/>
      <c r="GQH5" s="35"/>
      <c r="GQI5" s="35"/>
      <c r="GQJ5" s="35"/>
      <c r="GQK5" s="35"/>
      <c r="GQL5" s="35"/>
      <c r="GQM5" s="35"/>
      <c r="GQN5" s="35"/>
      <c r="GQO5" s="35"/>
      <c r="GQP5" s="35"/>
      <c r="GQQ5" s="35"/>
      <c r="GQR5" s="35"/>
      <c r="GQS5" s="35"/>
      <c r="GQT5" s="35"/>
      <c r="GQU5" s="35"/>
      <c r="GQV5" s="35"/>
      <c r="GQW5" s="35"/>
      <c r="GQX5" s="35"/>
      <c r="GQY5" s="35"/>
      <c r="GQZ5" s="35"/>
      <c r="GRA5" s="35"/>
      <c r="GRB5" s="35"/>
      <c r="GRC5" s="35"/>
      <c r="GRD5" s="35"/>
      <c r="GRE5" s="35"/>
      <c r="GRF5" s="35"/>
      <c r="GRG5" s="35"/>
      <c r="GRH5" s="35"/>
      <c r="GRI5" s="35"/>
      <c r="GRJ5" s="35"/>
      <c r="GRK5" s="35"/>
      <c r="GRL5" s="35"/>
      <c r="GRM5" s="35"/>
      <c r="GRN5" s="35"/>
      <c r="GRO5" s="35"/>
      <c r="GRP5" s="35"/>
      <c r="GRQ5" s="35"/>
      <c r="GRR5" s="35"/>
      <c r="GRS5" s="35"/>
      <c r="GRT5" s="35"/>
      <c r="GRU5" s="35"/>
      <c r="GRV5" s="35"/>
      <c r="GRW5" s="35"/>
      <c r="GRX5" s="35"/>
      <c r="GRY5" s="35"/>
      <c r="GRZ5" s="35"/>
      <c r="GSA5" s="35"/>
      <c r="GSB5" s="35"/>
      <c r="GSC5" s="35"/>
      <c r="GSD5" s="35"/>
      <c r="GSE5" s="35"/>
      <c r="GSF5" s="35"/>
      <c r="GSG5" s="35"/>
      <c r="GSH5" s="35"/>
      <c r="GSI5" s="35"/>
      <c r="GSJ5" s="35"/>
      <c r="GSK5" s="35"/>
      <c r="GSL5" s="35"/>
      <c r="GSM5" s="35"/>
      <c r="GSN5" s="35"/>
      <c r="GSO5" s="35"/>
      <c r="GSP5" s="35"/>
      <c r="GSQ5" s="35"/>
      <c r="GSR5" s="35"/>
      <c r="GSS5" s="35"/>
      <c r="GST5" s="35"/>
      <c r="GSU5" s="35"/>
      <c r="GSV5" s="35"/>
      <c r="GSW5" s="35"/>
      <c r="GSX5" s="35"/>
      <c r="GSY5" s="35"/>
      <c r="GSZ5" s="35"/>
      <c r="GTA5" s="35"/>
      <c r="GTB5" s="35"/>
      <c r="GTC5" s="35"/>
      <c r="GTD5" s="35"/>
      <c r="GTE5" s="35"/>
      <c r="GTF5" s="35"/>
      <c r="GTG5" s="35"/>
      <c r="GTH5" s="35"/>
      <c r="GTI5" s="35"/>
      <c r="GTJ5" s="35"/>
      <c r="GTK5" s="35"/>
      <c r="GTL5" s="35"/>
      <c r="GTM5" s="35"/>
      <c r="GTN5" s="35"/>
      <c r="GTO5" s="35"/>
      <c r="GTP5" s="35"/>
      <c r="GTQ5" s="35"/>
      <c r="GTR5" s="35"/>
      <c r="GTS5" s="35"/>
      <c r="GTT5" s="35"/>
      <c r="GTU5" s="35"/>
      <c r="GTV5" s="35"/>
      <c r="GTW5" s="35"/>
      <c r="GTX5" s="35"/>
      <c r="GTY5" s="35"/>
      <c r="GTZ5" s="35"/>
      <c r="GUA5" s="35"/>
      <c r="GUB5" s="35"/>
      <c r="GUC5" s="35"/>
      <c r="GUD5" s="35"/>
      <c r="GUE5" s="35"/>
      <c r="GUF5" s="35"/>
      <c r="GUG5" s="35"/>
      <c r="GUH5" s="35"/>
      <c r="GUI5" s="35"/>
      <c r="GUJ5" s="35"/>
      <c r="GUK5" s="35"/>
      <c r="GUL5" s="35"/>
      <c r="GUM5" s="35"/>
      <c r="GUN5" s="35"/>
      <c r="GUO5" s="35"/>
      <c r="GUP5" s="35"/>
      <c r="GUQ5" s="35"/>
      <c r="GUR5" s="35"/>
      <c r="GUS5" s="35"/>
      <c r="GUT5" s="35"/>
      <c r="GUU5" s="35"/>
      <c r="GUV5" s="35"/>
      <c r="GUW5" s="35"/>
      <c r="GUX5" s="35"/>
      <c r="GUY5" s="35"/>
      <c r="GUZ5" s="35"/>
      <c r="GVA5" s="35"/>
      <c r="GVB5" s="35"/>
      <c r="GVC5" s="35"/>
      <c r="GVD5" s="35"/>
      <c r="GVE5" s="35"/>
      <c r="GVF5" s="35"/>
      <c r="GVG5" s="35"/>
      <c r="GVH5" s="35"/>
      <c r="GVI5" s="35"/>
      <c r="GVJ5" s="35"/>
      <c r="GVK5" s="35"/>
      <c r="GVL5" s="35"/>
      <c r="GVM5" s="35"/>
      <c r="GVN5" s="35"/>
      <c r="GVO5" s="35"/>
      <c r="GVP5" s="35"/>
      <c r="GVQ5" s="35"/>
      <c r="GVR5" s="35"/>
      <c r="GVS5" s="35"/>
      <c r="GVT5" s="35"/>
      <c r="GVU5" s="35"/>
      <c r="GVV5" s="35"/>
      <c r="GVW5" s="35"/>
      <c r="GVX5" s="35"/>
      <c r="GVY5" s="35"/>
      <c r="GVZ5" s="35"/>
      <c r="GWA5" s="35"/>
      <c r="GWB5" s="35"/>
      <c r="GWC5" s="35"/>
      <c r="GWD5" s="35"/>
      <c r="GWE5" s="35"/>
      <c r="GWF5" s="35"/>
      <c r="GWG5" s="35"/>
      <c r="GWH5" s="35"/>
      <c r="GWI5" s="35"/>
      <c r="GWJ5" s="35"/>
      <c r="GWK5" s="35"/>
      <c r="GWL5" s="35"/>
      <c r="GWM5" s="35"/>
      <c r="GWN5" s="35"/>
      <c r="GWO5" s="35"/>
      <c r="GWP5" s="35"/>
      <c r="GWQ5" s="35"/>
      <c r="GWR5" s="35"/>
      <c r="GWS5" s="35"/>
      <c r="GWT5" s="35"/>
      <c r="GWU5" s="35"/>
      <c r="GWV5" s="35"/>
      <c r="GWW5" s="35"/>
      <c r="GWX5" s="35"/>
      <c r="GWY5" s="35"/>
      <c r="GWZ5" s="35"/>
      <c r="GXA5" s="35"/>
      <c r="GXB5" s="35"/>
      <c r="GXC5" s="35"/>
      <c r="GXD5" s="35"/>
      <c r="GXE5" s="35"/>
      <c r="GXF5" s="35"/>
      <c r="GXG5" s="35"/>
      <c r="GXH5" s="35"/>
      <c r="GXI5" s="35"/>
      <c r="GXJ5" s="35"/>
      <c r="GXK5" s="35"/>
      <c r="GXL5" s="35"/>
      <c r="GXM5" s="35"/>
      <c r="GXN5" s="35"/>
      <c r="GXO5" s="35"/>
      <c r="GXP5" s="35"/>
      <c r="GXQ5" s="35"/>
      <c r="GXR5" s="35"/>
      <c r="GXS5" s="35"/>
      <c r="GXT5" s="35"/>
      <c r="GXU5" s="35"/>
      <c r="GXV5" s="35"/>
      <c r="GXW5" s="35"/>
      <c r="GXX5" s="35"/>
      <c r="GXY5" s="35"/>
      <c r="GXZ5" s="35"/>
      <c r="GYA5" s="35"/>
      <c r="GYB5" s="35"/>
      <c r="GYC5" s="35"/>
      <c r="GYD5" s="35"/>
      <c r="GYE5" s="35"/>
      <c r="GYF5" s="35"/>
      <c r="GYG5" s="35"/>
      <c r="GYH5" s="35"/>
      <c r="GYI5" s="35"/>
      <c r="GYJ5" s="35"/>
      <c r="GYK5" s="35"/>
      <c r="GYL5" s="35"/>
      <c r="GYM5" s="35"/>
      <c r="GYN5" s="35"/>
      <c r="GYO5" s="35"/>
      <c r="GYP5" s="35"/>
      <c r="GYQ5" s="35"/>
      <c r="GYR5" s="35"/>
      <c r="GYS5" s="35"/>
      <c r="GYT5" s="35"/>
      <c r="GYU5" s="35"/>
      <c r="GYV5" s="35"/>
      <c r="GYW5" s="35"/>
      <c r="GYX5" s="35"/>
      <c r="GYY5" s="35"/>
      <c r="GYZ5" s="35"/>
      <c r="GZA5" s="35"/>
      <c r="GZB5" s="35"/>
      <c r="GZC5" s="35"/>
      <c r="GZD5" s="35"/>
      <c r="GZE5" s="35"/>
      <c r="GZF5" s="35"/>
      <c r="GZG5" s="35"/>
      <c r="GZH5" s="35"/>
      <c r="GZI5" s="35"/>
      <c r="GZJ5" s="35"/>
      <c r="GZK5" s="35"/>
      <c r="GZL5" s="35"/>
      <c r="GZM5" s="35"/>
      <c r="GZN5" s="35"/>
      <c r="GZO5" s="35"/>
      <c r="GZP5" s="35"/>
      <c r="GZQ5" s="35"/>
      <c r="GZR5" s="35"/>
      <c r="GZS5" s="35"/>
      <c r="GZT5" s="35"/>
      <c r="GZU5" s="35"/>
      <c r="GZV5" s="35"/>
      <c r="GZW5" s="35"/>
      <c r="GZX5" s="35"/>
      <c r="GZY5" s="35"/>
      <c r="GZZ5" s="35"/>
      <c r="HAA5" s="35"/>
      <c r="HAB5" s="35"/>
      <c r="HAC5" s="35"/>
      <c r="HAD5" s="35"/>
      <c r="HAE5" s="35"/>
      <c r="HAF5" s="35"/>
      <c r="HAG5" s="35"/>
      <c r="HAH5" s="35"/>
      <c r="HAI5" s="35"/>
      <c r="HAJ5" s="35"/>
      <c r="HAK5" s="35"/>
      <c r="HAL5" s="35"/>
      <c r="HAM5" s="35"/>
      <c r="HAN5" s="35"/>
      <c r="HAO5" s="35"/>
      <c r="HAP5" s="35"/>
      <c r="HAQ5" s="35"/>
      <c r="HAR5" s="35"/>
      <c r="HAS5" s="35"/>
      <c r="HAT5" s="35"/>
      <c r="HAU5" s="35"/>
      <c r="HAV5" s="35"/>
      <c r="HAW5" s="35"/>
      <c r="HAX5" s="35"/>
      <c r="HAY5" s="35"/>
      <c r="HAZ5" s="35"/>
      <c r="HBA5" s="35"/>
      <c r="HBB5" s="35"/>
      <c r="HBC5" s="35"/>
      <c r="HBD5" s="35"/>
      <c r="HBE5" s="35"/>
      <c r="HBF5" s="35"/>
      <c r="HBG5" s="35"/>
      <c r="HBH5" s="35"/>
      <c r="HBI5" s="35"/>
      <c r="HBJ5" s="35"/>
      <c r="HBK5" s="35"/>
      <c r="HBL5" s="35"/>
      <c r="HBM5" s="35"/>
      <c r="HBN5" s="35"/>
      <c r="HBO5" s="35"/>
      <c r="HBP5" s="35"/>
      <c r="HBQ5" s="35"/>
      <c r="HBR5" s="35"/>
      <c r="HBS5" s="35"/>
      <c r="HBT5" s="35"/>
      <c r="HBU5" s="35"/>
      <c r="HBV5" s="35"/>
      <c r="HBW5" s="35"/>
      <c r="HBX5" s="35"/>
      <c r="HBY5" s="35"/>
      <c r="HBZ5" s="35"/>
      <c r="HCA5" s="35"/>
      <c r="HCB5" s="35"/>
      <c r="HCC5" s="35"/>
      <c r="HCD5" s="35"/>
      <c r="HCE5" s="35"/>
      <c r="HCF5" s="35"/>
      <c r="HCG5" s="35"/>
      <c r="HCH5" s="35"/>
      <c r="HCI5" s="35"/>
      <c r="HCJ5" s="35"/>
      <c r="HCK5" s="35"/>
      <c r="HCL5" s="35"/>
      <c r="HCM5" s="35"/>
      <c r="HCN5" s="35"/>
      <c r="HCO5" s="35"/>
      <c r="HCP5" s="35"/>
      <c r="HCQ5" s="35"/>
      <c r="HCR5" s="35"/>
      <c r="HCS5" s="35"/>
      <c r="HCT5" s="35"/>
      <c r="HCU5" s="35"/>
      <c r="HCV5" s="35"/>
      <c r="HCW5" s="35"/>
      <c r="HCX5" s="35"/>
      <c r="HCY5" s="35"/>
      <c r="HCZ5" s="35"/>
      <c r="HDA5" s="35"/>
      <c r="HDB5" s="35"/>
      <c r="HDC5" s="35"/>
      <c r="HDD5" s="35"/>
      <c r="HDE5" s="35"/>
      <c r="HDF5" s="35"/>
      <c r="HDG5" s="35"/>
      <c r="HDH5" s="35"/>
      <c r="HDI5" s="35"/>
      <c r="HDJ5" s="35"/>
      <c r="HDK5" s="35"/>
      <c r="HDL5" s="35"/>
      <c r="HDM5" s="35"/>
      <c r="HDN5" s="35"/>
      <c r="HDO5" s="35"/>
      <c r="HDP5" s="35"/>
      <c r="HDQ5" s="35"/>
      <c r="HDR5" s="35"/>
      <c r="HDS5" s="35"/>
      <c r="HDT5" s="35"/>
      <c r="HDU5" s="35"/>
      <c r="HDV5" s="35"/>
      <c r="HDW5" s="35"/>
      <c r="HDX5" s="35"/>
      <c r="HDY5" s="35"/>
      <c r="HDZ5" s="35"/>
      <c r="HEA5" s="35"/>
      <c r="HEB5" s="35"/>
      <c r="HEC5" s="35"/>
      <c r="HED5" s="35"/>
      <c r="HEE5" s="35"/>
      <c r="HEF5" s="35"/>
      <c r="HEG5" s="35"/>
      <c r="HEH5" s="35"/>
      <c r="HEI5" s="35"/>
      <c r="HEJ5" s="35"/>
      <c r="HEK5" s="35"/>
      <c r="HEL5" s="35"/>
      <c r="HEM5" s="35"/>
      <c r="HEN5" s="35"/>
      <c r="HEO5" s="35"/>
      <c r="HEP5" s="35"/>
      <c r="HEQ5" s="35"/>
      <c r="HER5" s="35"/>
      <c r="HES5" s="35"/>
      <c r="HET5" s="35"/>
      <c r="HEU5" s="35"/>
      <c r="HEV5" s="35"/>
      <c r="HEW5" s="35"/>
      <c r="HEX5" s="35"/>
      <c r="HEY5" s="35"/>
      <c r="HEZ5" s="35"/>
      <c r="HFA5" s="35"/>
      <c r="HFB5" s="35"/>
      <c r="HFC5" s="35"/>
      <c r="HFD5" s="35"/>
      <c r="HFE5" s="35"/>
      <c r="HFF5" s="35"/>
      <c r="HFG5" s="35"/>
      <c r="HFH5" s="35"/>
      <c r="HFI5" s="35"/>
      <c r="HFJ5" s="35"/>
      <c r="HFK5" s="35"/>
      <c r="HFL5" s="35"/>
      <c r="HFM5" s="35"/>
      <c r="HFN5" s="35"/>
      <c r="HFO5" s="35"/>
      <c r="HFP5" s="35"/>
      <c r="HFQ5" s="35"/>
      <c r="HFR5" s="35"/>
      <c r="HFS5" s="35"/>
      <c r="HFT5" s="35"/>
      <c r="HFU5" s="35"/>
      <c r="HFV5" s="35"/>
      <c r="HFW5" s="35"/>
      <c r="HFX5" s="35"/>
      <c r="HFY5" s="35"/>
      <c r="HFZ5" s="35"/>
      <c r="HGA5" s="35"/>
      <c r="HGB5" s="35"/>
      <c r="HGC5" s="35"/>
      <c r="HGD5" s="35"/>
      <c r="HGE5" s="35"/>
      <c r="HGF5" s="35"/>
      <c r="HGG5" s="35"/>
      <c r="HGH5" s="35"/>
      <c r="HGI5" s="35"/>
      <c r="HGJ5" s="35"/>
      <c r="HGK5" s="35"/>
      <c r="HGL5" s="35"/>
      <c r="HGM5" s="35"/>
      <c r="HGN5" s="35"/>
      <c r="HGO5" s="35"/>
      <c r="HGP5" s="35"/>
      <c r="HGQ5" s="35"/>
      <c r="HGR5" s="35"/>
      <c r="HGS5" s="35"/>
      <c r="HGT5" s="35"/>
      <c r="HGU5" s="35"/>
      <c r="HGV5" s="35"/>
      <c r="HGW5" s="35"/>
      <c r="HGX5" s="35"/>
      <c r="HGY5" s="35"/>
      <c r="HGZ5" s="35"/>
      <c r="HHA5" s="35"/>
      <c r="HHB5" s="35"/>
      <c r="HHC5" s="35"/>
      <c r="HHD5" s="35"/>
      <c r="HHE5" s="35"/>
      <c r="HHF5" s="35"/>
      <c r="HHG5" s="35"/>
      <c r="HHH5" s="35"/>
      <c r="HHI5" s="35"/>
      <c r="HHJ5" s="35"/>
      <c r="HHK5" s="35"/>
      <c r="HHL5" s="35"/>
      <c r="HHM5" s="35"/>
      <c r="HHN5" s="35"/>
      <c r="HHO5" s="35"/>
      <c r="HHP5" s="35"/>
      <c r="HHQ5" s="35"/>
      <c r="HHR5" s="35"/>
      <c r="HHS5" s="35"/>
      <c r="HHT5" s="35"/>
      <c r="HHU5" s="35"/>
      <c r="HHV5" s="35"/>
      <c r="HHW5" s="35"/>
      <c r="HHX5" s="35"/>
      <c r="HHY5" s="35"/>
      <c r="HHZ5" s="35"/>
      <c r="HIA5" s="35"/>
      <c r="HIB5" s="35"/>
      <c r="HIC5" s="35"/>
      <c r="HID5" s="35"/>
      <c r="HIE5" s="35"/>
      <c r="HIF5" s="35"/>
      <c r="HIG5" s="35"/>
      <c r="HIH5" s="35"/>
      <c r="HII5" s="35"/>
      <c r="HIJ5" s="35"/>
      <c r="HIK5" s="35"/>
      <c r="HIL5" s="35"/>
      <c r="HIM5" s="35"/>
      <c r="HIN5" s="35"/>
      <c r="HIO5" s="35"/>
      <c r="HIP5" s="35"/>
      <c r="HIQ5" s="35"/>
      <c r="HIR5" s="35"/>
      <c r="HIS5" s="35"/>
      <c r="HIT5" s="35"/>
      <c r="HIU5" s="35"/>
      <c r="HIV5" s="35"/>
      <c r="HIW5" s="35"/>
      <c r="HIX5" s="35"/>
      <c r="HIY5" s="35"/>
      <c r="HIZ5" s="35"/>
      <c r="HJA5" s="35"/>
      <c r="HJB5" s="35"/>
      <c r="HJC5" s="35"/>
      <c r="HJD5" s="35"/>
      <c r="HJE5" s="35"/>
      <c r="HJF5" s="35"/>
      <c r="HJG5" s="35"/>
      <c r="HJH5" s="35"/>
      <c r="HJI5" s="35"/>
      <c r="HJJ5" s="35"/>
      <c r="HJK5" s="35"/>
      <c r="HJL5" s="35"/>
      <c r="HJM5" s="35"/>
      <c r="HJN5" s="35"/>
      <c r="HJO5" s="35"/>
      <c r="HJP5" s="35"/>
      <c r="HJQ5" s="35"/>
      <c r="HJR5" s="35"/>
      <c r="HJS5" s="35"/>
      <c r="HJT5" s="35"/>
      <c r="HJU5" s="35"/>
      <c r="HJV5" s="35"/>
      <c r="HJW5" s="35"/>
      <c r="HJX5" s="35"/>
      <c r="HJY5" s="35"/>
      <c r="HJZ5" s="35"/>
      <c r="HKA5" s="35"/>
      <c r="HKB5" s="35"/>
      <c r="HKC5" s="35"/>
      <c r="HKD5" s="35"/>
      <c r="HKE5" s="35"/>
      <c r="HKF5" s="35"/>
      <c r="HKG5" s="35"/>
      <c r="HKH5" s="35"/>
      <c r="HKI5" s="35"/>
      <c r="HKJ5" s="35"/>
      <c r="HKK5" s="35"/>
      <c r="HKL5" s="35"/>
      <c r="HKM5" s="35"/>
      <c r="HKN5" s="35"/>
      <c r="HKO5" s="35"/>
      <c r="HKP5" s="35"/>
      <c r="HKQ5" s="35"/>
      <c r="HKR5" s="35"/>
      <c r="HKS5" s="35"/>
      <c r="HKT5" s="35"/>
      <c r="HKU5" s="35"/>
      <c r="HKV5" s="35"/>
      <c r="HKW5" s="35"/>
      <c r="HKX5" s="35"/>
      <c r="HKY5" s="35"/>
      <c r="HKZ5" s="35"/>
      <c r="HLA5" s="35"/>
      <c r="HLB5" s="35"/>
      <c r="HLC5" s="35"/>
      <c r="HLD5" s="35"/>
      <c r="HLE5" s="35"/>
      <c r="HLF5" s="35"/>
      <c r="HLG5" s="35"/>
      <c r="HLH5" s="35"/>
      <c r="HLI5" s="35"/>
      <c r="HLJ5" s="35"/>
      <c r="HLK5" s="35"/>
      <c r="HLL5" s="35"/>
      <c r="HLM5" s="35"/>
      <c r="HLN5" s="35"/>
      <c r="HLO5" s="35"/>
      <c r="HLP5" s="35"/>
      <c r="HLQ5" s="35"/>
      <c r="HLR5" s="35"/>
      <c r="HLS5" s="35"/>
      <c r="HLT5" s="35"/>
      <c r="HLU5" s="35"/>
      <c r="HLV5" s="35"/>
      <c r="HLW5" s="35"/>
      <c r="HLX5" s="35"/>
      <c r="HLY5" s="35"/>
      <c r="HLZ5" s="35"/>
      <c r="HMA5" s="35"/>
      <c r="HMB5" s="35"/>
      <c r="HMC5" s="35"/>
      <c r="HMD5" s="35"/>
      <c r="HME5" s="35"/>
      <c r="HMF5" s="35"/>
      <c r="HMG5" s="35"/>
      <c r="HMH5" s="35"/>
      <c r="HMI5" s="35"/>
      <c r="HMJ5" s="35"/>
      <c r="HMK5" s="35"/>
      <c r="HML5" s="35"/>
      <c r="HMM5" s="35"/>
      <c r="HMN5" s="35"/>
      <c r="HMO5" s="35"/>
      <c r="HMP5" s="35"/>
      <c r="HMQ5" s="35"/>
      <c r="HMR5" s="35"/>
      <c r="HMS5" s="35"/>
      <c r="HMT5" s="35"/>
      <c r="HMU5" s="35"/>
      <c r="HMV5" s="35"/>
      <c r="HMW5" s="35"/>
      <c r="HMX5" s="35"/>
      <c r="HMY5" s="35"/>
      <c r="HMZ5" s="35"/>
      <c r="HNA5" s="35"/>
      <c r="HNB5" s="35"/>
      <c r="HNC5" s="35"/>
      <c r="HND5" s="35"/>
      <c r="HNE5" s="35"/>
      <c r="HNF5" s="35"/>
      <c r="HNG5" s="35"/>
      <c r="HNH5" s="35"/>
      <c r="HNI5" s="35"/>
      <c r="HNJ5" s="35"/>
      <c r="HNK5" s="35"/>
      <c r="HNL5" s="35"/>
      <c r="HNM5" s="35"/>
      <c r="HNN5" s="35"/>
      <c r="HNO5" s="35"/>
      <c r="HNP5" s="35"/>
      <c r="HNQ5" s="35"/>
      <c r="HNR5" s="35"/>
      <c r="HNS5" s="35"/>
      <c r="HNT5" s="35"/>
      <c r="HNU5" s="35"/>
      <c r="HNV5" s="35"/>
      <c r="HNW5" s="35"/>
      <c r="HNX5" s="35"/>
      <c r="HNY5" s="35"/>
      <c r="HNZ5" s="35"/>
      <c r="HOA5" s="35"/>
      <c r="HOB5" s="35"/>
      <c r="HOC5" s="35"/>
      <c r="HOD5" s="35"/>
      <c r="HOE5" s="35"/>
      <c r="HOF5" s="35"/>
      <c r="HOG5" s="35"/>
      <c r="HOH5" s="35"/>
      <c r="HOI5" s="35"/>
      <c r="HOJ5" s="35"/>
      <c r="HOK5" s="35"/>
      <c r="HOL5" s="35"/>
      <c r="HOM5" s="35"/>
      <c r="HON5" s="35"/>
      <c r="HOO5" s="35"/>
      <c r="HOP5" s="35"/>
      <c r="HOQ5" s="35"/>
      <c r="HOR5" s="35"/>
      <c r="HOS5" s="35"/>
      <c r="HOT5" s="35"/>
      <c r="HOU5" s="35"/>
      <c r="HOV5" s="35"/>
      <c r="HOW5" s="35"/>
      <c r="HOX5" s="35"/>
      <c r="HOY5" s="35"/>
      <c r="HOZ5" s="35"/>
      <c r="HPA5" s="35"/>
      <c r="HPB5" s="35"/>
      <c r="HPC5" s="35"/>
      <c r="HPD5" s="35"/>
      <c r="HPE5" s="35"/>
      <c r="HPF5" s="35"/>
      <c r="HPG5" s="35"/>
      <c r="HPH5" s="35"/>
      <c r="HPI5" s="35"/>
      <c r="HPJ5" s="35"/>
      <c r="HPK5" s="35"/>
      <c r="HPL5" s="35"/>
      <c r="HPM5" s="35"/>
      <c r="HPN5" s="35"/>
      <c r="HPO5" s="35"/>
      <c r="HPP5" s="35"/>
      <c r="HPQ5" s="35"/>
      <c r="HPR5" s="35"/>
      <c r="HPS5" s="35"/>
      <c r="HPT5" s="35"/>
      <c r="HPU5" s="35"/>
      <c r="HPV5" s="35"/>
      <c r="HPW5" s="35"/>
      <c r="HPX5" s="35"/>
      <c r="HPY5" s="35"/>
      <c r="HPZ5" s="35"/>
      <c r="HQA5" s="35"/>
      <c r="HQB5" s="35"/>
      <c r="HQC5" s="35"/>
      <c r="HQD5" s="35"/>
      <c r="HQE5" s="35"/>
      <c r="HQF5" s="35"/>
      <c r="HQG5" s="35"/>
      <c r="HQH5" s="35"/>
      <c r="HQI5" s="35"/>
      <c r="HQJ5" s="35"/>
      <c r="HQK5" s="35"/>
      <c r="HQL5" s="35"/>
      <c r="HQM5" s="35"/>
      <c r="HQN5" s="35"/>
      <c r="HQO5" s="35"/>
      <c r="HQP5" s="35"/>
      <c r="HQQ5" s="35"/>
      <c r="HQR5" s="35"/>
      <c r="HQS5" s="35"/>
      <c r="HQT5" s="35"/>
      <c r="HQU5" s="35"/>
      <c r="HQV5" s="35"/>
      <c r="HQW5" s="35"/>
      <c r="HQX5" s="35"/>
      <c r="HQY5" s="35"/>
      <c r="HQZ5" s="35"/>
      <c r="HRA5" s="35"/>
      <c r="HRB5" s="35"/>
      <c r="HRC5" s="35"/>
      <c r="HRD5" s="35"/>
      <c r="HRE5" s="35"/>
      <c r="HRF5" s="35"/>
      <c r="HRG5" s="35"/>
      <c r="HRH5" s="35"/>
      <c r="HRI5" s="35"/>
      <c r="HRJ5" s="35"/>
      <c r="HRK5" s="35"/>
      <c r="HRL5" s="35"/>
      <c r="HRM5" s="35"/>
      <c r="HRN5" s="35"/>
      <c r="HRO5" s="35"/>
      <c r="HRP5" s="35"/>
      <c r="HRQ5" s="35"/>
      <c r="HRR5" s="35"/>
      <c r="HRS5" s="35"/>
      <c r="HRT5" s="35"/>
      <c r="HRU5" s="35"/>
      <c r="HRV5" s="35"/>
      <c r="HRW5" s="35"/>
      <c r="HRX5" s="35"/>
      <c r="HRY5" s="35"/>
      <c r="HRZ5" s="35"/>
      <c r="HSA5" s="35"/>
      <c r="HSB5" s="35"/>
      <c r="HSC5" s="35"/>
      <c r="HSD5" s="35"/>
      <c r="HSE5" s="35"/>
      <c r="HSF5" s="35"/>
      <c r="HSG5" s="35"/>
      <c r="HSH5" s="35"/>
      <c r="HSI5" s="35"/>
      <c r="HSJ5" s="35"/>
      <c r="HSK5" s="35"/>
      <c r="HSL5" s="35"/>
      <c r="HSM5" s="35"/>
      <c r="HSN5" s="35"/>
      <c r="HSO5" s="35"/>
      <c r="HSP5" s="35"/>
      <c r="HSQ5" s="35"/>
      <c r="HSR5" s="35"/>
      <c r="HSS5" s="35"/>
      <c r="HST5" s="35"/>
      <c r="HSU5" s="35"/>
      <c r="HSV5" s="35"/>
      <c r="HSW5" s="35"/>
      <c r="HSX5" s="35"/>
      <c r="HSY5" s="35"/>
      <c r="HSZ5" s="35"/>
      <c r="HTA5" s="35"/>
      <c r="HTB5" s="35"/>
      <c r="HTC5" s="35"/>
      <c r="HTD5" s="35"/>
      <c r="HTE5" s="35"/>
      <c r="HTF5" s="35"/>
      <c r="HTG5" s="35"/>
      <c r="HTH5" s="35"/>
      <c r="HTI5" s="35"/>
      <c r="HTJ5" s="35"/>
      <c r="HTK5" s="35"/>
      <c r="HTL5" s="35"/>
      <c r="HTM5" s="35"/>
      <c r="HTN5" s="35"/>
      <c r="HTO5" s="35"/>
      <c r="HTP5" s="35"/>
      <c r="HTQ5" s="35"/>
      <c r="HTR5" s="35"/>
      <c r="HTS5" s="35"/>
      <c r="HTT5" s="35"/>
      <c r="HTU5" s="35"/>
      <c r="HTV5" s="35"/>
      <c r="HTW5" s="35"/>
      <c r="HTX5" s="35"/>
      <c r="HTY5" s="35"/>
      <c r="HTZ5" s="35"/>
      <c r="HUA5" s="35"/>
      <c r="HUB5" s="35"/>
      <c r="HUC5" s="35"/>
      <c r="HUD5" s="35"/>
      <c r="HUE5" s="35"/>
      <c r="HUF5" s="35"/>
      <c r="HUG5" s="35"/>
      <c r="HUH5" s="35"/>
      <c r="HUI5" s="35"/>
      <c r="HUJ5" s="35"/>
      <c r="HUK5" s="35"/>
      <c r="HUL5" s="35"/>
      <c r="HUM5" s="35"/>
      <c r="HUN5" s="35"/>
      <c r="HUO5" s="35"/>
      <c r="HUP5" s="35"/>
      <c r="HUQ5" s="35"/>
      <c r="HUR5" s="35"/>
      <c r="HUS5" s="35"/>
      <c r="HUT5" s="35"/>
      <c r="HUU5" s="35"/>
      <c r="HUV5" s="35"/>
      <c r="HUW5" s="35"/>
      <c r="HUX5" s="35"/>
      <c r="HUY5" s="35"/>
      <c r="HUZ5" s="35"/>
      <c r="HVA5" s="35"/>
      <c r="HVB5" s="35"/>
      <c r="HVC5" s="35"/>
      <c r="HVD5" s="35"/>
      <c r="HVE5" s="35"/>
      <c r="HVF5" s="35"/>
      <c r="HVG5" s="35"/>
      <c r="HVH5" s="35"/>
      <c r="HVI5" s="35"/>
      <c r="HVJ5" s="35"/>
      <c r="HVK5" s="35"/>
      <c r="HVL5" s="35"/>
      <c r="HVM5" s="35"/>
      <c r="HVN5" s="35"/>
      <c r="HVO5" s="35"/>
      <c r="HVP5" s="35"/>
      <c r="HVQ5" s="35"/>
      <c r="HVR5" s="35"/>
      <c r="HVS5" s="35"/>
      <c r="HVT5" s="35"/>
      <c r="HVU5" s="35"/>
      <c r="HVV5" s="35"/>
      <c r="HVW5" s="35"/>
      <c r="HVX5" s="35"/>
      <c r="HVY5" s="35"/>
      <c r="HVZ5" s="35"/>
      <c r="HWA5" s="35"/>
      <c r="HWB5" s="35"/>
      <c r="HWC5" s="35"/>
      <c r="HWD5" s="35"/>
      <c r="HWE5" s="35"/>
      <c r="HWF5" s="35"/>
      <c r="HWG5" s="35"/>
      <c r="HWH5" s="35"/>
      <c r="HWI5" s="35"/>
      <c r="HWJ5" s="35"/>
      <c r="HWK5" s="35"/>
      <c r="HWL5" s="35"/>
      <c r="HWM5" s="35"/>
      <c r="HWN5" s="35"/>
      <c r="HWO5" s="35"/>
      <c r="HWP5" s="35"/>
      <c r="HWQ5" s="35"/>
      <c r="HWR5" s="35"/>
      <c r="HWS5" s="35"/>
      <c r="HWT5" s="35"/>
      <c r="HWU5" s="35"/>
      <c r="HWV5" s="35"/>
      <c r="HWW5" s="35"/>
      <c r="HWX5" s="35"/>
      <c r="HWY5" s="35"/>
      <c r="HWZ5" s="35"/>
      <c r="HXA5" s="35"/>
      <c r="HXB5" s="35"/>
      <c r="HXC5" s="35"/>
      <c r="HXD5" s="35"/>
      <c r="HXE5" s="35"/>
      <c r="HXF5" s="35"/>
      <c r="HXG5" s="35"/>
      <c r="HXH5" s="35"/>
      <c r="HXI5" s="35"/>
      <c r="HXJ5" s="35"/>
      <c r="HXK5" s="35"/>
      <c r="HXL5" s="35"/>
      <c r="HXM5" s="35"/>
      <c r="HXN5" s="35"/>
      <c r="HXO5" s="35"/>
      <c r="HXP5" s="35"/>
      <c r="HXQ5" s="35"/>
      <c r="HXR5" s="35"/>
      <c r="HXS5" s="35"/>
      <c r="HXT5" s="35"/>
      <c r="HXU5" s="35"/>
      <c r="HXV5" s="35"/>
      <c r="HXW5" s="35"/>
      <c r="HXX5" s="35"/>
      <c r="HXY5" s="35"/>
      <c r="HXZ5" s="35"/>
      <c r="HYA5" s="35"/>
      <c r="HYB5" s="35"/>
      <c r="HYC5" s="35"/>
      <c r="HYD5" s="35"/>
      <c r="HYE5" s="35"/>
      <c r="HYF5" s="35"/>
      <c r="HYG5" s="35"/>
      <c r="HYH5" s="35"/>
      <c r="HYI5" s="35"/>
      <c r="HYJ5" s="35"/>
      <c r="HYK5" s="35"/>
      <c r="HYL5" s="35"/>
      <c r="HYM5" s="35"/>
      <c r="HYN5" s="35"/>
      <c r="HYO5" s="35"/>
      <c r="HYP5" s="35"/>
      <c r="HYQ5" s="35"/>
      <c r="HYR5" s="35"/>
      <c r="HYS5" s="35"/>
      <c r="HYT5" s="35"/>
      <c r="HYU5" s="35"/>
      <c r="HYV5" s="35"/>
      <c r="HYW5" s="35"/>
      <c r="HYX5" s="35"/>
      <c r="HYY5" s="35"/>
      <c r="HYZ5" s="35"/>
      <c r="HZA5" s="35"/>
      <c r="HZB5" s="35"/>
      <c r="HZC5" s="35"/>
      <c r="HZD5" s="35"/>
      <c r="HZE5" s="35"/>
      <c r="HZF5" s="35"/>
      <c r="HZG5" s="35"/>
      <c r="HZH5" s="35"/>
      <c r="HZI5" s="35"/>
      <c r="HZJ5" s="35"/>
      <c r="HZK5" s="35"/>
      <c r="HZL5" s="35"/>
      <c r="HZM5" s="35"/>
      <c r="HZN5" s="35"/>
      <c r="HZO5" s="35"/>
      <c r="HZP5" s="35"/>
      <c r="HZQ5" s="35"/>
      <c r="HZR5" s="35"/>
      <c r="HZS5" s="35"/>
      <c r="HZT5" s="35"/>
      <c r="HZU5" s="35"/>
      <c r="HZV5" s="35"/>
      <c r="HZW5" s="35"/>
      <c r="HZX5" s="35"/>
      <c r="HZY5" s="35"/>
      <c r="HZZ5" s="35"/>
      <c r="IAA5" s="35"/>
      <c r="IAB5" s="35"/>
      <c r="IAC5" s="35"/>
      <c r="IAD5" s="35"/>
      <c r="IAE5" s="35"/>
      <c r="IAF5" s="35"/>
      <c r="IAG5" s="35"/>
      <c r="IAH5" s="35"/>
      <c r="IAI5" s="35"/>
      <c r="IAJ5" s="35"/>
      <c r="IAK5" s="35"/>
      <c r="IAL5" s="35"/>
      <c r="IAM5" s="35"/>
      <c r="IAN5" s="35"/>
      <c r="IAO5" s="35"/>
      <c r="IAP5" s="35"/>
      <c r="IAQ5" s="35"/>
      <c r="IAR5" s="35"/>
      <c r="IAS5" s="35"/>
      <c r="IAT5" s="35"/>
      <c r="IAU5" s="35"/>
      <c r="IAV5" s="35"/>
      <c r="IAW5" s="35"/>
      <c r="IAX5" s="35"/>
      <c r="IAY5" s="35"/>
      <c r="IAZ5" s="35"/>
      <c r="IBA5" s="35"/>
      <c r="IBB5" s="35"/>
      <c r="IBC5" s="35"/>
      <c r="IBD5" s="35"/>
      <c r="IBE5" s="35"/>
      <c r="IBF5" s="35"/>
      <c r="IBG5" s="35"/>
      <c r="IBH5" s="35"/>
      <c r="IBI5" s="35"/>
      <c r="IBJ5" s="35"/>
      <c r="IBK5" s="35"/>
      <c r="IBL5" s="35"/>
      <c r="IBM5" s="35"/>
      <c r="IBN5" s="35"/>
      <c r="IBO5" s="35"/>
      <c r="IBP5" s="35"/>
      <c r="IBQ5" s="35"/>
      <c r="IBR5" s="35"/>
      <c r="IBS5" s="35"/>
      <c r="IBT5" s="35"/>
      <c r="IBU5" s="35"/>
      <c r="IBV5" s="35"/>
      <c r="IBW5" s="35"/>
      <c r="IBX5" s="35"/>
      <c r="IBY5" s="35"/>
      <c r="IBZ5" s="35"/>
      <c r="ICA5" s="35"/>
      <c r="ICB5" s="35"/>
      <c r="ICC5" s="35"/>
      <c r="ICD5" s="35"/>
      <c r="ICE5" s="35"/>
      <c r="ICF5" s="35"/>
      <c r="ICG5" s="35"/>
      <c r="ICH5" s="35"/>
      <c r="ICI5" s="35"/>
      <c r="ICJ5" s="35"/>
      <c r="ICK5" s="35"/>
      <c r="ICL5" s="35"/>
      <c r="ICM5" s="35"/>
      <c r="ICN5" s="35"/>
      <c r="ICO5" s="35"/>
      <c r="ICP5" s="35"/>
      <c r="ICQ5" s="35"/>
      <c r="ICR5" s="35"/>
      <c r="ICS5" s="35"/>
      <c r="ICT5" s="35"/>
      <c r="ICU5" s="35"/>
      <c r="ICV5" s="35"/>
      <c r="ICW5" s="35"/>
      <c r="ICX5" s="35"/>
      <c r="ICY5" s="35"/>
      <c r="ICZ5" s="35"/>
      <c r="IDA5" s="35"/>
      <c r="IDB5" s="35"/>
      <c r="IDC5" s="35"/>
      <c r="IDD5" s="35"/>
      <c r="IDE5" s="35"/>
      <c r="IDF5" s="35"/>
      <c r="IDG5" s="35"/>
      <c r="IDH5" s="35"/>
      <c r="IDI5" s="35"/>
      <c r="IDJ5" s="35"/>
      <c r="IDK5" s="35"/>
      <c r="IDL5" s="35"/>
      <c r="IDM5" s="35"/>
      <c r="IDN5" s="35"/>
      <c r="IDO5" s="35"/>
      <c r="IDP5" s="35"/>
      <c r="IDQ5" s="35"/>
      <c r="IDR5" s="35"/>
      <c r="IDS5" s="35"/>
      <c r="IDT5" s="35"/>
      <c r="IDU5" s="35"/>
      <c r="IDV5" s="35"/>
      <c r="IDW5" s="35"/>
      <c r="IDX5" s="35"/>
      <c r="IDY5" s="35"/>
      <c r="IDZ5" s="35"/>
      <c r="IEA5" s="35"/>
      <c r="IEB5" s="35"/>
      <c r="IEC5" s="35"/>
      <c r="IED5" s="35"/>
      <c r="IEE5" s="35"/>
      <c r="IEF5" s="35"/>
      <c r="IEG5" s="35"/>
      <c r="IEH5" s="35"/>
      <c r="IEI5" s="35"/>
      <c r="IEJ5" s="35"/>
      <c r="IEK5" s="35"/>
      <c r="IEL5" s="35"/>
      <c r="IEM5" s="35"/>
      <c r="IEN5" s="35"/>
      <c r="IEO5" s="35"/>
      <c r="IEP5" s="35"/>
      <c r="IEQ5" s="35"/>
      <c r="IER5" s="35"/>
      <c r="IES5" s="35"/>
      <c r="IET5" s="35"/>
      <c r="IEU5" s="35"/>
      <c r="IEV5" s="35"/>
      <c r="IEW5" s="35"/>
      <c r="IEX5" s="35"/>
      <c r="IEY5" s="35"/>
      <c r="IEZ5" s="35"/>
      <c r="IFA5" s="35"/>
      <c r="IFB5" s="35"/>
      <c r="IFC5" s="35"/>
      <c r="IFD5" s="35"/>
      <c r="IFE5" s="35"/>
      <c r="IFF5" s="35"/>
      <c r="IFG5" s="35"/>
      <c r="IFH5" s="35"/>
      <c r="IFI5" s="35"/>
      <c r="IFJ5" s="35"/>
      <c r="IFK5" s="35"/>
      <c r="IFL5" s="35"/>
      <c r="IFM5" s="35"/>
      <c r="IFN5" s="35"/>
      <c r="IFO5" s="35"/>
      <c r="IFP5" s="35"/>
      <c r="IFQ5" s="35"/>
      <c r="IFR5" s="35"/>
      <c r="IFS5" s="35"/>
      <c r="IFT5" s="35"/>
      <c r="IFU5" s="35"/>
      <c r="IFV5" s="35"/>
      <c r="IFW5" s="35"/>
      <c r="IFX5" s="35"/>
      <c r="IFY5" s="35"/>
      <c r="IFZ5" s="35"/>
      <c r="IGA5" s="35"/>
      <c r="IGB5" s="35"/>
      <c r="IGC5" s="35"/>
      <c r="IGD5" s="35"/>
      <c r="IGE5" s="35"/>
      <c r="IGF5" s="35"/>
      <c r="IGG5" s="35"/>
      <c r="IGH5" s="35"/>
      <c r="IGI5" s="35"/>
      <c r="IGJ5" s="35"/>
      <c r="IGK5" s="35"/>
      <c r="IGL5" s="35"/>
      <c r="IGM5" s="35"/>
      <c r="IGN5" s="35"/>
      <c r="IGO5" s="35"/>
      <c r="IGP5" s="35"/>
      <c r="IGQ5" s="35"/>
      <c r="IGR5" s="35"/>
      <c r="IGS5" s="35"/>
      <c r="IGT5" s="35"/>
      <c r="IGU5" s="35"/>
      <c r="IGV5" s="35"/>
      <c r="IGW5" s="35"/>
      <c r="IGX5" s="35"/>
      <c r="IGY5" s="35"/>
      <c r="IGZ5" s="35"/>
      <c r="IHA5" s="35"/>
      <c r="IHB5" s="35"/>
      <c r="IHC5" s="35"/>
      <c r="IHD5" s="35"/>
      <c r="IHE5" s="35"/>
      <c r="IHF5" s="35"/>
      <c r="IHG5" s="35"/>
      <c r="IHH5" s="35"/>
      <c r="IHI5" s="35"/>
      <c r="IHJ5" s="35"/>
      <c r="IHK5" s="35"/>
      <c r="IHL5" s="35"/>
      <c r="IHM5" s="35"/>
      <c r="IHN5" s="35"/>
      <c r="IHO5" s="35"/>
      <c r="IHP5" s="35"/>
      <c r="IHQ5" s="35"/>
      <c r="IHR5" s="35"/>
      <c r="IHS5" s="35"/>
      <c r="IHT5" s="35"/>
      <c r="IHU5" s="35"/>
      <c r="IHV5" s="35"/>
      <c r="IHW5" s="35"/>
      <c r="IHX5" s="35"/>
      <c r="IHY5" s="35"/>
      <c r="IHZ5" s="35"/>
      <c r="IIA5" s="35"/>
      <c r="IIB5" s="35"/>
      <c r="IIC5" s="35"/>
      <c r="IID5" s="35"/>
      <c r="IIE5" s="35"/>
      <c r="IIF5" s="35"/>
      <c r="IIG5" s="35"/>
      <c r="IIH5" s="35"/>
      <c r="III5" s="35"/>
      <c r="IIJ5" s="35"/>
      <c r="IIK5" s="35"/>
      <c r="IIL5" s="35"/>
      <c r="IIM5" s="35"/>
      <c r="IIN5" s="35"/>
      <c r="IIO5" s="35"/>
      <c r="IIP5" s="35"/>
      <c r="IIQ5" s="35"/>
      <c r="IIR5" s="35"/>
      <c r="IIS5" s="35"/>
      <c r="IIT5" s="35"/>
      <c r="IIU5" s="35"/>
      <c r="IIV5" s="35"/>
      <c r="IIW5" s="35"/>
      <c r="IIX5" s="35"/>
      <c r="IIY5" s="35"/>
      <c r="IIZ5" s="35"/>
      <c r="IJA5" s="35"/>
      <c r="IJB5" s="35"/>
      <c r="IJC5" s="35"/>
      <c r="IJD5" s="35"/>
      <c r="IJE5" s="35"/>
      <c r="IJF5" s="35"/>
      <c r="IJG5" s="35"/>
      <c r="IJH5" s="35"/>
      <c r="IJI5" s="35"/>
      <c r="IJJ5" s="35"/>
      <c r="IJK5" s="35"/>
      <c r="IJL5" s="35"/>
      <c r="IJM5" s="35"/>
      <c r="IJN5" s="35"/>
      <c r="IJO5" s="35"/>
      <c r="IJP5" s="35"/>
      <c r="IJQ5" s="35"/>
      <c r="IJR5" s="35"/>
      <c r="IJS5" s="35"/>
      <c r="IJT5" s="35"/>
      <c r="IJU5" s="35"/>
      <c r="IJV5" s="35"/>
      <c r="IJW5" s="35"/>
      <c r="IJX5" s="35"/>
      <c r="IJY5" s="35"/>
      <c r="IJZ5" s="35"/>
      <c r="IKA5" s="35"/>
      <c r="IKB5" s="35"/>
      <c r="IKC5" s="35"/>
      <c r="IKD5" s="35"/>
      <c r="IKE5" s="35"/>
      <c r="IKF5" s="35"/>
      <c r="IKG5" s="35"/>
      <c r="IKH5" s="35"/>
      <c r="IKI5" s="35"/>
      <c r="IKJ5" s="35"/>
      <c r="IKK5" s="35"/>
      <c r="IKL5" s="35"/>
      <c r="IKM5" s="35"/>
      <c r="IKN5" s="35"/>
      <c r="IKO5" s="35"/>
      <c r="IKP5" s="35"/>
      <c r="IKQ5" s="35"/>
      <c r="IKR5" s="35"/>
      <c r="IKS5" s="35"/>
      <c r="IKT5" s="35"/>
      <c r="IKU5" s="35"/>
      <c r="IKV5" s="35"/>
      <c r="IKW5" s="35"/>
      <c r="IKX5" s="35"/>
      <c r="IKY5" s="35"/>
      <c r="IKZ5" s="35"/>
      <c r="ILA5" s="35"/>
      <c r="ILB5" s="35"/>
      <c r="ILC5" s="35"/>
      <c r="ILD5" s="35"/>
      <c r="ILE5" s="35"/>
      <c r="ILF5" s="35"/>
      <c r="ILG5" s="35"/>
      <c r="ILH5" s="35"/>
      <c r="ILI5" s="35"/>
      <c r="ILJ5" s="35"/>
      <c r="ILK5" s="35"/>
      <c r="ILL5" s="35"/>
      <c r="ILM5" s="35"/>
      <c r="ILN5" s="35"/>
      <c r="ILO5" s="35"/>
      <c r="ILP5" s="35"/>
      <c r="ILQ5" s="35"/>
      <c r="ILR5" s="35"/>
      <c r="ILS5" s="35"/>
      <c r="ILT5" s="35"/>
      <c r="ILU5" s="35"/>
      <c r="ILV5" s="35"/>
      <c r="ILW5" s="35"/>
      <c r="ILX5" s="35"/>
      <c r="ILY5" s="35"/>
      <c r="ILZ5" s="35"/>
      <c r="IMA5" s="35"/>
      <c r="IMB5" s="35"/>
      <c r="IMC5" s="35"/>
      <c r="IMD5" s="35"/>
      <c r="IME5" s="35"/>
      <c r="IMF5" s="35"/>
      <c r="IMG5" s="35"/>
      <c r="IMH5" s="35"/>
      <c r="IMI5" s="35"/>
      <c r="IMJ5" s="35"/>
      <c r="IMK5" s="35"/>
      <c r="IML5" s="35"/>
      <c r="IMM5" s="35"/>
      <c r="IMN5" s="35"/>
      <c r="IMO5" s="35"/>
      <c r="IMP5" s="35"/>
      <c r="IMQ5" s="35"/>
      <c r="IMR5" s="35"/>
      <c r="IMS5" s="35"/>
      <c r="IMT5" s="35"/>
      <c r="IMU5" s="35"/>
      <c r="IMV5" s="35"/>
      <c r="IMW5" s="35"/>
      <c r="IMX5" s="35"/>
      <c r="IMY5" s="35"/>
      <c r="IMZ5" s="35"/>
      <c r="INA5" s="35"/>
      <c r="INB5" s="35"/>
      <c r="INC5" s="35"/>
      <c r="IND5" s="35"/>
      <c r="INE5" s="35"/>
      <c r="INF5" s="35"/>
      <c r="ING5" s="35"/>
      <c r="INH5" s="35"/>
      <c r="INI5" s="35"/>
      <c r="INJ5" s="35"/>
      <c r="INK5" s="35"/>
      <c r="INL5" s="35"/>
      <c r="INM5" s="35"/>
      <c r="INN5" s="35"/>
      <c r="INO5" s="35"/>
      <c r="INP5" s="35"/>
      <c r="INQ5" s="35"/>
      <c r="INR5" s="35"/>
      <c r="INS5" s="35"/>
      <c r="INT5" s="35"/>
      <c r="INU5" s="35"/>
      <c r="INV5" s="35"/>
      <c r="INW5" s="35"/>
      <c r="INX5" s="35"/>
      <c r="INY5" s="35"/>
      <c r="INZ5" s="35"/>
      <c r="IOA5" s="35"/>
      <c r="IOB5" s="35"/>
      <c r="IOC5" s="35"/>
      <c r="IOD5" s="35"/>
      <c r="IOE5" s="35"/>
      <c r="IOF5" s="35"/>
      <c r="IOG5" s="35"/>
      <c r="IOH5" s="35"/>
      <c r="IOI5" s="35"/>
      <c r="IOJ5" s="35"/>
      <c r="IOK5" s="35"/>
      <c r="IOL5" s="35"/>
      <c r="IOM5" s="35"/>
      <c r="ION5" s="35"/>
      <c r="IOO5" s="35"/>
      <c r="IOP5" s="35"/>
      <c r="IOQ5" s="35"/>
      <c r="IOR5" s="35"/>
      <c r="IOS5" s="35"/>
      <c r="IOT5" s="35"/>
      <c r="IOU5" s="35"/>
      <c r="IOV5" s="35"/>
      <c r="IOW5" s="35"/>
      <c r="IOX5" s="35"/>
      <c r="IOY5" s="35"/>
      <c r="IOZ5" s="35"/>
      <c r="IPA5" s="35"/>
      <c r="IPB5" s="35"/>
      <c r="IPC5" s="35"/>
      <c r="IPD5" s="35"/>
      <c r="IPE5" s="35"/>
      <c r="IPF5" s="35"/>
      <c r="IPG5" s="35"/>
      <c r="IPH5" s="35"/>
      <c r="IPI5" s="35"/>
      <c r="IPJ5" s="35"/>
      <c r="IPK5" s="35"/>
      <c r="IPL5" s="35"/>
      <c r="IPM5" s="35"/>
      <c r="IPN5" s="35"/>
      <c r="IPO5" s="35"/>
      <c r="IPP5" s="35"/>
      <c r="IPQ5" s="35"/>
      <c r="IPR5" s="35"/>
      <c r="IPS5" s="35"/>
      <c r="IPT5" s="35"/>
      <c r="IPU5" s="35"/>
      <c r="IPV5" s="35"/>
      <c r="IPW5" s="35"/>
      <c r="IPX5" s="35"/>
      <c r="IPY5" s="35"/>
      <c r="IPZ5" s="35"/>
      <c r="IQA5" s="35"/>
      <c r="IQB5" s="35"/>
      <c r="IQC5" s="35"/>
      <c r="IQD5" s="35"/>
      <c r="IQE5" s="35"/>
      <c r="IQF5" s="35"/>
      <c r="IQG5" s="35"/>
      <c r="IQH5" s="35"/>
      <c r="IQI5" s="35"/>
      <c r="IQJ5" s="35"/>
      <c r="IQK5" s="35"/>
      <c r="IQL5" s="35"/>
      <c r="IQM5" s="35"/>
      <c r="IQN5" s="35"/>
      <c r="IQO5" s="35"/>
      <c r="IQP5" s="35"/>
      <c r="IQQ5" s="35"/>
      <c r="IQR5" s="35"/>
      <c r="IQS5" s="35"/>
      <c r="IQT5" s="35"/>
      <c r="IQU5" s="35"/>
      <c r="IQV5" s="35"/>
      <c r="IQW5" s="35"/>
      <c r="IQX5" s="35"/>
      <c r="IQY5" s="35"/>
      <c r="IQZ5" s="35"/>
      <c r="IRA5" s="35"/>
      <c r="IRB5" s="35"/>
      <c r="IRC5" s="35"/>
      <c r="IRD5" s="35"/>
      <c r="IRE5" s="35"/>
      <c r="IRF5" s="35"/>
      <c r="IRG5" s="35"/>
      <c r="IRH5" s="35"/>
      <c r="IRI5" s="35"/>
      <c r="IRJ5" s="35"/>
      <c r="IRK5" s="35"/>
      <c r="IRL5" s="35"/>
      <c r="IRM5" s="35"/>
      <c r="IRN5" s="35"/>
      <c r="IRO5" s="35"/>
      <c r="IRP5" s="35"/>
      <c r="IRQ5" s="35"/>
      <c r="IRR5" s="35"/>
      <c r="IRS5" s="35"/>
      <c r="IRT5" s="35"/>
      <c r="IRU5" s="35"/>
      <c r="IRV5" s="35"/>
      <c r="IRW5" s="35"/>
      <c r="IRX5" s="35"/>
      <c r="IRY5" s="35"/>
      <c r="IRZ5" s="35"/>
      <c r="ISA5" s="35"/>
      <c r="ISB5" s="35"/>
      <c r="ISC5" s="35"/>
      <c r="ISD5" s="35"/>
      <c r="ISE5" s="35"/>
      <c r="ISF5" s="35"/>
      <c r="ISG5" s="35"/>
      <c r="ISH5" s="35"/>
      <c r="ISI5" s="35"/>
      <c r="ISJ5" s="35"/>
      <c r="ISK5" s="35"/>
      <c r="ISL5" s="35"/>
      <c r="ISM5" s="35"/>
      <c r="ISN5" s="35"/>
      <c r="ISO5" s="35"/>
      <c r="ISP5" s="35"/>
      <c r="ISQ5" s="35"/>
      <c r="ISR5" s="35"/>
      <c r="ISS5" s="35"/>
      <c r="IST5" s="35"/>
      <c r="ISU5" s="35"/>
      <c r="ISV5" s="35"/>
      <c r="ISW5" s="35"/>
      <c r="ISX5" s="35"/>
      <c r="ISY5" s="35"/>
      <c r="ISZ5" s="35"/>
      <c r="ITA5" s="35"/>
      <c r="ITB5" s="35"/>
      <c r="ITC5" s="35"/>
      <c r="ITD5" s="35"/>
      <c r="ITE5" s="35"/>
      <c r="ITF5" s="35"/>
      <c r="ITG5" s="35"/>
      <c r="ITH5" s="35"/>
      <c r="ITI5" s="35"/>
      <c r="ITJ5" s="35"/>
      <c r="ITK5" s="35"/>
      <c r="ITL5" s="35"/>
      <c r="ITM5" s="35"/>
      <c r="ITN5" s="35"/>
      <c r="ITO5" s="35"/>
      <c r="ITP5" s="35"/>
      <c r="ITQ5" s="35"/>
      <c r="ITR5" s="35"/>
      <c r="ITS5" s="35"/>
      <c r="ITT5" s="35"/>
      <c r="ITU5" s="35"/>
      <c r="ITV5" s="35"/>
      <c r="ITW5" s="35"/>
      <c r="ITX5" s="35"/>
      <c r="ITY5" s="35"/>
      <c r="ITZ5" s="35"/>
      <c r="IUA5" s="35"/>
      <c r="IUB5" s="35"/>
      <c r="IUC5" s="35"/>
      <c r="IUD5" s="35"/>
      <c r="IUE5" s="35"/>
      <c r="IUF5" s="35"/>
      <c r="IUG5" s="35"/>
      <c r="IUH5" s="35"/>
      <c r="IUI5" s="35"/>
      <c r="IUJ5" s="35"/>
      <c r="IUK5" s="35"/>
      <c r="IUL5" s="35"/>
      <c r="IUM5" s="35"/>
      <c r="IUN5" s="35"/>
      <c r="IUO5" s="35"/>
      <c r="IUP5" s="35"/>
      <c r="IUQ5" s="35"/>
      <c r="IUR5" s="35"/>
      <c r="IUS5" s="35"/>
      <c r="IUT5" s="35"/>
      <c r="IUU5" s="35"/>
      <c r="IUV5" s="35"/>
      <c r="IUW5" s="35"/>
      <c r="IUX5" s="35"/>
      <c r="IUY5" s="35"/>
      <c r="IUZ5" s="35"/>
      <c r="IVA5" s="35"/>
      <c r="IVB5" s="35"/>
      <c r="IVC5" s="35"/>
      <c r="IVD5" s="35"/>
      <c r="IVE5" s="35"/>
      <c r="IVF5" s="35"/>
      <c r="IVG5" s="35"/>
      <c r="IVH5" s="35"/>
      <c r="IVI5" s="35"/>
      <c r="IVJ5" s="35"/>
      <c r="IVK5" s="35"/>
      <c r="IVL5" s="35"/>
      <c r="IVM5" s="35"/>
      <c r="IVN5" s="35"/>
      <c r="IVO5" s="35"/>
      <c r="IVP5" s="35"/>
      <c r="IVQ5" s="35"/>
      <c r="IVR5" s="35"/>
      <c r="IVS5" s="35"/>
      <c r="IVT5" s="35"/>
      <c r="IVU5" s="35"/>
      <c r="IVV5" s="35"/>
      <c r="IVW5" s="35"/>
      <c r="IVX5" s="35"/>
      <c r="IVY5" s="35"/>
      <c r="IVZ5" s="35"/>
      <c r="IWA5" s="35"/>
      <c r="IWB5" s="35"/>
      <c r="IWC5" s="35"/>
      <c r="IWD5" s="35"/>
      <c r="IWE5" s="35"/>
      <c r="IWF5" s="35"/>
      <c r="IWG5" s="35"/>
      <c r="IWH5" s="35"/>
      <c r="IWI5" s="35"/>
      <c r="IWJ5" s="35"/>
      <c r="IWK5" s="35"/>
      <c r="IWL5" s="35"/>
      <c r="IWM5" s="35"/>
      <c r="IWN5" s="35"/>
      <c r="IWO5" s="35"/>
      <c r="IWP5" s="35"/>
      <c r="IWQ5" s="35"/>
      <c r="IWR5" s="35"/>
      <c r="IWS5" s="35"/>
      <c r="IWT5" s="35"/>
      <c r="IWU5" s="35"/>
      <c r="IWV5" s="35"/>
      <c r="IWW5" s="35"/>
      <c r="IWX5" s="35"/>
      <c r="IWY5" s="35"/>
      <c r="IWZ5" s="35"/>
      <c r="IXA5" s="35"/>
      <c r="IXB5" s="35"/>
      <c r="IXC5" s="35"/>
      <c r="IXD5" s="35"/>
      <c r="IXE5" s="35"/>
      <c r="IXF5" s="35"/>
      <c r="IXG5" s="35"/>
      <c r="IXH5" s="35"/>
      <c r="IXI5" s="35"/>
      <c r="IXJ5" s="35"/>
      <c r="IXK5" s="35"/>
      <c r="IXL5" s="35"/>
      <c r="IXM5" s="35"/>
      <c r="IXN5" s="35"/>
      <c r="IXO5" s="35"/>
      <c r="IXP5" s="35"/>
      <c r="IXQ5" s="35"/>
      <c r="IXR5" s="35"/>
      <c r="IXS5" s="35"/>
      <c r="IXT5" s="35"/>
      <c r="IXU5" s="35"/>
      <c r="IXV5" s="35"/>
      <c r="IXW5" s="35"/>
      <c r="IXX5" s="35"/>
      <c r="IXY5" s="35"/>
      <c r="IXZ5" s="35"/>
      <c r="IYA5" s="35"/>
      <c r="IYB5" s="35"/>
      <c r="IYC5" s="35"/>
      <c r="IYD5" s="35"/>
      <c r="IYE5" s="35"/>
      <c r="IYF5" s="35"/>
      <c r="IYG5" s="35"/>
      <c r="IYH5" s="35"/>
      <c r="IYI5" s="35"/>
      <c r="IYJ5" s="35"/>
      <c r="IYK5" s="35"/>
      <c r="IYL5" s="35"/>
      <c r="IYM5" s="35"/>
      <c r="IYN5" s="35"/>
      <c r="IYO5" s="35"/>
      <c r="IYP5" s="35"/>
      <c r="IYQ5" s="35"/>
      <c r="IYR5" s="35"/>
      <c r="IYS5" s="35"/>
      <c r="IYT5" s="35"/>
      <c r="IYU5" s="35"/>
      <c r="IYV5" s="35"/>
      <c r="IYW5" s="35"/>
      <c r="IYX5" s="35"/>
      <c r="IYY5" s="35"/>
      <c r="IYZ5" s="35"/>
      <c r="IZA5" s="35"/>
      <c r="IZB5" s="35"/>
      <c r="IZC5" s="35"/>
      <c r="IZD5" s="35"/>
      <c r="IZE5" s="35"/>
      <c r="IZF5" s="35"/>
      <c r="IZG5" s="35"/>
      <c r="IZH5" s="35"/>
      <c r="IZI5" s="35"/>
      <c r="IZJ5" s="35"/>
      <c r="IZK5" s="35"/>
      <c r="IZL5" s="35"/>
      <c r="IZM5" s="35"/>
      <c r="IZN5" s="35"/>
      <c r="IZO5" s="35"/>
      <c r="IZP5" s="35"/>
      <c r="IZQ5" s="35"/>
      <c r="IZR5" s="35"/>
      <c r="IZS5" s="35"/>
      <c r="IZT5" s="35"/>
      <c r="IZU5" s="35"/>
      <c r="IZV5" s="35"/>
      <c r="IZW5" s="35"/>
      <c r="IZX5" s="35"/>
      <c r="IZY5" s="35"/>
      <c r="IZZ5" s="35"/>
      <c r="JAA5" s="35"/>
      <c r="JAB5" s="35"/>
      <c r="JAC5" s="35"/>
      <c r="JAD5" s="35"/>
      <c r="JAE5" s="35"/>
      <c r="JAF5" s="35"/>
      <c r="JAG5" s="35"/>
      <c r="JAH5" s="35"/>
      <c r="JAI5" s="35"/>
      <c r="JAJ5" s="35"/>
      <c r="JAK5" s="35"/>
      <c r="JAL5" s="35"/>
      <c r="JAM5" s="35"/>
      <c r="JAN5" s="35"/>
      <c r="JAO5" s="35"/>
      <c r="JAP5" s="35"/>
      <c r="JAQ5" s="35"/>
      <c r="JAR5" s="35"/>
      <c r="JAS5" s="35"/>
      <c r="JAT5" s="35"/>
      <c r="JAU5" s="35"/>
      <c r="JAV5" s="35"/>
      <c r="JAW5" s="35"/>
      <c r="JAX5" s="35"/>
      <c r="JAY5" s="35"/>
      <c r="JAZ5" s="35"/>
      <c r="JBA5" s="35"/>
      <c r="JBB5" s="35"/>
      <c r="JBC5" s="35"/>
      <c r="JBD5" s="35"/>
      <c r="JBE5" s="35"/>
      <c r="JBF5" s="35"/>
      <c r="JBG5" s="35"/>
      <c r="JBH5" s="35"/>
      <c r="JBI5" s="35"/>
      <c r="JBJ5" s="35"/>
      <c r="JBK5" s="35"/>
      <c r="JBL5" s="35"/>
      <c r="JBM5" s="35"/>
      <c r="JBN5" s="35"/>
      <c r="JBO5" s="35"/>
      <c r="JBP5" s="35"/>
      <c r="JBQ5" s="35"/>
      <c r="JBR5" s="35"/>
      <c r="JBS5" s="35"/>
      <c r="JBT5" s="35"/>
      <c r="JBU5" s="35"/>
      <c r="JBV5" s="35"/>
      <c r="JBW5" s="35"/>
      <c r="JBX5" s="35"/>
      <c r="JBY5" s="35"/>
      <c r="JBZ5" s="35"/>
      <c r="JCA5" s="35"/>
      <c r="JCB5" s="35"/>
      <c r="JCC5" s="35"/>
      <c r="JCD5" s="35"/>
      <c r="JCE5" s="35"/>
      <c r="JCF5" s="35"/>
      <c r="JCG5" s="35"/>
      <c r="JCH5" s="35"/>
      <c r="JCI5" s="35"/>
      <c r="JCJ5" s="35"/>
      <c r="JCK5" s="35"/>
      <c r="JCL5" s="35"/>
      <c r="JCM5" s="35"/>
      <c r="JCN5" s="35"/>
      <c r="JCO5" s="35"/>
      <c r="JCP5" s="35"/>
      <c r="JCQ5" s="35"/>
      <c r="JCR5" s="35"/>
      <c r="JCS5" s="35"/>
      <c r="JCT5" s="35"/>
      <c r="JCU5" s="35"/>
      <c r="JCV5" s="35"/>
      <c r="JCW5" s="35"/>
      <c r="JCX5" s="35"/>
      <c r="JCY5" s="35"/>
      <c r="JCZ5" s="35"/>
      <c r="JDA5" s="35"/>
      <c r="JDB5" s="35"/>
      <c r="JDC5" s="35"/>
      <c r="JDD5" s="35"/>
      <c r="JDE5" s="35"/>
      <c r="JDF5" s="35"/>
      <c r="JDG5" s="35"/>
      <c r="JDH5" s="35"/>
      <c r="JDI5" s="35"/>
      <c r="JDJ5" s="35"/>
      <c r="JDK5" s="35"/>
      <c r="JDL5" s="35"/>
      <c r="JDM5" s="35"/>
      <c r="JDN5" s="35"/>
      <c r="JDO5" s="35"/>
      <c r="JDP5" s="35"/>
      <c r="JDQ5" s="35"/>
      <c r="JDR5" s="35"/>
      <c r="JDS5" s="35"/>
      <c r="JDT5" s="35"/>
      <c r="JDU5" s="35"/>
      <c r="JDV5" s="35"/>
      <c r="JDW5" s="35"/>
      <c r="JDX5" s="35"/>
      <c r="JDY5" s="35"/>
      <c r="JDZ5" s="35"/>
      <c r="JEA5" s="35"/>
      <c r="JEB5" s="35"/>
      <c r="JEC5" s="35"/>
      <c r="JED5" s="35"/>
      <c r="JEE5" s="35"/>
      <c r="JEF5" s="35"/>
      <c r="JEG5" s="35"/>
      <c r="JEH5" s="35"/>
      <c r="JEI5" s="35"/>
      <c r="JEJ5" s="35"/>
      <c r="JEK5" s="35"/>
      <c r="JEL5" s="35"/>
      <c r="JEM5" s="35"/>
      <c r="JEN5" s="35"/>
      <c r="JEO5" s="35"/>
      <c r="JEP5" s="35"/>
      <c r="JEQ5" s="35"/>
      <c r="JER5" s="35"/>
      <c r="JES5" s="35"/>
      <c r="JET5" s="35"/>
      <c r="JEU5" s="35"/>
      <c r="JEV5" s="35"/>
      <c r="JEW5" s="35"/>
      <c r="JEX5" s="35"/>
      <c r="JEY5" s="35"/>
      <c r="JEZ5" s="35"/>
      <c r="JFA5" s="35"/>
      <c r="JFB5" s="35"/>
      <c r="JFC5" s="35"/>
      <c r="JFD5" s="35"/>
      <c r="JFE5" s="35"/>
      <c r="JFF5" s="35"/>
      <c r="JFG5" s="35"/>
      <c r="JFH5" s="35"/>
      <c r="JFI5" s="35"/>
      <c r="JFJ5" s="35"/>
      <c r="JFK5" s="35"/>
      <c r="JFL5" s="35"/>
      <c r="JFM5" s="35"/>
      <c r="JFN5" s="35"/>
      <c r="JFO5" s="35"/>
      <c r="JFP5" s="35"/>
      <c r="JFQ5" s="35"/>
      <c r="JFR5" s="35"/>
      <c r="JFS5" s="35"/>
      <c r="JFT5" s="35"/>
      <c r="JFU5" s="35"/>
      <c r="JFV5" s="35"/>
      <c r="JFW5" s="35"/>
      <c r="JFX5" s="35"/>
      <c r="JFY5" s="35"/>
      <c r="JFZ5" s="35"/>
      <c r="JGA5" s="35"/>
      <c r="JGB5" s="35"/>
      <c r="JGC5" s="35"/>
      <c r="JGD5" s="35"/>
      <c r="JGE5" s="35"/>
      <c r="JGF5" s="35"/>
      <c r="JGG5" s="35"/>
      <c r="JGH5" s="35"/>
      <c r="JGI5" s="35"/>
      <c r="JGJ5" s="35"/>
      <c r="JGK5" s="35"/>
      <c r="JGL5" s="35"/>
      <c r="JGM5" s="35"/>
      <c r="JGN5" s="35"/>
      <c r="JGO5" s="35"/>
      <c r="JGP5" s="35"/>
      <c r="JGQ5" s="35"/>
      <c r="JGR5" s="35"/>
      <c r="JGS5" s="35"/>
      <c r="JGT5" s="35"/>
      <c r="JGU5" s="35"/>
      <c r="JGV5" s="35"/>
      <c r="JGW5" s="35"/>
      <c r="JGX5" s="35"/>
      <c r="JGY5" s="35"/>
      <c r="JGZ5" s="35"/>
      <c r="JHA5" s="35"/>
      <c r="JHB5" s="35"/>
      <c r="JHC5" s="35"/>
      <c r="JHD5" s="35"/>
      <c r="JHE5" s="35"/>
      <c r="JHF5" s="35"/>
      <c r="JHG5" s="35"/>
      <c r="JHH5" s="35"/>
      <c r="JHI5" s="35"/>
      <c r="JHJ5" s="35"/>
      <c r="JHK5" s="35"/>
      <c r="JHL5" s="35"/>
      <c r="JHM5" s="35"/>
      <c r="JHN5" s="35"/>
      <c r="JHO5" s="35"/>
      <c r="JHP5" s="35"/>
      <c r="JHQ5" s="35"/>
      <c r="JHR5" s="35"/>
      <c r="JHS5" s="35"/>
      <c r="JHT5" s="35"/>
      <c r="JHU5" s="35"/>
      <c r="JHV5" s="35"/>
      <c r="JHW5" s="35"/>
      <c r="JHX5" s="35"/>
      <c r="JHY5" s="35"/>
      <c r="JHZ5" s="35"/>
      <c r="JIA5" s="35"/>
      <c r="JIB5" s="35"/>
      <c r="JIC5" s="35"/>
      <c r="JID5" s="35"/>
      <c r="JIE5" s="35"/>
      <c r="JIF5" s="35"/>
      <c r="JIG5" s="35"/>
      <c r="JIH5" s="35"/>
      <c r="JII5" s="35"/>
      <c r="JIJ5" s="35"/>
      <c r="JIK5" s="35"/>
      <c r="JIL5" s="35"/>
      <c r="JIM5" s="35"/>
      <c r="JIN5" s="35"/>
      <c r="JIO5" s="35"/>
      <c r="JIP5" s="35"/>
      <c r="JIQ5" s="35"/>
      <c r="JIR5" s="35"/>
      <c r="JIS5" s="35"/>
      <c r="JIT5" s="35"/>
      <c r="JIU5" s="35"/>
      <c r="JIV5" s="35"/>
      <c r="JIW5" s="35"/>
      <c r="JIX5" s="35"/>
      <c r="JIY5" s="35"/>
      <c r="JIZ5" s="35"/>
      <c r="JJA5" s="35"/>
      <c r="JJB5" s="35"/>
      <c r="JJC5" s="35"/>
      <c r="JJD5" s="35"/>
      <c r="JJE5" s="35"/>
      <c r="JJF5" s="35"/>
      <c r="JJG5" s="35"/>
      <c r="JJH5" s="35"/>
      <c r="JJI5" s="35"/>
      <c r="JJJ5" s="35"/>
      <c r="JJK5" s="35"/>
      <c r="JJL5" s="35"/>
      <c r="JJM5" s="35"/>
      <c r="JJN5" s="35"/>
      <c r="JJO5" s="35"/>
      <c r="JJP5" s="35"/>
      <c r="JJQ5" s="35"/>
      <c r="JJR5" s="35"/>
      <c r="JJS5" s="35"/>
      <c r="JJT5" s="35"/>
      <c r="JJU5" s="35"/>
      <c r="JJV5" s="35"/>
      <c r="JJW5" s="35"/>
      <c r="JJX5" s="35"/>
      <c r="JJY5" s="35"/>
      <c r="JJZ5" s="35"/>
      <c r="JKA5" s="35"/>
      <c r="JKB5" s="35"/>
      <c r="JKC5" s="35"/>
      <c r="JKD5" s="35"/>
      <c r="JKE5" s="35"/>
      <c r="JKF5" s="35"/>
      <c r="JKG5" s="35"/>
      <c r="JKH5" s="35"/>
      <c r="JKI5" s="35"/>
      <c r="JKJ5" s="35"/>
      <c r="JKK5" s="35"/>
      <c r="JKL5" s="35"/>
      <c r="JKM5" s="35"/>
      <c r="JKN5" s="35"/>
      <c r="JKO5" s="35"/>
      <c r="JKP5" s="35"/>
      <c r="JKQ5" s="35"/>
      <c r="JKR5" s="35"/>
      <c r="JKS5" s="35"/>
      <c r="JKT5" s="35"/>
      <c r="JKU5" s="35"/>
      <c r="JKV5" s="35"/>
      <c r="JKW5" s="35"/>
      <c r="JKX5" s="35"/>
      <c r="JKY5" s="35"/>
      <c r="JKZ5" s="35"/>
      <c r="JLA5" s="35"/>
      <c r="JLB5" s="35"/>
      <c r="JLC5" s="35"/>
      <c r="JLD5" s="35"/>
      <c r="JLE5" s="35"/>
      <c r="JLF5" s="35"/>
      <c r="JLG5" s="35"/>
      <c r="JLH5" s="35"/>
      <c r="JLI5" s="35"/>
      <c r="JLJ5" s="35"/>
      <c r="JLK5" s="35"/>
      <c r="JLL5" s="35"/>
      <c r="JLM5" s="35"/>
      <c r="JLN5" s="35"/>
      <c r="JLO5" s="35"/>
      <c r="JLP5" s="35"/>
      <c r="JLQ5" s="35"/>
      <c r="JLR5" s="35"/>
      <c r="JLS5" s="35"/>
      <c r="JLT5" s="35"/>
      <c r="JLU5" s="35"/>
      <c r="JLV5" s="35"/>
      <c r="JLW5" s="35"/>
      <c r="JLX5" s="35"/>
      <c r="JLY5" s="35"/>
      <c r="JLZ5" s="35"/>
      <c r="JMA5" s="35"/>
      <c r="JMB5" s="35"/>
      <c r="JMC5" s="35"/>
      <c r="JMD5" s="35"/>
      <c r="JME5" s="35"/>
      <c r="JMF5" s="35"/>
      <c r="JMG5" s="35"/>
      <c r="JMH5" s="35"/>
      <c r="JMI5" s="35"/>
      <c r="JMJ5" s="35"/>
      <c r="JMK5" s="35"/>
      <c r="JML5" s="35"/>
      <c r="JMM5" s="35"/>
      <c r="JMN5" s="35"/>
      <c r="JMO5" s="35"/>
      <c r="JMP5" s="35"/>
      <c r="JMQ5" s="35"/>
      <c r="JMR5" s="35"/>
      <c r="JMS5" s="35"/>
      <c r="JMT5" s="35"/>
      <c r="JMU5" s="35"/>
      <c r="JMV5" s="35"/>
      <c r="JMW5" s="35"/>
      <c r="JMX5" s="35"/>
      <c r="JMY5" s="35"/>
      <c r="JMZ5" s="35"/>
      <c r="JNA5" s="35"/>
      <c r="JNB5" s="35"/>
      <c r="JNC5" s="35"/>
      <c r="JND5" s="35"/>
      <c r="JNE5" s="35"/>
      <c r="JNF5" s="35"/>
      <c r="JNG5" s="35"/>
      <c r="JNH5" s="35"/>
      <c r="JNI5" s="35"/>
      <c r="JNJ5" s="35"/>
      <c r="JNK5" s="35"/>
      <c r="JNL5" s="35"/>
      <c r="JNM5" s="35"/>
      <c r="JNN5" s="35"/>
      <c r="JNO5" s="35"/>
      <c r="JNP5" s="35"/>
      <c r="JNQ5" s="35"/>
      <c r="JNR5" s="35"/>
      <c r="JNS5" s="35"/>
      <c r="JNT5" s="35"/>
      <c r="JNU5" s="35"/>
      <c r="JNV5" s="35"/>
      <c r="JNW5" s="35"/>
      <c r="JNX5" s="35"/>
      <c r="JNY5" s="35"/>
      <c r="JNZ5" s="35"/>
      <c r="JOA5" s="35"/>
      <c r="JOB5" s="35"/>
      <c r="JOC5" s="35"/>
      <c r="JOD5" s="35"/>
      <c r="JOE5" s="35"/>
      <c r="JOF5" s="35"/>
      <c r="JOG5" s="35"/>
      <c r="JOH5" s="35"/>
      <c r="JOI5" s="35"/>
      <c r="JOJ5" s="35"/>
      <c r="JOK5" s="35"/>
      <c r="JOL5" s="35"/>
      <c r="JOM5" s="35"/>
      <c r="JON5" s="35"/>
      <c r="JOO5" s="35"/>
      <c r="JOP5" s="35"/>
      <c r="JOQ5" s="35"/>
      <c r="JOR5" s="35"/>
      <c r="JOS5" s="35"/>
      <c r="JOT5" s="35"/>
      <c r="JOU5" s="35"/>
      <c r="JOV5" s="35"/>
      <c r="JOW5" s="35"/>
      <c r="JOX5" s="35"/>
      <c r="JOY5" s="35"/>
      <c r="JOZ5" s="35"/>
      <c r="JPA5" s="35"/>
      <c r="JPB5" s="35"/>
      <c r="JPC5" s="35"/>
      <c r="JPD5" s="35"/>
      <c r="JPE5" s="35"/>
      <c r="JPF5" s="35"/>
      <c r="JPG5" s="35"/>
      <c r="JPH5" s="35"/>
      <c r="JPI5" s="35"/>
      <c r="JPJ5" s="35"/>
      <c r="JPK5" s="35"/>
      <c r="JPL5" s="35"/>
      <c r="JPM5" s="35"/>
      <c r="JPN5" s="35"/>
      <c r="JPO5" s="35"/>
      <c r="JPP5" s="35"/>
      <c r="JPQ5" s="35"/>
      <c r="JPR5" s="35"/>
      <c r="JPS5" s="35"/>
      <c r="JPT5" s="35"/>
      <c r="JPU5" s="35"/>
      <c r="JPV5" s="35"/>
      <c r="JPW5" s="35"/>
      <c r="JPX5" s="35"/>
      <c r="JPY5" s="35"/>
      <c r="JPZ5" s="35"/>
      <c r="JQA5" s="35"/>
      <c r="JQB5" s="35"/>
      <c r="JQC5" s="35"/>
      <c r="JQD5" s="35"/>
      <c r="JQE5" s="35"/>
      <c r="JQF5" s="35"/>
      <c r="JQG5" s="35"/>
      <c r="JQH5" s="35"/>
      <c r="JQI5" s="35"/>
      <c r="JQJ5" s="35"/>
      <c r="JQK5" s="35"/>
      <c r="JQL5" s="35"/>
      <c r="JQM5" s="35"/>
      <c r="JQN5" s="35"/>
      <c r="JQO5" s="35"/>
      <c r="JQP5" s="35"/>
      <c r="JQQ5" s="35"/>
      <c r="JQR5" s="35"/>
      <c r="JQS5" s="35"/>
      <c r="JQT5" s="35"/>
      <c r="JQU5" s="35"/>
      <c r="JQV5" s="35"/>
      <c r="JQW5" s="35"/>
      <c r="JQX5" s="35"/>
      <c r="JQY5" s="35"/>
      <c r="JQZ5" s="35"/>
      <c r="JRA5" s="35"/>
      <c r="JRB5" s="35"/>
      <c r="JRC5" s="35"/>
      <c r="JRD5" s="35"/>
      <c r="JRE5" s="35"/>
      <c r="JRF5" s="35"/>
      <c r="JRG5" s="35"/>
      <c r="JRH5" s="35"/>
      <c r="JRI5" s="35"/>
      <c r="JRJ5" s="35"/>
      <c r="JRK5" s="35"/>
      <c r="JRL5" s="35"/>
      <c r="JRM5" s="35"/>
      <c r="JRN5" s="35"/>
      <c r="JRO5" s="35"/>
      <c r="JRP5" s="35"/>
      <c r="JRQ5" s="35"/>
      <c r="JRR5" s="35"/>
      <c r="JRS5" s="35"/>
      <c r="JRT5" s="35"/>
      <c r="JRU5" s="35"/>
      <c r="JRV5" s="35"/>
      <c r="JRW5" s="35"/>
      <c r="JRX5" s="35"/>
      <c r="JRY5" s="35"/>
      <c r="JRZ5" s="35"/>
      <c r="JSA5" s="35"/>
      <c r="JSB5" s="35"/>
      <c r="JSC5" s="35"/>
      <c r="JSD5" s="35"/>
      <c r="JSE5" s="35"/>
      <c r="JSF5" s="35"/>
      <c r="JSG5" s="35"/>
      <c r="JSH5" s="35"/>
      <c r="JSI5" s="35"/>
      <c r="JSJ5" s="35"/>
      <c r="JSK5" s="35"/>
      <c r="JSL5" s="35"/>
      <c r="JSM5" s="35"/>
      <c r="JSN5" s="35"/>
      <c r="JSO5" s="35"/>
      <c r="JSP5" s="35"/>
      <c r="JSQ5" s="35"/>
      <c r="JSR5" s="35"/>
      <c r="JSS5" s="35"/>
      <c r="JST5" s="35"/>
      <c r="JSU5" s="35"/>
      <c r="JSV5" s="35"/>
      <c r="JSW5" s="35"/>
      <c r="JSX5" s="35"/>
      <c r="JSY5" s="35"/>
      <c r="JSZ5" s="35"/>
      <c r="JTA5" s="35"/>
      <c r="JTB5" s="35"/>
      <c r="JTC5" s="35"/>
      <c r="JTD5" s="35"/>
      <c r="JTE5" s="35"/>
      <c r="JTF5" s="35"/>
      <c r="JTG5" s="35"/>
      <c r="JTH5" s="35"/>
      <c r="JTI5" s="35"/>
      <c r="JTJ5" s="35"/>
      <c r="JTK5" s="35"/>
      <c r="JTL5" s="35"/>
      <c r="JTM5" s="35"/>
      <c r="JTN5" s="35"/>
      <c r="JTO5" s="35"/>
      <c r="JTP5" s="35"/>
      <c r="JTQ5" s="35"/>
      <c r="JTR5" s="35"/>
      <c r="JTS5" s="35"/>
      <c r="JTT5" s="35"/>
      <c r="JTU5" s="35"/>
      <c r="JTV5" s="35"/>
      <c r="JTW5" s="35"/>
      <c r="JTX5" s="35"/>
      <c r="JTY5" s="35"/>
      <c r="JTZ5" s="35"/>
      <c r="JUA5" s="35"/>
      <c r="JUB5" s="35"/>
      <c r="JUC5" s="35"/>
      <c r="JUD5" s="35"/>
      <c r="JUE5" s="35"/>
      <c r="JUF5" s="35"/>
      <c r="JUG5" s="35"/>
      <c r="JUH5" s="35"/>
      <c r="JUI5" s="35"/>
      <c r="JUJ5" s="35"/>
      <c r="JUK5" s="35"/>
      <c r="JUL5" s="35"/>
      <c r="JUM5" s="35"/>
      <c r="JUN5" s="35"/>
      <c r="JUO5" s="35"/>
      <c r="JUP5" s="35"/>
      <c r="JUQ5" s="35"/>
      <c r="JUR5" s="35"/>
      <c r="JUS5" s="35"/>
      <c r="JUT5" s="35"/>
      <c r="JUU5" s="35"/>
      <c r="JUV5" s="35"/>
      <c r="JUW5" s="35"/>
      <c r="JUX5" s="35"/>
      <c r="JUY5" s="35"/>
      <c r="JUZ5" s="35"/>
      <c r="JVA5" s="35"/>
      <c r="JVB5" s="35"/>
      <c r="JVC5" s="35"/>
      <c r="JVD5" s="35"/>
      <c r="JVE5" s="35"/>
      <c r="JVF5" s="35"/>
      <c r="JVG5" s="35"/>
      <c r="JVH5" s="35"/>
      <c r="JVI5" s="35"/>
      <c r="JVJ5" s="35"/>
      <c r="JVK5" s="35"/>
      <c r="JVL5" s="35"/>
      <c r="JVM5" s="35"/>
      <c r="JVN5" s="35"/>
      <c r="JVO5" s="35"/>
      <c r="JVP5" s="35"/>
      <c r="JVQ5" s="35"/>
      <c r="JVR5" s="35"/>
      <c r="JVS5" s="35"/>
      <c r="JVT5" s="35"/>
      <c r="JVU5" s="35"/>
      <c r="JVV5" s="35"/>
      <c r="JVW5" s="35"/>
      <c r="JVX5" s="35"/>
      <c r="JVY5" s="35"/>
      <c r="JVZ5" s="35"/>
      <c r="JWA5" s="35"/>
      <c r="JWB5" s="35"/>
      <c r="JWC5" s="35"/>
      <c r="JWD5" s="35"/>
      <c r="JWE5" s="35"/>
      <c r="JWF5" s="35"/>
      <c r="JWG5" s="35"/>
      <c r="JWH5" s="35"/>
      <c r="JWI5" s="35"/>
      <c r="JWJ5" s="35"/>
      <c r="JWK5" s="35"/>
      <c r="JWL5" s="35"/>
      <c r="JWM5" s="35"/>
      <c r="JWN5" s="35"/>
      <c r="JWO5" s="35"/>
      <c r="JWP5" s="35"/>
      <c r="JWQ5" s="35"/>
      <c r="JWR5" s="35"/>
      <c r="JWS5" s="35"/>
      <c r="JWT5" s="35"/>
      <c r="JWU5" s="35"/>
      <c r="JWV5" s="35"/>
      <c r="JWW5" s="35"/>
      <c r="JWX5" s="35"/>
      <c r="JWY5" s="35"/>
      <c r="JWZ5" s="35"/>
      <c r="JXA5" s="35"/>
      <c r="JXB5" s="35"/>
      <c r="JXC5" s="35"/>
      <c r="JXD5" s="35"/>
      <c r="JXE5" s="35"/>
      <c r="JXF5" s="35"/>
      <c r="JXG5" s="35"/>
      <c r="JXH5" s="35"/>
      <c r="JXI5" s="35"/>
      <c r="JXJ5" s="35"/>
      <c r="JXK5" s="35"/>
      <c r="JXL5" s="35"/>
      <c r="JXM5" s="35"/>
      <c r="JXN5" s="35"/>
      <c r="JXO5" s="35"/>
      <c r="JXP5" s="35"/>
      <c r="JXQ5" s="35"/>
      <c r="JXR5" s="35"/>
      <c r="JXS5" s="35"/>
      <c r="JXT5" s="35"/>
      <c r="JXU5" s="35"/>
      <c r="JXV5" s="35"/>
      <c r="JXW5" s="35"/>
      <c r="JXX5" s="35"/>
      <c r="JXY5" s="35"/>
      <c r="JXZ5" s="35"/>
      <c r="JYA5" s="35"/>
      <c r="JYB5" s="35"/>
      <c r="JYC5" s="35"/>
      <c r="JYD5" s="35"/>
      <c r="JYE5" s="35"/>
      <c r="JYF5" s="35"/>
      <c r="JYG5" s="35"/>
      <c r="JYH5" s="35"/>
      <c r="JYI5" s="35"/>
      <c r="JYJ5" s="35"/>
      <c r="JYK5" s="35"/>
      <c r="JYL5" s="35"/>
      <c r="JYM5" s="35"/>
      <c r="JYN5" s="35"/>
      <c r="JYO5" s="35"/>
      <c r="JYP5" s="35"/>
      <c r="JYQ5" s="35"/>
      <c r="JYR5" s="35"/>
      <c r="JYS5" s="35"/>
      <c r="JYT5" s="35"/>
      <c r="JYU5" s="35"/>
      <c r="JYV5" s="35"/>
      <c r="JYW5" s="35"/>
      <c r="JYX5" s="35"/>
      <c r="JYY5" s="35"/>
      <c r="JYZ5" s="35"/>
      <c r="JZA5" s="35"/>
      <c r="JZB5" s="35"/>
      <c r="JZC5" s="35"/>
      <c r="JZD5" s="35"/>
      <c r="JZE5" s="35"/>
      <c r="JZF5" s="35"/>
      <c r="JZG5" s="35"/>
      <c r="JZH5" s="35"/>
      <c r="JZI5" s="35"/>
      <c r="JZJ5" s="35"/>
      <c r="JZK5" s="35"/>
      <c r="JZL5" s="35"/>
      <c r="JZM5" s="35"/>
      <c r="JZN5" s="35"/>
      <c r="JZO5" s="35"/>
      <c r="JZP5" s="35"/>
      <c r="JZQ5" s="35"/>
      <c r="JZR5" s="35"/>
      <c r="JZS5" s="35"/>
      <c r="JZT5" s="35"/>
      <c r="JZU5" s="35"/>
      <c r="JZV5" s="35"/>
      <c r="JZW5" s="35"/>
      <c r="JZX5" s="35"/>
      <c r="JZY5" s="35"/>
      <c r="JZZ5" s="35"/>
      <c r="KAA5" s="35"/>
      <c r="KAB5" s="35"/>
      <c r="KAC5" s="35"/>
      <c r="KAD5" s="35"/>
      <c r="KAE5" s="35"/>
      <c r="KAF5" s="35"/>
      <c r="KAG5" s="35"/>
      <c r="KAH5" s="35"/>
      <c r="KAI5" s="35"/>
      <c r="KAJ5" s="35"/>
      <c r="KAK5" s="35"/>
      <c r="KAL5" s="35"/>
      <c r="KAM5" s="35"/>
      <c r="KAN5" s="35"/>
      <c r="KAO5" s="35"/>
      <c r="KAP5" s="35"/>
      <c r="KAQ5" s="35"/>
      <c r="KAR5" s="35"/>
      <c r="KAS5" s="35"/>
      <c r="KAT5" s="35"/>
      <c r="KAU5" s="35"/>
      <c r="KAV5" s="35"/>
      <c r="KAW5" s="35"/>
      <c r="KAX5" s="35"/>
      <c r="KAY5" s="35"/>
      <c r="KAZ5" s="35"/>
      <c r="KBA5" s="35"/>
      <c r="KBB5" s="35"/>
      <c r="KBC5" s="35"/>
      <c r="KBD5" s="35"/>
      <c r="KBE5" s="35"/>
      <c r="KBF5" s="35"/>
      <c r="KBG5" s="35"/>
      <c r="KBH5" s="35"/>
      <c r="KBI5" s="35"/>
      <c r="KBJ5" s="35"/>
      <c r="KBK5" s="35"/>
      <c r="KBL5" s="35"/>
      <c r="KBM5" s="35"/>
      <c r="KBN5" s="35"/>
      <c r="KBO5" s="35"/>
      <c r="KBP5" s="35"/>
      <c r="KBQ5" s="35"/>
      <c r="KBR5" s="35"/>
      <c r="KBS5" s="35"/>
      <c r="KBT5" s="35"/>
      <c r="KBU5" s="35"/>
      <c r="KBV5" s="35"/>
      <c r="KBW5" s="35"/>
      <c r="KBX5" s="35"/>
      <c r="KBY5" s="35"/>
      <c r="KBZ5" s="35"/>
      <c r="KCA5" s="35"/>
      <c r="KCB5" s="35"/>
      <c r="KCC5" s="35"/>
      <c r="KCD5" s="35"/>
      <c r="KCE5" s="35"/>
      <c r="KCF5" s="35"/>
      <c r="KCG5" s="35"/>
      <c r="KCH5" s="35"/>
      <c r="KCI5" s="35"/>
      <c r="KCJ5" s="35"/>
      <c r="KCK5" s="35"/>
      <c r="KCL5" s="35"/>
      <c r="KCM5" s="35"/>
      <c r="KCN5" s="35"/>
      <c r="KCO5" s="35"/>
      <c r="KCP5" s="35"/>
      <c r="KCQ5" s="35"/>
      <c r="KCR5" s="35"/>
      <c r="KCS5" s="35"/>
      <c r="KCT5" s="35"/>
      <c r="KCU5" s="35"/>
      <c r="KCV5" s="35"/>
      <c r="KCW5" s="35"/>
      <c r="KCX5" s="35"/>
      <c r="KCY5" s="35"/>
      <c r="KCZ5" s="35"/>
      <c r="KDA5" s="35"/>
      <c r="KDB5" s="35"/>
      <c r="KDC5" s="35"/>
      <c r="KDD5" s="35"/>
      <c r="KDE5" s="35"/>
      <c r="KDF5" s="35"/>
      <c r="KDG5" s="35"/>
      <c r="KDH5" s="35"/>
      <c r="KDI5" s="35"/>
      <c r="KDJ5" s="35"/>
      <c r="KDK5" s="35"/>
      <c r="KDL5" s="35"/>
      <c r="KDM5" s="35"/>
      <c r="KDN5" s="35"/>
      <c r="KDO5" s="35"/>
      <c r="KDP5" s="35"/>
      <c r="KDQ5" s="35"/>
      <c r="KDR5" s="35"/>
      <c r="KDS5" s="35"/>
      <c r="KDT5" s="35"/>
      <c r="KDU5" s="35"/>
      <c r="KDV5" s="35"/>
      <c r="KDW5" s="35"/>
      <c r="KDX5" s="35"/>
      <c r="KDY5" s="35"/>
      <c r="KDZ5" s="35"/>
      <c r="KEA5" s="35"/>
      <c r="KEB5" s="35"/>
      <c r="KEC5" s="35"/>
      <c r="KED5" s="35"/>
      <c r="KEE5" s="35"/>
      <c r="KEF5" s="35"/>
      <c r="KEG5" s="35"/>
      <c r="KEH5" s="35"/>
      <c r="KEI5" s="35"/>
      <c r="KEJ5" s="35"/>
      <c r="KEK5" s="35"/>
      <c r="KEL5" s="35"/>
      <c r="KEM5" s="35"/>
      <c r="KEN5" s="35"/>
      <c r="KEO5" s="35"/>
      <c r="KEP5" s="35"/>
      <c r="KEQ5" s="35"/>
      <c r="KER5" s="35"/>
      <c r="KES5" s="35"/>
      <c r="KET5" s="35"/>
      <c r="KEU5" s="35"/>
      <c r="KEV5" s="35"/>
      <c r="KEW5" s="35"/>
      <c r="KEX5" s="35"/>
      <c r="KEY5" s="35"/>
      <c r="KEZ5" s="35"/>
      <c r="KFA5" s="35"/>
      <c r="KFB5" s="35"/>
      <c r="KFC5" s="35"/>
      <c r="KFD5" s="35"/>
      <c r="KFE5" s="35"/>
      <c r="KFF5" s="35"/>
      <c r="KFG5" s="35"/>
      <c r="KFH5" s="35"/>
      <c r="KFI5" s="35"/>
      <c r="KFJ5" s="35"/>
      <c r="KFK5" s="35"/>
      <c r="KFL5" s="35"/>
      <c r="KFM5" s="35"/>
      <c r="KFN5" s="35"/>
      <c r="KFO5" s="35"/>
      <c r="KFP5" s="35"/>
      <c r="KFQ5" s="35"/>
      <c r="KFR5" s="35"/>
      <c r="KFS5" s="35"/>
      <c r="KFT5" s="35"/>
      <c r="KFU5" s="35"/>
      <c r="KFV5" s="35"/>
      <c r="KFW5" s="35"/>
      <c r="KFX5" s="35"/>
      <c r="KFY5" s="35"/>
      <c r="KFZ5" s="35"/>
      <c r="KGA5" s="35"/>
      <c r="KGB5" s="35"/>
      <c r="KGC5" s="35"/>
      <c r="KGD5" s="35"/>
      <c r="KGE5" s="35"/>
      <c r="KGF5" s="35"/>
      <c r="KGG5" s="35"/>
      <c r="KGH5" s="35"/>
      <c r="KGI5" s="35"/>
      <c r="KGJ5" s="35"/>
      <c r="KGK5" s="35"/>
      <c r="KGL5" s="35"/>
      <c r="KGM5" s="35"/>
      <c r="KGN5" s="35"/>
      <c r="KGO5" s="35"/>
      <c r="KGP5" s="35"/>
      <c r="KGQ5" s="35"/>
      <c r="KGR5" s="35"/>
      <c r="KGS5" s="35"/>
      <c r="KGT5" s="35"/>
      <c r="KGU5" s="35"/>
      <c r="KGV5" s="35"/>
      <c r="KGW5" s="35"/>
      <c r="KGX5" s="35"/>
      <c r="KGY5" s="35"/>
      <c r="KGZ5" s="35"/>
      <c r="KHA5" s="35"/>
      <c r="KHB5" s="35"/>
      <c r="KHC5" s="35"/>
      <c r="KHD5" s="35"/>
      <c r="KHE5" s="35"/>
      <c r="KHF5" s="35"/>
      <c r="KHG5" s="35"/>
      <c r="KHH5" s="35"/>
      <c r="KHI5" s="35"/>
      <c r="KHJ5" s="35"/>
      <c r="KHK5" s="35"/>
      <c r="KHL5" s="35"/>
      <c r="KHM5" s="35"/>
      <c r="KHN5" s="35"/>
      <c r="KHO5" s="35"/>
      <c r="KHP5" s="35"/>
      <c r="KHQ5" s="35"/>
      <c r="KHR5" s="35"/>
      <c r="KHS5" s="35"/>
      <c r="KHT5" s="35"/>
      <c r="KHU5" s="35"/>
      <c r="KHV5" s="35"/>
      <c r="KHW5" s="35"/>
      <c r="KHX5" s="35"/>
      <c r="KHY5" s="35"/>
      <c r="KHZ5" s="35"/>
      <c r="KIA5" s="35"/>
      <c r="KIB5" s="35"/>
      <c r="KIC5" s="35"/>
      <c r="KID5" s="35"/>
      <c r="KIE5" s="35"/>
      <c r="KIF5" s="35"/>
      <c r="KIG5" s="35"/>
      <c r="KIH5" s="35"/>
      <c r="KII5" s="35"/>
      <c r="KIJ5" s="35"/>
      <c r="KIK5" s="35"/>
      <c r="KIL5" s="35"/>
      <c r="KIM5" s="35"/>
      <c r="KIN5" s="35"/>
      <c r="KIO5" s="35"/>
      <c r="KIP5" s="35"/>
      <c r="KIQ5" s="35"/>
      <c r="KIR5" s="35"/>
      <c r="KIS5" s="35"/>
      <c r="KIT5" s="35"/>
      <c r="KIU5" s="35"/>
      <c r="KIV5" s="35"/>
      <c r="KIW5" s="35"/>
      <c r="KIX5" s="35"/>
      <c r="KIY5" s="35"/>
      <c r="KIZ5" s="35"/>
      <c r="KJA5" s="35"/>
      <c r="KJB5" s="35"/>
      <c r="KJC5" s="35"/>
      <c r="KJD5" s="35"/>
      <c r="KJE5" s="35"/>
      <c r="KJF5" s="35"/>
      <c r="KJG5" s="35"/>
      <c r="KJH5" s="35"/>
      <c r="KJI5" s="35"/>
      <c r="KJJ5" s="35"/>
      <c r="KJK5" s="35"/>
      <c r="KJL5" s="35"/>
      <c r="KJM5" s="35"/>
      <c r="KJN5" s="35"/>
      <c r="KJO5" s="35"/>
      <c r="KJP5" s="35"/>
      <c r="KJQ5" s="35"/>
      <c r="KJR5" s="35"/>
      <c r="KJS5" s="35"/>
      <c r="KJT5" s="35"/>
      <c r="KJU5" s="35"/>
      <c r="KJV5" s="35"/>
      <c r="KJW5" s="35"/>
      <c r="KJX5" s="35"/>
      <c r="KJY5" s="35"/>
      <c r="KJZ5" s="35"/>
      <c r="KKA5" s="35"/>
      <c r="KKB5" s="35"/>
      <c r="KKC5" s="35"/>
      <c r="KKD5" s="35"/>
      <c r="KKE5" s="35"/>
      <c r="KKF5" s="35"/>
      <c r="KKG5" s="35"/>
      <c r="KKH5" s="35"/>
      <c r="KKI5" s="35"/>
      <c r="KKJ5" s="35"/>
      <c r="KKK5" s="35"/>
      <c r="KKL5" s="35"/>
      <c r="KKM5" s="35"/>
      <c r="KKN5" s="35"/>
      <c r="KKO5" s="35"/>
      <c r="KKP5" s="35"/>
      <c r="KKQ5" s="35"/>
      <c r="KKR5" s="35"/>
      <c r="KKS5" s="35"/>
      <c r="KKT5" s="35"/>
      <c r="KKU5" s="35"/>
      <c r="KKV5" s="35"/>
      <c r="KKW5" s="35"/>
      <c r="KKX5" s="35"/>
      <c r="KKY5" s="35"/>
      <c r="KKZ5" s="35"/>
      <c r="KLA5" s="35"/>
      <c r="KLB5" s="35"/>
      <c r="KLC5" s="35"/>
      <c r="KLD5" s="35"/>
      <c r="KLE5" s="35"/>
      <c r="KLF5" s="35"/>
      <c r="KLG5" s="35"/>
      <c r="KLH5" s="35"/>
      <c r="KLI5" s="35"/>
      <c r="KLJ5" s="35"/>
      <c r="KLK5" s="35"/>
      <c r="KLL5" s="35"/>
      <c r="KLM5" s="35"/>
      <c r="KLN5" s="35"/>
      <c r="KLO5" s="35"/>
      <c r="KLP5" s="35"/>
      <c r="KLQ5" s="35"/>
      <c r="KLR5" s="35"/>
      <c r="KLS5" s="35"/>
      <c r="KLT5" s="35"/>
      <c r="KLU5" s="35"/>
      <c r="KLV5" s="35"/>
      <c r="KLW5" s="35"/>
      <c r="KLX5" s="35"/>
      <c r="KLY5" s="35"/>
      <c r="KLZ5" s="35"/>
      <c r="KMA5" s="35"/>
      <c r="KMB5" s="35"/>
      <c r="KMC5" s="35"/>
      <c r="KMD5" s="35"/>
      <c r="KME5" s="35"/>
      <c r="KMF5" s="35"/>
      <c r="KMG5" s="35"/>
      <c r="KMH5" s="35"/>
      <c r="KMI5" s="35"/>
      <c r="KMJ5" s="35"/>
      <c r="KMK5" s="35"/>
      <c r="KML5" s="35"/>
      <c r="KMM5" s="35"/>
      <c r="KMN5" s="35"/>
      <c r="KMO5" s="35"/>
      <c r="KMP5" s="35"/>
      <c r="KMQ5" s="35"/>
      <c r="KMR5" s="35"/>
      <c r="KMS5" s="35"/>
      <c r="KMT5" s="35"/>
      <c r="KMU5" s="35"/>
      <c r="KMV5" s="35"/>
      <c r="KMW5" s="35"/>
      <c r="KMX5" s="35"/>
      <c r="KMY5" s="35"/>
      <c r="KMZ5" s="35"/>
      <c r="KNA5" s="35"/>
      <c r="KNB5" s="35"/>
      <c r="KNC5" s="35"/>
      <c r="KND5" s="35"/>
      <c r="KNE5" s="35"/>
      <c r="KNF5" s="35"/>
      <c r="KNG5" s="35"/>
      <c r="KNH5" s="35"/>
      <c r="KNI5" s="35"/>
      <c r="KNJ5" s="35"/>
      <c r="KNK5" s="35"/>
      <c r="KNL5" s="35"/>
      <c r="KNM5" s="35"/>
      <c r="KNN5" s="35"/>
      <c r="KNO5" s="35"/>
      <c r="KNP5" s="35"/>
      <c r="KNQ5" s="35"/>
      <c r="KNR5" s="35"/>
      <c r="KNS5" s="35"/>
      <c r="KNT5" s="35"/>
      <c r="KNU5" s="35"/>
      <c r="KNV5" s="35"/>
      <c r="KNW5" s="35"/>
      <c r="KNX5" s="35"/>
      <c r="KNY5" s="35"/>
      <c r="KNZ5" s="35"/>
      <c r="KOA5" s="35"/>
      <c r="KOB5" s="35"/>
      <c r="KOC5" s="35"/>
      <c r="KOD5" s="35"/>
      <c r="KOE5" s="35"/>
      <c r="KOF5" s="35"/>
      <c r="KOG5" s="35"/>
      <c r="KOH5" s="35"/>
      <c r="KOI5" s="35"/>
      <c r="KOJ5" s="35"/>
      <c r="KOK5" s="35"/>
      <c r="KOL5" s="35"/>
      <c r="KOM5" s="35"/>
      <c r="KON5" s="35"/>
      <c r="KOO5" s="35"/>
      <c r="KOP5" s="35"/>
      <c r="KOQ5" s="35"/>
      <c r="KOR5" s="35"/>
      <c r="KOS5" s="35"/>
      <c r="KOT5" s="35"/>
      <c r="KOU5" s="35"/>
      <c r="KOV5" s="35"/>
      <c r="KOW5" s="35"/>
      <c r="KOX5" s="35"/>
      <c r="KOY5" s="35"/>
      <c r="KOZ5" s="35"/>
      <c r="KPA5" s="35"/>
      <c r="KPB5" s="35"/>
      <c r="KPC5" s="35"/>
      <c r="KPD5" s="35"/>
      <c r="KPE5" s="35"/>
      <c r="KPF5" s="35"/>
      <c r="KPG5" s="35"/>
      <c r="KPH5" s="35"/>
      <c r="KPI5" s="35"/>
      <c r="KPJ5" s="35"/>
      <c r="KPK5" s="35"/>
      <c r="KPL5" s="35"/>
      <c r="KPM5" s="35"/>
      <c r="KPN5" s="35"/>
      <c r="KPO5" s="35"/>
      <c r="KPP5" s="35"/>
      <c r="KPQ5" s="35"/>
      <c r="KPR5" s="35"/>
      <c r="KPS5" s="35"/>
      <c r="KPT5" s="35"/>
      <c r="KPU5" s="35"/>
      <c r="KPV5" s="35"/>
      <c r="KPW5" s="35"/>
      <c r="KPX5" s="35"/>
      <c r="KPY5" s="35"/>
      <c r="KPZ5" s="35"/>
      <c r="KQA5" s="35"/>
      <c r="KQB5" s="35"/>
      <c r="KQC5" s="35"/>
      <c r="KQD5" s="35"/>
      <c r="KQE5" s="35"/>
      <c r="KQF5" s="35"/>
      <c r="KQG5" s="35"/>
      <c r="KQH5" s="35"/>
      <c r="KQI5" s="35"/>
      <c r="KQJ5" s="35"/>
      <c r="KQK5" s="35"/>
      <c r="KQL5" s="35"/>
      <c r="KQM5" s="35"/>
      <c r="KQN5" s="35"/>
      <c r="KQO5" s="35"/>
      <c r="KQP5" s="35"/>
      <c r="KQQ5" s="35"/>
      <c r="KQR5" s="35"/>
      <c r="KQS5" s="35"/>
      <c r="KQT5" s="35"/>
      <c r="KQU5" s="35"/>
      <c r="KQV5" s="35"/>
      <c r="KQW5" s="35"/>
      <c r="KQX5" s="35"/>
      <c r="KQY5" s="35"/>
      <c r="KQZ5" s="35"/>
      <c r="KRA5" s="35"/>
      <c r="KRB5" s="35"/>
      <c r="KRC5" s="35"/>
      <c r="KRD5" s="35"/>
      <c r="KRE5" s="35"/>
      <c r="KRF5" s="35"/>
      <c r="KRG5" s="35"/>
      <c r="KRH5" s="35"/>
      <c r="KRI5" s="35"/>
      <c r="KRJ5" s="35"/>
      <c r="KRK5" s="35"/>
      <c r="KRL5" s="35"/>
      <c r="KRM5" s="35"/>
      <c r="KRN5" s="35"/>
      <c r="KRO5" s="35"/>
      <c r="KRP5" s="35"/>
      <c r="KRQ5" s="35"/>
      <c r="KRR5" s="35"/>
      <c r="KRS5" s="35"/>
      <c r="KRT5" s="35"/>
      <c r="KRU5" s="35"/>
      <c r="KRV5" s="35"/>
      <c r="KRW5" s="35"/>
      <c r="KRX5" s="35"/>
      <c r="KRY5" s="35"/>
      <c r="KRZ5" s="35"/>
      <c r="KSA5" s="35"/>
      <c r="KSB5" s="35"/>
      <c r="KSC5" s="35"/>
      <c r="KSD5" s="35"/>
      <c r="KSE5" s="35"/>
      <c r="KSF5" s="35"/>
      <c r="KSG5" s="35"/>
      <c r="KSH5" s="35"/>
      <c r="KSI5" s="35"/>
      <c r="KSJ5" s="35"/>
      <c r="KSK5" s="35"/>
      <c r="KSL5" s="35"/>
      <c r="KSM5" s="35"/>
      <c r="KSN5" s="35"/>
      <c r="KSO5" s="35"/>
      <c r="KSP5" s="35"/>
      <c r="KSQ5" s="35"/>
      <c r="KSR5" s="35"/>
      <c r="KSS5" s="35"/>
      <c r="KST5" s="35"/>
      <c r="KSU5" s="35"/>
      <c r="KSV5" s="35"/>
      <c r="KSW5" s="35"/>
      <c r="KSX5" s="35"/>
      <c r="KSY5" s="35"/>
      <c r="KSZ5" s="35"/>
      <c r="KTA5" s="35"/>
      <c r="KTB5" s="35"/>
      <c r="KTC5" s="35"/>
      <c r="KTD5" s="35"/>
      <c r="KTE5" s="35"/>
      <c r="KTF5" s="35"/>
      <c r="KTG5" s="35"/>
      <c r="KTH5" s="35"/>
      <c r="KTI5" s="35"/>
      <c r="KTJ5" s="35"/>
      <c r="KTK5" s="35"/>
      <c r="KTL5" s="35"/>
      <c r="KTM5" s="35"/>
      <c r="KTN5" s="35"/>
      <c r="KTO5" s="35"/>
      <c r="KTP5" s="35"/>
      <c r="KTQ5" s="35"/>
      <c r="KTR5" s="35"/>
      <c r="KTS5" s="35"/>
      <c r="KTT5" s="35"/>
      <c r="KTU5" s="35"/>
      <c r="KTV5" s="35"/>
      <c r="KTW5" s="35"/>
      <c r="KTX5" s="35"/>
      <c r="KTY5" s="35"/>
      <c r="KTZ5" s="35"/>
      <c r="KUA5" s="35"/>
      <c r="KUB5" s="35"/>
      <c r="KUC5" s="35"/>
      <c r="KUD5" s="35"/>
      <c r="KUE5" s="35"/>
      <c r="KUF5" s="35"/>
      <c r="KUG5" s="35"/>
      <c r="KUH5" s="35"/>
      <c r="KUI5" s="35"/>
      <c r="KUJ5" s="35"/>
      <c r="KUK5" s="35"/>
      <c r="KUL5" s="35"/>
      <c r="KUM5" s="35"/>
      <c r="KUN5" s="35"/>
      <c r="KUO5" s="35"/>
      <c r="KUP5" s="35"/>
      <c r="KUQ5" s="35"/>
      <c r="KUR5" s="35"/>
      <c r="KUS5" s="35"/>
      <c r="KUT5" s="35"/>
      <c r="KUU5" s="35"/>
      <c r="KUV5" s="35"/>
      <c r="KUW5" s="35"/>
      <c r="KUX5" s="35"/>
      <c r="KUY5" s="35"/>
      <c r="KUZ5" s="35"/>
      <c r="KVA5" s="35"/>
      <c r="KVB5" s="35"/>
      <c r="KVC5" s="35"/>
      <c r="KVD5" s="35"/>
      <c r="KVE5" s="35"/>
      <c r="KVF5" s="35"/>
      <c r="KVG5" s="35"/>
      <c r="KVH5" s="35"/>
      <c r="KVI5" s="35"/>
      <c r="KVJ5" s="35"/>
      <c r="KVK5" s="35"/>
      <c r="KVL5" s="35"/>
      <c r="KVM5" s="35"/>
      <c r="KVN5" s="35"/>
      <c r="KVO5" s="35"/>
      <c r="KVP5" s="35"/>
      <c r="KVQ5" s="35"/>
      <c r="KVR5" s="35"/>
      <c r="KVS5" s="35"/>
      <c r="KVT5" s="35"/>
      <c r="KVU5" s="35"/>
      <c r="KVV5" s="35"/>
      <c r="KVW5" s="35"/>
      <c r="KVX5" s="35"/>
      <c r="KVY5" s="35"/>
      <c r="KVZ5" s="35"/>
      <c r="KWA5" s="35"/>
      <c r="KWB5" s="35"/>
      <c r="KWC5" s="35"/>
      <c r="KWD5" s="35"/>
      <c r="KWE5" s="35"/>
      <c r="KWF5" s="35"/>
      <c r="KWG5" s="35"/>
      <c r="KWH5" s="35"/>
      <c r="KWI5" s="35"/>
      <c r="KWJ5" s="35"/>
      <c r="KWK5" s="35"/>
      <c r="KWL5" s="35"/>
      <c r="KWM5" s="35"/>
      <c r="KWN5" s="35"/>
      <c r="KWO5" s="35"/>
      <c r="KWP5" s="35"/>
      <c r="KWQ5" s="35"/>
      <c r="KWR5" s="35"/>
      <c r="KWS5" s="35"/>
      <c r="KWT5" s="35"/>
      <c r="KWU5" s="35"/>
      <c r="KWV5" s="35"/>
      <c r="KWW5" s="35"/>
      <c r="KWX5" s="35"/>
      <c r="KWY5" s="35"/>
      <c r="KWZ5" s="35"/>
      <c r="KXA5" s="35"/>
      <c r="KXB5" s="35"/>
      <c r="KXC5" s="35"/>
      <c r="KXD5" s="35"/>
      <c r="KXE5" s="35"/>
      <c r="KXF5" s="35"/>
      <c r="KXG5" s="35"/>
      <c r="KXH5" s="35"/>
      <c r="KXI5" s="35"/>
      <c r="KXJ5" s="35"/>
      <c r="KXK5" s="35"/>
      <c r="KXL5" s="35"/>
      <c r="KXM5" s="35"/>
      <c r="KXN5" s="35"/>
      <c r="KXO5" s="35"/>
      <c r="KXP5" s="35"/>
      <c r="KXQ5" s="35"/>
      <c r="KXR5" s="35"/>
      <c r="KXS5" s="35"/>
      <c r="KXT5" s="35"/>
      <c r="KXU5" s="35"/>
      <c r="KXV5" s="35"/>
      <c r="KXW5" s="35"/>
      <c r="KXX5" s="35"/>
      <c r="KXY5" s="35"/>
      <c r="KXZ5" s="35"/>
      <c r="KYA5" s="35"/>
      <c r="KYB5" s="35"/>
      <c r="KYC5" s="35"/>
      <c r="KYD5" s="35"/>
      <c r="KYE5" s="35"/>
      <c r="KYF5" s="35"/>
      <c r="KYG5" s="35"/>
      <c r="KYH5" s="35"/>
      <c r="KYI5" s="35"/>
      <c r="KYJ5" s="35"/>
      <c r="KYK5" s="35"/>
      <c r="KYL5" s="35"/>
      <c r="KYM5" s="35"/>
      <c r="KYN5" s="35"/>
      <c r="KYO5" s="35"/>
      <c r="KYP5" s="35"/>
      <c r="KYQ5" s="35"/>
      <c r="KYR5" s="35"/>
      <c r="KYS5" s="35"/>
      <c r="KYT5" s="35"/>
      <c r="KYU5" s="35"/>
      <c r="KYV5" s="35"/>
      <c r="KYW5" s="35"/>
      <c r="KYX5" s="35"/>
      <c r="KYY5" s="35"/>
      <c r="KYZ5" s="35"/>
      <c r="KZA5" s="35"/>
      <c r="KZB5" s="35"/>
      <c r="KZC5" s="35"/>
      <c r="KZD5" s="35"/>
      <c r="KZE5" s="35"/>
      <c r="KZF5" s="35"/>
      <c r="KZG5" s="35"/>
      <c r="KZH5" s="35"/>
      <c r="KZI5" s="35"/>
      <c r="KZJ5" s="35"/>
      <c r="KZK5" s="35"/>
      <c r="KZL5" s="35"/>
      <c r="KZM5" s="35"/>
      <c r="KZN5" s="35"/>
      <c r="KZO5" s="35"/>
      <c r="KZP5" s="35"/>
      <c r="KZQ5" s="35"/>
      <c r="KZR5" s="35"/>
      <c r="KZS5" s="35"/>
      <c r="KZT5" s="35"/>
      <c r="KZU5" s="35"/>
      <c r="KZV5" s="35"/>
      <c r="KZW5" s="35"/>
      <c r="KZX5" s="35"/>
      <c r="KZY5" s="35"/>
      <c r="KZZ5" s="35"/>
      <c r="LAA5" s="35"/>
      <c r="LAB5" s="35"/>
      <c r="LAC5" s="35"/>
      <c r="LAD5" s="35"/>
      <c r="LAE5" s="35"/>
      <c r="LAF5" s="35"/>
      <c r="LAG5" s="35"/>
      <c r="LAH5" s="35"/>
      <c r="LAI5" s="35"/>
      <c r="LAJ5" s="35"/>
      <c r="LAK5" s="35"/>
      <c r="LAL5" s="35"/>
      <c r="LAM5" s="35"/>
      <c r="LAN5" s="35"/>
      <c r="LAO5" s="35"/>
      <c r="LAP5" s="35"/>
      <c r="LAQ5" s="35"/>
      <c r="LAR5" s="35"/>
      <c r="LAS5" s="35"/>
      <c r="LAT5" s="35"/>
      <c r="LAU5" s="35"/>
      <c r="LAV5" s="35"/>
      <c r="LAW5" s="35"/>
      <c r="LAX5" s="35"/>
      <c r="LAY5" s="35"/>
      <c r="LAZ5" s="35"/>
      <c r="LBA5" s="35"/>
      <c r="LBB5" s="35"/>
      <c r="LBC5" s="35"/>
      <c r="LBD5" s="35"/>
      <c r="LBE5" s="35"/>
      <c r="LBF5" s="35"/>
      <c r="LBG5" s="35"/>
      <c r="LBH5" s="35"/>
      <c r="LBI5" s="35"/>
      <c r="LBJ5" s="35"/>
      <c r="LBK5" s="35"/>
      <c r="LBL5" s="35"/>
      <c r="LBM5" s="35"/>
      <c r="LBN5" s="35"/>
      <c r="LBO5" s="35"/>
      <c r="LBP5" s="35"/>
      <c r="LBQ5" s="35"/>
      <c r="LBR5" s="35"/>
      <c r="LBS5" s="35"/>
      <c r="LBT5" s="35"/>
      <c r="LBU5" s="35"/>
      <c r="LBV5" s="35"/>
      <c r="LBW5" s="35"/>
      <c r="LBX5" s="35"/>
      <c r="LBY5" s="35"/>
      <c r="LBZ5" s="35"/>
      <c r="LCA5" s="35"/>
      <c r="LCB5" s="35"/>
      <c r="LCC5" s="35"/>
      <c r="LCD5" s="35"/>
      <c r="LCE5" s="35"/>
      <c r="LCF5" s="35"/>
      <c r="LCG5" s="35"/>
      <c r="LCH5" s="35"/>
      <c r="LCI5" s="35"/>
      <c r="LCJ5" s="35"/>
      <c r="LCK5" s="35"/>
      <c r="LCL5" s="35"/>
      <c r="LCM5" s="35"/>
      <c r="LCN5" s="35"/>
      <c r="LCO5" s="35"/>
      <c r="LCP5" s="35"/>
      <c r="LCQ5" s="35"/>
      <c r="LCR5" s="35"/>
      <c r="LCS5" s="35"/>
      <c r="LCT5" s="35"/>
      <c r="LCU5" s="35"/>
      <c r="LCV5" s="35"/>
      <c r="LCW5" s="35"/>
      <c r="LCX5" s="35"/>
      <c r="LCY5" s="35"/>
      <c r="LCZ5" s="35"/>
      <c r="LDA5" s="35"/>
      <c r="LDB5" s="35"/>
      <c r="LDC5" s="35"/>
      <c r="LDD5" s="35"/>
      <c r="LDE5" s="35"/>
      <c r="LDF5" s="35"/>
      <c r="LDG5" s="35"/>
      <c r="LDH5" s="35"/>
      <c r="LDI5" s="35"/>
      <c r="LDJ5" s="35"/>
      <c r="LDK5" s="35"/>
      <c r="LDL5" s="35"/>
      <c r="LDM5" s="35"/>
      <c r="LDN5" s="35"/>
      <c r="LDO5" s="35"/>
      <c r="LDP5" s="35"/>
      <c r="LDQ5" s="35"/>
      <c r="LDR5" s="35"/>
      <c r="LDS5" s="35"/>
      <c r="LDT5" s="35"/>
      <c r="LDU5" s="35"/>
      <c r="LDV5" s="35"/>
      <c r="LDW5" s="35"/>
      <c r="LDX5" s="35"/>
      <c r="LDY5" s="35"/>
      <c r="LDZ5" s="35"/>
      <c r="LEA5" s="35"/>
      <c r="LEB5" s="35"/>
      <c r="LEC5" s="35"/>
      <c r="LED5" s="35"/>
      <c r="LEE5" s="35"/>
      <c r="LEF5" s="35"/>
      <c r="LEG5" s="35"/>
      <c r="LEH5" s="35"/>
      <c r="LEI5" s="35"/>
      <c r="LEJ5" s="35"/>
      <c r="LEK5" s="35"/>
      <c r="LEL5" s="35"/>
      <c r="LEM5" s="35"/>
      <c r="LEN5" s="35"/>
      <c r="LEO5" s="35"/>
      <c r="LEP5" s="35"/>
      <c r="LEQ5" s="35"/>
      <c r="LER5" s="35"/>
      <c r="LES5" s="35"/>
      <c r="LET5" s="35"/>
      <c r="LEU5" s="35"/>
      <c r="LEV5" s="35"/>
      <c r="LEW5" s="35"/>
      <c r="LEX5" s="35"/>
      <c r="LEY5" s="35"/>
      <c r="LEZ5" s="35"/>
      <c r="LFA5" s="35"/>
      <c r="LFB5" s="35"/>
      <c r="LFC5" s="35"/>
      <c r="LFD5" s="35"/>
      <c r="LFE5" s="35"/>
      <c r="LFF5" s="35"/>
      <c r="LFG5" s="35"/>
      <c r="LFH5" s="35"/>
      <c r="LFI5" s="35"/>
      <c r="LFJ5" s="35"/>
      <c r="LFK5" s="35"/>
      <c r="LFL5" s="35"/>
      <c r="LFM5" s="35"/>
      <c r="LFN5" s="35"/>
      <c r="LFO5" s="35"/>
      <c r="LFP5" s="35"/>
      <c r="LFQ5" s="35"/>
      <c r="LFR5" s="35"/>
      <c r="LFS5" s="35"/>
      <c r="LFT5" s="35"/>
      <c r="LFU5" s="35"/>
      <c r="LFV5" s="35"/>
      <c r="LFW5" s="35"/>
      <c r="LFX5" s="35"/>
      <c r="LFY5" s="35"/>
      <c r="LFZ5" s="35"/>
      <c r="LGA5" s="35"/>
      <c r="LGB5" s="35"/>
      <c r="LGC5" s="35"/>
      <c r="LGD5" s="35"/>
      <c r="LGE5" s="35"/>
      <c r="LGF5" s="35"/>
      <c r="LGG5" s="35"/>
      <c r="LGH5" s="35"/>
      <c r="LGI5" s="35"/>
      <c r="LGJ5" s="35"/>
      <c r="LGK5" s="35"/>
      <c r="LGL5" s="35"/>
      <c r="LGM5" s="35"/>
      <c r="LGN5" s="35"/>
      <c r="LGO5" s="35"/>
      <c r="LGP5" s="35"/>
      <c r="LGQ5" s="35"/>
      <c r="LGR5" s="35"/>
      <c r="LGS5" s="35"/>
      <c r="LGT5" s="35"/>
      <c r="LGU5" s="35"/>
      <c r="LGV5" s="35"/>
      <c r="LGW5" s="35"/>
      <c r="LGX5" s="35"/>
      <c r="LGY5" s="35"/>
      <c r="LGZ5" s="35"/>
      <c r="LHA5" s="35"/>
      <c r="LHB5" s="35"/>
      <c r="LHC5" s="35"/>
      <c r="LHD5" s="35"/>
      <c r="LHE5" s="35"/>
      <c r="LHF5" s="35"/>
      <c r="LHG5" s="35"/>
      <c r="LHH5" s="35"/>
      <c r="LHI5" s="35"/>
      <c r="LHJ5" s="35"/>
      <c r="LHK5" s="35"/>
      <c r="LHL5" s="35"/>
      <c r="LHM5" s="35"/>
      <c r="LHN5" s="35"/>
      <c r="LHO5" s="35"/>
      <c r="LHP5" s="35"/>
      <c r="LHQ5" s="35"/>
      <c r="LHR5" s="35"/>
      <c r="LHS5" s="35"/>
      <c r="LHT5" s="35"/>
      <c r="LHU5" s="35"/>
      <c r="LHV5" s="35"/>
      <c r="LHW5" s="35"/>
      <c r="LHX5" s="35"/>
      <c r="LHY5" s="35"/>
      <c r="LHZ5" s="35"/>
      <c r="LIA5" s="35"/>
      <c r="LIB5" s="35"/>
      <c r="LIC5" s="35"/>
      <c r="LID5" s="35"/>
      <c r="LIE5" s="35"/>
      <c r="LIF5" s="35"/>
      <c r="LIG5" s="35"/>
      <c r="LIH5" s="35"/>
      <c r="LII5" s="35"/>
      <c r="LIJ5" s="35"/>
      <c r="LIK5" s="35"/>
      <c r="LIL5" s="35"/>
      <c r="LIM5" s="35"/>
      <c r="LIN5" s="35"/>
      <c r="LIO5" s="35"/>
      <c r="LIP5" s="35"/>
      <c r="LIQ5" s="35"/>
      <c r="LIR5" s="35"/>
      <c r="LIS5" s="35"/>
      <c r="LIT5" s="35"/>
      <c r="LIU5" s="35"/>
      <c r="LIV5" s="35"/>
      <c r="LIW5" s="35"/>
      <c r="LIX5" s="35"/>
      <c r="LIY5" s="35"/>
      <c r="LIZ5" s="35"/>
      <c r="LJA5" s="35"/>
      <c r="LJB5" s="35"/>
      <c r="LJC5" s="35"/>
      <c r="LJD5" s="35"/>
      <c r="LJE5" s="35"/>
      <c r="LJF5" s="35"/>
      <c r="LJG5" s="35"/>
      <c r="LJH5" s="35"/>
      <c r="LJI5" s="35"/>
      <c r="LJJ5" s="35"/>
      <c r="LJK5" s="35"/>
      <c r="LJL5" s="35"/>
      <c r="LJM5" s="35"/>
      <c r="LJN5" s="35"/>
      <c r="LJO5" s="35"/>
      <c r="LJP5" s="35"/>
      <c r="LJQ5" s="35"/>
      <c r="LJR5" s="35"/>
      <c r="LJS5" s="35"/>
      <c r="LJT5" s="35"/>
      <c r="LJU5" s="35"/>
      <c r="LJV5" s="35"/>
      <c r="LJW5" s="35"/>
      <c r="LJX5" s="35"/>
      <c r="LJY5" s="35"/>
      <c r="LJZ5" s="35"/>
      <c r="LKA5" s="35"/>
      <c r="LKB5" s="35"/>
      <c r="LKC5" s="35"/>
      <c r="LKD5" s="35"/>
      <c r="LKE5" s="35"/>
      <c r="LKF5" s="35"/>
      <c r="LKG5" s="35"/>
      <c r="LKH5" s="35"/>
      <c r="LKI5" s="35"/>
      <c r="LKJ5" s="35"/>
      <c r="LKK5" s="35"/>
      <c r="LKL5" s="35"/>
      <c r="LKM5" s="35"/>
      <c r="LKN5" s="35"/>
      <c r="LKO5" s="35"/>
      <c r="LKP5" s="35"/>
      <c r="LKQ5" s="35"/>
      <c r="LKR5" s="35"/>
      <c r="LKS5" s="35"/>
      <c r="LKT5" s="35"/>
      <c r="LKU5" s="35"/>
      <c r="LKV5" s="35"/>
      <c r="LKW5" s="35"/>
      <c r="LKX5" s="35"/>
      <c r="LKY5" s="35"/>
      <c r="LKZ5" s="35"/>
      <c r="LLA5" s="35"/>
      <c r="LLB5" s="35"/>
      <c r="LLC5" s="35"/>
      <c r="LLD5" s="35"/>
      <c r="LLE5" s="35"/>
      <c r="LLF5" s="35"/>
      <c r="LLG5" s="35"/>
      <c r="LLH5" s="35"/>
      <c r="LLI5" s="35"/>
      <c r="LLJ5" s="35"/>
      <c r="LLK5" s="35"/>
      <c r="LLL5" s="35"/>
      <c r="LLM5" s="35"/>
      <c r="LLN5" s="35"/>
      <c r="LLO5" s="35"/>
      <c r="LLP5" s="35"/>
      <c r="LLQ5" s="35"/>
      <c r="LLR5" s="35"/>
      <c r="LLS5" s="35"/>
      <c r="LLT5" s="35"/>
      <c r="LLU5" s="35"/>
      <c r="LLV5" s="35"/>
      <c r="LLW5" s="35"/>
      <c r="LLX5" s="35"/>
      <c r="LLY5" s="35"/>
      <c r="LLZ5" s="35"/>
      <c r="LMA5" s="35"/>
      <c r="LMB5" s="35"/>
      <c r="LMC5" s="35"/>
      <c r="LMD5" s="35"/>
      <c r="LME5" s="35"/>
      <c r="LMF5" s="35"/>
      <c r="LMG5" s="35"/>
      <c r="LMH5" s="35"/>
      <c r="LMI5" s="35"/>
      <c r="LMJ5" s="35"/>
      <c r="LMK5" s="35"/>
      <c r="LML5" s="35"/>
      <c r="LMM5" s="35"/>
      <c r="LMN5" s="35"/>
      <c r="LMO5" s="35"/>
      <c r="LMP5" s="35"/>
      <c r="LMQ5" s="35"/>
      <c r="LMR5" s="35"/>
      <c r="LMS5" s="35"/>
      <c r="LMT5" s="35"/>
      <c r="LMU5" s="35"/>
      <c r="LMV5" s="35"/>
      <c r="LMW5" s="35"/>
      <c r="LMX5" s="35"/>
      <c r="LMY5" s="35"/>
      <c r="LMZ5" s="35"/>
      <c r="LNA5" s="35"/>
      <c r="LNB5" s="35"/>
      <c r="LNC5" s="35"/>
      <c r="LND5" s="35"/>
      <c r="LNE5" s="35"/>
      <c r="LNF5" s="35"/>
      <c r="LNG5" s="35"/>
      <c r="LNH5" s="35"/>
      <c r="LNI5" s="35"/>
      <c r="LNJ5" s="35"/>
      <c r="LNK5" s="35"/>
      <c r="LNL5" s="35"/>
      <c r="LNM5" s="35"/>
      <c r="LNN5" s="35"/>
      <c r="LNO5" s="35"/>
      <c r="LNP5" s="35"/>
      <c r="LNQ5" s="35"/>
      <c r="LNR5" s="35"/>
      <c r="LNS5" s="35"/>
      <c r="LNT5" s="35"/>
      <c r="LNU5" s="35"/>
      <c r="LNV5" s="35"/>
      <c r="LNW5" s="35"/>
      <c r="LNX5" s="35"/>
      <c r="LNY5" s="35"/>
      <c r="LNZ5" s="35"/>
      <c r="LOA5" s="35"/>
      <c r="LOB5" s="35"/>
      <c r="LOC5" s="35"/>
      <c r="LOD5" s="35"/>
      <c r="LOE5" s="35"/>
      <c r="LOF5" s="35"/>
      <c r="LOG5" s="35"/>
      <c r="LOH5" s="35"/>
      <c r="LOI5" s="35"/>
      <c r="LOJ5" s="35"/>
      <c r="LOK5" s="35"/>
      <c r="LOL5" s="35"/>
      <c r="LOM5" s="35"/>
      <c r="LON5" s="35"/>
      <c r="LOO5" s="35"/>
      <c r="LOP5" s="35"/>
      <c r="LOQ5" s="35"/>
      <c r="LOR5" s="35"/>
      <c r="LOS5" s="35"/>
      <c r="LOT5" s="35"/>
      <c r="LOU5" s="35"/>
      <c r="LOV5" s="35"/>
      <c r="LOW5" s="35"/>
      <c r="LOX5" s="35"/>
      <c r="LOY5" s="35"/>
      <c r="LOZ5" s="35"/>
      <c r="LPA5" s="35"/>
      <c r="LPB5" s="35"/>
      <c r="LPC5" s="35"/>
      <c r="LPD5" s="35"/>
      <c r="LPE5" s="35"/>
      <c r="LPF5" s="35"/>
      <c r="LPG5" s="35"/>
      <c r="LPH5" s="35"/>
      <c r="LPI5" s="35"/>
      <c r="LPJ5" s="35"/>
      <c r="LPK5" s="35"/>
      <c r="LPL5" s="35"/>
      <c r="LPM5" s="35"/>
      <c r="LPN5" s="35"/>
      <c r="LPO5" s="35"/>
      <c r="LPP5" s="35"/>
      <c r="LPQ5" s="35"/>
      <c r="LPR5" s="35"/>
      <c r="LPS5" s="35"/>
      <c r="LPT5" s="35"/>
      <c r="LPU5" s="35"/>
      <c r="LPV5" s="35"/>
      <c r="LPW5" s="35"/>
      <c r="LPX5" s="35"/>
      <c r="LPY5" s="35"/>
      <c r="LPZ5" s="35"/>
      <c r="LQA5" s="35"/>
      <c r="LQB5" s="35"/>
      <c r="LQC5" s="35"/>
      <c r="LQD5" s="35"/>
      <c r="LQE5" s="35"/>
      <c r="LQF5" s="35"/>
      <c r="LQG5" s="35"/>
      <c r="LQH5" s="35"/>
      <c r="LQI5" s="35"/>
      <c r="LQJ5" s="35"/>
      <c r="LQK5" s="35"/>
      <c r="LQL5" s="35"/>
      <c r="LQM5" s="35"/>
      <c r="LQN5" s="35"/>
      <c r="LQO5" s="35"/>
      <c r="LQP5" s="35"/>
      <c r="LQQ5" s="35"/>
      <c r="LQR5" s="35"/>
      <c r="LQS5" s="35"/>
      <c r="LQT5" s="35"/>
      <c r="LQU5" s="35"/>
      <c r="LQV5" s="35"/>
      <c r="LQW5" s="35"/>
      <c r="LQX5" s="35"/>
      <c r="LQY5" s="35"/>
      <c r="LQZ5" s="35"/>
      <c r="LRA5" s="35"/>
      <c r="LRB5" s="35"/>
      <c r="LRC5" s="35"/>
      <c r="LRD5" s="35"/>
      <c r="LRE5" s="35"/>
      <c r="LRF5" s="35"/>
      <c r="LRG5" s="35"/>
      <c r="LRH5" s="35"/>
      <c r="LRI5" s="35"/>
      <c r="LRJ5" s="35"/>
      <c r="LRK5" s="35"/>
      <c r="LRL5" s="35"/>
      <c r="LRM5" s="35"/>
      <c r="LRN5" s="35"/>
      <c r="LRO5" s="35"/>
      <c r="LRP5" s="35"/>
      <c r="LRQ5" s="35"/>
      <c r="LRR5" s="35"/>
      <c r="LRS5" s="35"/>
      <c r="LRT5" s="35"/>
      <c r="LRU5" s="35"/>
      <c r="LRV5" s="35"/>
      <c r="LRW5" s="35"/>
      <c r="LRX5" s="35"/>
      <c r="LRY5" s="35"/>
      <c r="LRZ5" s="35"/>
      <c r="LSA5" s="35"/>
      <c r="LSB5" s="35"/>
      <c r="LSC5" s="35"/>
      <c r="LSD5" s="35"/>
      <c r="LSE5" s="35"/>
      <c r="LSF5" s="35"/>
      <c r="LSG5" s="35"/>
      <c r="LSH5" s="35"/>
      <c r="LSI5" s="35"/>
      <c r="LSJ5" s="35"/>
      <c r="LSK5" s="35"/>
      <c r="LSL5" s="35"/>
      <c r="LSM5" s="35"/>
      <c r="LSN5" s="35"/>
      <c r="LSO5" s="35"/>
      <c r="LSP5" s="35"/>
      <c r="LSQ5" s="35"/>
      <c r="LSR5" s="35"/>
      <c r="LSS5" s="35"/>
      <c r="LST5" s="35"/>
      <c r="LSU5" s="35"/>
      <c r="LSV5" s="35"/>
      <c r="LSW5" s="35"/>
      <c r="LSX5" s="35"/>
      <c r="LSY5" s="35"/>
      <c r="LSZ5" s="35"/>
      <c r="LTA5" s="35"/>
      <c r="LTB5" s="35"/>
      <c r="LTC5" s="35"/>
      <c r="LTD5" s="35"/>
      <c r="LTE5" s="35"/>
      <c r="LTF5" s="35"/>
      <c r="LTG5" s="35"/>
      <c r="LTH5" s="35"/>
      <c r="LTI5" s="35"/>
      <c r="LTJ5" s="35"/>
      <c r="LTK5" s="35"/>
      <c r="LTL5" s="35"/>
      <c r="LTM5" s="35"/>
      <c r="LTN5" s="35"/>
      <c r="LTO5" s="35"/>
      <c r="LTP5" s="35"/>
      <c r="LTQ5" s="35"/>
      <c r="LTR5" s="35"/>
      <c r="LTS5" s="35"/>
      <c r="LTT5" s="35"/>
      <c r="LTU5" s="35"/>
      <c r="LTV5" s="35"/>
      <c r="LTW5" s="35"/>
      <c r="LTX5" s="35"/>
      <c r="LTY5" s="35"/>
      <c r="LTZ5" s="35"/>
      <c r="LUA5" s="35"/>
      <c r="LUB5" s="35"/>
      <c r="LUC5" s="35"/>
      <c r="LUD5" s="35"/>
      <c r="LUE5" s="35"/>
      <c r="LUF5" s="35"/>
      <c r="LUG5" s="35"/>
      <c r="LUH5" s="35"/>
      <c r="LUI5" s="35"/>
      <c r="LUJ5" s="35"/>
      <c r="LUK5" s="35"/>
      <c r="LUL5" s="35"/>
      <c r="LUM5" s="35"/>
      <c r="LUN5" s="35"/>
      <c r="LUO5" s="35"/>
      <c r="LUP5" s="35"/>
      <c r="LUQ5" s="35"/>
      <c r="LUR5" s="35"/>
      <c r="LUS5" s="35"/>
      <c r="LUT5" s="35"/>
      <c r="LUU5" s="35"/>
      <c r="LUV5" s="35"/>
      <c r="LUW5" s="35"/>
      <c r="LUX5" s="35"/>
      <c r="LUY5" s="35"/>
      <c r="LUZ5" s="35"/>
      <c r="LVA5" s="35"/>
      <c r="LVB5" s="35"/>
      <c r="LVC5" s="35"/>
      <c r="LVD5" s="35"/>
      <c r="LVE5" s="35"/>
      <c r="LVF5" s="35"/>
      <c r="LVG5" s="35"/>
      <c r="LVH5" s="35"/>
      <c r="LVI5" s="35"/>
      <c r="LVJ5" s="35"/>
      <c r="LVK5" s="35"/>
      <c r="LVL5" s="35"/>
      <c r="LVM5" s="35"/>
      <c r="LVN5" s="35"/>
      <c r="LVO5" s="35"/>
      <c r="LVP5" s="35"/>
      <c r="LVQ5" s="35"/>
      <c r="LVR5" s="35"/>
      <c r="LVS5" s="35"/>
      <c r="LVT5" s="35"/>
      <c r="LVU5" s="35"/>
      <c r="LVV5" s="35"/>
      <c r="LVW5" s="35"/>
      <c r="LVX5" s="35"/>
      <c r="LVY5" s="35"/>
      <c r="LVZ5" s="35"/>
      <c r="LWA5" s="35"/>
      <c r="LWB5" s="35"/>
      <c r="LWC5" s="35"/>
      <c r="LWD5" s="35"/>
      <c r="LWE5" s="35"/>
      <c r="LWF5" s="35"/>
      <c r="LWG5" s="35"/>
      <c r="LWH5" s="35"/>
      <c r="LWI5" s="35"/>
      <c r="LWJ5" s="35"/>
      <c r="LWK5" s="35"/>
      <c r="LWL5" s="35"/>
      <c r="LWM5" s="35"/>
      <c r="LWN5" s="35"/>
      <c r="LWO5" s="35"/>
      <c r="LWP5" s="35"/>
      <c r="LWQ5" s="35"/>
      <c r="LWR5" s="35"/>
      <c r="LWS5" s="35"/>
      <c r="LWT5" s="35"/>
      <c r="LWU5" s="35"/>
      <c r="LWV5" s="35"/>
      <c r="LWW5" s="35"/>
      <c r="LWX5" s="35"/>
      <c r="LWY5" s="35"/>
      <c r="LWZ5" s="35"/>
      <c r="LXA5" s="35"/>
      <c r="LXB5" s="35"/>
      <c r="LXC5" s="35"/>
      <c r="LXD5" s="35"/>
      <c r="LXE5" s="35"/>
      <c r="LXF5" s="35"/>
      <c r="LXG5" s="35"/>
      <c r="LXH5" s="35"/>
      <c r="LXI5" s="35"/>
      <c r="LXJ5" s="35"/>
      <c r="LXK5" s="35"/>
      <c r="LXL5" s="35"/>
      <c r="LXM5" s="35"/>
      <c r="LXN5" s="35"/>
      <c r="LXO5" s="35"/>
      <c r="LXP5" s="35"/>
      <c r="LXQ5" s="35"/>
      <c r="LXR5" s="35"/>
      <c r="LXS5" s="35"/>
      <c r="LXT5" s="35"/>
      <c r="LXU5" s="35"/>
      <c r="LXV5" s="35"/>
      <c r="LXW5" s="35"/>
      <c r="LXX5" s="35"/>
      <c r="LXY5" s="35"/>
      <c r="LXZ5" s="35"/>
      <c r="LYA5" s="35"/>
      <c r="LYB5" s="35"/>
      <c r="LYC5" s="35"/>
      <c r="LYD5" s="35"/>
      <c r="LYE5" s="35"/>
      <c r="LYF5" s="35"/>
      <c r="LYG5" s="35"/>
      <c r="LYH5" s="35"/>
      <c r="LYI5" s="35"/>
      <c r="LYJ5" s="35"/>
      <c r="LYK5" s="35"/>
      <c r="LYL5" s="35"/>
      <c r="LYM5" s="35"/>
      <c r="LYN5" s="35"/>
      <c r="LYO5" s="35"/>
      <c r="LYP5" s="35"/>
      <c r="LYQ5" s="35"/>
      <c r="LYR5" s="35"/>
      <c r="LYS5" s="35"/>
      <c r="LYT5" s="35"/>
      <c r="LYU5" s="35"/>
      <c r="LYV5" s="35"/>
      <c r="LYW5" s="35"/>
      <c r="LYX5" s="35"/>
      <c r="LYY5" s="35"/>
      <c r="LYZ5" s="35"/>
      <c r="LZA5" s="35"/>
      <c r="LZB5" s="35"/>
      <c r="LZC5" s="35"/>
      <c r="LZD5" s="35"/>
      <c r="LZE5" s="35"/>
      <c r="LZF5" s="35"/>
      <c r="LZG5" s="35"/>
      <c r="LZH5" s="35"/>
      <c r="LZI5" s="35"/>
      <c r="LZJ5" s="35"/>
      <c r="LZK5" s="35"/>
      <c r="LZL5" s="35"/>
      <c r="LZM5" s="35"/>
      <c r="LZN5" s="35"/>
      <c r="LZO5" s="35"/>
      <c r="LZP5" s="35"/>
      <c r="LZQ5" s="35"/>
      <c r="LZR5" s="35"/>
      <c r="LZS5" s="35"/>
      <c r="LZT5" s="35"/>
      <c r="LZU5" s="35"/>
      <c r="LZV5" s="35"/>
      <c r="LZW5" s="35"/>
      <c r="LZX5" s="35"/>
      <c r="LZY5" s="35"/>
      <c r="LZZ5" s="35"/>
      <c r="MAA5" s="35"/>
      <c r="MAB5" s="35"/>
      <c r="MAC5" s="35"/>
      <c r="MAD5" s="35"/>
      <c r="MAE5" s="35"/>
      <c r="MAF5" s="35"/>
      <c r="MAG5" s="35"/>
      <c r="MAH5" s="35"/>
      <c r="MAI5" s="35"/>
      <c r="MAJ5" s="35"/>
      <c r="MAK5" s="35"/>
      <c r="MAL5" s="35"/>
      <c r="MAM5" s="35"/>
      <c r="MAN5" s="35"/>
      <c r="MAO5" s="35"/>
      <c r="MAP5" s="35"/>
      <c r="MAQ5" s="35"/>
      <c r="MAR5" s="35"/>
      <c r="MAS5" s="35"/>
      <c r="MAT5" s="35"/>
      <c r="MAU5" s="35"/>
      <c r="MAV5" s="35"/>
      <c r="MAW5" s="35"/>
      <c r="MAX5" s="35"/>
      <c r="MAY5" s="35"/>
      <c r="MAZ5" s="35"/>
      <c r="MBA5" s="35"/>
      <c r="MBB5" s="35"/>
      <c r="MBC5" s="35"/>
      <c r="MBD5" s="35"/>
      <c r="MBE5" s="35"/>
      <c r="MBF5" s="35"/>
      <c r="MBG5" s="35"/>
      <c r="MBH5" s="35"/>
      <c r="MBI5" s="35"/>
      <c r="MBJ5" s="35"/>
      <c r="MBK5" s="35"/>
      <c r="MBL5" s="35"/>
      <c r="MBM5" s="35"/>
      <c r="MBN5" s="35"/>
      <c r="MBO5" s="35"/>
      <c r="MBP5" s="35"/>
      <c r="MBQ5" s="35"/>
      <c r="MBR5" s="35"/>
      <c r="MBS5" s="35"/>
      <c r="MBT5" s="35"/>
      <c r="MBU5" s="35"/>
      <c r="MBV5" s="35"/>
      <c r="MBW5" s="35"/>
      <c r="MBX5" s="35"/>
      <c r="MBY5" s="35"/>
      <c r="MBZ5" s="35"/>
      <c r="MCA5" s="35"/>
      <c r="MCB5" s="35"/>
      <c r="MCC5" s="35"/>
      <c r="MCD5" s="35"/>
      <c r="MCE5" s="35"/>
      <c r="MCF5" s="35"/>
      <c r="MCG5" s="35"/>
      <c r="MCH5" s="35"/>
      <c r="MCI5" s="35"/>
      <c r="MCJ5" s="35"/>
      <c r="MCK5" s="35"/>
      <c r="MCL5" s="35"/>
      <c r="MCM5" s="35"/>
      <c r="MCN5" s="35"/>
      <c r="MCO5" s="35"/>
      <c r="MCP5" s="35"/>
      <c r="MCQ5" s="35"/>
      <c r="MCR5" s="35"/>
      <c r="MCS5" s="35"/>
      <c r="MCT5" s="35"/>
      <c r="MCU5" s="35"/>
      <c r="MCV5" s="35"/>
      <c r="MCW5" s="35"/>
      <c r="MCX5" s="35"/>
      <c r="MCY5" s="35"/>
      <c r="MCZ5" s="35"/>
      <c r="MDA5" s="35"/>
      <c r="MDB5" s="35"/>
      <c r="MDC5" s="35"/>
      <c r="MDD5" s="35"/>
      <c r="MDE5" s="35"/>
      <c r="MDF5" s="35"/>
      <c r="MDG5" s="35"/>
      <c r="MDH5" s="35"/>
      <c r="MDI5" s="35"/>
      <c r="MDJ5" s="35"/>
      <c r="MDK5" s="35"/>
      <c r="MDL5" s="35"/>
      <c r="MDM5" s="35"/>
      <c r="MDN5" s="35"/>
      <c r="MDO5" s="35"/>
      <c r="MDP5" s="35"/>
      <c r="MDQ5" s="35"/>
      <c r="MDR5" s="35"/>
      <c r="MDS5" s="35"/>
      <c r="MDT5" s="35"/>
      <c r="MDU5" s="35"/>
      <c r="MDV5" s="35"/>
      <c r="MDW5" s="35"/>
      <c r="MDX5" s="35"/>
      <c r="MDY5" s="35"/>
      <c r="MDZ5" s="35"/>
      <c r="MEA5" s="35"/>
      <c r="MEB5" s="35"/>
      <c r="MEC5" s="35"/>
      <c r="MED5" s="35"/>
      <c r="MEE5" s="35"/>
      <c r="MEF5" s="35"/>
      <c r="MEG5" s="35"/>
      <c r="MEH5" s="35"/>
      <c r="MEI5" s="35"/>
      <c r="MEJ5" s="35"/>
      <c r="MEK5" s="35"/>
      <c r="MEL5" s="35"/>
      <c r="MEM5" s="35"/>
      <c r="MEN5" s="35"/>
      <c r="MEO5" s="35"/>
      <c r="MEP5" s="35"/>
      <c r="MEQ5" s="35"/>
      <c r="MER5" s="35"/>
      <c r="MES5" s="35"/>
      <c r="MET5" s="35"/>
      <c r="MEU5" s="35"/>
      <c r="MEV5" s="35"/>
      <c r="MEW5" s="35"/>
      <c r="MEX5" s="35"/>
      <c r="MEY5" s="35"/>
      <c r="MEZ5" s="35"/>
      <c r="MFA5" s="35"/>
      <c r="MFB5" s="35"/>
      <c r="MFC5" s="35"/>
      <c r="MFD5" s="35"/>
      <c r="MFE5" s="35"/>
      <c r="MFF5" s="35"/>
      <c r="MFG5" s="35"/>
      <c r="MFH5" s="35"/>
      <c r="MFI5" s="35"/>
      <c r="MFJ5" s="35"/>
      <c r="MFK5" s="35"/>
      <c r="MFL5" s="35"/>
      <c r="MFM5" s="35"/>
      <c r="MFN5" s="35"/>
      <c r="MFO5" s="35"/>
      <c r="MFP5" s="35"/>
      <c r="MFQ5" s="35"/>
      <c r="MFR5" s="35"/>
      <c r="MFS5" s="35"/>
      <c r="MFT5" s="35"/>
      <c r="MFU5" s="35"/>
      <c r="MFV5" s="35"/>
      <c r="MFW5" s="35"/>
      <c r="MFX5" s="35"/>
      <c r="MFY5" s="35"/>
      <c r="MFZ5" s="35"/>
      <c r="MGA5" s="35"/>
      <c r="MGB5" s="35"/>
      <c r="MGC5" s="35"/>
      <c r="MGD5" s="35"/>
      <c r="MGE5" s="35"/>
      <c r="MGF5" s="35"/>
      <c r="MGG5" s="35"/>
      <c r="MGH5" s="35"/>
      <c r="MGI5" s="35"/>
      <c r="MGJ5" s="35"/>
      <c r="MGK5" s="35"/>
      <c r="MGL5" s="35"/>
      <c r="MGM5" s="35"/>
      <c r="MGN5" s="35"/>
      <c r="MGO5" s="35"/>
      <c r="MGP5" s="35"/>
      <c r="MGQ5" s="35"/>
      <c r="MGR5" s="35"/>
      <c r="MGS5" s="35"/>
      <c r="MGT5" s="35"/>
      <c r="MGU5" s="35"/>
      <c r="MGV5" s="35"/>
      <c r="MGW5" s="35"/>
      <c r="MGX5" s="35"/>
      <c r="MGY5" s="35"/>
      <c r="MGZ5" s="35"/>
      <c r="MHA5" s="35"/>
      <c r="MHB5" s="35"/>
      <c r="MHC5" s="35"/>
      <c r="MHD5" s="35"/>
      <c r="MHE5" s="35"/>
      <c r="MHF5" s="35"/>
      <c r="MHG5" s="35"/>
      <c r="MHH5" s="35"/>
      <c r="MHI5" s="35"/>
      <c r="MHJ5" s="35"/>
      <c r="MHK5" s="35"/>
      <c r="MHL5" s="35"/>
      <c r="MHM5" s="35"/>
      <c r="MHN5" s="35"/>
      <c r="MHO5" s="35"/>
      <c r="MHP5" s="35"/>
      <c r="MHQ5" s="35"/>
      <c r="MHR5" s="35"/>
      <c r="MHS5" s="35"/>
      <c r="MHT5" s="35"/>
      <c r="MHU5" s="35"/>
      <c r="MHV5" s="35"/>
      <c r="MHW5" s="35"/>
      <c r="MHX5" s="35"/>
      <c r="MHY5" s="35"/>
      <c r="MHZ5" s="35"/>
      <c r="MIA5" s="35"/>
      <c r="MIB5" s="35"/>
      <c r="MIC5" s="35"/>
      <c r="MID5" s="35"/>
      <c r="MIE5" s="35"/>
      <c r="MIF5" s="35"/>
      <c r="MIG5" s="35"/>
      <c r="MIH5" s="35"/>
      <c r="MII5" s="35"/>
      <c r="MIJ5" s="35"/>
      <c r="MIK5" s="35"/>
      <c r="MIL5" s="35"/>
      <c r="MIM5" s="35"/>
      <c r="MIN5" s="35"/>
      <c r="MIO5" s="35"/>
      <c r="MIP5" s="35"/>
      <c r="MIQ5" s="35"/>
      <c r="MIR5" s="35"/>
      <c r="MIS5" s="35"/>
      <c r="MIT5" s="35"/>
      <c r="MIU5" s="35"/>
      <c r="MIV5" s="35"/>
      <c r="MIW5" s="35"/>
      <c r="MIX5" s="35"/>
      <c r="MIY5" s="35"/>
      <c r="MIZ5" s="35"/>
      <c r="MJA5" s="35"/>
      <c r="MJB5" s="35"/>
      <c r="MJC5" s="35"/>
      <c r="MJD5" s="35"/>
      <c r="MJE5" s="35"/>
      <c r="MJF5" s="35"/>
      <c r="MJG5" s="35"/>
      <c r="MJH5" s="35"/>
      <c r="MJI5" s="35"/>
      <c r="MJJ5" s="35"/>
      <c r="MJK5" s="35"/>
      <c r="MJL5" s="35"/>
      <c r="MJM5" s="35"/>
      <c r="MJN5" s="35"/>
      <c r="MJO5" s="35"/>
      <c r="MJP5" s="35"/>
      <c r="MJQ5" s="35"/>
      <c r="MJR5" s="35"/>
      <c r="MJS5" s="35"/>
      <c r="MJT5" s="35"/>
      <c r="MJU5" s="35"/>
      <c r="MJV5" s="35"/>
      <c r="MJW5" s="35"/>
      <c r="MJX5" s="35"/>
      <c r="MJY5" s="35"/>
      <c r="MJZ5" s="35"/>
      <c r="MKA5" s="35"/>
      <c r="MKB5" s="35"/>
      <c r="MKC5" s="35"/>
      <c r="MKD5" s="35"/>
      <c r="MKE5" s="35"/>
      <c r="MKF5" s="35"/>
      <c r="MKG5" s="35"/>
      <c r="MKH5" s="35"/>
      <c r="MKI5" s="35"/>
      <c r="MKJ5" s="35"/>
      <c r="MKK5" s="35"/>
      <c r="MKL5" s="35"/>
      <c r="MKM5" s="35"/>
      <c r="MKN5" s="35"/>
      <c r="MKO5" s="35"/>
      <c r="MKP5" s="35"/>
      <c r="MKQ5" s="35"/>
      <c r="MKR5" s="35"/>
      <c r="MKS5" s="35"/>
      <c r="MKT5" s="35"/>
      <c r="MKU5" s="35"/>
      <c r="MKV5" s="35"/>
      <c r="MKW5" s="35"/>
      <c r="MKX5" s="35"/>
      <c r="MKY5" s="35"/>
      <c r="MKZ5" s="35"/>
      <c r="MLA5" s="35"/>
      <c r="MLB5" s="35"/>
      <c r="MLC5" s="35"/>
      <c r="MLD5" s="35"/>
      <c r="MLE5" s="35"/>
      <c r="MLF5" s="35"/>
      <c r="MLG5" s="35"/>
      <c r="MLH5" s="35"/>
      <c r="MLI5" s="35"/>
      <c r="MLJ5" s="35"/>
      <c r="MLK5" s="35"/>
      <c r="MLL5" s="35"/>
      <c r="MLM5" s="35"/>
      <c r="MLN5" s="35"/>
      <c r="MLO5" s="35"/>
      <c r="MLP5" s="35"/>
      <c r="MLQ5" s="35"/>
      <c r="MLR5" s="35"/>
      <c r="MLS5" s="35"/>
      <c r="MLT5" s="35"/>
      <c r="MLU5" s="35"/>
      <c r="MLV5" s="35"/>
      <c r="MLW5" s="35"/>
      <c r="MLX5" s="35"/>
      <c r="MLY5" s="35"/>
      <c r="MLZ5" s="35"/>
      <c r="MMA5" s="35"/>
      <c r="MMB5" s="35"/>
      <c r="MMC5" s="35"/>
      <c r="MMD5" s="35"/>
      <c r="MME5" s="35"/>
      <c r="MMF5" s="35"/>
      <c r="MMG5" s="35"/>
      <c r="MMH5" s="35"/>
      <c r="MMI5" s="35"/>
      <c r="MMJ5" s="35"/>
      <c r="MMK5" s="35"/>
      <c r="MML5" s="35"/>
      <c r="MMM5" s="35"/>
      <c r="MMN5" s="35"/>
      <c r="MMO5" s="35"/>
      <c r="MMP5" s="35"/>
      <c r="MMQ5" s="35"/>
      <c r="MMR5" s="35"/>
      <c r="MMS5" s="35"/>
      <c r="MMT5" s="35"/>
      <c r="MMU5" s="35"/>
      <c r="MMV5" s="35"/>
      <c r="MMW5" s="35"/>
      <c r="MMX5" s="35"/>
      <c r="MMY5" s="35"/>
      <c r="MMZ5" s="35"/>
      <c r="MNA5" s="35"/>
      <c r="MNB5" s="35"/>
      <c r="MNC5" s="35"/>
      <c r="MND5" s="35"/>
      <c r="MNE5" s="35"/>
      <c r="MNF5" s="35"/>
      <c r="MNG5" s="35"/>
      <c r="MNH5" s="35"/>
      <c r="MNI5" s="35"/>
      <c r="MNJ5" s="35"/>
      <c r="MNK5" s="35"/>
      <c r="MNL5" s="35"/>
      <c r="MNM5" s="35"/>
      <c r="MNN5" s="35"/>
      <c r="MNO5" s="35"/>
      <c r="MNP5" s="35"/>
      <c r="MNQ5" s="35"/>
      <c r="MNR5" s="35"/>
      <c r="MNS5" s="35"/>
      <c r="MNT5" s="35"/>
      <c r="MNU5" s="35"/>
      <c r="MNV5" s="35"/>
      <c r="MNW5" s="35"/>
      <c r="MNX5" s="35"/>
      <c r="MNY5" s="35"/>
      <c r="MNZ5" s="35"/>
      <c r="MOA5" s="35"/>
      <c r="MOB5" s="35"/>
      <c r="MOC5" s="35"/>
      <c r="MOD5" s="35"/>
      <c r="MOE5" s="35"/>
      <c r="MOF5" s="35"/>
      <c r="MOG5" s="35"/>
      <c r="MOH5" s="35"/>
      <c r="MOI5" s="35"/>
      <c r="MOJ5" s="35"/>
      <c r="MOK5" s="35"/>
      <c r="MOL5" s="35"/>
      <c r="MOM5" s="35"/>
      <c r="MON5" s="35"/>
      <c r="MOO5" s="35"/>
      <c r="MOP5" s="35"/>
      <c r="MOQ5" s="35"/>
      <c r="MOR5" s="35"/>
      <c r="MOS5" s="35"/>
      <c r="MOT5" s="35"/>
      <c r="MOU5" s="35"/>
      <c r="MOV5" s="35"/>
      <c r="MOW5" s="35"/>
      <c r="MOX5" s="35"/>
      <c r="MOY5" s="35"/>
      <c r="MOZ5" s="35"/>
      <c r="MPA5" s="35"/>
      <c r="MPB5" s="35"/>
      <c r="MPC5" s="35"/>
      <c r="MPD5" s="35"/>
      <c r="MPE5" s="35"/>
      <c r="MPF5" s="35"/>
      <c r="MPG5" s="35"/>
      <c r="MPH5" s="35"/>
      <c r="MPI5" s="35"/>
      <c r="MPJ5" s="35"/>
      <c r="MPK5" s="35"/>
      <c r="MPL5" s="35"/>
      <c r="MPM5" s="35"/>
      <c r="MPN5" s="35"/>
      <c r="MPO5" s="35"/>
      <c r="MPP5" s="35"/>
      <c r="MPQ5" s="35"/>
      <c r="MPR5" s="35"/>
      <c r="MPS5" s="35"/>
      <c r="MPT5" s="35"/>
      <c r="MPU5" s="35"/>
      <c r="MPV5" s="35"/>
      <c r="MPW5" s="35"/>
      <c r="MPX5" s="35"/>
      <c r="MPY5" s="35"/>
      <c r="MPZ5" s="35"/>
      <c r="MQA5" s="35"/>
      <c r="MQB5" s="35"/>
      <c r="MQC5" s="35"/>
      <c r="MQD5" s="35"/>
      <c r="MQE5" s="35"/>
      <c r="MQF5" s="35"/>
      <c r="MQG5" s="35"/>
      <c r="MQH5" s="35"/>
      <c r="MQI5" s="35"/>
      <c r="MQJ5" s="35"/>
      <c r="MQK5" s="35"/>
      <c r="MQL5" s="35"/>
      <c r="MQM5" s="35"/>
      <c r="MQN5" s="35"/>
      <c r="MQO5" s="35"/>
      <c r="MQP5" s="35"/>
      <c r="MQQ5" s="35"/>
      <c r="MQR5" s="35"/>
      <c r="MQS5" s="35"/>
      <c r="MQT5" s="35"/>
      <c r="MQU5" s="35"/>
      <c r="MQV5" s="35"/>
      <c r="MQW5" s="35"/>
      <c r="MQX5" s="35"/>
      <c r="MQY5" s="35"/>
      <c r="MQZ5" s="35"/>
      <c r="MRA5" s="35"/>
      <c r="MRB5" s="35"/>
      <c r="MRC5" s="35"/>
      <c r="MRD5" s="35"/>
      <c r="MRE5" s="35"/>
      <c r="MRF5" s="35"/>
      <c r="MRG5" s="35"/>
      <c r="MRH5" s="35"/>
      <c r="MRI5" s="35"/>
      <c r="MRJ5" s="35"/>
      <c r="MRK5" s="35"/>
      <c r="MRL5" s="35"/>
      <c r="MRM5" s="35"/>
      <c r="MRN5" s="35"/>
      <c r="MRO5" s="35"/>
      <c r="MRP5" s="35"/>
      <c r="MRQ5" s="35"/>
      <c r="MRR5" s="35"/>
      <c r="MRS5" s="35"/>
      <c r="MRT5" s="35"/>
      <c r="MRU5" s="35"/>
      <c r="MRV5" s="35"/>
      <c r="MRW5" s="35"/>
      <c r="MRX5" s="35"/>
      <c r="MRY5" s="35"/>
      <c r="MRZ5" s="35"/>
      <c r="MSA5" s="35"/>
      <c r="MSB5" s="35"/>
      <c r="MSC5" s="35"/>
      <c r="MSD5" s="35"/>
      <c r="MSE5" s="35"/>
      <c r="MSF5" s="35"/>
      <c r="MSG5" s="35"/>
      <c r="MSH5" s="35"/>
      <c r="MSI5" s="35"/>
      <c r="MSJ5" s="35"/>
      <c r="MSK5" s="35"/>
      <c r="MSL5" s="35"/>
      <c r="MSM5" s="35"/>
      <c r="MSN5" s="35"/>
      <c r="MSO5" s="35"/>
      <c r="MSP5" s="35"/>
      <c r="MSQ5" s="35"/>
      <c r="MSR5" s="35"/>
      <c r="MSS5" s="35"/>
      <c r="MST5" s="35"/>
      <c r="MSU5" s="35"/>
      <c r="MSV5" s="35"/>
      <c r="MSW5" s="35"/>
      <c r="MSX5" s="35"/>
      <c r="MSY5" s="35"/>
      <c r="MSZ5" s="35"/>
      <c r="MTA5" s="35"/>
      <c r="MTB5" s="35"/>
      <c r="MTC5" s="35"/>
      <c r="MTD5" s="35"/>
      <c r="MTE5" s="35"/>
      <c r="MTF5" s="35"/>
      <c r="MTG5" s="35"/>
      <c r="MTH5" s="35"/>
      <c r="MTI5" s="35"/>
      <c r="MTJ5" s="35"/>
      <c r="MTK5" s="35"/>
      <c r="MTL5" s="35"/>
      <c r="MTM5" s="35"/>
      <c r="MTN5" s="35"/>
      <c r="MTO5" s="35"/>
      <c r="MTP5" s="35"/>
      <c r="MTQ5" s="35"/>
      <c r="MTR5" s="35"/>
      <c r="MTS5" s="35"/>
      <c r="MTT5" s="35"/>
      <c r="MTU5" s="35"/>
      <c r="MTV5" s="35"/>
      <c r="MTW5" s="35"/>
      <c r="MTX5" s="35"/>
      <c r="MTY5" s="35"/>
      <c r="MTZ5" s="35"/>
      <c r="MUA5" s="35"/>
      <c r="MUB5" s="35"/>
      <c r="MUC5" s="35"/>
      <c r="MUD5" s="35"/>
      <c r="MUE5" s="35"/>
      <c r="MUF5" s="35"/>
      <c r="MUG5" s="35"/>
      <c r="MUH5" s="35"/>
      <c r="MUI5" s="35"/>
      <c r="MUJ5" s="35"/>
      <c r="MUK5" s="35"/>
      <c r="MUL5" s="35"/>
      <c r="MUM5" s="35"/>
      <c r="MUN5" s="35"/>
      <c r="MUO5" s="35"/>
      <c r="MUP5" s="35"/>
      <c r="MUQ5" s="35"/>
      <c r="MUR5" s="35"/>
      <c r="MUS5" s="35"/>
      <c r="MUT5" s="35"/>
      <c r="MUU5" s="35"/>
      <c r="MUV5" s="35"/>
      <c r="MUW5" s="35"/>
      <c r="MUX5" s="35"/>
      <c r="MUY5" s="35"/>
      <c r="MUZ5" s="35"/>
      <c r="MVA5" s="35"/>
      <c r="MVB5" s="35"/>
      <c r="MVC5" s="35"/>
      <c r="MVD5" s="35"/>
      <c r="MVE5" s="35"/>
      <c r="MVF5" s="35"/>
      <c r="MVG5" s="35"/>
      <c r="MVH5" s="35"/>
      <c r="MVI5" s="35"/>
      <c r="MVJ5" s="35"/>
      <c r="MVK5" s="35"/>
      <c r="MVL5" s="35"/>
      <c r="MVM5" s="35"/>
      <c r="MVN5" s="35"/>
      <c r="MVO5" s="35"/>
      <c r="MVP5" s="35"/>
      <c r="MVQ5" s="35"/>
      <c r="MVR5" s="35"/>
      <c r="MVS5" s="35"/>
      <c r="MVT5" s="35"/>
      <c r="MVU5" s="35"/>
      <c r="MVV5" s="35"/>
      <c r="MVW5" s="35"/>
      <c r="MVX5" s="35"/>
      <c r="MVY5" s="35"/>
      <c r="MVZ5" s="35"/>
      <c r="MWA5" s="35"/>
      <c r="MWB5" s="35"/>
      <c r="MWC5" s="35"/>
      <c r="MWD5" s="35"/>
      <c r="MWE5" s="35"/>
      <c r="MWF5" s="35"/>
      <c r="MWG5" s="35"/>
      <c r="MWH5" s="35"/>
      <c r="MWI5" s="35"/>
      <c r="MWJ5" s="35"/>
      <c r="MWK5" s="35"/>
      <c r="MWL5" s="35"/>
      <c r="MWM5" s="35"/>
      <c r="MWN5" s="35"/>
      <c r="MWO5" s="35"/>
      <c r="MWP5" s="35"/>
      <c r="MWQ5" s="35"/>
      <c r="MWR5" s="35"/>
      <c r="MWS5" s="35"/>
      <c r="MWT5" s="35"/>
      <c r="MWU5" s="35"/>
      <c r="MWV5" s="35"/>
      <c r="MWW5" s="35"/>
      <c r="MWX5" s="35"/>
      <c r="MWY5" s="35"/>
      <c r="MWZ5" s="35"/>
      <c r="MXA5" s="35"/>
      <c r="MXB5" s="35"/>
      <c r="MXC5" s="35"/>
      <c r="MXD5" s="35"/>
      <c r="MXE5" s="35"/>
      <c r="MXF5" s="35"/>
      <c r="MXG5" s="35"/>
      <c r="MXH5" s="35"/>
      <c r="MXI5" s="35"/>
      <c r="MXJ5" s="35"/>
      <c r="MXK5" s="35"/>
      <c r="MXL5" s="35"/>
      <c r="MXM5" s="35"/>
      <c r="MXN5" s="35"/>
      <c r="MXO5" s="35"/>
      <c r="MXP5" s="35"/>
      <c r="MXQ5" s="35"/>
      <c r="MXR5" s="35"/>
      <c r="MXS5" s="35"/>
      <c r="MXT5" s="35"/>
      <c r="MXU5" s="35"/>
      <c r="MXV5" s="35"/>
      <c r="MXW5" s="35"/>
      <c r="MXX5" s="35"/>
      <c r="MXY5" s="35"/>
      <c r="MXZ5" s="35"/>
      <c r="MYA5" s="35"/>
      <c r="MYB5" s="35"/>
      <c r="MYC5" s="35"/>
      <c r="MYD5" s="35"/>
      <c r="MYE5" s="35"/>
      <c r="MYF5" s="35"/>
      <c r="MYG5" s="35"/>
      <c r="MYH5" s="35"/>
      <c r="MYI5" s="35"/>
      <c r="MYJ5" s="35"/>
      <c r="MYK5" s="35"/>
      <c r="MYL5" s="35"/>
      <c r="MYM5" s="35"/>
      <c r="MYN5" s="35"/>
      <c r="MYO5" s="35"/>
      <c r="MYP5" s="35"/>
      <c r="MYQ5" s="35"/>
      <c r="MYR5" s="35"/>
      <c r="MYS5" s="35"/>
      <c r="MYT5" s="35"/>
      <c r="MYU5" s="35"/>
      <c r="MYV5" s="35"/>
      <c r="MYW5" s="35"/>
      <c r="MYX5" s="35"/>
      <c r="MYY5" s="35"/>
      <c r="MYZ5" s="35"/>
      <c r="MZA5" s="35"/>
      <c r="MZB5" s="35"/>
      <c r="MZC5" s="35"/>
      <c r="MZD5" s="35"/>
      <c r="MZE5" s="35"/>
      <c r="MZF5" s="35"/>
      <c r="MZG5" s="35"/>
      <c r="MZH5" s="35"/>
      <c r="MZI5" s="35"/>
      <c r="MZJ5" s="35"/>
      <c r="MZK5" s="35"/>
      <c r="MZL5" s="35"/>
      <c r="MZM5" s="35"/>
      <c r="MZN5" s="35"/>
      <c r="MZO5" s="35"/>
      <c r="MZP5" s="35"/>
      <c r="MZQ5" s="35"/>
      <c r="MZR5" s="35"/>
      <c r="MZS5" s="35"/>
      <c r="MZT5" s="35"/>
      <c r="MZU5" s="35"/>
      <c r="MZV5" s="35"/>
      <c r="MZW5" s="35"/>
      <c r="MZX5" s="35"/>
      <c r="MZY5" s="35"/>
      <c r="MZZ5" s="35"/>
      <c r="NAA5" s="35"/>
      <c r="NAB5" s="35"/>
      <c r="NAC5" s="35"/>
      <c r="NAD5" s="35"/>
      <c r="NAE5" s="35"/>
      <c r="NAF5" s="35"/>
      <c r="NAG5" s="35"/>
      <c r="NAH5" s="35"/>
      <c r="NAI5" s="35"/>
      <c r="NAJ5" s="35"/>
      <c r="NAK5" s="35"/>
      <c r="NAL5" s="35"/>
      <c r="NAM5" s="35"/>
      <c r="NAN5" s="35"/>
      <c r="NAO5" s="35"/>
      <c r="NAP5" s="35"/>
      <c r="NAQ5" s="35"/>
      <c r="NAR5" s="35"/>
      <c r="NAS5" s="35"/>
      <c r="NAT5" s="35"/>
      <c r="NAU5" s="35"/>
      <c r="NAV5" s="35"/>
      <c r="NAW5" s="35"/>
      <c r="NAX5" s="35"/>
      <c r="NAY5" s="35"/>
      <c r="NAZ5" s="35"/>
      <c r="NBA5" s="35"/>
      <c r="NBB5" s="35"/>
      <c r="NBC5" s="35"/>
      <c r="NBD5" s="35"/>
      <c r="NBE5" s="35"/>
      <c r="NBF5" s="35"/>
      <c r="NBG5" s="35"/>
      <c r="NBH5" s="35"/>
      <c r="NBI5" s="35"/>
      <c r="NBJ5" s="35"/>
      <c r="NBK5" s="35"/>
      <c r="NBL5" s="35"/>
      <c r="NBM5" s="35"/>
      <c r="NBN5" s="35"/>
      <c r="NBO5" s="35"/>
      <c r="NBP5" s="35"/>
      <c r="NBQ5" s="35"/>
      <c r="NBR5" s="35"/>
      <c r="NBS5" s="35"/>
      <c r="NBT5" s="35"/>
      <c r="NBU5" s="35"/>
      <c r="NBV5" s="35"/>
      <c r="NBW5" s="35"/>
      <c r="NBX5" s="35"/>
      <c r="NBY5" s="35"/>
      <c r="NBZ5" s="35"/>
      <c r="NCA5" s="35"/>
      <c r="NCB5" s="35"/>
      <c r="NCC5" s="35"/>
      <c r="NCD5" s="35"/>
      <c r="NCE5" s="35"/>
      <c r="NCF5" s="35"/>
      <c r="NCG5" s="35"/>
      <c r="NCH5" s="35"/>
      <c r="NCI5" s="35"/>
      <c r="NCJ5" s="35"/>
      <c r="NCK5" s="35"/>
      <c r="NCL5" s="35"/>
      <c r="NCM5" s="35"/>
      <c r="NCN5" s="35"/>
      <c r="NCO5" s="35"/>
      <c r="NCP5" s="35"/>
      <c r="NCQ5" s="35"/>
      <c r="NCR5" s="35"/>
      <c r="NCS5" s="35"/>
      <c r="NCT5" s="35"/>
      <c r="NCU5" s="35"/>
      <c r="NCV5" s="35"/>
      <c r="NCW5" s="35"/>
      <c r="NCX5" s="35"/>
      <c r="NCY5" s="35"/>
      <c r="NCZ5" s="35"/>
      <c r="NDA5" s="35"/>
      <c r="NDB5" s="35"/>
      <c r="NDC5" s="35"/>
      <c r="NDD5" s="35"/>
      <c r="NDE5" s="35"/>
      <c r="NDF5" s="35"/>
      <c r="NDG5" s="35"/>
      <c r="NDH5" s="35"/>
      <c r="NDI5" s="35"/>
      <c r="NDJ5" s="35"/>
      <c r="NDK5" s="35"/>
      <c r="NDL5" s="35"/>
      <c r="NDM5" s="35"/>
      <c r="NDN5" s="35"/>
      <c r="NDO5" s="35"/>
      <c r="NDP5" s="35"/>
      <c r="NDQ5" s="35"/>
      <c r="NDR5" s="35"/>
      <c r="NDS5" s="35"/>
      <c r="NDT5" s="35"/>
      <c r="NDU5" s="35"/>
      <c r="NDV5" s="35"/>
      <c r="NDW5" s="35"/>
      <c r="NDX5" s="35"/>
      <c r="NDY5" s="35"/>
      <c r="NDZ5" s="35"/>
      <c r="NEA5" s="35"/>
      <c r="NEB5" s="35"/>
      <c r="NEC5" s="35"/>
      <c r="NED5" s="35"/>
      <c r="NEE5" s="35"/>
      <c r="NEF5" s="35"/>
      <c r="NEG5" s="35"/>
      <c r="NEH5" s="35"/>
      <c r="NEI5" s="35"/>
      <c r="NEJ5" s="35"/>
      <c r="NEK5" s="35"/>
      <c r="NEL5" s="35"/>
      <c r="NEM5" s="35"/>
      <c r="NEN5" s="35"/>
      <c r="NEO5" s="35"/>
      <c r="NEP5" s="35"/>
      <c r="NEQ5" s="35"/>
      <c r="NER5" s="35"/>
      <c r="NES5" s="35"/>
      <c r="NET5" s="35"/>
      <c r="NEU5" s="35"/>
      <c r="NEV5" s="35"/>
      <c r="NEW5" s="35"/>
      <c r="NEX5" s="35"/>
      <c r="NEY5" s="35"/>
      <c r="NEZ5" s="35"/>
      <c r="NFA5" s="35"/>
      <c r="NFB5" s="35"/>
      <c r="NFC5" s="35"/>
      <c r="NFD5" s="35"/>
      <c r="NFE5" s="35"/>
      <c r="NFF5" s="35"/>
      <c r="NFG5" s="35"/>
      <c r="NFH5" s="35"/>
      <c r="NFI5" s="35"/>
      <c r="NFJ5" s="35"/>
      <c r="NFK5" s="35"/>
      <c r="NFL5" s="35"/>
      <c r="NFM5" s="35"/>
      <c r="NFN5" s="35"/>
      <c r="NFO5" s="35"/>
      <c r="NFP5" s="35"/>
      <c r="NFQ5" s="35"/>
      <c r="NFR5" s="35"/>
      <c r="NFS5" s="35"/>
      <c r="NFT5" s="35"/>
      <c r="NFU5" s="35"/>
      <c r="NFV5" s="35"/>
      <c r="NFW5" s="35"/>
      <c r="NFX5" s="35"/>
      <c r="NFY5" s="35"/>
      <c r="NFZ5" s="35"/>
      <c r="NGA5" s="35"/>
      <c r="NGB5" s="35"/>
      <c r="NGC5" s="35"/>
      <c r="NGD5" s="35"/>
      <c r="NGE5" s="35"/>
      <c r="NGF5" s="35"/>
      <c r="NGG5" s="35"/>
      <c r="NGH5" s="35"/>
      <c r="NGI5" s="35"/>
      <c r="NGJ5" s="35"/>
      <c r="NGK5" s="35"/>
      <c r="NGL5" s="35"/>
      <c r="NGM5" s="35"/>
      <c r="NGN5" s="35"/>
      <c r="NGO5" s="35"/>
      <c r="NGP5" s="35"/>
      <c r="NGQ5" s="35"/>
      <c r="NGR5" s="35"/>
      <c r="NGS5" s="35"/>
      <c r="NGT5" s="35"/>
      <c r="NGU5" s="35"/>
      <c r="NGV5" s="35"/>
      <c r="NGW5" s="35"/>
      <c r="NGX5" s="35"/>
      <c r="NGY5" s="35"/>
      <c r="NGZ5" s="35"/>
      <c r="NHA5" s="35"/>
      <c r="NHB5" s="35"/>
      <c r="NHC5" s="35"/>
      <c r="NHD5" s="35"/>
      <c r="NHE5" s="35"/>
      <c r="NHF5" s="35"/>
      <c r="NHG5" s="35"/>
      <c r="NHH5" s="35"/>
      <c r="NHI5" s="35"/>
      <c r="NHJ5" s="35"/>
      <c r="NHK5" s="35"/>
      <c r="NHL5" s="35"/>
      <c r="NHM5" s="35"/>
      <c r="NHN5" s="35"/>
      <c r="NHO5" s="35"/>
      <c r="NHP5" s="35"/>
      <c r="NHQ5" s="35"/>
      <c r="NHR5" s="35"/>
      <c r="NHS5" s="35"/>
      <c r="NHT5" s="35"/>
      <c r="NHU5" s="35"/>
      <c r="NHV5" s="35"/>
      <c r="NHW5" s="35"/>
      <c r="NHX5" s="35"/>
      <c r="NHY5" s="35"/>
      <c r="NHZ5" s="35"/>
      <c r="NIA5" s="35"/>
      <c r="NIB5" s="35"/>
      <c r="NIC5" s="35"/>
      <c r="NID5" s="35"/>
      <c r="NIE5" s="35"/>
      <c r="NIF5" s="35"/>
      <c r="NIG5" s="35"/>
      <c r="NIH5" s="35"/>
      <c r="NII5" s="35"/>
      <c r="NIJ5" s="35"/>
      <c r="NIK5" s="35"/>
      <c r="NIL5" s="35"/>
      <c r="NIM5" s="35"/>
      <c r="NIN5" s="35"/>
      <c r="NIO5" s="35"/>
      <c r="NIP5" s="35"/>
      <c r="NIQ5" s="35"/>
      <c r="NIR5" s="35"/>
      <c r="NIS5" s="35"/>
      <c r="NIT5" s="35"/>
      <c r="NIU5" s="35"/>
      <c r="NIV5" s="35"/>
      <c r="NIW5" s="35"/>
      <c r="NIX5" s="35"/>
      <c r="NIY5" s="35"/>
      <c r="NIZ5" s="35"/>
      <c r="NJA5" s="35"/>
      <c r="NJB5" s="35"/>
      <c r="NJC5" s="35"/>
      <c r="NJD5" s="35"/>
      <c r="NJE5" s="35"/>
      <c r="NJF5" s="35"/>
      <c r="NJG5" s="35"/>
      <c r="NJH5" s="35"/>
      <c r="NJI5" s="35"/>
      <c r="NJJ5" s="35"/>
      <c r="NJK5" s="35"/>
      <c r="NJL5" s="35"/>
      <c r="NJM5" s="35"/>
      <c r="NJN5" s="35"/>
      <c r="NJO5" s="35"/>
      <c r="NJP5" s="35"/>
      <c r="NJQ5" s="35"/>
      <c r="NJR5" s="35"/>
      <c r="NJS5" s="35"/>
      <c r="NJT5" s="35"/>
      <c r="NJU5" s="35"/>
      <c r="NJV5" s="35"/>
      <c r="NJW5" s="35"/>
      <c r="NJX5" s="35"/>
      <c r="NJY5" s="35"/>
      <c r="NJZ5" s="35"/>
      <c r="NKA5" s="35"/>
      <c r="NKB5" s="35"/>
      <c r="NKC5" s="35"/>
      <c r="NKD5" s="35"/>
      <c r="NKE5" s="35"/>
      <c r="NKF5" s="35"/>
      <c r="NKG5" s="35"/>
      <c r="NKH5" s="35"/>
      <c r="NKI5" s="35"/>
      <c r="NKJ5" s="35"/>
      <c r="NKK5" s="35"/>
      <c r="NKL5" s="35"/>
      <c r="NKM5" s="35"/>
      <c r="NKN5" s="35"/>
      <c r="NKO5" s="35"/>
      <c r="NKP5" s="35"/>
      <c r="NKQ5" s="35"/>
      <c r="NKR5" s="35"/>
      <c r="NKS5" s="35"/>
      <c r="NKT5" s="35"/>
      <c r="NKU5" s="35"/>
      <c r="NKV5" s="35"/>
      <c r="NKW5" s="35"/>
      <c r="NKX5" s="35"/>
      <c r="NKY5" s="35"/>
      <c r="NKZ5" s="35"/>
      <c r="NLA5" s="35"/>
      <c r="NLB5" s="35"/>
      <c r="NLC5" s="35"/>
      <c r="NLD5" s="35"/>
      <c r="NLE5" s="35"/>
      <c r="NLF5" s="35"/>
      <c r="NLG5" s="35"/>
      <c r="NLH5" s="35"/>
      <c r="NLI5" s="35"/>
      <c r="NLJ5" s="35"/>
      <c r="NLK5" s="35"/>
      <c r="NLL5" s="35"/>
      <c r="NLM5" s="35"/>
      <c r="NLN5" s="35"/>
      <c r="NLO5" s="35"/>
      <c r="NLP5" s="35"/>
      <c r="NLQ5" s="35"/>
      <c r="NLR5" s="35"/>
      <c r="NLS5" s="35"/>
      <c r="NLT5" s="35"/>
      <c r="NLU5" s="35"/>
      <c r="NLV5" s="35"/>
      <c r="NLW5" s="35"/>
      <c r="NLX5" s="35"/>
      <c r="NLY5" s="35"/>
      <c r="NLZ5" s="35"/>
      <c r="NMA5" s="35"/>
      <c r="NMB5" s="35"/>
      <c r="NMC5" s="35"/>
      <c r="NMD5" s="35"/>
      <c r="NME5" s="35"/>
      <c r="NMF5" s="35"/>
      <c r="NMG5" s="35"/>
      <c r="NMH5" s="35"/>
      <c r="NMI5" s="35"/>
      <c r="NMJ5" s="35"/>
      <c r="NMK5" s="35"/>
      <c r="NML5" s="35"/>
      <c r="NMM5" s="35"/>
      <c r="NMN5" s="35"/>
      <c r="NMO5" s="35"/>
      <c r="NMP5" s="35"/>
      <c r="NMQ5" s="35"/>
      <c r="NMR5" s="35"/>
      <c r="NMS5" s="35"/>
      <c r="NMT5" s="35"/>
      <c r="NMU5" s="35"/>
      <c r="NMV5" s="35"/>
      <c r="NMW5" s="35"/>
      <c r="NMX5" s="35"/>
      <c r="NMY5" s="35"/>
      <c r="NMZ5" s="35"/>
      <c r="NNA5" s="35"/>
      <c r="NNB5" s="35"/>
      <c r="NNC5" s="35"/>
      <c r="NND5" s="35"/>
      <c r="NNE5" s="35"/>
      <c r="NNF5" s="35"/>
      <c r="NNG5" s="35"/>
      <c r="NNH5" s="35"/>
      <c r="NNI5" s="35"/>
      <c r="NNJ5" s="35"/>
      <c r="NNK5" s="35"/>
      <c r="NNL5" s="35"/>
      <c r="NNM5" s="35"/>
      <c r="NNN5" s="35"/>
      <c r="NNO5" s="35"/>
      <c r="NNP5" s="35"/>
      <c r="NNQ5" s="35"/>
      <c r="NNR5" s="35"/>
      <c r="NNS5" s="35"/>
      <c r="NNT5" s="35"/>
      <c r="NNU5" s="35"/>
      <c r="NNV5" s="35"/>
      <c r="NNW5" s="35"/>
      <c r="NNX5" s="35"/>
      <c r="NNY5" s="35"/>
      <c r="NNZ5" s="35"/>
      <c r="NOA5" s="35"/>
      <c r="NOB5" s="35"/>
      <c r="NOC5" s="35"/>
      <c r="NOD5" s="35"/>
      <c r="NOE5" s="35"/>
      <c r="NOF5" s="35"/>
      <c r="NOG5" s="35"/>
      <c r="NOH5" s="35"/>
      <c r="NOI5" s="35"/>
      <c r="NOJ5" s="35"/>
      <c r="NOK5" s="35"/>
      <c r="NOL5" s="35"/>
      <c r="NOM5" s="35"/>
      <c r="NON5" s="35"/>
      <c r="NOO5" s="35"/>
      <c r="NOP5" s="35"/>
      <c r="NOQ5" s="35"/>
      <c r="NOR5" s="35"/>
      <c r="NOS5" s="35"/>
      <c r="NOT5" s="35"/>
      <c r="NOU5" s="35"/>
      <c r="NOV5" s="35"/>
      <c r="NOW5" s="35"/>
      <c r="NOX5" s="35"/>
      <c r="NOY5" s="35"/>
      <c r="NOZ5" s="35"/>
      <c r="NPA5" s="35"/>
      <c r="NPB5" s="35"/>
      <c r="NPC5" s="35"/>
      <c r="NPD5" s="35"/>
      <c r="NPE5" s="35"/>
      <c r="NPF5" s="35"/>
      <c r="NPG5" s="35"/>
      <c r="NPH5" s="35"/>
      <c r="NPI5" s="35"/>
      <c r="NPJ5" s="35"/>
      <c r="NPK5" s="35"/>
      <c r="NPL5" s="35"/>
      <c r="NPM5" s="35"/>
      <c r="NPN5" s="35"/>
      <c r="NPO5" s="35"/>
      <c r="NPP5" s="35"/>
      <c r="NPQ5" s="35"/>
      <c r="NPR5" s="35"/>
      <c r="NPS5" s="35"/>
      <c r="NPT5" s="35"/>
      <c r="NPU5" s="35"/>
      <c r="NPV5" s="35"/>
      <c r="NPW5" s="35"/>
      <c r="NPX5" s="35"/>
      <c r="NPY5" s="35"/>
      <c r="NPZ5" s="35"/>
      <c r="NQA5" s="35"/>
      <c r="NQB5" s="35"/>
      <c r="NQC5" s="35"/>
      <c r="NQD5" s="35"/>
      <c r="NQE5" s="35"/>
      <c r="NQF5" s="35"/>
      <c r="NQG5" s="35"/>
      <c r="NQH5" s="35"/>
      <c r="NQI5" s="35"/>
      <c r="NQJ5" s="35"/>
      <c r="NQK5" s="35"/>
      <c r="NQL5" s="35"/>
      <c r="NQM5" s="35"/>
      <c r="NQN5" s="35"/>
      <c r="NQO5" s="35"/>
      <c r="NQP5" s="35"/>
      <c r="NQQ5" s="35"/>
      <c r="NQR5" s="35"/>
      <c r="NQS5" s="35"/>
      <c r="NQT5" s="35"/>
      <c r="NQU5" s="35"/>
      <c r="NQV5" s="35"/>
      <c r="NQW5" s="35"/>
      <c r="NQX5" s="35"/>
      <c r="NQY5" s="35"/>
      <c r="NQZ5" s="35"/>
      <c r="NRA5" s="35"/>
      <c r="NRB5" s="35"/>
      <c r="NRC5" s="35"/>
      <c r="NRD5" s="35"/>
      <c r="NRE5" s="35"/>
      <c r="NRF5" s="35"/>
      <c r="NRG5" s="35"/>
      <c r="NRH5" s="35"/>
      <c r="NRI5" s="35"/>
      <c r="NRJ5" s="35"/>
      <c r="NRK5" s="35"/>
      <c r="NRL5" s="35"/>
      <c r="NRM5" s="35"/>
      <c r="NRN5" s="35"/>
      <c r="NRO5" s="35"/>
      <c r="NRP5" s="35"/>
      <c r="NRQ5" s="35"/>
      <c r="NRR5" s="35"/>
      <c r="NRS5" s="35"/>
      <c r="NRT5" s="35"/>
      <c r="NRU5" s="35"/>
      <c r="NRV5" s="35"/>
      <c r="NRW5" s="35"/>
      <c r="NRX5" s="35"/>
      <c r="NRY5" s="35"/>
      <c r="NRZ5" s="35"/>
      <c r="NSA5" s="35"/>
      <c r="NSB5" s="35"/>
      <c r="NSC5" s="35"/>
      <c r="NSD5" s="35"/>
      <c r="NSE5" s="35"/>
      <c r="NSF5" s="35"/>
      <c r="NSG5" s="35"/>
      <c r="NSH5" s="35"/>
      <c r="NSI5" s="35"/>
      <c r="NSJ5" s="35"/>
      <c r="NSK5" s="35"/>
      <c r="NSL5" s="35"/>
      <c r="NSM5" s="35"/>
      <c r="NSN5" s="35"/>
      <c r="NSO5" s="35"/>
      <c r="NSP5" s="35"/>
      <c r="NSQ5" s="35"/>
      <c r="NSR5" s="35"/>
      <c r="NSS5" s="35"/>
      <c r="NST5" s="35"/>
      <c r="NSU5" s="35"/>
      <c r="NSV5" s="35"/>
      <c r="NSW5" s="35"/>
      <c r="NSX5" s="35"/>
      <c r="NSY5" s="35"/>
      <c r="NSZ5" s="35"/>
      <c r="NTA5" s="35"/>
      <c r="NTB5" s="35"/>
      <c r="NTC5" s="35"/>
      <c r="NTD5" s="35"/>
      <c r="NTE5" s="35"/>
      <c r="NTF5" s="35"/>
      <c r="NTG5" s="35"/>
      <c r="NTH5" s="35"/>
      <c r="NTI5" s="35"/>
      <c r="NTJ5" s="35"/>
      <c r="NTK5" s="35"/>
      <c r="NTL5" s="35"/>
      <c r="NTM5" s="35"/>
      <c r="NTN5" s="35"/>
      <c r="NTO5" s="35"/>
      <c r="NTP5" s="35"/>
      <c r="NTQ5" s="35"/>
      <c r="NTR5" s="35"/>
      <c r="NTS5" s="35"/>
      <c r="NTT5" s="35"/>
      <c r="NTU5" s="35"/>
      <c r="NTV5" s="35"/>
      <c r="NTW5" s="35"/>
      <c r="NTX5" s="35"/>
      <c r="NTY5" s="35"/>
      <c r="NTZ5" s="35"/>
      <c r="NUA5" s="35"/>
      <c r="NUB5" s="35"/>
      <c r="NUC5" s="35"/>
      <c r="NUD5" s="35"/>
      <c r="NUE5" s="35"/>
      <c r="NUF5" s="35"/>
      <c r="NUG5" s="35"/>
      <c r="NUH5" s="35"/>
      <c r="NUI5" s="35"/>
      <c r="NUJ5" s="35"/>
      <c r="NUK5" s="35"/>
      <c r="NUL5" s="35"/>
      <c r="NUM5" s="35"/>
      <c r="NUN5" s="35"/>
      <c r="NUO5" s="35"/>
      <c r="NUP5" s="35"/>
      <c r="NUQ5" s="35"/>
      <c r="NUR5" s="35"/>
      <c r="NUS5" s="35"/>
      <c r="NUT5" s="35"/>
      <c r="NUU5" s="35"/>
      <c r="NUV5" s="35"/>
      <c r="NUW5" s="35"/>
      <c r="NUX5" s="35"/>
      <c r="NUY5" s="35"/>
      <c r="NUZ5" s="35"/>
      <c r="NVA5" s="35"/>
      <c r="NVB5" s="35"/>
      <c r="NVC5" s="35"/>
      <c r="NVD5" s="35"/>
      <c r="NVE5" s="35"/>
      <c r="NVF5" s="35"/>
      <c r="NVG5" s="35"/>
      <c r="NVH5" s="35"/>
      <c r="NVI5" s="35"/>
      <c r="NVJ5" s="35"/>
      <c r="NVK5" s="35"/>
      <c r="NVL5" s="35"/>
      <c r="NVM5" s="35"/>
      <c r="NVN5" s="35"/>
      <c r="NVO5" s="35"/>
      <c r="NVP5" s="35"/>
      <c r="NVQ5" s="35"/>
      <c r="NVR5" s="35"/>
      <c r="NVS5" s="35"/>
      <c r="NVT5" s="35"/>
      <c r="NVU5" s="35"/>
      <c r="NVV5" s="35"/>
      <c r="NVW5" s="35"/>
      <c r="NVX5" s="35"/>
      <c r="NVY5" s="35"/>
      <c r="NVZ5" s="35"/>
      <c r="NWA5" s="35"/>
      <c r="NWB5" s="35"/>
      <c r="NWC5" s="35"/>
      <c r="NWD5" s="35"/>
      <c r="NWE5" s="35"/>
      <c r="NWF5" s="35"/>
      <c r="NWG5" s="35"/>
      <c r="NWH5" s="35"/>
      <c r="NWI5" s="35"/>
      <c r="NWJ5" s="35"/>
      <c r="NWK5" s="35"/>
      <c r="NWL5" s="35"/>
      <c r="NWM5" s="35"/>
      <c r="NWN5" s="35"/>
      <c r="NWO5" s="35"/>
      <c r="NWP5" s="35"/>
      <c r="NWQ5" s="35"/>
      <c r="NWR5" s="35"/>
      <c r="NWS5" s="35"/>
      <c r="NWT5" s="35"/>
      <c r="NWU5" s="35"/>
      <c r="NWV5" s="35"/>
      <c r="NWW5" s="35"/>
      <c r="NWX5" s="35"/>
      <c r="NWY5" s="35"/>
      <c r="NWZ5" s="35"/>
      <c r="NXA5" s="35"/>
      <c r="NXB5" s="35"/>
      <c r="NXC5" s="35"/>
      <c r="NXD5" s="35"/>
      <c r="NXE5" s="35"/>
      <c r="NXF5" s="35"/>
      <c r="NXG5" s="35"/>
      <c r="NXH5" s="35"/>
      <c r="NXI5" s="35"/>
      <c r="NXJ5" s="35"/>
      <c r="NXK5" s="35"/>
      <c r="NXL5" s="35"/>
      <c r="NXM5" s="35"/>
      <c r="NXN5" s="35"/>
      <c r="NXO5" s="35"/>
      <c r="NXP5" s="35"/>
      <c r="NXQ5" s="35"/>
      <c r="NXR5" s="35"/>
      <c r="NXS5" s="35"/>
      <c r="NXT5" s="35"/>
      <c r="NXU5" s="35"/>
      <c r="NXV5" s="35"/>
      <c r="NXW5" s="35"/>
      <c r="NXX5" s="35"/>
      <c r="NXY5" s="35"/>
      <c r="NXZ5" s="35"/>
      <c r="NYA5" s="35"/>
      <c r="NYB5" s="35"/>
      <c r="NYC5" s="35"/>
      <c r="NYD5" s="35"/>
      <c r="NYE5" s="35"/>
      <c r="NYF5" s="35"/>
      <c r="NYG5" s="35"/>
      <c r="NYH5" s="35"/>
      <c r="NYI5" s="35"/>
      <c r="NYJ5" s="35"/>
      <c r="NYK5" s="35"/>
      <c r="NYL5" s="35"/>
      <c r="NYM5" s="35"/>
      <c r="NYN5" s="35"/>
      <c r="NYO5" s="35"/>
      <c r="NYP5" s="35"/>
      <c r="NYQ5" s="35"/>
      <c r="NYR5" s="35"/>
      <c r="NYS5" s="35"/>
      <c r="NYT5" s="35"/>
      <c r="NYU5" s="35"/>
      <c r="NYV5" s="35"/>
      <c r="NYW5" s="35"/>
      <c r="NYX5" s="35"/>
      <c r="NYY5" s="35"/>
      <c r="NYZ5" s="35"/>
      <c r="NZA5" s="35"/>
      <c r="NZB5" s="35"/>
      <c r="NZC5" s="35"/>
      <c r="NZD5" s="35"/>
      <c r="NZE5" s="35"/>
      <c r="NZF5" s="35"/>
      <c r="NZG5" s="35"/>
      <c r="NZH5" s="35"/>
      <c r="NZI5" s="35"/>
      <c r="NZJ5" s="35"/>
      <c r="NZK5" s="35"/>
      <c r="NZL5" s="35"/>
      <c r="NZM5" s="35"/>
      <c r="NZN5" s="35"/>
      <c r="NZO5" s="35"/>
      <c r="NZP5" s="35"/>
      <c r="NZQ5" s="35"/>
      <c r="NZR5" s="35"/>
      <c r="NZS5" s="35"/>
      <c r="NZT5" s="35"/>
      <c r="NZU5" s="35"/>
      <c r="NZV5" s="35"/>
      <c r="NZW5" s="35"/>
      <c r="NZX5" s="35"/>
      <c r="NZY5" s="35"/>
      <c r="NZZ5" s="35"/>
      <c r="OAA5" s="35"/>
      <c r="OAB5" s="35"/>
      <c r="OAC5" s="35"/>
      <c r="OAD5" s="35"/>
      <c r="OAE5" s="35"/>
      <c r="OAF5" s="35"/>
      <c r="OAG5" s="35"/>
      <c r="OAH5" s="35"/>
      <c r="OAI5" s="35"/>
      <c r="OAJ5" s="35"/>
      <c r="OAK5" s="35"/>
      <c r="OAL5" s="35"/>
      <c r="OAM5" s="35"/>
      <c r="OAN5" s="35"/>
      <c r="OAO5" s="35"/>
      <c r="OAP5" s="35"/>
      <c r="OAQ5" s="35"/>
      <c r="OAR5" s="35"/>
      <c r="OAS5" s="35"/>
      <c r="OAT5" s="35"/>
      <c r="OAU5" s="35"/>
      <c r="OAV5" s="35"/>
      <c r="OAW5" s="35"/>
      <c r="OAX5" s="35"/>
      <c r="OAY5" s="35"/>
      <c r="OAZ5" s="35"/>
      <c r="OBA5" s="35"/>
      <c r="OBB5" s="35"/>
      <c r="OBC5" s="35"/>
      <c r="OBD5" s="35"/>
      <c r="OBE5" s="35"/>
      <c r="OBF5" s="35"/>
      <c r="OBG5" s="35"/>
      <c r="OBH5" s="35"/>
      <c r="OBI5" s="35"/>
      <c r="OBJ5" s="35"/>
      <c r="OBK5" s="35"/>
      <c r="OBL5" s="35"/>
      <c r="OBM5" s="35"/>
      <c r="OBN5" s="35"/>
      <c r="OBO5" s="35"/>
      <c r="OBP5" s="35"/>
      <c r="OBQ5" s="35"/>
      <c r="OBR5" s="35"/>
      <c r="OBS5" s="35"/>
      <c r="OBT5" s="35"/>
      <c r="OBU5" s="35"/>
      <c r="OBV5" s="35"/>
      <c r="OBW5" s="35"/>
      <c r="OBX5" s="35"/>
      <c r="OBY5" s="35"/>
      <c r="OBZ5" s="35"/>
      <c r="OCA5" s="35"/>
      <c r="OCB5" s="35"/>
      <c r="OCC5" s="35"/>
      <c r="OCD5" s="35"/>
      <c r="OCE5" s="35"/>
      <c r="OCF5" s="35"/>
      <c r="OCG5" s="35"/>
      <c r="OCH5" s="35"/>
      <c r="OCI5" s="35"/>
      <c r="OCJ5" s="35"/>
      <c r="OCK5" s="35"/>
      <c r="OCL5" s="35"/>
      <c r="OCM5" s="35"/>
      <c r="OCN5" s="35"/>
      <c r="OCO5" s="35"/>
      <c r="OCP5" s="35"/>
      <c r="OCQ5" s="35"/>
      <c r="OCR5" s="35"/>
      <c r="OCS5" s="35"/>
      <c r="OCT5" s="35"/>
      <c r="OCU5" s="35"/>
      <c r="OCV5" s="35"/>
      <c r="OCW5" s="35"/>
      <c r="OCX5" s="35"/>
      <c r="OCY5" s="35"/>
      <c r="OCZ5" s="35"/>
      <c r="ODA5" s="35"/>
      <c r="ODB5" s="35"/>
      <c r="ODC5" s="35"/>
      <c r="ODD5" s="35"/>
      <c r="ODE5" s="35"/>
      <c r="ODF5" s="35"/>
      <c r="ODG5" s="35"/>
      <c r="ODH5" s="35"/>
      <c r="ODI5" s="35"/>
      <c r="ODJ5" s="35"/>
      <c r="ODK5" s="35"/>
      <c r="ODL5" s="35"/>
      <c r="ODM5" s="35"/>
      <c r="ODN5" s="35"/>
      <c r="ODO5" s="35"/>
      <c r="ODP5" s="35"/>
      <c r="ODQ5" s="35"/>
      <c r="ODR5" s="35"/>
      <c r="ODS5" s="35"/>
      <c r="ODT5" s="35"/>
      <c r="ODU5" s="35"/>
      <c r="ODV5" s="35"/>
      <c r="ODW5" s="35"/>
      <c r="ODX5" s="35"/>
      <c r="ODY5" s="35"/>
      <c r="ODZ5" s="35"/>
      <c r="OEA5" s="35"/>
      <c r="OEB5" s="35"/>
      <c r="OEC5" s="35"/>
      <c r="OED5" s="35"/>
      <c r="OEE5" s="35"/>
      <c r="OEF5" s="35"/>
      <c r="OEG5" s="35"/>
      <c r="OEH5" s="35"/>
      <c r="OEI5" s="35"/>
      <c r="OEJ5" s="35"/>
      <c r="OEK5" s="35"/>
      <c r="OEL5" s="35"/>
      <c r="OEM5" s="35"/>
      <c r="OEN5" s="35"/>
      <c r="OEO5" s="35"/>
      <c r="OEP5" s="35"/>
      <c r="OEQ5" s="35"/>
      <c r="OER5" s="35"/>
      <c r="OES5" s="35"/>
      <c r="OET5" s="35"/>
      <c r="OEU5" s="35"/>
      <c r="OEV5" s="35"/>
      <c r="OEW5" s="35"/>
      <c r="OEX5" s="35"/>
      <c r="OEY5" s="35"/>
      <c r="OEZ5" s="35"/>
      <c r="OFA5" s="35"/>
      <c r="OFB5" s="35"/>
      <c r="OFC5" s="35"/>
      <c r="OFD5" s="35"/>
      <c r="OFE5" s="35"/>
      <c r="OFF5" s="35"/>
      <c r="OFG5" s="35"/>
      <c r="OFH5" s="35"/>
      <c r="OFI5" s="35"/>
      <c r="OFJ5" s="35"/>
      <c r="OFK5" s="35"/>
      <c r="OFL5" s="35"/>
      <c r="OFM5" s="35"/>
      <c r="OFN5" s="35"/>
      <c r="OFO5" s="35"/>
      <c r="OFP5" s="35"/>
      <c r="OFQ5" s="35"/>
      <c r="OFR5" s="35"/>
      <c r="OFS5" s="35"/>
      <c r="OFT5" s="35"/>
      <c r="OFU5" s="35"/>
      <c r="OFV5" s="35"/>
      <c r="OFW5" s="35"/>
      <c r="OFX5" s="35"/>
      <c r="OFY5" s="35"/>
      <c r="OFZ5" s="35"/>
      <c r="OGA5" s="35"/>
      <c r="OGB5" s="35"/>
      <c r="OGC5" s="35"/>
      <c r="OGD5" s="35"/>
      <c r="OGE5" s="35"/>
      <c r="OGF5" s="35"/>
      <c r="OGG5" s="35"/>
      <c r="OGH5" s="35"/>
      <c r="OGI5" s="35"/>
      <c r="OGJ5" s="35"/>
      <c r="OGK5" s="35"/>
      <c r="OGL5" s="35"/>
      <c r="OGM5" s="35"/>
      <c r="OGN5" s="35"/>
      <c r="OGO5" s="35"/>
      <c r="OGP5" s="35"/>
      <c r="OGQ5" s="35"/>
      <c r="OGR5" s="35"/>
      <c r="OGS5" s="35"/>
      <c r="OGT5" s="35"/>
      <c r="OGU5" s="35"/>
      <c r="OGV5" s="35"/>
      <c r="OGW5" s="35"/>
      <c r="OGX5" s="35"/>
      <c r="OGY5" s="35"/>
      <c r="OGZ5" s="35"/>
      <c r="OHA5" s="35"/>
      <c r="OHB5" s="35"/>
      <c r="OHC5" s="35"/>
      <c r="OHD5" s="35"/>
      <c r="OHE5" s="35"/>
      <c r="OHF5" s="35"/>
      <c r="OHG5" s="35"/>
      <c r="OHH5" s="35"/>
      <c r="OHI5" s="35"/>
      <c r="OHJ5" s="35"/>
      <c r="OHK5" s="35"/>
      <c r="OHL5" s="35"/>
      <c r="OHM5" s="35"/>
      <c r="OHN5" s="35"/>
      <c r="OHO5" s="35"/>
      <c r="OHP5" s="35"/>
      <c r="OHQ5" s="35"/>
      <c r="OHR5" s="35"/>
      <c r="OHS5" s="35"/>
      <c r="OHT5" s="35"/>
      <c r="OHU5" s="35"/>
      <c r="OHV5" s="35"/>
      <c r="OHW5" s="35"/>
      <c r="OHX5" s="35"/>
      <c r="OHY5" s="35"/>
      <c r="OHZ5" s="35"/>
      <c r="OIA5" s="35"/>
      <c r="OIB5" s="35"/>
      <c r="OIC5" s="35"/>
      <c r="OID5" s="35"/>
      <c r="OIE5" s="35"/>
      <c r="OIF5" s="35"/>
      <c r="OIG5" s="35"/>
      <c r="OIH5" s="35"/>
      <c r="OII5" s="35"/>
      <c r="OIJ5" s="35"/>
      <c r="OIK5" s="35"/>
      <c r="OIL5" s="35"/>
      <c r="OIM5" s="35"/>
      <c r="OIN5" s="35"/>
      <c r="OIO5" s="35"/>
      <c r="OIP5" s="35"/>
      <c r="OIQ5" s="35"/>
      <c r="OIR5" s="35"/>
      <c r="OIS5" s="35"/>
      <c r="OIT5" s="35"/>
      <c r="OIU5" s="35"/>
      <c r="OIV5" s="35"/>
      <c r="OIW5" s="35"/>
      <c r="OIX5" s="35"/>
      <c r="OIY5" s="35"/>
      <c r="OIZ5" s="35"/>
      <c r="OJA5" s="35"/>
      <c r="OJB5" s="35"/>
      <c r="OJC5" s="35"/>
      <c r="OJD5" s="35"/>
      <c r="OJE5" s="35"/>
      <c r="OJF5" s="35"/>
      <c r="OJG5" s="35"/>
      <c r="OJH5" s="35"/>
      <c r="OJI5" s="35"/>
      <c r="OJJ5" s="35"/>
      <c r="OJK5" s="35"/>
      <c r="OJL5" s="35"/>
      <c r="OJM5" s="35"/>
      <c r="OJN5" s="35"/>
      <c r="OJO5" s="35"/>
      <c r="OJP5" s="35"/>
      <c r="OJQ5" s="35"/>
      <c r="OJR5" s="35"/>
      <c r="OJS5" s="35"/>
      <c r="OJT5" s="35"/>
      <c r="OJU5" s="35"/>
      <c r="OJV5" s="35"/>
      <c r="OJW5" s="35"/>
      <c r="OJX5" s="35"/>
      <c r="OJY5" s="35"/>
      <c r="OJZ5" s="35"/>
      <c r="OKA5" s="35"/>
      <c r="OKB5" s="35"/>
      <c r="OKC5" s="35"/>
      <c r="OKD5" s="35"/>
      <c r="OKE5" s="35"/>
      <c r="OKF5" s="35"/>
      <c r="OKG5" s="35"/>
      <c r="OKH5" s="35"/>
      <c r="OKI5" s="35"/>
      <c r="OKJ5" s="35"/>
      <c r="OKK5" s="35"/>
      <c r="OKL5" s="35"/>
      <c r="OKM5" s="35"/>
      <c r="OKN5" s="35"/>
      <c r="OKO5" s="35"/>
      <c r="OKP5" s="35"/>
      <c r="OKQ5" s="35"/>
      <c r="OKR5" s="35"/>
      <c r="OKS5" s="35"/>
      <c r="OKT5" s="35"/>
      <c r="OKU5" s="35"/>
      <c r="OKV5" s="35"/>
      <c r="OKW5" s="35"/>
      <c r="OKX5" s="35"/>
      <c r="OKY5" s="35"/>
      <c r="OKZ5" s="35"/>
      <c r="OLA5" s="35"/>
      <c r="OLB5" s="35"/>
      <c r="OLC5" s="35"/>
      <c r="OLD5" s="35"/>
      <c r="OLE5" s="35"/>
      <c r="OLF5" s="35"/>
      <c r="OLG5" s="35"/>
      <c r="OLH5" s="35"/>
      <c r="OLI5" s="35"/>
      <c r="OLJ5" s="35"/>
      <c r="OLK5" s="35"/>
      <c r="OLL5" s="35"/>
      <c r="OLM5" s="35"/>
      <c r="OLN5" s="35"/>
      <c r="OLO5" s="35"/>
      <c r="OLP5" s="35"/>
      <c r="OLQ5" s="35"/>
      <c r="OLR5" s="35"/>
      <c r="OLS5" s="35"/>
      <c r="OLT5" s="35"/>
      <c r="OLU5" s="35"/>
      <c r="OLV5" s="35"/>
      <c r="OLW5" s="35"/>
      <c r="OLX5" s="35"/>
      <c r="OLY5" s="35"/>
      <c r="OLZ5" s="35"/>
      <c r="OMA5" s="35"/>
      <c r="OMB5" s="35"/>
      <c r="OMC5" s="35"/>
      <c r="OMD5" s="35"/>
      <c r="OME5" s="35"/>
      <c r="OMF5" s="35"/>
      <c r="OMG5" s="35"/>
      <c r="OMH5" s="35"/>
      <c r="OMI5" s="35"/>
      <c r="OMJ5" s="35"/>
      <c r="OMK5" s="35"/>
      <c r="OML5" s="35"/>
      <c r="OMM5" s="35"/>
      <c r="OMN5" s="35"/>
      <c r="OMO5" s="35"/>
      <c r="OMP5" s="35"/>
      <c r="OMQ5" s="35"/>
      <c r="OMR5" s="35"/>
      <c r="OMS5" s="35"/>
      <c r="OMT5" s="35"/>
      <c r="OMU5" s="35"/>
      <c r="OMV5" s="35"/>
      <c r="OMW5" s="35"/>
      <c r="OMX5" s="35"/>
      <c r="OMY5" s="35"/>
      <c r="OMZ5" s="35"/>
      <c r="ONA5" s="35"/>
      <c r="ONB5" s="35"/>
      <c r="ONC5" s="35"/>
      <c r="OND5" s="35"/>
      <c r="ONE5" s="35"/>
      <c r="ONF5" s="35"/>
      <c r="ONG5" s="35"/>
      <c r="ONH5" s="35"/>
      <c r="ONI5" s="35"/>
      <c r="ONJ5" s="35"/>
      <c r="ONK5" s="35"/>
      <c r="ONL5" s="35"/>
      <c r="ONM5" s="35"/>
      <c r="ONN5" s="35"/>
      <c r="ONO5" s="35"/>
      <c r="ONP5" s="35"/>
      <c r="ONQ5" s="35"/>
      <c r="ONR5" s="35"/>
      <c r="ONS5" s="35"/>
      <c r="ONT5" s="35"/>
      <c r="ONU5" s="35"/>
      <c r="ONV5" s="35"/>
      <c r="ONW5" s="35"/>
      <c r="ONX5" s="35"/>
      <c r="ONY5" s="35"/>
      <c r="ONZ5" s="35"/>
      <c r="OOA5" s="35"/>
      <c r="OOB5" s="35"/>
      <c r="OOC5" s="35"/>
      <c r="OOD5" s="35"/>
      <c r="OOE5" s="35"/>
      <c r="OOF5" s="35"/>
      <c r="OOG5" s="35"/>
      <c r="OOH5" s="35"/>
      <c r="OOI5" s="35"/>
      <c r="OOJ5" s="35"/>
      <c r="OOK5" s="35"/>
      <c r="OOL5" s="35"/>
      <c r="OOM5" s="35"/>
      <c r="OON5" s="35"/>
      <c r="OOO5" s="35"/>
      <c r="OOP5" s="35"/>
      <c r="OOQ5" s="35"/>
      <c r="OOR5" s="35"/>
      <c r="OOS5" s="35"/>
      <c r="OOT5" s="35"/>
      <c r="OOU5" s="35"/>
      <c r="OOV5" s="35"/>
      <c r="OOW5" s="35"/>
      <c r="OOX5" s="35"/>
      <c r="OOY5" s="35"/>
      <c r="OOZ5" s="35"/>
      <c r="OPA5" s="35"/>
      <c r="OPB5" s="35"/>
      <c r="OPC5" s="35"/>
      <c r="OPD5" s="35"/>
      <c r="OPE5" s="35"/>
      <c r="OPF5" s="35"/>
      <c r="OPG5" s="35"/>
      <c r="OPH5" s="35"/>
      <c r="OPI5" s="35"/>
      <c r="OPJ5" s="35"/>
      <c r="OPK5" s="35"/>
      <c r="OPL5" s="35"/>
      <c r="OPM5" s="35"/>
      <c r="OPN5" s="35"/>
      <c r="OPO5" s="35"/>
      <c r="OPP5" s="35"/>
      <c r="OPQ5" s="35"/>
      <c r="OPR5" s="35"/>
      <c r="OPS5" s="35"/>
      <c r="OPT5" s="35"/>
      <c r="OPU5" s="35"/>
      <c r="OPV5" s="35"/>
      <c r="OPW5" s="35"/>
      <c r="OPX5" s="35"/>
      <c r="OPY5" s="35"/>
      <c r="OPZ5" s="35"/>
      <c r="OQA5" s="35"/>
      <c r="OQB5" s="35"/>
      <c r="OQC5" s="35"/>
      <c r="OQD5" s="35"/>
      <c r="OQE5" s="35"/>
      <c r="OQF5" s="35"/>
      <c r="OQG5" s="35"/>
      <c r="OQH5" s="35"/>
      <c r="OQI5" s="35"/>
      <c r="OQJ5" s="35"/>
      <c r="OQK5" s="35"/>
      <c r="OQL5" s="35"/>
      <c r="OQM5" s="35"/>
      <c r="OQN5" s="35"/>
      <c r="OQO5" s="35"/>
      <c r="OQP5" s="35"/>
      <c r="OQQ5" s="35"/>
      <c r="OQR5" s="35"/>
      <c r="OQS5" s="35"/>
      <c r="OQT5" s="35"/>
      <c r="OQU5" s="35"/>
      <c r="OQV5" s="35"/>
      <c r="OQW5" s="35"/>
      <c r="OQX5" s="35"/>
      <c r="OQY5" s="35"/>
      <c r="OQZ5" s="35"/>
      <c r="ORA5" s="35"/>
      <c r="ORB5" s="35"/>
      <c r="ORC5" s="35"/>
      <c r="ORD5" s="35"/>
      <c r="ORE5" s="35"/>
      <c r="ORF5" s="35"/>
      <c r="ORG5" s="35"/>
      <c r="ORH5" s="35"/>
      <c r="ORI5" s="35"/>
      <c r="ORJ5" s="35"/>
      <c r="ORK5" s="35"/>
      <c r="ORL5" s="35"/>
      <c r="ORM5" s="35"/>
      <c r="ORN5" s="35"/>
      <c r="ORO5" s="35"/>
      <c r="ORP5" s="35"/>
      <c r="ORQ5" s="35"/>
      <c r="ORR5" s="35"/>
      <c r="ORS5" s="35"/>
      <c r="ORT5" s="35"/>
      <c r="ORU5" s="35"/>
      <c r="ORV5" s="35"/>
      <c r="ORW5" s="35"/>
      <c r="ORX5" s="35"/>
      <c r="ORY5" s="35"/>
      <c r="ORZ5" s="35"/>
      <c r="OSA5" s="35"/>
      <c r="OSB5" s="35"/>
      <c r="OSC5" s="35"/>
      <c r="OSD5" s="35"/>
      <c r="OSE5" s="35"/>
      <c r="OSF5" s="35"/>
      <c r="OSG5" s="35"/>
      <c r="OSH5" s="35"/>
      <c r="OSI5" s="35"/>
      <c r="OSJ5" s="35"/>
      <c r="OSK5" s="35"/>
      <c r="OSL5" s="35"/>
      <c r="OSM5" s="35"/>
      <c r="OSN5" s="35"/>
      <c r="OSO5" s="35"/>
      <c r="OSP5" s="35"/>
      <c r="OSQ5" s="35"/>
      <c r="OSR5" s="35"/>
      <c r="OSS5" s="35"/>
      <c r="OST5" s="35"/>
      <c r="OSU5" s="35"/>
      <c r="OSV5" s="35"/>
      <c r="OSW5" s="35"/>
      <c r="OSX5" s="35"/>
      <c r="OSY5" s="35"/>
      <c r="OSZ5" s="35"/>
      <c r="OTA5" s="35"/>
      <c r="OTB5" s="35"/>
      <c r="OTC5" s="35"/>
      <c r="OTD5" s="35"/>
      <c r="OTE5" s="35"/>
      <c r="OTF5" s="35"/>
      <c r="OTG5" s="35"/>
      <c r="OTH5" s="35"/>
      <c r="OTI5" s="35"/>
      <c r="OTJ5" s="35"/>
      <c r="OTK5" s="35"/>
      <c r="OTL5" s="35"/>
      <c r="OTM5" s="35"/>
      <c r="OTN5" s="35"/>
      <c r="OTO5" s="35"/>
      <c r="OTP5" s="35"/>
      <c r="OTQ5" s="35"/>
      <c r="OTR5" s="35"/>
      <c r="OTS5" s="35"/>
      <c r="OTT5" s="35"/>
      <c r="OTU5" s="35"/>
      <c r="OTV5" s="35"/>
      <c r="OTW5" s="35"/>
      <c r="OTX5" s="35"/>
      <c r="OTY5" s="35"/>
      <c r="OTZ5" s="35"/>
      <c r="OUA5" s="35"/>
      <c r="OUB5" s="35"/>
      <c r="OUC5" s="35"/>
      <c r="OUD5" s="35"/>
      <c r="OUE5" s="35"/>
      <c r="OUF5" s="35"/>
      <c r="OUG5" s="35"/>
      <c r="OUH5" s="35"/>
      <c r="OUI5" s="35"/>
      <c r="OUJ5" s="35"/>
      <c r="OUK5" s="35"/>
      <c r="OUL5" s="35"/>
      <c r="OUM5" s="35"/>
      <c r="OUN5" s="35"/>
      <c r="OUO5" s="35"/>
      <c r="OUP5" s="35"/>
      <c r="OUQ5" s="35"/>
      <c r="OUR5" s="35"/>
      <c r="OUS5" s="35"/>
      <c r="OUT5" s="35"/>
      <c r="OUU5" s="35"/>
      <c r="OUV5" s="35"/>
      <c r="OUW5" s="35"/>
      <c r="OUX5" s="35"/>
      <c r="OUY5" s="35"/>
      <c r="OUZ5" s="35"/>
      <c r="OVA5" s="35"/>
      <c r="OVB5" s="35"/>
      <c r="OVC5" s="35"/>
      <c r="OVD5" s="35"/>
      <c r="OVE5" s="35"/>
      <c r="OVF5" s="35"/>
      <c r="OVG5" s="35"/>
      <c r="OVH5" s="35"/>
      <c r="OVI5" s="35"/>
      <c r="OVJ5" s="35"/>
      <c r="OVK5" s="35"/>
      <c r="OVL5" s="35"/>
      <c r="OVM5" s="35"/>
      <c r="OVN5" s="35"/>
      <c r="OVO5" s="35"/>
      <c r="OVP5" s="35"/>
      <c r="OVQ5" s="35"/>
      <c r="OVR5" s="35"/>
      <c r="OVS5" s="35"/>
      <c r="OVT5" s="35"/>
      <c r="OVU5" s="35"/>
      <c r="OVV5" s="35"/>
      <c r="OVW5" s="35"/>
      <c r="OVX5" s="35"/>
      <c r="OVY5" s="35"/>
      <c r="OVZ5" s="35"/>
      <c r="OWA5" s="35"/>
      <c r="OWB5" s="35"/>
      <c r="OWC5" s="35"/>
      <c r="OWD5" s="35"/>
      <c r="OWE5" s="35"/>
      <c r="OWF5" s="35"/>
      <c r="OWG5" s="35"/>
      <c r="OWH5" s="35"/>
      <c r="OWI5" s="35"/>
      <c r="OWJ5" s="35"/>
      <c r="OWK5" s="35"/>
      <c r="OWL5" s="35"/>
      <c r="OWM5" s="35"/>
      <c r="OWN5" s="35"/>
      <c r="OWO5" s="35"/>
      <c r="OWP5" s="35"/>
      <c r="OWQ5" s="35"/>
      <c r="OWR5" s="35"/>
      <c r="OWS5" s="35"/>
      <c r="OWT5" s="35"/>
      <c r="OWU5" s="35"/>
      <c r="OWV5" s="35"/>
      <c r="OWW5" s="35"/>
      <c r="OWX5" s="35"/>
      <c r="OWY5" s="35"/>
      <c r="OWZ5" s="35"/>
      <c r="OXA5" s="35"/>
      <c r="OXB5" s="35"/>
      <c r="OXC5" s="35"/>
      <c r="OXD5" s="35"/>
      <c r="OXE5" s="35"/>
      <c r="OXF5" s="35"/>
      <c r="OXG5" s="35"/>
      <c r="OXH5" s="35"/>
      <c r="OXI5" s="35"/>
      <c r="OXJ5" s="35"/>
      <c r="OXK5" s="35"/>
      <c r="OXL5" s="35"/>
      <c r="OXM5" s="35"/>
      <c r="OXN5" s="35"/>
      <c r="OXO5" s="35"/>
      <c r="OXP5" s="35"/>
      <c r="OXQ5" s="35"/>
      <c r="OXR5" s="35"/>
      <c r="OXS5" s="35"/>
      <c r="OXT5" s="35"/>
      <c r="OXU5" s="35"/>
      <c r="OXV5" s="35"/>
      <c r="OXW5" s="35"/>
      <c r="OXX5" s="35"/>
      <c r="OXY5" s="35"/>
      <c r="OXZ5" s="35"/>
      <c r="OYA5" s="35"/>
      <c r="OYB5" s="35"/>
      <c r="OYC5" s="35"/>
      <c r="OYD5" s="35"/>
      <c r="OYE5" s="35"/>
      <c r="OYF5" s="35"/>
      <c r="OYG5" s="35"/>
      <c r="OYH5" s="35"/>
      <c r="OYI5" s="35"/>
      <c r="OYJ5" s="35"/>
      <c r="OYK5" s="35"/>
      <c r="OYL5" s="35"/>
      <c r="OYM5" s="35"/>
      <c r="OYN5" s="35"/>
      <c r="OYO5" s="35"/>
      <c r="OYP5" s="35"/>
      <c r="OYQ5" s="35"/>
      <c r="OYR5" s="35"/>
      <c r="OYS5" s="35"/>
      <c r="OYT5" s="35"/>
      <c r="OYU5" s="35"/>
      <c r="OYV5" s="35"/>
      <c r="OYW5" s="35"/>
      <c r="OYX5" s="35"/>
      <c r="OYY5" s="35"/>
      <c r="OYZ5" s="35"/>
      <c r="OZA5" s="35"/>
      <c r="OZB5" s="35"/>
      <c r="OZC5" s="35"/>
      <c r="OZD5" s="35"/>
      <c r="OZE5" s="35"/>
      <c r="OZF5" s="35"/>
      <c r="OZG5" s="35"/>
      <c r="OZH5" s="35"/>
      <c r="OZI5" s="35"/>
      <c r="OZJ5" s="35"/>
      <c r="OZK5" s="35"/>
      <c r="OZL5" s="35"/>
      <c r="OZM5" s="35"/>
      <c r="OZN5" s="35"/>
      <c r="OZO5" s="35"/>
      <c r="OZP5" s="35"/>
      <c r="OZQ5" s="35"/>
      <c r="OZR5" s="35"/>
      <c r="OZS5" s="35"/>
      <c r="OZT5" s="35"/>
      <c r="OZU5" s="35"/>
      <c r="OZV5" s="35"/>
      <c r="OZW5" s="35"/>
      <c r="OZX5" s="35"/>
      <c r="OZY5" s="35"/>
      <c r="OZZ5" s="35"/>
      <c r="PAA5" s="35"/>
      <c r="PAB5" s="35"/>
      <c r="PAC5" s="35"/>
      <c r="PAD5" s="35"/>
      <c r="PAE5" s="35"/>
      <c r="PAF5" s="35"/>
      <c r="PAG5" s="35"/>
      <c r="PAH5" s="35"/>
      <c r="PAI5" s="35"/>
      <c r="PAJ5" s="35"/>
      <c r="PAK5" s="35"/>
      <c r="PAL5" s="35"/>
      <c r="PAM5" s="35"/>
      <c r="PAN5" s="35"/>
      <c r="PAO5" s="35"/>
      <c r="PAP5" s="35"/>
      <c r="PAQ5" s="35"/>
      <c r="PAR5" s="35"/>
      <c r="PAS5" s="35"/>
      <c r="PAT5" s="35"/>
      <c r="PAU5" s="35"/>
      <c r="PAV5" s="35"/>
      <c r="PAW5" s="35"/>
      <c r="PAX5" s="35"/>
      <c r="PAY5" s="35"/>
      <c r="PAZ5" s="35"/>
      <c r="PBA5" s="35"/>
      <c r="PBB5" s="35"/>
      <c r="PBC5" s="35"/>
      <c r="PBD5" s="35"/>
      <c r="PBE5" s="35"/>
      <c r="PBF5" s="35"/>
      <c r="PBG5" s="35"/>
      <c r="PBH5" s="35"/>
      <c r="PBI5" s="35"/>
      <c r="PBJ5" s="35"/>
      <c r="PBK5" s="35"/>
      <c r="PBL5" s="35"/>
      <c r="PBM5" s="35"/>
      <c r="PBN5" s="35"/>
      <c r="PBO5" s="35"/>
      <c r="PBP5" s="35"/>
      <c r="PBQ5" s="35"/>
      <c r="PBR5" s="35"/>
      <c r="PBS5" s="35"/>
      <c r="PBT5" s="35"/>
      <c r="PBU5" s="35"/>
      <c r="PBV5" s="35"/>
      <c r="PBW5" s="35"/>
      <c r="PBX5" s="35"/>
      <c r="PBY5" s="35"/>
      <c r="PBZ5" s="35"/>
      <c r="PCA5" s="35"/>
      <c r="PCB5" s="35"/>
      <c r="PCC5" s="35"/>
      <c r="PCD5" s="35"/>
      <c r="PCE5" s="35"/>
      <c r="PCF5" s="35"/>
      <c r="PCG5" s="35"/>
      <c r="PCH5" s="35"/>
      <c r="PCI5" s="35"/>
      <c r="PCJ5" s="35"/>
      <c r="PCK5" s="35"/>
      <c r="PCL5" s="35"/>
      <c r="PCM5" s="35"/>
      <c r="PCN5" s="35"/>
      <c r="PCO5" s="35"/>
      <c r="PCP5" s="35"/>
      <c r="PCQ5" s="35"/>
      <c r="PCR5" s="35"/>
      <c r="PCS5" s="35"/>
      <c r="PCT5" s="35"/>
      <c r="PCU5" s="35"/>
      <c r="PCV5" s="35"/>
      <c r="PCW5" s="35"/>
      <c r="PCX5" s="35"/>
      <c r="PCY5" s="35"/>
      <c r="PCZ5" s="35"/>
      <c r="PDA5" s="35"/>
      <c r="PDB5" s="35"/>
      <c r="PDC5" s="35"/>
      <c r="PDD5" s="35"/>
      <c r="PDE5" s="35"/>
      <c r="PDF5" s="35"/>
      <c r="PDG5" s="35"/>
      <c r="PDH5" s="35"/>
      <c r="PDI5" s="35"/>
      <c r="PDJ5" s="35"/>
      <c r="PDK5" s="35"/>
      <c r="PDL5" s="35"/>
      <c r="PDM5" s="35"/>
      <c r="PDN5" s="35"/>
      <c r="PDO5" s="35"/>
      <c r="PDP5" s="35"/>
      <c r="PDQ5" s="35"/>
      <c r="PDR5" s="35"/>
      <c r="PDS5" s="35"/>
      <c r="PDT5" s="35"/>
      <c r="PDU5" s="35"/>
      <c r="PDV5" s="35"/>
      <c r="PDW5" s="35"/>
      <c r="PDX5" s="35"/>
      <c r="PDY5" s="35"/>
      <c r="PDZ5" s="35"/>
      <c r="PEA5" s="35"/>
      <c r="PEB5" s="35"/>
      <c r="PEC5" s="35"/>
      <c r="PED5" s="35"/>
      <c r="PEE5" s="35"/>
      <c r="PEF5" s="35"/>
      <c r="PEG5" s="35"/>
      <c r="PEH5" s="35"/>
      <c r="PEI5" s="35"/>
      <c r="PEJ5" s="35"/>
      <c r="PEK5" s="35"/>
      <c r="PEL5" s="35"/>
      <c r="PEM5" s="35"/>
      <c r="PEN5" s="35"/>
      <c r="PEO5" s="35"/>
      <c r="PEP5" s="35"/>
      <c r="PEQ5" s="35"/>
      <c r="PER5" s="35"/>
      <c r="PES5" s="35"/>
      <c r="PET5" s="35"/>
      <c r="PEU5" s="35"/>
      <c r="PEV5" s="35"/>
      <c r="PEW5" s="35"/>
      <c r="PEX5" s="35"/>
      <c r="PEY5" s="35"/>
      <c r="PEZ5" s="35"/>
      <c r="PFA5" s="35"/>
      <c r="PFB5" s="35"/>
      <c r="PFC5" s="35"/>
      <c r="PFD5" s="35"/>
      <c r="PFE5" s="35"/>
      <c r="PFF5" s="35"/>
      <c r="PFG5" s="35"/>
      <c r="PFH5" s="35"/>
      <c r="PFI5" s="35"/>
      <c r="PFJ5" s="35"/>
      <c r="PFK5" s="35"/>
      <c r="PFL5" s="35"/>
      <c r="PFM5" s="35"/>
      <c r="PFN5" s="35"/>
      <c r="PFO5" s="35"/>
      <c r="PFP5" s="35"/>
      <c r="PFQ5" s="35"/>
      <c r="PFR5" s="35"/>
      <c r="PFS5" s="35"/>
      <c r="PFT5" s="35"/>
      <c r="PFU5" s="35"/>
      <c r="PFV5" s="35"/>
      <c r="PFW5" s="35"/>
      <c r="PFX5" s="35"/>
      <c r="PFY5" s="35"/>
      <c r="PFZ5" s="35"/>
      <c r="PGA5" s="35"/>
      <c r="PGB5" s="35"/>
      <c r="PGC5" s="35"/>
      <c r="PGD5" s="35"/>
      <c r="PGE5" s="35"/>
      <c r="PGF5" s="35"/>
      <c r="PGG5" s="35"/>
      <c r="PGH5" s="35"/>
      <c r="PGI5" s="35"/>
      <c r="PGJ5" s="35"/>
      <c r="PGK5" s="35"/>
      <c r="PGL5" s="35"/>
      <c r="PGM5" s="35"/>
      <c r="PGN5" s="35"/>
      <c r="PGO5" s="35"/>
      <c r="PGP5" s="35"/>
      <c r="PGQ5" s="35"/>
      <c r="PGR5" s="35"/>
      <c r="PGS5" s="35"/>
      <c r="PGT5" s="35"/>
      <c r="PGU5" s="35"/>
      <c r="PGV5" s="35"/>
      <c r="PGW5" s="35"/>
      <c r="PGX5" s="35"/>
      <c r="PGY5" s="35"/>
      <c r="PGZ5" s="35"/>
      <c r="PHA5" s="35"/>
      <c r="PHB5" s="35"/>
      <c r="PHC5" s="35"/>
      <c r="PHD5" s="35"/>
      <c r="PHE5" s="35"/>
      <c r="PHF5" s="35"/>
      <c r="PHG5" s="35"/>
      <c r="PHH5" s="35"/>
      <c r="PHI5" s="35"/>
      <c r="PHJ5" s="35"/>
      <c r="PHK5" s="35"/>
      <c r="PHL5" s="35"/>
      <c r="PHM5" s="35"/>
      <c r="PHN5" s="35"/>
      <c r="PHO5" s="35"/>
      <c r="PHP5" s="35"/>
      <c r="PHQ5" s="35"/>
      <c r="PHR5" s="35"/>
      <c r="PHS5" s="35"/>
      <c r="PHT5" s="35"/>
      <c r="PHU5" s="35"/>
      <c r="PHV5" s="35"/>
      <c r="PHW5" s="35"/>
      <c r="PHX5" s="35"/>
      <c r="PHY5" s="35"/>
      <c r="PHZ5" s="35"/>
      <c r="PIA5" s="35"/>
      <c r="PIB5" s="35"/>
      <c r="PIC5" s="35"/>
      <c r="PID5" s="35"/>
      <c r="PIE5" s="35"/>
      <c r="PIF5" s="35"/>
      <c r="PIG5" s="35"/>
      <c r="PIH5" s="35"/>
      <c r="PII5" s="35"/>
      <c r="PIJ5" s="35"/>
      <c r="PIK5" s="35"/>
      <c r="PIL5" s="35"/>
      <c r="PIM5" s="35"/>
      <c r="PIN5" s="35"/>
      <c r="PIO5" s="35"/>
      <c r="PIP5" s="35"/>
      <c r="PIQ5" s="35"/>
      <c r="PIR5" s="35"/>
      <c r="PIS5" s="35"/>
      <c r="PIT5" s="35"/>
      <c r="PIU5" s="35"/>
      <c r="PIV5" s="35"/>
      <c r="PIW5" s="35"/>
      <c r="PIX5" s="35"/>
      <c r="PIY5" s="35"/>
      <c r="PIZ5" s="35"/>
      <c r="PJA5" s="35"/>
      <c r="PJB5" s="35"/>
      <c r="PJC5" s="35"/>
      <c r="PJD5" s="35"/>
      <c r="PJE5" s="35"/>
      <c r="PJF5" s="35"/>
      <c r="PJG5" s="35"/>
      <c r="PJH5" s="35"/>
      <c r="PJI5" s="35"/>
      <c r="PJJ5" s="35"/>
      <c r="PJK5" s="35"/>
      <c r="PJL5" s="35"/>
      <c r="PJM5" s="35"/>
      <c r="PJN5" s="35"/>
      <c r="PJO5" s="35"/>
      <c r="PJP5" s="35"/>
      <c r="PJQ5" s="35"/>
      <c r="PJR5" s="35"/>
      <c r="PJS5" s="35"/>
      <c r="PJT5" s="35"/>
      <c r="PJU5" s="35"/>
      <c r="PJV5" s="35"/>
      <c r="PJW5" s="35"/>
      <c r="PJX5" s="35"/>
      <c r="PJY5" s="35"/>
      <c r="PJZ5" s="35"/>
      <c r="PKA5" s="35"/>
      <c r="PKB5" s="35"/>
      <c r="PKC5" s="35"/>
      <c r="PKD5" s="35"/>
      <c r="PKE5" s="35"/>
      <c r="PKF5" s="35"/>
      <c r="PKG5" s="35"/>
      <c r="PKH5" s="35"/>
      <c r="PKI5" s="35"/>
      <c r="PKJ5" s="35"/>
      <c r="PKK5" s="35"/>
      <c r="PKL5" s="35"/>
      <c r="PKM5" s="35"/>
      <c r="PKN5" s="35"/>
      <c r="PKO5" s="35"/>
      <c r="PKP5" s="35"/>
      <c r="PKQ5" s="35"/>
      <c r="PKR5" s="35"/>
      <c r="PKS5" s="35"/>
      <c r="PKT5" s="35"/>
      <c r="PKU5" s="35"/>
      <c r="PKV5" s="35"/>
      <c r="PKW5" s="35"/>
      <c r="PKX5" s="35"/>
      <c r="PKY5" s="35"/>
      <c r="PKZ5" s="35"/>
      <c r="PLA5" s="35"/>
      <c r="PLB5" s="35"/>
      <c r="PLC5" s="35"/>
      <c r="PLD5" s="35"/>
      <c r="PLE5" s="35"/>
      <c r="PLF5" s="35"/>
      <c r="PLG5" s="35"/>
      <c r="PLH5" s="35"/>
      <c r="PLI5" s="35"/>
      <c r="PLJ5" s="35"/>
      <c r="PLK5" s="35"/>
      <c r="PLL5" s="35"/>
      <c r="PLM5" s="35"/>
      <c r="PLN5" s="35"/>
      <c r="PLO5" s="35"/>
      <c r="PLP5" s="35"/>
      <c r="PLQ5" s="35"/>
      <c r="PLR5" s="35"/>
      <c r="PLS5" s="35"/>
      <c r="PLT5" s="35"/>
      <c r="PLU5" s="35"/>
      <c r="PLV5" s="35"/>
      <c r="PLW5" s="35"/>
      <c r="PLX5" s="35"/>
      <c r="PLY5" s="35"/>
      <c r="PLZ5" s="35"/>
      <c r="PMA5" s="35"/>
      <c r="PMB5" s="35"/>
      <c r="PMC5" s="35"/>
      <c r="PMD5" s="35"/>
      <c r="PME5" s="35"/>
      <c r="PMF5" s="35"/>
      <c r="PMG5" s="35"/>
      <c r="PMH5" s="35"/>
      <c r="PMI5" s="35"/>
      <c r="PMJ5" s="35"/>
      <c r="PMK5" s="35"/>
      <c r="PML5" s="35"/>
      <c r="PMM5" s="35"/>
      <c r="PMN5" s="35"/>
      <c r="PMO5" s="35"/>
      <c r="PMP5" s="35"/>
      <c r="PMQ5" s="35"/>
      <c r="PMR5" s="35"/>
      <c r="PMS5" s="35"/>
      <c r="PMT5" s="35"/>
      <c r="PMU5" s="35"/>
      <c r="PMV5" s="35"/>
      <c r="PMW5" s="35"/>
      <c r="PMX5" s="35"/>
      <c r="PMY5" s="35"/>
      <c r="PMZ5" s="35"/>
      <c r="PNA5" s="35"/>
      <c r="PNB5" s="35"/>
      <c r="PNC5" s="35"/>
      <c r="PND5" s="35"/>
      <c r="PNE5" s="35"/>
      <c r="PNF5" s="35"/>
      <c r="PNG5" s="35"/>
      <c r="PNH5" s="35"/>
      <c r="PNI5" s="35"/>
      <c r="PNJ5" s="35"/>
      <c r="PNK5" s="35"/>
      <c r="PNL5" s="35"/>
      <c r="PNM5" s="35"/>
      <c r="PNN5" s="35"/>
      <c r="PNO5" s="35"/>
      <c r="PNP5" s="35"/>
      <c r="PNQ5" s="35"/>
      <c r="PNR5" s="35"/>
      <c r="PNS5" s="35"/>
      <c r="PNT5" s="35"/>
      <c r="PNU5" s="35"/>
      <c r="PNV5" s="35"/>
      <c r="PNW5" s="35"/>
      <c r="PNX5" s="35"/>
      <c r="PNY5" s="35"/>
      <c r="PNZ5" s="35"/>
      <c r="POA5" s="35"/>
      <c r="POB5" s="35"/>
      <c r="POC5" s="35"/>
      <c r="POD5" s="35"/>
      <c r="POE5" s="35"/>
      <c r="POF5" s="35"/>
      <c r="POG5" s="35"/>
      <c r="POH5" s="35"/>
      <c r="POI5" s="35"/>
      <c r="POJ5" s="35"/>
      <c r="POK5" s="35"/>
      <c r="POL5" s="35"/>
      <c r="POM5" s="35"/>
      <c r="PON5" s="35"/>
      <c r="POO5" s="35"/>
      <c r="POP5" s="35"/>
      <c r="POQ5" s="35"/>
      <c r="POR5" s="35"/>
      <c r="POS5" s="35"/>
      <c r="POT5" s="35"/>
      <c r="POU5" s="35"/>
      <c r="POV5" s="35"/>
      <c r="POW5" s="35"/>
      <c r="POX5" s="35"/>
      <c r="POY5" s="35"/>
      <c r="POZ5" s="35"/>
      <c r="PPA5" s="35"/>
      <c r="PPB5" s="35"/>
      <c r="PPC5" s="35"/>
      <c r="PPD5" s="35"/>
      <c r="PPE5" s="35"/>
      <c r="PPF5" s="35"/>
      <c r="PPG5" s="35"/>
      <c r="PPH5" s="35"/>
      <c r="PPI5" s="35"/>
      <c r="PPJ5" s="35"/>
      <c r="PPK5" s="35"/>
      <c r="PPL5" s="35"/>
      <c r="PPM5" s="35"/>
      <c r="PPN5" s="35"/>
      <c r="PPO5" s="35"/>
      <c r="PPP5" s="35"/>
      <c r="PPQ5" s="35"/>
      <c r="PPR5" s="35"/>
      <c r="PPS5" s="35"/>
      <c r="PPT5" s="35"/>
      <c r="PPU5" s="35"/>
      <c r="PPV5" s="35"/>
      <c r="PPW5" s="35"/>
      <c r="PPX5" s="35"/>
      <c r="PPY5" s="35"/>
      <c r="PPZ5" s="35"/>
      <c r="PQA5" s="35"/>
      <c r="PQB5" s="35"/>
      <c r="PQC5" s="35"/>
      <c r="PQD5" s="35"/>
      <c r="PQE5" s="35"/>
      <c r="PQF5" s="35"/>
      <c r="PQG5" s="35"/>
      <c r="PQH5" s="35"/>
      <c r="PQI5" s="35"/>
      <c r="PQJ5" s="35"/>
      <c r="PQK5" s="35"/>
      <c r="PQL5" s="35"/>
      <c r="PQM5" s="35"/>
      <c r="PQN5" s="35"/>
      <c r="PQO5" s="35"/>
      <c r="PQP5" s="35"/>
      <c r="PQQ5" s="35"/>
      <c r="PQR5" s="35"/>
      <c r="PQS5" s="35"/>
      <c r="PQT5" s="35"/>
      <c r="PQU5" s="35"/>
      <c r="PQV5" s="35"/>
      <c r="PQW5" s="35"/>
      <c r="PQX5" s="35"/>
      <c r="PQY5" s="35"/>
      <c r="PQZ5" s="35"/>
      <c r="PRA5" s="35"/>
      <c r="PRB5" s="35"/>
      <c r="PRC5" s="35"/>
      <c r="PRD5" s="35"/>
      <c r="PRE5" s="35"/>
      <c r="PRF5" s="35"/>
      <c r="PRG5" s="35"/>
      <c r="PRH5" s="35"/>
      <c r="PRI5" s="35"/>
      <c r="PRJ5" s="35"/>
      <c r="PRK5" s="35"/>
      <c r="PRL5" s="35"/>
      <c r="PRM5" s="35"/>
      <c r="PRN5" s="35"/>
      <c r="PRO5" s="35"/>
      <c r="PRP5" s="35"/>
      <c r="PRQ5" s="35"/>
      <c r="PRR5" s="35"/>
      <c r="PRS5" s="35"/>
      <c r="PRT5" s="35"/>
      <c r="PRU5" s="35"/>
      <c r="PRV5" s="35"/>
      <c r="PRW5" s="35"/>
      <c r="PRX5" s="35"/>
      <c r="PRY5" s="35"/>
      <c r="PRZ5" s="35"/>
      <c r="PSA5" s="35"/>
      <c r="PSB5" s="35"/>
      <c r="PSC5" s="35"/>
      <c r="PSD5" s="35"/>
      <c r="PSE5" s="35"/>
      <c r="PSF5" s="35"/>
      <c r="PSG5" s="35"/>
      <c r="PSH5" s="35"/>
      <c r="PSI5" s="35"/>
      <c r="PSJ5" s="35"/>
      <c r="PSK5" s="35"/>
      <c r="PSL5" s="35"/>
      <c r="PSM5" s="35"/>
      <c r="PSN5" s="35"/>
      <c r="PSO5" s="35"/>
      <c r="PSP5" s="35"/>
      <c r="PSQ5" s="35"/>
      <c r="PSR5" s="35"/>
      <c r="PSS5" s="35"/>
      <c r="PST5" s="35"/>
      <c r="PSU5" s="35"/>
      <c r="PSV5" s="35"/>
      <c r="PSW5" s="35"/>
      <c r="PSX5" s="35"/>
      <c r="PSY5" s="35"/>
      <c r="PSZ5" s="35"/>
      <c r="PTA5" s="35"/>
      <c r="PTB5" s="35"/>
      <c r="PTC5" s="35"/>
      <c r="PTD5" s="35"/>
      <c r="PTE5" s="35"/>
      <c r="PTF5" s="35"/>
      <c r="PTG5" s="35"/>
      <c r="PTH5" s="35"/>
      <c r="PTI5" s="35"/>
      <c r="PTJ5" s="35"/>
      <c r="PTK5" s="35"/>
      <c r="PTL5" s="35"/>
      <c r="PTM5" s="35"/>
      <c r="PTN5" s="35"/>
      <c r="PTO5" s="35"/>
      <c r="PTP5" s="35"/>
      <c r="PTQ5" s="35"/>
      <c r="PTR5" s="35"/>
      <c r="PTS5" s="35"/>
      <c r="PTT5" s="35"/>
      <c r="PTU5" s="35"/>
      <c r="PTV5" s="35"/>
      <c r="PTW5" s="35"/>
      <c r="PTX5" s="35"/>
      <c r="PTY5" s="35"/>
      <c r="PTZ5" s="35"/>
      <c r="PUA5" s="35"/>
      <c r="PUB5" s="35"/>
      <c r="PUC5" s="35"/>
      <c r="PUD5" s="35"/>
      <c r="PUE5" s="35"/>
      <c r="PUF5" s="35"/>
      <c r="PUG5" s="35"/>
      <c r="PUH5" s="35"/>
      <c r="PUI5" s="35"/>
      <c r="PUJ5" s="35"/>
      <c r="PUK5" s="35"/>
      <c r="PUL5" s="35"/>
      <c r="PUM5" s="35"/>
      <c r="PUN5" s="35"/>
      <c r="PUO5" s="35"/>
      <c r="PUP5" s="35"/>
      <c r="PUQ5" s="35"/>
      <c r="PUR5" s="35"/>
      <c r="PUS5" s="35"/>
      <c r="PUT5" s="35"/>
      <c r="PUU5" s="35"/>
      <c r="PUV5" s="35"/>
      <c r="PUW5" s="35"/>
      <c r="PUX5" s="35"/>
      <c r="PUY5" s="35"/>
      <c r="PUZ5" s="35"/>
      <c r="PVA5" s="35"/>
      <c r="PVB5" s="35"/>
      <c r="PVC5" s="35"/>
      <c r="PVD5" s="35"/>
      <c r="PVE5" s="35"/>
      <c r="PVF5" s="35"/>
      <c r="PVG5" s="35"/>
      <c r="PVH5" s="35"/>
      <c r="PVI5" s="35"/>
      <c r="PVJ5" s="35"/>
      <c r="PVK5" s="35"/>
      <c r="PVL5" s="35"/>
      <c r="PVM5" s="35"/>
      <c r="PVN5" s="35"/>
      <c r="PVO5" s="35"/>
      <c r="PVP5" s="35"/>
      <c r="PVQ5" s="35"/>
      <c r="PVR5" s="35"/>
      <c r="PVS5" s="35"/>
      <c r="PVT5" s="35"/>
      <c r="PVU5" s="35"/>
      <c r="PVV5" s="35"/>
      <c r="PVW5" s="35"/>
      <c r="PVX5" s="35"/>
      <c r="PVY5" s="35"/>
      <c r="PVZ5" s="35"/>
      <c r="PWA5" s="35"/>
      <c r="PWB5" s="35"/>
      <c r="PWC5" s="35"/>
      <c r="PWD5" s="35"/>
      <c r="PWE5" s="35"/>
      <c r="PWF5" s="35"/>
      <c r="PWG5" s="35"/>
      <c r="PWH5" s="35"/>
      <c r="PWI5" s="35"/>
      <c r="PWJ5" s="35"/>
      <c r="PWK5" s="35"/>
      <c r="PWL5" s="35"/>
      <c r="PWM5" s="35"/>
      <c r="PWN5" s="35"/>
      <c r="PWO5" s="35"/>
      <c r="PWP5" s="35"/>
      <c r="PWQ5" s="35"/>
      <c r="PWR5" s="35"/>
      <c r="PWS5" s="35"/>
      <c r="PWT5" s="35"/>
      <c r="PWU5" s="35"/>
      <c r="PWV5" s="35"/>
      <c r="PWW5" s="35"/>
      <c r="PWX5" s="35"/>
      <c r="PWY5" s="35"/>
      <c r="PWZ5" s="35"/>
      <c r="PXA5" s="35"/>
      <c r="PXB5" s="35"/>
      <c r="PXC5" s="35"/>
      <c r="PXD5" s="35"/>
      <c r="PXE5" s="35"/>
      <c r="PXF5" s="35"/>
      <c r="PXG5" s="35"/>
      <c r="PXH5" s="35"/>
      <c r="PXI5" s="35"/>
      <c r="PXJ5" s="35"/>
      <c r="PXK5" s="35"/>
      <c r="PXL5" s="35"/>
      <c r="PXM5" s="35"/>
      <c r="PXN5" s="35"/>
      <c r="PXO5" s="35"/>
      <c r="PXP5" s="35"/>
      <c r="PXQ5" s="35"/>
      <c r="PXR5" s="35"/>
      <c r="PXS5" s="35"/>
      <c r="PXT5" s="35"/>
      <c r="PXU5" s="35"/>
      <c r="PXV5" s="35"/>
      <c r="PXW5" s="35"/>
      <c r="PXX5" s="35"/>
      <c r="PXY5" s="35"/>
      <c r="PXZ5" s="35"/>
      <c r="PYA5" s="35"/>
      <c r="PYB5" s="35"/>
      <c r="PYC5" s="35"/>
      <c r="PYD5" s="35"/>
      <c r="PYE5" s="35"/>
      <c r="PYF5" s="35"/>
      <c r="PYG5" s="35"/>
      <c r="PYH5" s="35"/>
      <c r="PYI5" s="35"/>
      <c r="PYJ5" s="35"/>
      <c r="PYK5" s="35"/>
      <c r="PYL5" s="35"/>
      <c r="PYM5" s="35"/>
      <c r="PYN5" s="35"/>
      <c r="PYO5" s="35"/>
      <c r="PYP5" s="35"/>
      <c r="PYQ5" s="35"/>
      <c r="PYR5" s="35"/>
      <c r="PYS5" s="35"/>
      <c r="PYT5" s="35"/>
      <c r="PYU5" s="35"/>
      <c r="PYV5" s="35"/>
      <c r="PYW5" s="35"/>
      <c r="PYX5" s="35"/>
      <c r="PYY5" s="35"/>
      <c r="PYZ5" s="35"/>
      <c r="PZA5" s="35"/>
      <c r="PZB5" s="35"/>
      <c r="PZC5" s="35"/>
      <c r="PZD5" s="35"/>
      <c r="PZE5" s="35"/>
      <c r="PZF5" s="35"/>
      <c r="PZG5" s="35"/>
      <c r="PZH5" s="35"/>
      <c r="PZI5" s="35"/>
      <c r="PZJ5" s="35"/>
      <c r="PZK5" s="35"/>
      <c r="PZL5" s="35"/>
      <c r="PZM5" s="35"/>
      <c r="PZN5" s="35"/>
      <c r="PZO5" s="35"/>
      <c r="PZP5" s="35"/>
      <c r="PZQ5" s="35"/>
      <c r="PZR5" s="35"/>
      <c r="PZS5" s="35"/>
      <c r="PZT5" s="35"/>
      <c r="PZU5" s="35"/>
      <c r="PZV5" s="35"/>
      <c r="PZW5" s="35"/>
      <c r="PZX5" s="35"/>
      <c r="PZY5" s="35"/>
      <c r="PZZ5" s="35"/>
      <c r="QAA5" s="35"/>
      <c r="QAB5" s="35"/>
      <c r="QAC5" s="35"/>
      <c r="QAD5" s="35"/>
      <c r="QAE5" s="35"/>
      <c r="QAF5" s="35"/>
      <c r="QAG5" s="35"/>
      <c r="QAH5" s="35"/>
      <c r="QAI5" s="35"/>
      <c r="QAJ5" s="35"/>
      <c r="QAK5" s="35"/>
      <c r="QAL5" s="35"/>
      <c r="QAM5" s="35"/>
      <c r="QAN5" s="35"/>
      <c r="QAO5" s="35"/>
      <c r="QAP5" s="35"/>
      <c r="QAQ5" s="35"/>
      <c r="QAR5" s="35"/>
      <c r="QAS5" s="35"/>
      <c r="QAT5" s="35"/>
      <c r="QAU5" s="35"/>
      <c r="QAV5" s="35"/>
      <c r="QAW5" s="35"/>
      <c r="QAX5" s="35"/>
      <c r="QAY5" s="35"/>
      <c r="QAZ5" s="35"/>
      <c r="QBA5" s="35"/>
      <c r="QBB5" s="35"/>
      <c r="QBC5" s="35"/>
      <c r="QBD5" s="35"/>
      <c r="QBE5" s="35"/>
      <c r="QBF5" s="35"/>
      <c r="QBG5" s="35"/>
      <c r="QBH5" s="35"/>
      <c r="QBI5" s="35"/>
      <c r="QBJ5" s="35"/>
      <c r="QBK5" s="35"/>
      <c r="QBL5" s="35"/>
      <c r="QBM5" s="35"/>
      <c r="QBN5" s="35"/>
      <c r="QBO5" s="35"/>
      <c r="QBP5" s="35"/>
      <c r="QBQ5" s="35"/>
      <c r="QBR5" s="35"/>
      <c r="QBS5" s="35"/>
      <c r="QBT5" s="35"/>
      <c r="QBU5" s="35"/>
      <c r="QBV5" s="35"/>
      <c r="QBW5" s="35"/>
      <c r="QBX5" s="35"/>
      <c r="QBY5" s="35"/>
      <c r="QBZ5" s="35"/>
      <c r="QCA5" s="35"/>
      <c r="QCB5" s="35"/>
      <c r="QCC5" s="35"/>
      <c r="QCD5" s="35"/>
      <c r="QCE5" s="35"/>
      <c r="QCF5" s="35"/>
      <c r="QCG5" s="35"/>
      <c r="QCH5" s="35"/>
      <c r="QCI5" s="35"/>
      <c r="QCJ5" s="35"/>
      <c r="QCK5" s="35"/>
      <c r="QCL5" s="35"/>
      <c r="QCM5" s="35"/>
      <c r="QCN5" s="35"/>
      <c r="QCO5" s="35"/>
      <c r="QCP5" s="35"/>
      <c r="QCQ5" s="35"/>
      <c r="QCR5" s="35"/>
      <c r="QCS5" s="35"/>
      <c r="QCT5" s="35"/>
      <c r="QCU5" s="35"/>
      <c r="QCV5" s="35"/>
      <c r="QCW5" s="35"/>
      <c r="QCX5" s="35"/>
      <c r="QCY5" s="35"/>
      <c r="QCZ5" s="35"/>
      <c r="QDA5" s="35"/>
      <c r="QDB5" s="35"/>
      <c r="QDC5" s="35"/>
      <c r="QDD5" s="35"/>
      <c r="QDE5" s="35"/>
      <c r="QDF5" s="35"/>
      <c r="QDG5" s="35"/>
      <c r="QDH5" s="35"/>
      <c r="QDI5" s="35"/>
      <c r="QDJ5" s="35"/>
      <c r="QDK5" s="35"/>
      <c r="QDL5" s="35"/>
      <c r="QDM5" s="35"/>
      <c r="QDN5" s="35"/>
      <c r="QDO5" s="35"/>
      <c r="QDP5" s="35"/>
      <c r="QDQ5" s="35"/>
      <c r="QDR5" s="35"/>
      <c r="QDS5" s="35"/>
      <c r="QDT5" s="35"/>
      <c r="QDU5" s="35"/>
      <c r="QDV5" s="35"/>
      <c r="QDW5" s="35"/>
      <c r="QDX5" s="35"/>
      <c r="QDY5" s="35"/>
      <c r="QDZ5" s="35"/>
      <c r="QEA5" s="35"/>
      <c r="QEB5" s="35"/>
      <c r="QEC5" s="35"/>
      <c r="QED5" s="35"/>
      <c r="QEE5" s="35"/>
      <c r="QEF5" s="35"/>
      <c r="QEG5" s="35"/>
      <c r="QEH5" s="35"/>
      <c r="QEI5" s="35"/>
      <c r="QEJ5" s="35"/>
      <c r="QEK5" s="35"/>
      <c r="QEL5" s="35"/>
      <c r="QEM5" s="35"/>
      <c r="QEN5" s="35"/>
      <c r="QEO5" s="35"/>
      <c r="QEP5" s="35"/>
      <c r="QEQ5" s="35"/>
      <c r="QER5" s="35"/>
      <c r="QES5" s="35"/>
      <c r="QET5" s="35"/>
      <c r="QEU5" s="35"/>
      <c r="QEV5" s="35"/>
      <c r="QEW5" s="35"/>
      <c r="QEX5" s="35"/>
      <c r="QEY5" s="35"/>
      <c r="QEZ5" s="35"/>
      <c r="QFA5" s="35"/>
      <c r="QFB5" s="35"/>
      <c r="QFC5" s="35"/>
      <c r="QFD5" s="35"/>
      <c r="QFE5" s="35"/>
      <c r="QFF5" s="35"/>
      <c r="QFG5" s="35"/>
      <c r="QFH5" s="35"/>
      <c r="QFI5" s="35"/>
      <c r="QFJ5" s="35"/>
      <c r="QFK5" s="35"/>
      <c r="QFL5" s="35"/>
      <c r="QFM5" s="35"/>
      <c r="QFN5" s="35"/>
      <c r="QFO5" s="35"/>
      <c r="QFP5" s="35"/>
      <c r="QFQ5" s="35"/>
      <c r="QFR5" s="35"/>
      <c r="QFS5" s="35"/>
      <c r="QFT5" s="35"/>
      <c r="QFU5" s="35"/>
      <c r="QFV5" s="35"/>
      <c r="QFW5" s="35"/>
      <c r="QFX5" s="35"/>
      <c r="QFY5" s="35"/>
      <c r="QFZ5" s="35"/>
      <c r="QGA5" s="35"/>
      <c r="QGB5" s="35"/>
      <c r="QGC5" s="35"/>
      <c r="QGD5" s="35"/>
      <c r="QGE5" s="35"/>
      <c r="QGF5" s="35"/>
      <c r="QGG5" s="35"/>
      <c r="QGH5" s="35"/>
      <c r="QGI5" s="35"/>
      <c r="QGJ5" s="35"/>
      <c r="QGK5" s="35"/>
      <c r="QGL5" s="35"/>
      <c r="QGM5" s="35"/>
      <c r="QGN5" s="35"/>
      <c r="QGO5" s="35"/>
      <c r="QGP5" s="35"/>
      <c r="QGQ5" s="35"/>
      <c r="QGR5" s="35"/>
      <c r="QGS5" s="35"/>
      <c r="QGT5" s="35"/>
      <c r="QGU5" s="35"/>
      <c r="QGV5" s="35"/>
      <c r="QGW5" s="35"/>
      <c r="QGX5" s="35"/>
      <c r="QGY5" s="35"/>
      <c r="QGZ5" s="35"/>
      <c r="QHA5" s="35"/>
      <c r="QHB5" s="35"/>
      <c r="QHC5" s="35"/>
      <c r="QHD5" s="35"/>
      <c r="QHE5" s="35"/>
      <c r="QHF5" s="35"/>
      <c r="QHG5" s="35"/>
      <c r="QHH5" s="35"/>
      <c r="QHI5" s="35"/>
      <c r="QHJ5" s="35"/>
      <c r="QHK5" s="35"/>
      <c r="QHL5" s="35"/>
      <c r="QHM5" s="35"/>
      <c r="QHN5" s="35"/>
      <c r="QHO5" s="35"/>
      <c r="QHP5" s="35"/>
      <c r="QHQ5" s="35"/>
      <c r="QHR5" s="35"/>
      <c r="QHS5" s="35"/>
      <c r="QHT5" s="35"/>
      <c r="QHU5" s="35"/>
      <c r="QHV5" s="35"/>
      <c r="QHW5" s="35"/>
      <c r="QHX5" s="35"/>
      <c r="QHY5" s="35"/>
      <c r="QHZ5" s="35"/>
      <c r="QIA5" s="35"/>
      <c r="QIB5" s="35"/>
      <c r="QIC5" s="35"/>
      <c r="QID5" s="35"/>
      <c r="QIE5" s="35"/>
      <c r="QIF5" s="35"/>
      <c r="QIG5" s="35"/>
      <c r="QIH5" s="35"/>
      <c r="QII5" s="35"/>
      <c r="QIJ5" s="35"/>
      <c r="QIK5" s="35"/>
      <c r="QIL5" s="35"/>
      <c r="QIM5" s="35"/>
      <c r="QIN5" s="35"/>
      <c r="QIO5" s="35"/>
      <c r="QIP5" s="35"/>
      <c r="QIQ5" s="35"/>
      <c r="QIR5" s="35"/>
      <c r="QIS5" s="35"/>
      <c r="QIT5" s="35"/>
      <c r="QIU5" s="35"/>
      <c r="QIV5" s="35"/>
      <c r="QIW5" s="35"/>
      <c r="QIX5" s="35"/>
      <c r="QIY5" s="35"/>
      <c r="QIZ5" s="35"/>
      <c r="QJA5" s="35"/>
      <c r="QJB5" s="35"/>
      <c r="QJC5" s="35"/>
      <c r="QJD5" s="35"/>
      <c r="QJE5" s="35"/>
      <c r="QJF5" s="35"/>
      <c r="QJG5" s="35"/>
      <c r="QJH5" s="35"/>
      <c r="QJI5" s="35"/>
      <c r="QJJ5" s="35"/>
      <c r="QJK5" s="35"/>
      <c r="QJL5" s="35"/>
      <c r="QJM5" s="35"/>
      <c r="QJN5" s="35"/>
      <c r="QJO5" s="35"/>
      <c r="QJP5" s="35"/>
      <c r="QJQ5" s="35"/>
      <c r="QJR5" s="35"/>
      <c r="QJS5" s="35"/>
      <c r="QJT5" s="35"/>
      <c r="QJU5" s="35"/>
      <c r="QJV5" s="35"/>
      <c r="QJW5" s="35"/>
      <c r="QJX5" s="35"/>
      <c r="QJY5" s="35"/>
      <c r="QJZ5" s="35"/>
      <c r="QKA5" s="35"/>
      <c r="QKB5" s="35"/>
      <c r="QKC5" s="35"/>
      <c r="QKD5" s="35"/>
      <c r="QKE5" s="35"/>
      <c r="QKF5" s="35"/>
      <c r="QKG5" s="35"/>
      <c r="QKH5" s="35"/>
      <c r="QKI5" s="35"/>
      <c r="QKJ5" s="35"/>
      <c r="QKK5" s="35"/>
      <c r="QKL5" s="35"/>
      <c r="QKM5" s="35"/>
      <c r="QKN5" s="35"/>
      <c r="QKO5" s="35"/>
      <c r="QKP5" s="35"/>
      <c r="QKQ5" s="35"/>
      <c r="QKR5" s="35"/>
      <c r="QKS5" s="35"/>
      <c r="QKT5" s="35"/>
      <c r="QKU5" s="35"/>
      <c r="QKV5" s="35"/>
      <c r="QKW5" s="35"/>
      <c r="QKX5" s="35"/>
      <c r="QKY5" s="35"/>
      <c r="QKZ5" s="35"/>
      <c r="QLA5" s="35"/>
      <c r="QLB5" s="35"/>
      <c r="QLC5" s="35"/>
      <c r="QLD5" s="35"/>
      <c r="QLE5" s="35"/>
      <c r="QLF5" s="35"/>
      <c r="QLG5" s="35"/>
      <c r="QLH5" s="35"/>
      <c r="QLI5" s="35"/>
      <c r="QLJ5" s="35"/>
      <c r="QLK5" s="35"/>
      <c r="QLL5" s="35"/>
      <c r="QLM5" s="35"/>
      <c r="QLN5" s="35"/>
      <c r="QLO5" s="35"/>
      <c r="QLP5" s="35"/>
      <c r="QLQ5" s="35"/>
      <c r="QLR5" s="35"/>
      <c r="QLS5" s="35"/>
      <c r="QLT5" s="35"/>
      <c r="QLU5" s="35"/>
      <c r="QLV5" s="35"/>
      <c r="QLW5" s="35"/>
      <c r="QLX5" s="35"/>
      <c r="QLY5" s="35"/>
      <c r="QLZ5" s="35"/>
      <c r="QMA5" s="35"/>
      <c r="QMB5" s="35"/>
      <c r="QMC5" s="35"/>
      <c r="QMD5" s="35"/>
      <c r="QME5" s="35"/>
      <c r="QMF5" s="35"/>
      <c r="QMG5" s="35"/>
      <c r="QMH5" s="35"/>
      <c r="QMI5" s="35"/>
      <c r="QMJ5" s="35"/>
      <c r="QMK5" s="35"/>
      <c r="QML5" s="35"/>
      <c r="QMM5" s="35"/>
      <c r="QMN5" s="35"/>
      <c r="QMO5" s="35"/>
      <c r="QMP5" s="35"/>
      <c r="QMQ5" s="35"/>
      <c r="QMR5" s="35"/>
      <c r="QMS5" s="35"/>
      <c r="QMT5" s="35"/>
      <c r="QMU5" s="35"/>
      <c r="QMV5" s="35"/>
      <c r="QMW5" s="35"/>
      <c r="QMX5" s="35"/>
      <c r="QMY5" s="35"/>
      <c r="QMZ5" s="35"/>
      <c r="QNA5" s="35"/>
      <c r="QNB5" s="35"/>
      <c r="QNC5" s="35"/>
      <c r="QND5" s="35"/>
      <c r="QNE5" s="35"/>
      <c r="QNF5" s="35"/>
      <c r="QNG5" s="35"/>
      <c r="QNH5" s="35"/>
      <c r="QNI5" s="35"/>
      <c r="QNJ5" s="35"/>
      <c r="QNK5" s="35"/>
      <c r="QNL5" s="35"/>
      <c r="QNM5" s="35"/>
      <c r="QNN5" s="35"/>
      <c r="QNO5" s="35"/>
      <c r="QNP5" s="35"/>
      <c r="QNQ5" s="35"/>
      <c r="QNR5" s="35"/>
      <c r="QNS5" s="35"/>
      <c r="QNT5" s="35"/>
      <c r="QNU5" s="35"/>
      <c r="QNV5" s="35"/>
      <c r="QNW5" s="35"/>
      <c r="QNX5" s="35"/>
      <c r="QNY5" s="35"/>
      <c r="QNZ5" s="35"/>
      <c r="QOA5" s="35"/>
      <c r="QOB5" s="35"/>
      <c r="QOC5" s="35"/>
      <c r="QOD5" s="35"/>
      <c r="QOE5" s="35"/>
      <c r="QOF5" s="35"/>
      <c r="QOG5" s="35"/>
      <c r="QOH5" s="35"/>
      <c r="QOI5" s="35"/>
      <c r="QOJ5" s="35"/>
      <c r="QOK5" s="35"/>
      <c r="QOL5" s="35"/>
      <c r="QOM5" s="35"/>
      <c r="QON5" s="35"/>
      <c r="QOO5" s="35"/>
      <c r="QOP5" s="35"/>
      <c r="QOQ5" s="35"/>
      <c r="QOR5" s="35"/>
      <c r="QOS5" s="35"/>
      <c r="QOT5" s="35"/>
      <c r="QOU5" s="35"/>
      <c r="QOV5" s="35"/>
      <c r="QOW5" s="35"/>
      <c r="QOX5" s="35"/>
      <c r="QOY5" s="35"/>
      <c r="QOZ5" s="35"/>
      <c r="QPA5" s="35"/>
      <c r="QPB5" s="35"/>
      <c r="QPC5" s="35"/>
      <c r="QPD5" s="35"/>
      <c r="QPE5" s="35"/>
      <c r="QPF5" s="35"/>
      <c r="QPG5" s="35"/>
      <c r="QPH5" s="35"/>
      <c r="QPI5" s="35"/>
      <c r="QPJ5" s="35"/>
      <c r="QPK5" s="35"/>
      <c r="QPL5" s="35"/>
      <c r="QPM5" s="35"/>
      <c r="QPN5" s="35"/>
      <c r="QPO5" s="35"/>
      <c r="QPP5" s="35"/>
      <c r="QPQ5" s="35"/>
      <c r="QPR5" s="35"/>
      <c r="QPS5" s="35"/>
      <c r="QPT5" s="35"/>
      <c r="QPU5" s="35"/>
      <c r="QPV5" s="35"/>
      <c r="QPW5" s="35"/>
      <c r="QPX5" s="35"/>
      <c r="QPY5" s="35"/>
      <c r="QPZ5" s="35"/>
      <c r="QQA5" s="35"/>
      <c r="QQB5" s="35"/>
      <c r="QQC5" s="35"/>
      <c r="QQD5" s="35"/>
      <c r="QQE5" s="35"/>
      <c r="QQF5" s="35"/>
      <c r="QQG5" s="35"/>
      <c r="QQH5" s="35"/>
      <c r="QQI5" s="35"/>
      <c r="QQJ5" s="35"/>
      <c r="QQK5" s="35"/>
      <c r="QQL5" s="35"/>
      <c r="QQM5" s="35"/>
      <c r="QQN5" s="35"/>
      <c r="QQO5" s="35"/>
      <c r="QQP5" s="35"/>
      <c r="QQQ5" s="35"/>
      <c r="QQR5" s="35"/>
      <c r="QQS5" s="35"/>
      <c r="QQT5" s="35"/>
      <c r="QQU5" s="35"/>
      <c r="QQV5" s="35"/>
      <c r="QQW5" s="35"/>
      <c r="QQX5" s="35"/>
      <c r="QQY5" s="35"/>
      <c r="QQZ5" s="35"/>
      <c r="QRA5" s="35"/>
      <c r="QRB5" s="35"/>
      <c r="QRC5" s="35"/>
      <c r="QRD5" s="35"/>
      <c r="QRE5" s="35"/>
      <c r="QRF5" s="35"/>
      <c r="QRG5" s="35"/>
      <c r="QRH5" s="35"/>
      <c r="QRI5" s="35"/>
      <c r="QRJ5" s="35"/>
      <c r="QRK5" s="35"/>
      <c r="QRL5" s="35"/>
      <c r="QRM5" s="35"/>
      <c r="QRN5" s="35"/>
      <c r="QRO5" s="35"/>
      <c r="QRP5" s="35"/>
      <c r="QRQ5" s="35"/>
      <c r="QRR5" s="35"/>
      <c r="QRS5" s="35"/>
      <c r="QRT5" s="35"/>
      <c r="QRU5" s="35"/>
      <c r="QRV5" s="35"/>
      <c r="QRW5" s="35"/>
      <c r="QRX5" s="35"/>
      <c r="QRY5" s="35"/>
      <c r="QRZ5" s="35"/>
      <c r="QSA5" s="35"/>
      <c r="QSB5" s="35"/>
      <c r="QSC5" s="35"/>
      <c r="QSD5" s="35"/>
      <c r="QSE5" s="35"/>
      <c r="QSF5" s="35"/>
      <c r="QSG5" s="35"/>
      <c r="QSH5" s="35"/>
      <c r="QSI5" s="35"/>
      <c r="QSJ5" s="35"/>
      <c r="QSK5" s="35"/>
      <c r="QSL5" s="35"/>
      <c r="QSM5" s="35"/>
      <c r="QSN5" s="35"/>
      <c r="QSO5" s="35"/>
      <c r="QSP5" s="35"/>
      <c r="QSQ5" s="35"/>
      <c r="QSR5" s="35"/>
      <c r="QSS5" s="35"/>
      <c r="QST5" s="35"/>
      <c r="QSU5" s="35"/>
      <c r="QSV5" s="35"/>
      <c r="QSW5" s="35"/>
      <c r="QSX5" s="35"/>
      <c r="QSY5" s="35"/>
      <c r="QSZ5" s="35"/>
      <c r="QTA5" s="35"/>
      <c r="QTB5" s="35"/>
      <c r="QTC5" s="35"/>
      <c r="QTD5" s="35"/>
      <c r="QTE5" s="35"/>
      <c r="QTF5" s="35"/>
      <c r="QTG5" s="35"/>
      <c r="QTH5" s="35"/>
      <c r="QTI5" s="35"/>
      <c r="QTJ5" s="35"/>
      <c r="QTK5" s="35"/>
      <c r="QTL5" s="35"/>
      <c r="QTM5" s="35"/>
      <c r="QTN5" s="35"/>
      <c r="QTO5" s="35"/>
      <c r="QTP5" s="35"/>
      <c r="QTQ5" s="35"/>
      <c r="QTR5" s="35"/>
      <c r="QTS5" s="35"/>
      <c r="QTT5" s="35"/>
      <c r="QTU5" s="35"/>
      <c r="QTV5" s="35"/>
      <c r="QTW5" s="35"/>
      <c r="QTX5" s="35"/>
      <c r="QTY5" s="35"/>
      <c r="QTZ5" s="35"/>
      <c r="QUA5" s="35"/>
      <c r="QUB5" s="35"/>
      <c r="QUC5" s="35"/>
      <c r="QUD5" s="35"/>
      <c r="QUE5" s="35"/>
      <c r="QUF5" s="35"/>
      <c r="QUG5" s="35"/>
      <c r="QUH5" s="35"/>
      <c r="QUI5" s="35"/>
      <c r="QUJ5" s="35"/>
      <c r="QUK5" s="35"/>
      <c r="QUL5" s="35"/>
      <c r="QUM5" s="35"/>
      <c r="QUN5" s="35"/>
      <c r="QUO5" s="35"/>
      <c r="QUP5" s="35"/>
      <c r="QUQ5" s="35"/>
      <c r="QUR5" s="35"/>
      <c r="QUS5" s="35"/>
      <c r="QUT5" s="35"/>
      <c r="QUU5" s="35"/>
      <c r="QUV5" s="35"/>
      <c r="QUW5" s="35"/>
      <c r="QUX5" s="35"/>
      <c r="QUY5" s="35"/>
      <c r="QUZ5" s="35"/>
      <c r="QVA5" s="35"/>
      <c r="QVB5" s="35"/>
      <c r="QVC5" s="35"/>
      <c r="QVD5" s="35"/>
      <c r="QVE5" s="35"/>
      <c r="QVF5" s="35"/>
      <c r="QVG5" s="35"/>
      <c r="QVH5" s="35"/>
      <c r="QVI5" s="35"/>
      <c r="QVJ5" s="35"/>
      <c r="QVK5" s="35"/>
      <c r="QVL5" s="35"/>
      <c r="QVM5" s="35"/>
      <c r="QVN5" s="35"/>
      <c r="QVO5" s="35"/>
      <c r="QVP5" s="35"/>
      <c r="QVQ5" s="35"/>
      <c r="QVR5" s="35"/>
      <c r="QVS5" s="35"/>
      <c r="QVT5" s="35"/>
      <c r="QVU5" s="35"/>
      <c r="QVV5" s="35"/>
      <c r="QVW5" s="35"/>
      <c r="QVX5" s="35"/>
      <c r="QVY5" s="35"/>
      <c r="QVZ5" s="35"/>
      <c r="QWA5" s="35"/>
      <c r="QWB5" s="35"/>
      <c r="QWC5" s="35"/>
      <c r="QWD5" s="35"/>
      <c r="QWE5" s="35"/>
      <c r="QWF5" s="35"/>
      <c r="QWG5" s="35"/>
      <c r="QWH5" s="35"/>
      <c r="QWI5" s="35"/>
      <c r="QWJ5" s="35"/>
      <c r="QWK5" s="35"/>
      <c r="QWL5" s="35"/>
      <c r="QWM5" s="35"/>
      <c r="QWN5" s="35"/>
      <c r="QWO5" s="35"/>
      <c r="QWP5" s="35"/>
      <c r="QWQ5" s="35"/>
      <c r="QWR5" s="35"/>
      <c r="QWS5" s="35"/>
      <c r="QWT5" s="35"/>
      <c r="QWU5" s="35"/>
      <c r="QWV5" s="35"/>
      <c r="QWW5" s="35"/>
      <c r="QWX5" s="35"/>
      <c r="QWY5" s="35"/>
      <c r="QWZ5" s="35"/>
      <c r="QXA5" s="35"/>
      <c r="QXB5" s="35"/>
      <c r="QXC5" s="35"/>
      <c r="QXD5" s="35"/>
      <c r="QXE5" s="35"/>
      <c r="QXF5" s="35"/>
      <c r="QXG5" s="35"/>
      <c r="QXH5" s="35"/>
      <c r="QXI5" s="35"/>
      <c r="QXJ5" s="35"/>
      <c r="QXK5" s="35"/>
      <c r="QXL5" s="35"/>
      <c r="QXM5" s="35"/>
      <c r="QXN5" s="35"/>
      <c r="QXO5" s="35"/>
      <c r="QXP5" s="35"/>
      <c r="QXQ5" s="35"/>
      <c r="QXR5" s="35"/>
      <c r="QXS5" s="35"/>
      <c r="QXT5" s="35"/>
      <c r="QXU5" s="35"/>
      <c r="QXV5" s="35"/>
      <c r="QXW5" s="35"/>
      <c r="QXX5" s="35"/>
      <c r="QXY5" s="35"/>
      <c r="QXZ5" s="35"/>
      <c r="QYA5" s="35"/>
      <c r="QYB5" s="35"/>
      <c r="QYC5" s="35"/>
      <c r="QYD5" s="35"/>
      <c r="QYE5" s="35"/>
      <c r="QYF5" s="35"/>
      <c r="QYG5" s="35"/>
      <c r="QYH5" s="35"/>
      <c r="QYI5" s="35"/>
      <c r="QYJ5" s="35"/>
      <c r="QYK5" s="35"/>
      <c r="QYL5" s="35"/>
      <c r="QYM5" s="35"/>
      <c r="QYN5" s="35"/>
      <c r="QYO5" s="35"/>
      <c r="QYP5" s="35"/>
      <c r="QYQ5" s="35"/>
      <c r="QYR5" s="35"/>
      <c r="QYS5" s="35"/>
      <c r="QYT5" s="35"/>
      <c r="QYU5" s="35"/>
      <c r="QYV5" s="35"/>
      <c r="QYW5" s="35"/>
      <c r="QYX5" s="35"/>
      <c r="QYY5" s="35"/>
      <c r="QYZ5" s="35"/>
      <c r="QZA5" s="35"/>
      <c r="QZB5" s="35"/>
      <c r="QZC5" s="35"/>
      <c r="QZD5" s="35"/>
      <c r="QZE5" s="35"/>
      <c r="QZF5" s="35"/>
      <c r="QZG5" s="35"/>
      <c r="QZH5" s="35"/>
      <c r="QZI5" s="35"/>
      <c r="QZJ5" s="35"/>
      <c r="QZK5" s="35"/>
      <c r="QZL5" s="35"/>
      <c r="QZM5" s="35"/>
      <c r="QZN5" s="35"/>
      <c r="QZO5" s="35"/>
      <c r="QZP5" s="35"/>
      <c r="QZQ5" s="35"/>
      <c r="QZR5" s="35"/>
      <c r="QZS5" s="35"/>
      <c r="QZT5" s="35"/>
      <c r="QZU5" s="35"/>
      <c r="QZV5" s="35"/>
      <c r="QZW5" s="35"/>
      <c r="QZX5" s="35"/>
      <c r="QZY5" s="35"/>
      <c r="QZZ5" s="35"/>
      <c r="RAA5" s="35"/>
      <c r="RAB5" s="35"/>
      <c r="RAC5" s="35"/>
      <c r="RAD5" s="35"/>
      <c r="RAE5" s="35"/>
      <c r="RAF5" s="35"/>
      <c r="RAG5" s="35"/>
      <c r="RAH5" s="35"/>
      <c r="RAI5" s="35"/>
      <c r="RAJ5" s="35"/>
      <c r="RAK5" s="35"/>
      <c r="RAL5" s="35"/>
      <c r="RAM5" s="35"/>
      <c r="RAN5" s="35"/>
      <c r="RAO5" s="35"/>
      <c r="RAP5" s="35"/>
      <c r="RAQ5" s="35"/>
      <c r="RAR5" s="35"/>
      <c r="RAS5" s="35"/>
      <c r="RAT5" s="35"/>
      <c r="RAU5" s="35"/>
      <c r="RAV5" s="35"/>
      <c r="RAW5" s="35"/>
      <c r="RAX5" s="35"/>
      <c r="RAY5" s="35"/>
      <c r="RAZ5" s="35"/>
      <c r="RBA5" s="35"/>
      <c r="RBB5" s="35"/>
      <c r="RBC5" s="35"/>
      <c r="RBD5" s="35"/>
      <c r="RBE5" s="35"/>
      <c r="RBF5" s="35"/>
      <c r="RBG5" s="35"/>
      <c r="RBH5" s="35"/>
      <c r="RBI5" s="35"/>
      <c r="RBJ5" s="35"/>
      <c r="RBK5" s="35"/>
      <c r="RBL5" s="35"/>
      <c r="RBM5" s="35"/>
      <c r="RBN5" s="35"/>
      <c r="RBO5" s="35"/>
      <c r="RBP5" s="35"/>
      <c r="RBQ5" s="35"/>
      <c r="RBR5" s="35"/>
      <c r="RBS5" s="35"/>
      <c r="RBT5" s="35"/>
      <c r="RBU5" s="35"/>
      <c r="RBV5" s="35"/>
      <c r="RBW5" s="35"/>
      <c r="RBX5" s="35"/>
      <c r="RBY5" s="35"/>
      <c r="RBZ5" s="35"/>
      <c r="RCA5" s="35"/>
      <c r="RCB5" s="35"/>
      <c r="RCC5" s="35"/>
      <c r="RCD5" s="35"/>
      <c r="RCE5" s="35"/>
      <c r="RCF5" s="35"/>
      <c r="RCG5" s="35"/>
      <c r="RCH5" s="35"/>
      <c r="RCI5" s="35"/>
      <c r="RCJ5" s="35"/>
      <c r="RCK5" s="35"/>
      <c r="RCL5" s="35"/>
      <c r="RCM5" s="35"/>
      <c r="RCN5" s="35"/>
      <c r="RCO5" s="35"/>
      <c r="RCP5" s="35"/>
      <c r="RCQ5" s="35"/>
      <c r="RCR5" s="35"/>
      <c r="RCS5" s="35"/>
      <c r="RCT5" s="35"/>
      <c r="RCU5" s="35"/>
      <c r="RCV5" s="35"/>
      <c r="RCW5" s="35"/>
      <c r="RCX5" s="35"/>
      <c r="RCY5" s="35"/>
      <c r="RCZ5" s="35"/>
      <c r="RDA5" s="35"/>
      <c r="RDB5" s="35"/>
      <c r="RDC5" s="35"/>
      <c r="RDD5" s="35"/>
      <c r="RDE5" s="35"/>
      <c r="RDF5" s="35"/>
      <c r="RDG5" s="35"/>
      <c r="RDH5" s="35"/>
      <c r="RDI5" s="35"/>
      <c r="RDJ5" s="35"/>
      <c r="RDK5" s="35"/>
      <c r="RDL5" s="35"/>
      <c r="RDM5" s="35"/>
      <c r="RDN5" s="35"/>
      <c r="RDO5" s="35"/>
      <c r="RDP5" s="35"/>
      <c r="RDQ5" s="35"/>
      <c r="RDR5" s="35"/>
      <c r="RDS5" s="35"/>
      <c r="RDT5" s="35"/>
      <c r="RDU5" s="35"/>
      <c r="RDV5" s="35"/>
      <c r="RDW5" s="35"/>
      <c r="RDX5" s="35"/>
      <c r="RDY5" s="35"/>
      <c r="RDZ5" s="35"/>
      <c r="REA5" s="35"/>
      <c r="REB5" s="35"/>
      <c r="REC5" s="35"/>
      <c r="RED5" s="35"/>
      <c r="REE5" s="35"/>
      <c r="REF5" s="35"/>
      <c r="REG5" s="35"/>
      <c r="REH5" s="35"/>
      <c r="REI5" s="35"/>
      <c r="REJ5" s="35"/>
      <c r="REK5" s="35"/>
      <c r="REL5" s="35"/>
      <c r="REM5" s="35"/>
      <c r="REN5" s="35"/>
      <c r="REO5" s="35"/>
      <c r="REP5" s="35"/>
      <c r="REQ5" s="35"/>
      <c r="RER5" s="35"/>
      <c r="RES5" s="35"/>
      <c r="RET5" s="35"/>
      <c r="REU5" s="35"/>
      <c r="REV5" s="35"/>
      <c r="REW5" s="35"/>
      <c r="REX5" s="35"/>
      <c r="REY5" s="35"/>
      <c r="REZ5" s="35"/>
      <c r="RFA5" s="35"/>
      <c r="RFB5" s="35"/>
      <c r="RFC5" s="35"/>
      <c r="RFD5" s="35"/>
      <c r="RFE5" s="35"/>
      <c r="RFF5" s="35"/>
      <c r="RFG5" s="35"/>
      <c r="RFH5" s="35"/>
      <c r="RFI5" s="35"/>
      <c r="RFJ5" s="35"/>
      <c r="RFK5" s="35"/>
      <c r="RFL5" s="35"/>
      <c r="RFM5" s="35"/>
      <c r="RFN5" s="35"/>
      <c r="RFO5" s="35"/>
      <c r="RFP5" s="35"/>
      <c r="RFQ5" s="35"/>
      <c r="RFR5" s="35"/>
      <c r="RFS5" s="35"/>
      <c r="RFT5" s="35"/>
      <c r="RFU5" s="35"/>
      <c r="RFV5" s="35"/>
      <c r="RFW5" s="35"/>
      <c r="RFX5" s="35"/>
      <c r="RFY5" s="35"/>
      <c r="RFZ5" s="35"/>
      <c r="RGA5" s="35"/>
      <c r="RGB5" s="35"/>
      <c r="RGC5" s="35"/>
      <c r="RGD5" s="35"/>
      <c r="RGE5" s="35"/>
      <c r="RGF5" s="35"/>
      <c r="RGG5" s="35"/>
      <c r="RGH5" s="35"/>
      <c r="RGI5" s="35"/>
      <c r="RGJ5" s="35"/>
      <c r="RGK5" s="35"/>
      <c r="RGL5" s="35"/>
      <c r="RGM5" s="35"/>
      <c r="RGN5" s="35"/>
      <c r="RGO5" s="35"/>
      <c r="RGP5" s="35"/>
      <c r="RGQ5" s="35"/>
      <c r="RGR5" s="35"/>
      <c r="RGS5" s="35"/>
      <c r="RGT5" s="35"/>
      <c r="RGU5" s="35"/>
      <c r="RGV5" s="35"/>
      <c r="RGW5" s="35"/>
      <c r="RGX5" s="35"/>
      <c r="RGY5" s="35"/>
      <c r="RGZ5" s="35"/>
      <c r="RHA5" s="35"/>
      <c r="RHB5" s="35"/>
      <c r="RHC5" s="35"/>
      <c r="RHD5" s="35"/>
      <c r="RHE5" s="35"/>
      <c r="RHF5" s="35"/>
      <c r="RHG5" s="35"/>
      <c r="RHH5" s="35"/>
      <c r="RHI5" s="35"/>
      <c r="RHJ5" s="35"/>
      <c r="RHK5" s="35"/>
      <c r="RHL5" s="35"/>
      <c r="RHM5" s="35"/>
      <c r="RHN5" s="35"/>
      <c r="RHO5" s="35"/>
      <c r="RHP5" s="35"/>
      <c r="RHQ5" s="35"/>
      <c r="RHR5" s="35"/>
      <c r="RHS5" s="35"/>
      <c r="RHT5" s="35"/>
      <c r="RHU5" s="35"/>
      <c r="RHV5" s="35"/>
      <c r="RHW5" s="35"/>
      <c r="RHX5" s="35"/>
      <c r="RHY5" s="35"/>
      <c r="RHZ5" s="35"/>
      <c r="RIA5" s="35"/>
      <c r="RIB5" s="35"/>
      <c r="RIC5" s="35"/>
      <c r="RID5" s="35"/>
      <c r="RIE5" s="35"/>
      <c r="RIF5" s="35"/>
      <c r="RIG5" s="35"/>
      <c r="RIH5" s="35"/>
      <c r="RII5" s="35"/>
      <c r="RIJ5" s="35"/>
      <c r="RIK5" s="35"/>
      <c r="RIL5" s="35"/>
      <c r="RIM5" s="35"/>
      <c r="RIN5" s="35"/>
      <c r="RIO5" s="35"/>
      <c r="RIP5" s="35"/>
      <c r="RIQ5" s="35"/>
      <c r="RIR5" s="35"/>
      <c r="RIS5" s="35"/>
      <c r="RIT5" s="35"/>
      <c r="RIU5" s="35"/>
      <c r="RIV5" s="35"/>
      <c r="RIW5" s="35"/>
      <c r="RIX5" s="35"/>
      <c r="RIY5" s="35"/>
      <c r="RIZ5" s="35"/>
      <c r="RJA5" s="35"/>
      <c r="RJB5" s="35"/>
      <c r="RJC5" s="35"/>
      <c r="RJD5" s="35"/>
      <c r="RJE5" s="35"/>
      <c r="RJF5" s="35"/>
      <c r="RJG5" s="35"/>
      <c r="RJH5" s="35"/>
      <c r="RJI5" s="35"/>
      <c r="RJJ5" s="35"/>
      <c r="RJK5" s="35"/>
      <c r="RJL5" s="35"/>
      <c r="RJM5" s="35"/>
      <c r="RJN5" s="35"/>
      <c r="RJO5" s="35"/>
      <c r="RJP5" s="35"/>
      <c r="RJQ5" s="35"/>
      <c r="RJR5" s="35"/>
      <c r="RJS5" s="35"/>
      <c r="RJT5" s="35"/>
      <c r="RJU5" s="35"/>
      <c r="RJV5" s="35"/>
      <c r="RJW5" s="35"/>
      <c r="RJX5" s="35"/>
      <c r="RJY5" s="35"/>
      <c r="RJZ5" s="35"/>
      <c r="RKA5" s="35"/>
      <c r="RKB5" s="35"/>
      <c r="RKC5" s="35"/>
      <c r="RKD5" s="35"/>
      <c r="RKE5" s="35"/>
      <c r="RKF5" s="35"/>
      <c r="RKG5" s="35"/>
      <c r="RKH5" s="35"/>
      <c r="RKI5" s="35"/>
      <c r="RKJ5" s="35"/>
      <c r="RKK5" s="35"/>
      <c r="RKL5" s="35"/>
      <c r="RKM5" s="35"/>
      <c r="RKN5" s="35"/>
      <c r="RKO5" s="35"/>
      <c r="RKP5" s="35"/>
      <c r="RKQ5" s="35"/>
      <c r="RKR5" s="35"/>
      <c r="RKS5" s="35"/>
      <c r="RKT5" s="35"/>
      <c r="RKU5" s="35"/>
      <c r="RKV5" s="35"/>
      <c r="RKW5" s="35"/>
      <c r="RKX5" s="35"/>
      <c r="RKY5" s="35"/>
      <c r="RKZ5" s="35"/>
      <c r="RLA5" s="35"/>
      <c r="RLB5" s="35"/>
      <c r="RLC5" s="35"/>
      <c r="RLD5" s="35"/>
      <c r="RLE5" s="35"/>
      <c r="RLF5" s="35"/>
      <c r="RLG5" s="35"/>
      <c r="RLH5" s="35"/>
      <c r="RLI5" s="35"/>
      <c r="RLJ5" s="35"/>
      <c r="RLK5" s="35"/>
      <c r="RLL5" s="35"/>
      <c r="RLM5" s="35"/>
      <c r="RLN5" s="35"/>
      <c r="RLO5" s="35"/>
      <c r="RLP5" s="35"/>
      <c r="RLQ5" s="35"/>
      <c r="RLR5" s="35"/>
      <c r="RLS5" s="35"/>
      <c r="RLT5" s="35"/>
      <c r="RLU5" s="35"/>
      <c r="RLV5" s="35"/>
      <c r="RLW5" s="35"/>
      <c r="RLX5" s="35"/>
      <c r="RLY5" s="35"/>
      <c r="RLZ5" s="35"/>
      <c r="RMA5" s="35"/>
      <c r="RMB5" s="35"/>
      <c r="RMC5" s="35"/>
      <c r="RMD5" s="35"/>
      <c r="RME5" s="35"/>
      <c r="RMF5" s="35"/>
      <c r="RMG5" s="35"/>
      <c r="RMH5" s="35"/>
      <c r="RMI5" s="35"/>
      <c r="RMJ5" s="35"/>
      <c r="RMK5" s="35"/>
      <c r="RML5" s="35"/>
      <c r="RMM5" s="35"/>
      <c r="RMN5" s="35"/>
      <c r="RMO5" s="35"/>
      <c r="RMP5" s="35"/>
      <c r="RMQ5" s="35"/>
      <c r="RMR5" s="35"/>
      <c r="RMS5" s="35"/>
      <c r="RMT5" s="35"/>
      <c r="RMU5" s="35"/>
      <c r="RMV5" s="35"/>
      <c r="RMW5" s="35"/>
      <c r="RMX5" s="35"/>
      <c r="RMY5" s="35"/>
      <c r="RMZ5" s="35"/>
      <c r="RNA5" s="35"/>
      <c r="RNB5" s="35"/>
      <c r="RNC5" s="35"/>
      <c r="RND5" s="35"/>
      <c r="RNE5" s="35"/>
      <c r="RNF5" s="35"/>
      <c r="RNG5" s="35"/>
      <c r="RNH5" s="35"/>
      <c r="RNI5" s="35"/>
      <c r="RNJ5" s="35"/>
      <c r="RNK5" s="35"/>
      <c r="RNL5" s="35"/>
      <c r="RNM5" s="35"/>
      <c r="RNN5" s="35"/>
      <c r="RNO5" s="35"/>
      <c r="RNP5" s="35"/>
      <c r="RNQ5" s="35"/>
      <c r="RNR5" s="35"/>
      <c r="RNS5" s="35"/>
      <c r="RNT5" s="35"/>
      <c r="RNU5" s="35"/>
      <c r="RNV5" s="35"/>
      <c r="RNW5" s="35"/>
      <c r="RNX5" s="35"/>
      <c r="RNY5" s="35"/>
      <c r="RNZ5" s="35"/>
      <c r="ROA5" s="35"/>
      <c r="ROB5" s="35"/>
      <c r="ROC5" s="35"/>
      <c r="ROD5" s="35"/>
      <c r="ROE5" s="35"/>
      <c r="ROF5" s="35"/>
      <c r="ROG5" s="35"/>
      <c r="ROH5" s="35"/>
      <c r="ROI5" s="35"/>
      <c r="ROJ5" s="35"/>
      <c r="ROK5" s="35"/>
      <c r="ROL5" s="35"/>
      <c r="ROM5" s="35"/>
      <c r="RON5" s="35"/>
      <c r="ROO5" s="35"/>
      <c r="ROP5" s="35"/>
      <c r="ROQ5" s="35"/>
      <c r="ROR5" s="35"/>
      <c r="ROS5" s="35"/>
      <c r="ROT5" s="35"/>
      <c r="ROU5" s="35"/>
      <c r="ROV5" s="35"/>
      <c r="ROW5" s="35"/>
      <c r="ROX5" s="35"/>
      <c r="ROY5" s="35"/>
      <c r="ROZ5" s="35"/>
      <c r="RPA5" s="35"/>
      <c r="RPB5" s="35"/>
      <c r="RPC5" s="35"/>
      <c r="RPD5" s="35"/>
      <c r="RPE5" s="35"/>
      <c r="RPF5" s="35"/>
      <c r="RPG5" s="35"/>
      <c r="RPH5" s="35"/>
      <c r="RPI5" s="35"/>
      <c r="RPJ5" s="35"/>
      <c r="RPK5" s="35"/>
      <c r="RPL5" s="35"/>
      <c r="RPM5" s="35"/>
      <c r="RPN5" s="35"/>
      <c r="RPO5" s="35"/>
      <c r="RPP5" s="35"/>
      <c r="RPQ5" s="35"/>
      <c r="RPR5" s="35"/>
      <c r="RPS5" s="35"/>
      <c r="RPT5" s="35"/>
      <c r="RPU5" s="35"/>
      <c r="RPV5" s="35"/>
      <c r="RPW5" s="35"/>
      <c r="RPX5" s="35"/>
      <c r="RPY5" s="35"/>
      <c r="RPZ5" s="35"/>
      <c r="RQA5" s="35"/>
      <c r="RQB5" s="35"/>
      <c r="RQC5" s="35"/>
      <c r="RQD5" s="35"/>
      <c r="RQE5" s="35"/>
      <c r="RQF5" s="35"/>
      <c r="RQG5" s="35"/>
      <c r="RQH5" s="35"/>
      <c r="RQI5" s="35"/>
      <c r="RQJ5" s="35"/>
      <c r="RQK5" s="35"/>
      <c r="RQL5" s="35"/>
      <c r="RQM5" s="35"/>
      <c r="RQN5" s="35"/>
      <c r="RQO5" s="35"/>
      <c r="RQP5" s="35"/>
      <c r="RQQ5" s="35"/>
      <c r="RQR5" s="35"/>
      <c r="RQS5" s="35"/>
      <c r="RQT5" s="35"/>
      <c r="RQU5" s="35"/>
      <c r="RQV5" s="35"/>
      <c r="RQW5" s="35"/>
      <c r="RQX5" s="35"/>
      <c r="RQY5" s="35"/>
      <c r="RQZ5" s="35"/>
      <c r="RRA5" s="35"/>
      <c r="RRB5" s="35"/>
      <c r="RRC5" s="35"/>
      <c r="RRD5" s="35"/>
      <c r="RRE5" s="35"/>
      <c r="RRF5" s="35"/>
      <c r="RRG5" s="35"/>
      <c r="RRH5" s="35"/>
      <c r="RRI5" s="35"/>
      <c r="RRJ5" s="35"/>
      <c r="RRK5" s="35"/>
      <c r="RRL5" s="35"/>
      <c r="RRM5" s="35"/>
      <c r="RRN5" s="35"/>
      <c r="RRO5" s="35"/>
      <c r="RRP5" s="35"/>
      <c r="RRQ5" s="35"/>
      <c r="RRR5" s="35"/>
      <c r="RRS5" s="35"/>
      <c r="RRT5" s="35"/>
      <c r="RRU5" s="35"/>
      <c r="RRV5" s="35"/>
      <c r="RRW5" s="35"/>
      <c r="RRX5" s="35"/>
      <c r="RRY5" s="35"/>
      <c r="RRZ5" s="35"/>
      <c r="RSA5" s="35"/>
      <c r="RSB5" s="35"/>
      <c r="RSC5" s="35"/>
      <c r="RSD5" s="35"/>
      <c r="RSE5" s="35"/>
      <c r="RSF5" s="35"/>
      <c r="RSG5" s="35"/>
      <c r="RSH5" s="35"/>
      <c r="RSI5" s="35"/>
      <c r="RSJ5" s="35"/>
      <c r="RSK5" s="35"/>
      <c r="RSL5" s="35"/>
      <c r="RSM5" s="35"/>
      <c r="RSN5" s="35"/>
      <c r="RSO5" s="35"/>
      <c r="RSP5" s="35"/>
      <c r="RSQ5" s="35"/>
      <c r="RSR5" s="35"/>
      <c r="RSS5" s="35"/>
      <c r="RST5" s="35"/>
      <c r="RSU5" s="35"/>
      <c r="RSV5" s="35"/>
      <c r="RSW5" s="35"/>
      <c r="RSX5" s="35"/>
      <c r="RSY5" s="35"/>
      <c r="RSZ5" s="35"/>
      <c r="RTA5" s="35"/>
      <c r="RTB5" s="35"/>
      <c r="RTC5" s="35"/>
      <c r="RTD5" s="35"/>
      <c r="RTE5" s="35"/>
      <c r="RTF5" s="35"/>
      <c r="RTG5" s="35"/>
      <c r="RTH5" s="35"/>
      <c r="RTI5" s="35"/>
      <c r="RTJ5" s="35"/>
      <c r="RTK5" s="35"/>
      <c r="RTL5" s="35"/>
      <c r="RTM5" s="35"/>
      <c r="RTN5" s="35"/>
      <c r="RTO5" s="35"/>
      <c r="RTP5" s="35"/>
      <c r="RTQ5" s="35"/>
      <c r="RTR5" s="35"/>
      <c r="RTS5" s="35"/>
      <c r="RTT5" s="35"/>
      <c r="RTU5" s="35"/>
      <c r="RTV5" s="35"/>
      <c r="RTW5" s="35"/>
      <c r="RTX5" s="35"/>
      <c r="RTY5" s="35"/>
      <c r="RTZ5" s="35"/>
      <c r="RUA5" s="35"/>
      <c r="RUB5" s="35"/>
      <c r="RUC5" s="35"/>
      <c r="RUD5" s="35"/>
      <c r="RUE5" s="35"/>
      <c r="RUF5" s="35"/>
      <c r="RUG5" s="35"/>
      <c r="RUH5" s="35"/>
      <c r="RUI5" s="35"/>
      <c r="RUJ5" s="35"/>
      <c r="RUK5" s="35"/>
      <c r="RUL5" s="35"/>
      <c r="RUM5" s="35"/>
      <c r="RUN5" s="35"/>
      <c r="RUO5" s="35"/>
      <c r="RUP5" s="35"/>
      <c r="RUQ5" s="35"/>
      <c r="RUR5" s="35"/>
      <c r="RUS5" s="35"/>
      <c r="RUT5" s="35"/>
      <c r="RUU5" s="35"/>
      <c r="RUV5" s="35"/>
      <c r="RUW5" s="35"/>
      <c r="RUX5" s="35"/>
      <c r="RUY5" s="35"/>
      <c r="RUZ5" s="35"/>
      <c r="RVA5" s="35"/>
      <c r="RVB5" s="35"/>
      <c r="RVC5" s="35"/>
      <c r="RVD5" s="35"/>
      <c r="RVE5" s="35"/>
      <c r="RVF5" s="35"/>
      <c r="RVG5" s="35"/>
      <c r="RVH5" s="35"/>
      <c r="RVI5" s="35"/>
      <c r="RVJ5" s="35"/>
      <c r="RVK5" s="35"/>
      <c r="RVL5" s="35"/>
      <c r="RVM5" s="35"/>
      <c r="RVN5" s="35"/>
      <c r="RVO5" s="35"/>
      <c r="RVP5" s="35"/>
      <c r="RVQ5" s="35"/>
      <c r="RVR5" s="35"/>
      <c r="RVS5" s="35"/>
      <c r="RVT5" s="35"/>
      <c r="RVU5" s="35"/>
      <c r="RVV5" s="35"/>
      <c r="RVW5" s="35"/>
      <c r="RVX5" s="35"/>
      <c r="RVY5" s="35"/>
      <c r="RVZ5" s="35"/>
      <c r="RWA5" s="35"/>
      <c r="RWB5" s="35"/>
      <c r="RWC5" s="35"/>
      <c r="RWD5" s="35"/>
      <c r="RWE5" s="35"/>
      <c r="RWF5" s="35"/>
      <c r="RWG5" s="35"/>
      <c r="RWH5" s="35"/>
      <c r="RWI5" s="35"/>
      <c r="RWJ5" s="35"/>
      <c r="RWK5" s="35"/>
      <c r="RWL5" s="35"/>
      <c r="RWM5" s="35"/>
      <c r="RWN5" s="35"/>
      <c r="RWO5" s="35"/>
      <c r="RWP5" s="35"/>
      <c r="RWQ5" s="35"/>
      <c r="RWR5" s="35"/>
      <c r="RWS5" s="35"/>
      <c r="RWT5" s="35"/>
      <c r="RWU5" s="35"/>
      <c r="RWV5" s="35"/>
      <c r="RWW5" s="35"/>
      <c r="RWX5" s="35"/>
      <c r="RWY5" s="35"/>
      <c r="RWZ5" s="35"/>
      <c r="RXA5" s="35"/>
      <c r="RXB5" s="35"/>
      <c r="RXC5" s="35"/>
      <c r="RXD5" s="35"/>
      <c r="RXE5" s="35"/>
      <c r="RXF5" s="35"/>
      <c r="RXG5" s="35"/>
      <c r="RXH5" s="35"/>
      <c r="RXI5" s="35"/>
      <c r="RXJ5" s="35"/>
      <c r="RXK5" s="35"/>
      <c r="RXL5" s="35"/>
      <c r="RXM5" s="35"/>
      <c r="RXN5" s="35"/>
      <c r="RXO5" s="35"/>
      <c r="RXP5" s="35"/>
      <c r="RXQ5" s="35"/>
      <c r="RXR5" s="35"/>
      <c r="RXS5" s="35"/>
      <c r="RXT5" s="35"/>
      <c r="RXU5" s="35"/>
      <c r="RXV5" s="35"/>
      <c r="RXW5" s="35"/>
      <c r="RXX5" s="35"/>
      <c r="RXY5" s="35"/>
      <c r="RXZ5" s="35"/>
      <c r="RYA5" s="35"/>
      <c r="RYB5" s="35"/>
      <c r="RYC5" s="35"/>
      <c r="RYD5" s="35"/>
      <c r="RYE5" s="35"/>
      <c r="RYF5" s="35"/>
      <c r="RYG5" s="35"/>
      <c r="RYH5" s="35"/>
      <c r="RYI5" s="35"/>
      <c r="RYJ5" s="35"/>
      <c r="RYK5" s="35"/>
      <c r="RYL5" s="35"/>
      <c r="RYM5" s="35"/>
      <c r="RYN5" s="35"/>
      <c r="RYO5" s="35"/>
      <c r="RYP5" s="35"/>
      <c r="RYQ5" s="35"/>
      <c r="RYR5" s="35"/>
      <c r="RYS5" s="35"/>
      <c r="RYT5" s="35"/>
      <c r="RYU5" s="35"/>
      <c r="RYV5" s="35"/>
      <c r="RYW5" s="35"/>
      <c r="RYX5" s="35"/>
      <c r="RYY5" s="35"/>
      <c r="RYZ5" s="35"/>
      <c r="RZA5" s="35"/>
      <c r="RZB5" s="35"/>
      <c r="RZC5" s="35"/>
      <c r="RZD5" s="35"/>
      <c r="RZE5" s="35"/>
      <c r="RZF5" s="35"/>
      <c r="RZG5" s="35"/>
      <c r="RZH5" s="35"/>
      <c r="RZI5" s="35"/>
      <c r="RZJ5" s="35"/>
      <c r="RZK5" s="35"/>
      <c r="RZL5" s="35"/>
      <c r="RZM5" s="35"/>
      <c r="RZN5" s="35"/>
      <c r="RZO5" s="35"/>
      <c r="RZP5" s="35"/>
      <c r="RZQ5" s="35"/>
      <c r="RZR5" s="35"/>
      <c r="RZS5" s="35"/>
      <c r="RZT5" s="35"/>
      <c r="RZU5" s="35"/>
      <c r="RZV5" s="35"/>
      <c r="RZW5" s="35"/>
      <c r="RZX5" s="35"/>
      <c r="RZY5" s="35"/>
      <c r="RZZ5" s="35"/>
      <c r="SAA5" s="35"/>
      <c r="SAB5" s="35"/>
      <c r="SAC5" s="35"/>
      <c r="SAD5" s="35"/>
      <c r="SAE5" s="35"/>
      <c r="SAF5" s="35"/>
      <c r="SAG5" s="35"/>
      <c r="SAH5" s="35"/>
      <c r="SAI5" s="35"/>
      <c r="SAJ5" s="35"/>
      <c r="SAK5" s="35"/>
      <c r="SAL5" s="35"/>
      <c r="SAM5" s="35"/>
      <c r="SAN5" s="35"/>
      <c r="SAO5" s="35"/>
      <c r="SAP5" s="35"/>
      <c r="SAQ5" s="35"/>
      <c r="SAR5" s="35"/>
      <c r="SAS5" s="35"/>
      <c r="SAT5" s="35"/>
      <c r="SAU5" s="35"/>
      <c r="SAV5" s="35"/>
      <c r="SAW5" s="35"/>
      <c r="SAX5" s="35"/>
      <c r="SAY5" s="35"/>
      <c r="SAZ5" s="35"/>
      <c r="SBA5" s="35"/>
      <c r="SBB5" s="35"/>
      <c r="SBC5" s="35"/>
      <c r="SBD5" s="35"/>
      <c r="SBE5" s="35"/>
      <c r="SBF5" s="35"/>
      <c r="SBG5" s="35"/>
      <c r="SBH5" s="35"/>
      <c r="SBI5" s="35"/>
      <c r="SBJ5" s="35"/>
      <c r="SBK5" s="35"/>
      <c r="SBL5" s="35"/>
      <c r="SBM5" s="35"/>
      <c r="SBN5" s="35"/>
      <c r="SBO5" s="35"/>
      <c r="SBP5" s="35"/>
      <c r="SBQ5" s="35"/>
      <c r="SBR5" s="35"/>
      <c r="SBS5" s="35"/>
      <c r="SBT5" s="35"/>
      <c r="SBU5" s="35"/>
      <c r="SBV5" s="35"/>
      <c r="SBW5" s="35"/>
      <c r="SBX5" s="35"/>
      <c r="SBY5" s="35"/>
      <c r="SBZ5" s="35"/>
      <c r="SCA5" s="35"/>
      <c r="SCB5" s="35"/>
      <c r="SCC5" s="35"/>
      <c r="SCD5" s="35"/>
      <c r="SCE5" s="35"/>
      <c r="SCF5" s="35"/>
      <c r="SCG5" s="35"/>
      <c r="SCH5" s="35"/>
      <c r="SCI5" s="35"/>
      <c r="SCJ5" s="35"/>
      <c r="SCK5" s="35"/>
      <c r="SCL5" s="35"/>
      <c r="SCM5" s="35"/>
      <c r="SCN5" s="35"/>
      <c r="SCO5" s="35"/>
      <c r="SCP5" s="35"/>
      <c r="SCQ5" s="35"/>
      <c r="SCR5" s="35"/>
      <c r="SCS5" s="35"/>
      <c r="SCT5" s="35"/>
      <c r="SCU5" s="35"/>
      <c r="SCV5" s="35"/>
      <c r="SCW5" s="35"/>
      <c r="SCX5" s="35"/>
      <c r="SCY5" s="35"/>
      <c r="SCZ5" s="35"/>
      <c r="SDA5" s="35"/>
      <c r="SDB5" s="35"/>
      <c r="SDC5" s="35"/>
      <c r="SDD5" s="35"/>
      <c r="SDE5" s="35"/>
      <c r="SDF5" s="35"/>
      <c r="SDG5" s="35"/>
      <c r="SDH5" s="35"/>
      <c r="SDI5" s="35"/>
      <c r="SDJ5" s="35"/>
      <c r="SDK5" s="35"/>
      <c r="SDL5" s="35"/>
      <c r="SDM5" s="35"/>
      <c r="SDN5" s="35"/>
      <c r="SDO5" s="35"/>
      <c r="SDP5" s="35"/>
      <c r="SDQ5" s="35"/>
      <c r="SDR5" s="35"/>
      <c r="SDS5" s="35"/>
      <c r="SDT5" s="35"/>
      <c r="SDU5" s="35"/>
      <c r="SDV5" s="35"/>
      <c r="SDW5" s="35"/>
      <c r="SDX5" s="35"/>
      <c r="SDY5" s="35"/>
      <c r="SDZ5" s="35"/>
      <c r="SEA5" s="35"/>
      <c r="SEB5" s="35"/>
      <c r="SEC5" s="35"/>
      <c r="SED5" s="35"/>
      <c r="SEE5" s="35"/>
      <c r="SEF5" s="35"/>
      <c r="SEG5" s="35"/>
      <c r="SEH5" s="35"/>
      <c r="SEI5" s="35"/>
      <c r="SEJ5" s="35"/>
      <c r="SEK5" s="35"/>
      <c r="SEL5" s="35"/>
      <c r="SEM5" s="35"/>
      <c r="SEN5" s="35"/>
      <c r="SEO5" s="35"/>
      <c r="SEP5" s="35"/>
      <c r="SEQ5" s="35"/>
      <c r="SER5" s="35"/>
      <c r="SES5" s="35"/>
      <c r="SET5" s="35"/>
      <c r="SEU5" s="35"/>
      <c r="SEV5" s="35"/>
      <c r="SEW5" s="35"/>
      <c r="SEX5" s="35"/>
      <c r="SEY5" s="35"/>
      <c r="SEZ5" s="35"/>
      <c r="SFA5" s="35"/>
      <c r="SFB5" s="35"/>
      <c r="SFC5" s="35"/>
      <c r="SFD5" s="35"/>
      <c r="SFE5" s="35"/>
      <c r="SFF5" s="35"/>
      <c r="SFG5" s="35"/>
      <c r="SFH5" s="35"/>
      <c r="SFI5" s="35"/>
      <c r="SFJ5" s="35"/>
      <c r="SFK5" s="35"/>
      <c r="SFL5" s="35"/>
      <c r="SFM5" s="35"/>
      <c r="SFN5" s="35"/>
      <c r="SFO5" s="35"/>
      <c r="SFP5" s="35"/>
      <c r="SFQ5" s="35"/>
      <c r="SFR5" s="35"/>
      <c r="SFS5" s="35"/>
      <c r="SFT5" s="35"/>
      <c r="SFU5" s="35"/>
      <c r="SFV5" s="35"/>
      <c r="SFW5" s="35"/>
      <c r="SFX5" s="35"/>
      <c r="SFY5" s="35"/>
      <c r="SFZ5" s="35"/>
      <c r="SGA5" s="35"/>
      <c r="SGB5" s="35"/>
      <c r="SGC5" s="35"/>
      <c r="SGD5" s="35"/>
      <c r="SGE5" s="35"/>
      <c r="SGF5" s="35"/>
      <c r="SGG5" s="35"/>
      <c r="SGH5" s="35"/>
      <c r="SGI5" s="35"/>
      <c r="SGJ5" s="35"/>
      <c r="SGK5" s="35"/>
      <c r="SGL5" s="35"/>
      <c r="SGM5" s="35"/>
      <c r="SGN5" s="35"/>
      <c r="SGO5" s="35"/>
      <c r="SGP5" s="35"/>
      <c r="SGQ5" s="35"/>
      <c r="SGR5" s="35"/>
      <c r="SGS5" s="35"/>
      <c r="SGT5" s="35"/>
      <c r="SGU5" s="35"/>
      <c r="SGV5" s="35"/>
      <c r="SGW5" s="35"/>
      <c r="SGX5" s="35"/>
      <c r="SGY5" s="35"/>
      <c r="SGZ5" s="35"/>
      <c r="SHA5" s="35"/>
      <c r="SHB5" s="35"/>
      <c r="SHC5" s="35"/>
      <c r="SHD5" s="35"/>
      <c r="SHE5" s="35"/>
      <c r="SHF5" s="35"/>
      <c r="SHG5" s="35"/>
      <c r="SHH5" s="35"/>
      <c r="SHI5" s="35"/>
      <c r="SHJ5" s="35"/>
      <c r="SHK5" s="35"/>
      <c r="SHL5" s="35"/>
      <c r="SHM5" s="35"/>
      <c r="SHN5" s="35"/>
      <c r="SHO5" s="35"/>
      <c r="SHP5" s="35"/>
      <c r="SHQ5" s="35"/>
      <c r="SHR5" s="35"/>
      <c r="SHS5" s="35"/>
      <c r="SHT5" s="35"/>
      <c r="SHU5" s="35"/>
      <c r="SHV5" s="35"/>
      <c r="SHW5" s="35"/>
      <c r="SHX5" s="35"/>
      <c r="SHY5" s="35"/>
      <c r="SHZ5" s="35"/>
      <c r="SIA5" s="35"/>
      <c r="SIB5" s="35"/>
      <c r="SIC5" s="35"/>
      <c r="SID5" s="35"/>
      <c r="SIE5" s="35"/>
      <c r="SIF5" s="35"/>
      <c r="SIG5" s="35"/>
      <c r="SIH5" s="35"/>
      <c r="SII5" s="35"/>
      <c r="SIJ5" s="35"/>
      <c r="SIK5" s="35"/>
      <c r="SIL5" s="35"/>
      <c r="SIM5" s="35"/>
      <c r="SIN5" s="35"/>
      <c r="SIO5" s="35"/>
      <c r="SIP5" s="35"/>
      <c r="SIQ5" s="35"/>
      <c r="SIR5" s="35"/>
      <c r="SIS5" s="35"/>
      <c r="SIT5" s="35"/>
      <c r="SIU5" s="35"/>
      <c r="SIV5" s="35"/>
      <c r="SIW5" s="35"/>
      <c r="SIX5" s="35"/>
      <c r="SIY5" s="35"/>
      <c r="SIZ5" s="35"/>
      <c r="SJA5" s="35"/>
      <c r="SJB5" s="35"/>
      <c r="SJC5" s="35"/>
      <c r="SJD5" s="35"/>
      <c r="SJE5" s="35"/>
      <c r="SJF5" s="35"/>
      <c r="SJG5" s="35"/>
      <c r="SJH5" s="35"/>
      <c r="SJI5" s="35"/>
      <c r="SJJ5" s="35"/>
      <c r="SJK5" s="35"/>
      <c r="SJL5" s="35"/>
      <c r="SJM5" s="35"/>
      <c r="SJN5" s="35"/>
      <c r="SJO5" s="35"/>
      <c r="SJP5" s="35"/>
      <c r="SJQ5" s="35"/>
      <c r="SJR5" s="35"/>
      <c r="SJS5" s="35"/>
      <c r="SJT5" s="35"/>
      <c r="SJU5" s="35"/>
      <c r="SJV5" s="35"/>
      <c r="SJW5" s="35"/>
      <c r="SJX5" s="35"/>
      <c r="SJY5" s="35"/>
      <c r="SJZ5" s="35"/>
      <c r="SKA5" s="35"/>
      <c r="SKB5" s="35"/>
      <c r="SKC5" s="35"/>
      <c r="SKD5" s="35"/>
      <c r="SKE5" s="35"/>
      <c r="SKF5" s="35"/>
      <c r="SKG5" s="35"/>
      <c r="SKH5" s="35"/>
      <c r="SKI5" s="35"/>
      <c r="SKJ5" s="35"/>
      <c r="SKK5" s="35"/>
      <c r="SKL5" s="35"/>
      <c r="SKM5" s="35"/>
      <c r="SKN5" s="35"/>
      <c r="SKO5" s="35"/>
      <c r="SKP5" s="35"/>
      <c r="SKQ5" s="35"/>
      <c r="SKR5" s="35"/>
      <c r="SKS5" s="35"/>
      <c r="SKT5" s="35"/>
      <c r="SKU5" s="35"/>
      <c r="SKV5" s="35"/>
      <c r="SKW5" s="35"/>
      <c r="SKX5" s="35"/>
      <c r="SKY5" s="35"/>
      <c r="SKZ5" s="35"/>
      <c r="SLA5" s="35"/>
      <c r="SLB5" s="35"/>
      <c r="SLC5" s="35"/>
      <c r="SLD5" s="35"/>
      <c r="SLE5" s="35"/>
      <c r="SLF5" s="35"/>
      <c r="SLG5" s="35"/>
      <c r="SLH5" s="35"/>
      <c r="SLI5" s="35"/>
      <c r="SLJ5" s="35"/>
      <c r="SLK5" s="35"/>
      <c r="SLL5" s="35"/>
      <c r="SLM5" s="35"/>
      <c r="SLN5" s="35"/>
      <c r="SLO5" s="35"/>
      <c r="SLP5" s="35"/>
      <c r="SLQ5" s="35"/>
      <c r="SLR5" s="35"/>
      <c r="SLS5" s="35"/>
      <c r="SLT5" s="35"/>
      <c r="SLU5" s="35"/>
      <c r="SLV5" s="35"/>
      <c r="SLW5" s="35"/>
      <c r="SLX5" s="35"/>
      <c r="SLY5" s="35"/>
      <c r="SLZ5" s="35"/>
      <c r="SMA5" s="35"/>
      <c r="SMB5" s="35"/>
      <c r="SMC5" s="35"/>
      <c r="SMD5" s="35"/>
      <c r="SME5" s="35"/>
      <c r="SMF5" s="35"/>
      <c r="SMG5" s="35"/>
      <c r="SMH5" s="35"/>
      <c r="SMI5" s="35"/>
      <c r="SMJ5" s="35"/>
      <c r="SMK5" s="35"/>
      <c r="SML5" s="35"/>
      <c r="SMM5" s="35"/>
      <c r="SMN5" s="35"/>
      <c r="SMO5" s="35"/>
      <c r="SMP5" s="35"/>
      <c r="SMQ5" s="35"/>
      <c r="SMR5" s="35"/>
      <c r="SMS5" s="35"/>
      <c r="SMT5" s="35"/>
      <c r="SMU5" s="35"/>
      <c r="SMV5" s="35"/>
      <c r="SMW5" s="35"/>
      <c r="SMX5" s="35"/>
      <c r="SMY5" s="35"/>
      <c r="SMZ5" s="35"/>
      <c r="SNA5" s="35"/>
      <c r="SNB5" s="35"/>
      <c r="SNC5" s="35"/>
      <c r="SND5" s="35"/>
      <c r="SNE5" s="35"/>
      <c r="SNF5" s="35"/>
      <c r="SNG5" s="35"/>
      <c r="SNH5" s="35"/>
      <c r="SNI5" s="35"/>
      <c r="SNJ5" s="35"/>
      <c r="SNK5" s="35"/>
      <c r="SNL5" s="35"/>
      <c r="SNM5" s="35"/>
      <c r="SNN5" s="35"/>
      <c r="SNO5" s="35"/>
      <c r="SNP5" s="35"/>
      <c r="SNQ5" s="35"/>
      <c r="SNR5" s="35"/>
      <c r="SNS5" s="35"/>
      <c r="SNT5" s="35"/>
      <c r="SNU5" s="35"/>
      <c r="SNV5" s="35"/>
      <c r="SNW5" s="35"/>
      <c r="SNX5" s="35"/>
      <c r="SNY5" s="35"/>
      <c r="SNZ5" s="35"/>
      <c r="SOA5" s="35"/>
      <c r="SOB5" s="35"/>
      <c r="SOC5" s="35"/>
      <c r="SOD5" s="35"/>
      <c r="SOE5" s="35"/>
      <c r="SOF5" s="35"/>
      <c r="SOG5" s="35"/>
      <c r="SOH5" s="35"/>
      <c r="SOI5" s="35"/>
      <c r="SOJ5" s="35"/>
      <c r="SOK5" s="35"/>
      <c r="SOL5" s="35"/>
      <c r="SOM5" s="35"/>
      <c r="SON5" s="35"/>
      <c r="SOO5" s="35"/>
      <c r="SOP5" s="35"/>
      <c r="SOQ5" s="35"/>
      <c r="SOR5" s="35"/>
      <c r="SOS5" s="35"/>
      <c r="SOT5" s="35"/>
      <c r="SOU5" s="35"/>
      <c r="SOV5" s="35"/>
      <c r="SOW5" s="35"/>
      <c r="SOX5" s="35"/>
      <c r="SOY5" s="35"/>
      <c r="SOZ5" s="35"/>
      <c r="SPA5" s="35"/>
      <c r="SPB5" s="35"/>
      <c r="SPC5" s="35"/>
      <c r="SPD5" s="35"/>
      <c r="SPE5" s="35"/>
      <c r="SPF5" s="35"/>
      <c r="SPG5" s="35"/>
      <c r="SPH5" s="35"/>
      <c r="SPI5" s="35"/>
      <c r="SPJ5" s="35"/>
      <c r="SPK5" s="35"/>
      <c r="SPL5" s="35"/>
      <c r="SPM5" s="35"/>
      <c r="SPN5" s="35"/>
      <c r="SPO5" s="35"/>
      <c r="SPP5" s="35"/>
      <c r="SPQ5" s="35"/>
      <c r="SPR5" s="35"/>
      <c r="SPS5" s="35"/>
      <c r="SPT5" s="35"/>
      <c r="SPU5" s="35"/>
      <c r="SPV5" s="35"/>
      <c r="SPW5" s="35"/>
      <c r="SPX5" s="35"/>
      <c r="SPY5" s="35"/>
      <c r="SPZ5" s="35"/>
      <c r="SQA5" s="35"/>
      <c r="SQB5" s="35"/>
      <c r="SQC5" s="35"/>
      <c r="SQD5" s="35"/>
      <c r="SQE5" s="35"/>
      <c r="SQF5" s="35"/>
      <c r="SQG5" s="35"/>
      <c r="SQH5" s="35"/>
      <c r="SQI5" s="35"/>
      <c r="SQJ5" s="35"/>
      <c r="SQK5" s="35"/>
      <c r="SQL5" s="35"/>
      <c r="SQM5" s="35"/>
      <c r="SQN5" s="35"/>
      <c r="SQO5" s="35"/>
      <c r="SQP5" s="35"/>
      <c r="SQQ5" s="35"/>
      <c r="SQR5" s="35"/>
      <c r="SQS5" s="35"/>
      <c r="SQT5" s="35"/>
      <c r="SQU5" s="35"/>
      <c r="SQV5" s="35"/>
      <c r="SQW5" s="35"/>
      <c r="SQX5" s="35"/>
      <c r="SQY5" s="35"/>
      <c r="SQZ5" s="35"/>
      <c r="SRA5" s="35"/>
      <c r="SRB5" s="35"/>
      <c r="SRC5" s="35"/>
      <c r="SRD5" s="35"/>
      <c r="SRE5" s="35"/>
      <c r="SRF5" s="35"/>
      <c r="SRG5" s="35"/>
      <c r="SRH5" s="35"/>
      <c r="SRI5" s="35"/>
      <c r="SRJ5" s="35"/>
      <c r="SRK5" s="35"/>
      <c r="SRL5" s="35"/>
      <c r="SRM5" s="35"/>
      <c r="SRN5" s="35"/>
      <c r="SRO5" s="35"/>
      <c r="SRP5" s="35"/>
      <c r="SRQ5" s="35"/>
      <c r="SRR5" s="35"/>
      <c r="SRS5" s="35"/>
      <c r="SRT5" s="35"/>
      <c r="SRU5" s="35"/>
      <c r="SRV5" s="35"/>
      <c r="SRW5" s="35"/>
      <c r="SRX5" s="35"/>
      <c r="SRY5" s="35"/>
      <c r="SRZ5" s="35"/>
      <c r="SSA5" s="35"/>
      <c r="SSB5" s="35"/>
      <c r="SSC5" s="35"/>
      <c r="SSD5" s="35"/>
      <c r="SSE5" s="35"/>
      <c r="SSF5" s="35"/>
      <c r="SSG5" s="35"/>
      <c r="SSH5" s="35"/>
      <c r="SSI5" s="35"/>
      <c r="SSJ5" s="35"/>
      <c r="SSK5" s="35"/>
      <c r="SSL5" s="35"/>
      <c r="SSM5" s="35"/>
      <c r="SSN5" s="35"/>
      <c r="SSO5" s="35"/>
      <c r="SSP5" s="35"/>
      <c r="SSQ5" s="35"/>
      <c r="SSR5" s="35"/>
      <c r="SSS5" s="35"/>
      <c r="SST5" s="35"/>
      <c r="SSU5" s="35"/>
      <c r="SSV5" s="35"/>
      <c r="SSW5" s="35"/>
      <c r="SSX5" s="35"/>
      <c r="SSY5" s="35"/>
      <c r="SSZ5" s="35"/>
      <c r="STA5" s="35"/>
      <c r="STB5" s="35"/>
      <c r="STC5" s="35"/>
      <c r="STD5" s="35"/>
      <c r="STE5" s="35"/>
      <c r="STF5" s="35"/>
      <c r="STG5" s="35"/>
      <c r="STH5" s="35"/>
      <c r="STI5" s="35"/>
      <c r="STJ5" s="35"/>
      <c r="STK5" s="35"/>
      <c r="STL5" s="35"/>
      <c r="STM5" s="35"/>
      <c r="STN5" s="35"/>
      <c r="STO5" s="35"/>
      <c r="STP5" s="35"/>
      <c r="STQ5" s="35"/>
      <c r="STR5" s="35"/>
      <c r="STS5" s="35"/>
      <c r="STT5" s="35"/>
      <c r="STU5" s="35"/>
      <c r="STV5" s="35"/>
      <c r="STW5" s="35"/>
      <c r="STX5" s="35"/>
      <c r="STY5" s="35"/>
      <c r="STZ5" s="35"/>
      <c r="SUA5" s="35"/>
      <c r="SUB5" s="35"/>
      <c r="SUC5" s="35"/>
      <c r="SUD5" s="35"/>
      <c r="SUE5" s="35"/>
      <c r="SUF5" s="35"/>
      <c r="SUG5" s="35"/>
      <c r="SUH5" s="35"/>
      <c r="SUI5" s="35"/>
      <c r="SUJ5" s="35"/>
      <c r="SUK5" s="35"/>
      <c r="SUL5" s="35"/>
      <c r="SUM5" s="35"/>
      <c r="SUN5" s="35"/>
      <c r="SUO5" s="35"/>
      <c r="SUP5" s="35"/>
      <c r="SUQ5" s="35"/>
      <c r="SUR5" s="35"/>
      <c r="SUS5" s="35"/>
      <c r="SUT5" s="35"/>
      <c r="SUU5" s="35"/>
      <c r="SUV5" s="35"/>
      <c r="SUW5" s="35"/>
      <c r="SUX5" s="35"/>
      <c r="SUY5" s="35"/>
      <c r="SUZ5" s="35"/>
      <c r="SVA5" s="35"/>
      <c r="SVB5" s="35"/>
      <c r="SVC5" s="35"/>
      <c r="SVD5" s="35"/>
      <c r="SVE5" s="35"/>
      <c r="SVF5" s="35"/>
      <c r="SVG5" s="35"/>
      <c r="SVH5" s="35"/>
      <c r="SVI5" s="35"/>
      <c r="SVJ5" s="35"/>
      <c r="SVK5" s="35"/>
      <c r="SVL5" s="35"/>
      <c r="SVM5" s="35"/>
      <c r="SVN5" s="35"/>
      <c r="SVO5" s="35"/>
      <c r="SVP5" s="35"/>
      <c r="SVQ5" s="35"/>
      <c r="SVR5" s="35"/>
      <c r="SVS5" s="35"/>
      <c r="SVT5" s="35"/>
      <c r="SVU5" s="35"/>
      <c r="SVV5" s="35"/>
      <c r="SVW5" s="35"/>
      <c r="SVX5" s="35"/>
      <c r="SVY5" s="35"/>
      <c r="SVZ5" s="35"/>
      <c r="SWA5" s="35"/>
      <c r="SWB5" s="35"/>
      <c r="SWC5" s="35"/>
      <c r="SWD5" s="35"/>
      <c r="SWE5" s="35"/>
      <c r="SWF5" s="35"/>
      <c r="SWG5" s="35"/>
      <c r="SWH5" s="35"/>
      <c r="SWI5" s="35"/>
      <c r="SWJ5" s="35"/>
      <c r="SWK5" s="35"/>
      <c r="SWL5" s="35"/>
      <c r="SWM5" s="35"/>
      <c r="SWN5" s="35"/>
      <c r="SWO5" s="35"/>
      <c r="SWP5" s="35"/>
      <c r="SWQ5" s="35"/>
      <c r="SWR5" s="35"/>
      <c r="SWS5" s="35"/>
      <c r="SWT5" s="35"/>
      <c r="SWU5" s="35"/>
      <c r="SWV5" s="35"/>
      <c r="SWW5" s="35"/>
      <c r="SWX5" s="35"/>
      <c r="SWY5" s="35"/>
      <c r="SWZ5" s="35"/>
      <c r="SXA5" s="35"/>
      <c r="SXB5" s="35"/>
      <c r="SXC5" s="35"/>
      <c r="SXD5" s="35"/>
      <c r="SXE5" s="35"/>
      <c r="SXF5" s="35"/>
      <c r="SXG5" s="35"/>
      <c r="SXH5" s="35"/>
      <c r="SXI5" s="35"/>
      <c r="SXJ5" s="35"/>
      <c r="SXK5" s="35"/>
      <c r="SXL5" s="35"/>
      <c r="SXM5" s="35"/>
      <c r="SXN5" s="35"/>
      <c r="SXO5" s="35"/>
      <c r="SXP5" s="35"/>
      <c r="SXQ5" s="35"/>
      <c r="SXR5" s="35"/>
      <c r="SXS5" s="35"/>
      <c r="SXT5" s="35"/>
      <c r="SXU5" s="35"/>
      <c r="SXV5" s="35"/>
      <c r="SXW5" s="35"/>
      <c r="SXX5" s="35"/>
      <c r="SXY5" s="35"/>
      <c r="SXZ5" s="35"/>
      <c r="SYA5" s="35"/>
      <c r="SYB5" s="35"/>
      <c r="SYC5" s="35"/>
      <c r="SYD5" s="35"/>
      <c r="SYE5" s="35"/>
      <c r="SYF5" s="35"/>
      <c r="SYG5" s="35"/>
      <c r="SYH5" s="35"/>
      <c r="SYI5" s="35"/>
      <c r="SYJ5" s="35"/>
      <c r="SYK5" s="35"/>
      <c r="SYL5" s="35"/>
      <c r="SYM5" s="35"/>
      <c r="SYN5" s="35"/>
      <c r="SYO5" s="35"/>
      <c r="SYP5" s="35"/>
      <c r="SYQ5" s="35"/>
      <c r="SYR5" s="35"/>
      <c r="SYS5" s="35"/>
      <c r="SYT5" s="35"/>
      <c r="SYU5" s="35"/>
      <c r="SYV5" s="35"/>
      <c r="SYW5" s="35"/>
      <c r="SYX5" s="35"/>
      <c r="SYY5" s="35"/>
      <c r="SYZ5" s="35"/>
      <c r="SZA5" s="35"/>
      <c r="SZB5" s="35"/>
      <c r="SZC5" s="35"/>
      <c r="SZD5" s="35"/>
      <c r="SZE5" s="35"/>
      <c r="SZF5" s="35"/>
      <c r="SZG5" s="35"/>
      <c r="SZH5" s="35"/>
      <c r="SZI5" s="35"/>
      <c r="SZJ5" s="35"/>
      <c r="SZK5" s="35"/>
      <c r="SZL5" s="35"/>
      <c r="SZM5" s="35"/>
      <c r="SZN5" s="35"/>
      <c r="SZO5" s="35"/>
      <c r="SZP5" s="35"/>
      <c r="SZQ5" s="35"/>
      <c r="SZR5" s="35"/>
      <c r="SZS5" s="35"/>
      <c r="SZT5" s="35"/>
      <c r="SZU5" s="35"/>
      <c r="SZV5" s="35"/>
      <c r="SZW5" s="35"/>
      <c r="SZX5" s="35"/>
      <c r="SZY5" s="35"/>
      <c r="SZZ5" s="35"/>
      <c r="TAA5" s="35"/>
      <c r="TAB5" s="35"/>
      <c r="TAC5" s="35"/>
      <c r="TAD5" s="35"/>
      <c r="TAE5" s="35"/>
      <c r="TAF5" s="35"/>
      <c r="TAG5" s="35"/>
      <c r="TAH5" s="35"/>
      <c r="TAI5" s="35"/>
      <c r="TAJ5" s="35"/>
      <c r="TAK5" s="35"/>
      <c r="TAL5" s="35"/>
      <c r="TAM5" s="35"/>
      <c r="TAN5" s="35"/>
      <c r="TAO5" s="35"/>
      <c r="TAP5" s="35"/>
      <c r="TAQ5" s="35"/>
      <c r="TAR5" s="35"/>
      <c r="TAS5" s="35"/>
      <c r="TAT5" s="35"/>
      <c r="TAU5" s="35"/>
      <c r="TAV5" s="35"/>
      <c r="TAW5" s="35"/>
      <c r="TAX5" s="35"/>
      <c r="TAY5" s="35"/>
      <c r="TAZ5" s="35"/>
      <c r="TBA5" s="35"/>
      <c r="TBB5" s="35"/>
      <c r="TBC5" s="35"/>
      <c r="TBD5" s="35"/>
      <c r="TBE5" s="35"/>
      <c r="TBF5" s="35"/>
      <c r="TBG5" s="35"/>
      <c r="TBH5" s="35"/>
      <c r="TBI5" s="35"/>
      <c r="TBJ5" s="35"/>
      <c r="TBK5" s="35"/>
      <c r="TBL5" s="35"/>
      <c r="TBM5" s="35"/>
      <c r="TBN5" s="35"/>
      <c r="TBO5" s="35"/>
      <c r="TBP5" s="35"/>
      <c r="TBQ5" s="35"/>
      <c r="TBR5" s="35"/>
      <c r="TBS5" s="35"/>
      <c r="TBT5" s="35"/>
      <c r="TBU5" s="35"/>
      <c r="TBV5" s="35"/>
      <c r="TBW5" s="35"/>
      <c r="TBX5" s="35"/>
      <c r="TBY5" s="35"/>
      <c r="TBZ5" s="35"/>
      <c r="TCA5" s="35"/>
      <c r="TCB5" s="35"/>
      <c r="TCC5" s="35"/>
      <c r="TCD5" s="35"/>
      <c r="TCE5" s="35"/>
      <c r="TCF5" s="35"/>
      <c r="TCG5" s="35"/>
      <c r="TCH5" s="35"/>
      <c r="TCI5" s="35"/>
      <c r="TCJ5" s="35"/>
      <c r="TCK5" s="35"/>
      <c r="TCL5" s="35"/>
      <c r="TCM5" s="35"/>
      <c r="TCN5" s="35"/>
      <c r="TCO5" s="35"/>
      <c r="TCP5" s="35"/>
      <c r="TCQ5" s="35"/>
      <c r="TCR5" s="35"/>
      <c r="TCS5" s="35"/>
      <c r="TCT5" s="35"/>
      <c r="TCU5" s="35"/>
      <c r="TCV5" s="35"/>
      <c r="TCW5" s="35"/>
      <c r="TCX5" s="35"/>
      <c r="TCY5" s="35"/>
      <c r="TCZ5" s="35"/>
      <c r="TDA5" s="35"/>
      <c r="TDB5" s="35"/>
      <c r="TDC5" s="35"/>
      <c r="TDD5" s="35"/>
      <c r="TDE5" s="35"/>
      <c r="TDF5" s="35"/>
      <c r="TDG5" s="35"/>
      <c r="TDH5" s="35"/>
      <c r="TDI5" s="35"/>
      <c r="TDJ5" s="35"/>
      <c r="TDK5" s="35"/>
      <c r="TDL5" s="35"/>
      <c r="TDM5" s="35"/>
      <c r="TDN5" s="35"/>
      <c r="TDO5" s="35"/>
      <c r="TDP5" s="35"/>
      <c r="TDQ5" s="35"/>
      <c r="TDR5" s="35"/>
      <c r="TDS5" s="35"/>
      <c r="TDT5" s="35"/>
      <c r="TDU5" s="35"/>
      <c r="TDV5" s="35"/>
      <c r="TDW5" s="35"/>
      <c r="TDX5" s="35"/>
      <c r="TDY5" s="35"/>
      <c r="TDZ5" s="35"/>
      <c r="TEA5" s="35"/>
      <c r="TEB5" s="35"/>
      <c r="TEC5" s="35"/>
      <c r="TED5" s="35"/>
      <c r="TEE5" s="35"/>
      <c r="TEF5" s="35"/>
      <c r="TEG5" s="35"/>
      <c r="TEH5" s="35"/>
      <c r="TEI5" s="35"/>
      <c r="TEJ5" s="35"/>
      <c r="TEK5" s="35"/>
      <c r="TEL5" s="35"/>
      <c r="TEM5" s="35"/>
      <c r="TEN5" s="35"/>
      <c r="TEO5" s="35"/>
      <c r="TEP5" s="35"/>
      <c r="TEQ5" s="35"/>
      <c r="TER5" s="35"/>
      <c r="TES5" s="35"/>
      <c r="TET5" s="35"/>
      <c r="TEU5" s="35"/>
      <c r="TEV5" s="35"/>
      <c r="TEW5" s="35"/>
      <c r="TEX5" s="35"/>
      <c r="TEY5" s="35"/>
      <c r="TEZ5" s="35"/>
      <c r="TFA5" s="35"/>
      <c r="TFB5" s="35"/>
      <c r="TFC5" s="35"/>
      <c r="TFD5" s="35"/>
      <c r="TFE5" s="35"/>
      <c r="TFF5" s="35"/>
      <c r="TFG5" s="35"/>
      <c r="TFH5" s="35"/>
      <c r="TFI5" s="35"/>
      <c r="TFJ5" s="35"/>
      <c r="TFK5" s="35"/>
      <c r="TFL5" s="35"/>
      <c r="TFM5" s="35"/>
      <c r="TFN5" s="35"/>
      <c r="TFO5" s="35"/>
      <c r="TFP5" s="35"/>
      <c r="TFQ5" s="35"/>
      <c r="TFR5" s="35"/>
      <c r="TFS5" s="35"/>
      <c r="TFT5" s="35"/>
      <c r="TFU5" s="35"/>
      <c r="TFV5" s="35"/>
      <c r="TFW5" s="35"/>
      <c r="TFX5" s="35"/>
      <c r="TFY5" s="35"/>
      <c r="TFZ5" s="35"/>
      <c r="TGA5" s="35"/>
      <c r="TGB5" s="35"/>
      <c r="TGC5" s="35"/>
      <c r="TGD5" s="35"/>
      <c r="TGE5" s="35"/>
      <c r="TGF5" s="35"/>
      <c r="TGG5" s="35"/>
      <c r="TGH5" s="35"/>
      <c r="TGI5" s="35"/>
      <c r="TGJ5" s="35"/>
      <c r="TGK5" s="35"/>
      <c r="TGL5" s="35"/>
      <c r="TGM5" s="35"/>
      <c r="TGN5" s="35"/>
      <c r="TGO5" s="35"/>
      <c r="TGP5" s="35"/>
      <c r="TGQ5" s="35"/>
      <c r="TGR5" s="35"/>
      <c r="TGS5" s="35"/>
      <c r="TGT5" s="35"/>
      <c r="TGU5" s="35"/>
      <c r="TGV5" s="35"/>
      <c r="TGW5" s="35"/>
      <c r="TGX5" s="35"/>
      <c r="TGY5" s="35"/>
      <c r="TGZ5" s="35"/>
      <c r="THA5" s="35"/>
      <c r="THB5" s="35"/>
      <c r="THC5" s="35"/>
      <c r="THD5" s="35"/>
      <c r="THE5" s="35"/>
      <c r="THF5" s="35"/>
      <c r="THG5" s="35"/>
      <c r="THH5" s="35"/>
      <c r="THI5" s="35"/>
      <c r="THJ5" s="35"/>
      <c r="THK5" s="35"/>
      <c r="THL5" s="35"/>
      <c r="THM5" s="35"/>
      <c r="THN5" s="35"/>
      <c r="THO5" s="35"/>
      <c r="THP5" s="35"/>
      <c r="THQ5" s="35"/>
      <c r="THR5" s="35"/>
      <c r="THS5" s="35"/>
      <c r="THT5" s="35"/>
      <c r="THU5" s="35"/>
      <c r="THV5" s="35"/>
      <c r="THW5" s="35"/>
      <c r="THX5" s="35"/>
      <c r="THY5" s="35"/>
      <c r="THZ5" s="35"/>
      <c r="TIA5" s="35"/>
      <c r="TIB5" s="35"/>
      <c r="TIC5" s="35"/>
      <c r="TID5" s="35"/>
      <c r="TIE5" s="35"/>
      <c r="TIF5" s="35"/>
      <c r="TIG5" s="35"/>
      <c r="TIH5" s="35"/>
      <c r="TII5" s="35"/>
      <c r="TIJ5" s="35"/>
      <c r="TIK5" s="35"/>
      <c r="TIL5" s="35"/>
      <c r="TIM5" s="35"/>
      <c r="TIN5" s="35"/>
      <c r="TIO5" s="35"/>
      <c r="TIP5" s="35"/>
      <c r="TIQ5" s="35"/>
      <c r="TIR5" s="35"/>
      <c r="TIS5" s="35"/>
      <c r="TIT5" s="35"/>
      <c r="TIU5" s="35"/>
      <c r="TIV5" s="35"/>
      <c r="TIW5" s="35"/>
      <c r="TIX5" s="35"/>
      <c r="TIY5" s="35"/>
      <c r="TIZ5" s="35"/>
      <c r="TJA5" s="35"/>
      <c r="TJB5" s="35"/>
      <c r="TJC5" s="35"/>
      <c r="TJD5" s="35"/>
      <c r="TJE5" s="35"/>
      <c r="TJF5" s="35"/>
      <c r="TJG5" s="35"/>
      <c r="TJH5" s="35"/>
      <c r="TJI5" s="35"/>
      <c r="TJJ5" s="35"/>
      <c r="TJK5" s="35"/>
      <c r="TJL5" s="35"/>
      <c r="TJM5" s="35"/>
      <c r="TJN5" s="35"/>
      <c r="TJO5" s="35"/>
      <c r="TJP5" s="35"/>
      <c r="TJQ5" s="35"/>
      <c r="TJR5" s="35"/>
      <c r="TJS5" s="35"/>
      <c r="TJT5" s="35"/>
      <c r="TJU5" s="35"/>
      <c r="TJV5" s="35"/>
      <c r="TJW5" s="35"/>
      <c r="TJX5" s="35"/>
      <c r="TJY5" s="35"/>
      <c r="TJZ5" s="35"/>
      <c r="TKA5" s="35"/>
      <c r="TKB5" s="35"/>
      <c r="TKC5" s="35"/>
      <c r="TKD5" s="35"/>
      <c r="TKE5" s="35"/>
      <c r="TKF5" s="35"/>
      <c r="TKG5" s="35"/>
      <c r="TKH5" s="35"/>
      <c r="TKI5" s="35"/>
      <c r="TKJ5" s="35"/>
      <c r="TKK5" s="35"/>
      <c r="TKL5" s="35"/>
      <c r="TKM5" s="35"/>
      <c r="TKN5" s="35"/>
      <c r="TKO5" s="35"/>
      <c r="TKP5" s="35"/>
      <c r="TKQ5" s="35"/>
      <c r="TKR5" s="35"/>
      <c r="TKS5" s="35"/>
      <c r="TKT5" s="35"/>
      <c r="TKU5" s="35"/>
      <c r="TKV5" s="35"/>
      <c r="TKW5" s="35"/>
      <c r="TKX5" s="35"/>
      <c r="TKY5" s="35"/>
      <c r="TKZ5" s="35"/>
      <c r="TLA5" s="35"/>
      <c r="TLB5" s="35"/>
      <c r="TLC5" s="35"/>
      <c r="TLD5" s="35"/>
      <c r="TLE5" s="35"/>
      <c r="TLF5" s="35"/>
      <c r="TLG5" s="35"/>
      <c r="TLH5" s="35"/>
      <c r="TLI5" s="35"/>
      <c r="TLJ5" s="35"/>
      <c r="TLK5" s="35"/>
      <c r="TLL5" s="35"/>
      <c r="TLM5" s="35"/>
      <c r="TLN5" s="35"/>
      <c r="TLO5" s="35"/>
      <c r="TLP5" s="35"/>
      <c r="TLQ5" s="35"/>
      <c r="TLR5" s="35"/>
      <c r="TLS5" s="35"/>
      <c r="TLT5" s="35"/>
      <c r="TLU5" s="35"/>
      <c r="TLV5" s="35"/>
      <c r="TLW5" s="35"/>
      <c r="TLX5" s="35"/>
      <c r="TLY5" s="35"/>
      <c r="TLZ5" s="35"/>
      <c r="TMA5" s="35"/>
      <c r="TMB5" s="35"/>
      <c r="TMC5" s="35"/>
      <c r="TMD5" s="35"/>
      <c r="TME5" s="35"/>
      <c r="TMF5" s="35"/>
      <c r="TMG5" s="35"/>
      <c r="TMH5" s="35"/>
      <c r="TMI5" s="35"/>
      <c r="TMJ5" s="35"/>
      <c r="TMK5" s="35"/>
      <c r="TML5" s="35"/>
      <c r="TMM5" s="35"/>
      <c r="TMN5" s="35"/>
      <c r="TMO5" s="35"/>
      <c r="TMP5" s="35"/>
      <c r="TMQ5" s="35"/>
      <c r="TMR5" s="35"/>
      <c r="TMS5" s="35"/>
      <c r="TMT5" s="35"/>
      <c r="TMU5" s="35"/>
      <c r="TMV5" s="35"/>
      <c r="TMW5" s="35"/>
      <c r="TMX5" s="35"/>
      <c r="TMY5" s="35"/>
      <c r="TMZ5" s="35"/>
      <c r="TNA5" s="35"/>
      <c r="TNB5" s="35"/>
      <c r="TNC5" s="35"/>
      <c r="TND5" s="35"/>
      <c r="TNE5" s="35"/>
      <c r="TNF5" s="35"/>
      <c r="TNG5" s="35"/>
      <c r="TNH5" s="35"/>
      <c r="TNI5" s="35"/>
      <c r="TNJ5" s="35"/>
      <c r="TNK5" s="35"/>
      <c r="TNL5" s="35"/>
      <c r="TNM5" s="35"/>
      <c r="TNN5" s="35"/>
      <c r="TNO5" s="35"/>
      <c r="TNP5" s="35"/>
      <c r="TNQ5" s="35"/>
      <c r="TNR5" s="35"/>
      <c r="TNS5" s="35"/>
      <c r="TNT5" s="35"/>
      <c r="TNU5" s="35"/>
      <c r="TNV5" s="35"/>
      <c r="TNW5" s="35"/>
      <c r="TNX5" s="35"/>
      <c r="TNY5" s="35"/>
      <c r="TNZ5" s="35"/>
      <c r="TOA5" s="35"/>
      <c r="TOB5" s="35"/>
      <c r="TOC5" s="35"/>
      <c r="TOD5" s="35"/>
      <c r="TOE5" s="35"/>
      <c r="TOF5" s="35"/>
      <c r="TOG5" s="35"/>
      <c r="TOH5" s="35"/>
      <c r="TOI5" s="35"/>
      <c r="TOJ5" s="35"/>
      <c r="TOK5" s="35"/>
      <c r="TOL5" s="35"/>
      <c r="TOM5" s="35"/>
      <c r="TON5" s="35"/>
      <c r="TOO5" s="35"/>
      <c r="TOP5" s="35"/>
      <c r="TOQ5" s="35"/>
      <c r="TOR5" s="35"/>
      <c r="TOS5" s="35"/>
      <c r="TOT5" s="35"/>
      <c r="TOU5" s="35"/>
      <c r="TOV5" s="35"/>
      <c r="TOW5" s="35"/>
      <c r="TOX5" s="35"/>
      <c r="TOY5" s="35"/>
      <c r="TOZ5" s="35"/>
      <c r="TPA5" s="35"/>
      <c r="TPB5" s="35"/>
      <c r="TPC5" s="35"/>
      <c r="TPD5" s="35"/>
      <c r="TPE5" s="35"/>
      <c r="TPF5" s="35"/>
      <c r="TPG5" s="35"/>
      <c r="TPH5" s="35"/>
      <c r="TPI5" s="35"/>
      <c r="TPJ5" s="35"/>
      <c r="TPK5" s="35"/>
      <c r="TPL5" s="35"/>
      <c r="TPM5" s="35"/>
      <c r="TPN5" s="35"/>
      <c r="TPO5" s="35"/>
      <c r="TPP5" s="35"/>
      <c r="TPQ5" s="35"/>
      <c r="TPR5" s="35"/>
      <c r="TPS5" s="35"/>
      <c r="TPT5" s="35"/>
      <c r="TPU5" s="35"/>
      <c r="TPV5" s="35"/>
      <c r="TPW5" s="35"/>
      <c r="TPX5" s="35"/>
      <c r="TPY5" s="35"/>
      <c r="TPZ5" s="35"/>
      <c r="TQA5" s="35"/>
      <c r="TQB5" s="35"/>
      <c r="TQC5" s="35"/>
      <c r="TQD5" s="35"/>
      <c r="TQE5" s="35"/>
      <c r="TQF5" s="35"/>
      <c r="TQG5" s="35"/>
      <c r="TQH5" s="35"/>
      <c r="TQI5" s="35"/>
      <c r="TQJ5" s="35"/>
      <c r="TQK5" s="35"/>
      <c r="TQL5" s="35"/>
      <c r="TQM5" s="35"/>
      <c r="TQN5" s="35"/>
      <c r="TQO5" s="35"/>
      <c r="TQP5" s="35"/>
      <c r="TQQ5" s="35"/>
      <c r="TQR5" s="35"/>
      <c r="TQS5" s="35"/>
      <c r="TQT5" s="35"/>
      <c r="TQU5" s="35"/>
      <c r="TQV5" s="35"/>
      <c r="TQW5" s="35"/>
      <c r="TQX5" s="35"/>
      <c r="TQY5" s="35"/>
      <c r="TQZ5" s="35"/>
      <c r="TRA5" s="35"/>
      <c r="TRB5" s="35"/>
      <c r="TRC5" s="35"/>
      <c r="TRD5" s="35"/>
      <c r="TRE5" s="35"/>
      <c r="TRF5" s="35"/>
      <c r="TRG5" s="35"/>
      <c r="TRH5" s="35"/>
      <c r="TRI5" s="35"/>
      <c r="TRJ5" s="35"/>
      <c r="TRK5" s="35"/>
      <c r="TRL5" s="35"/>
      <c r="TRM5" s="35"/>
      <c r="TRN5" s="35"/>
      <c r="TRO5" s="35"/>
      <c r="TRP5" s="35"/>
      <c r="TRQ5" s="35"/>
      <c r="TRR5" s="35"/>
      <c r="TRS5" s="35"/>
      <c r="TRT5" s="35"/>
      <c r="TRU5" s="35"/>
      <c r="TRV5" s="35"/>
      <c r="TRW5" s="35"/>
      <c r="TRX5" s="35"/>
      <c r="TRY5" s="35"/>
      <c r="TRZ5" s="35"/>
      <c r="TSA5" s="35"/>
      <c r="TSB5" s="35"/>
      <c r="TSC5" s="35"/>
      <c r="TSD5" s="35"/>
      <c r="TSE5" s="35"/>
      <c r="TSF5" s="35"/>
      <c r="TSG5" s="35"/>
      <c r="TSH5" s="35"/>
      <c r="TSI5" s="35"/>
      <c r="TSJ5" s="35"/>
      <c r="TSK5" s="35"/>
      <c r="TSL5" s="35"/>
      <c r="TSM5" s="35"/>
      <c r="TSN5" s="35"/>
      <c r="TSO5" s="35"/>
      <c r="TSP5" s="35"/>
      <c r="TSQ5" s="35"/>
      <c r="TSR5" s="35"/>
      <c r="TSS5" s="35"/>
      <c r="TST5" s="35"/>
      <c r="TSU5" s="35"/>
      <c r="TSV5" s="35"/>
      <c r="TSW5" s="35"/>
      <c r="TSX5" s="35"/>
      <c r="TSY5" s="35"/>
      <c r="TSZ5" s="35"/>
      <c r="TTA5" s="35"/>
      <c r="TTB5" s="35"/>
      <c r="TTC5" s="35"/>
      <c r="TTD5" s="35"/>
      <c r="TTE5" s="35"/>
      <c r="TTF5" s="35"/>
      <c r="TTG5" s="35"/>
      <c r="TTH5" s="35"/>
      <c r="TTI5" s="35"/>
      <c r="TTJ5" s="35"/>
      <c r="TTK5" s="35"/>
      <c r="TTL5" s="35"/>
      <c r="TTM5" s="35"/>
      <c r="TTN5" s="35"/>
      <c r="TTO5" s="35"/>
      <c r="TTP5" s="35"/>
      <c r="TTQ5" s="35"/>
      <c r="TTR5" s="35"/>
      <c r="TTS5" s="35"/>
      <c r="TTT5" s="35"/>
      <c r="TTU5" s="35"/>
      <c r="TTV5" s="35"/>
      <c r="TTW5" s="35"/>
      <c r="TTX5" s="35"/>
      <c r="TTY5" s="35"/>
      <c r="TTZ5" s="35"/>
      <c r="TUA5" s="35"/>
      <c r="TUB5" s="35"/>
      <c r="TUC5" s="35"/>
      <c r="TUD5" s="35"/>
      <c r="TUE5" s="35"/>
      <c r="TUF5" s="35"/>
      <c r="TUG5" s="35"/>
      <c r="TUH5" s="35"/>
      <c r="TUI5" s="35"/>
      <c r="TUJ5" s="35"/>
      <c r="TUK5" s="35"/>
      <c r="TUL5" s="35"/>
      <c r="TUM5" s="35"/>
      <c r="TUN5" s="35"/>
      <c r="TUO5" s="35"/>
      <c r="TUP5" s="35"/>
      <c r="TUQ5" s="35"/>
      <c r="TUR5" s="35"/>
      <c r="TUS5" s="35"/>
      <c r="TUT5" s="35"/>
      <c r="TUU5" s="35"/>
      <c r="TUV5" s="35"/>
      <c r="TUW5" s="35"/>
      <c r="TUX5" s="35"/>
      <c r="TUY5" s="35"/>
      <c r="TUZ5" s="35"/>
      <c r="TVA5" s="35"/>
      <c r="TVB5" s="35"/>
      <c r="TVC5" s="35"/>
      <c r="TVD5" s="35"/>
      <c r="TVE5" s="35"/>
      <c r="TVF5" s="35"/>
      <c r="TVG5" s="35"/>
      <c r="TVH5" s="35"/>
      <c r="TVI5" s="35"/>
      <c r="TVJ5" s="35"/>
      <c r="TVK5" s="35"/>
      <c r="TVL5" s="35"/>
      <c r="TVM5" s="35"/>
      <c r="TVN5" s="35"/>
      <c r="TVO5" s="35"/>
      <c r="TVP5" s="35"/>
      <c r="TVQ5" s="35"/>
      <c r="TVR5" s="35"/>
      <c r="TVS5" s="35"/>
      <c r="TVT5" s="35"/>
      <c r="TVU5" s="35"/>
      <c r="TVV5" s="35"/>
      <c r="TVW5" s="35"/>
      <c r="TVX5" s="35"/>
      <c r="TVY5" s="35"/>
      <c r="TVZ5" s="35"/>
      <c r="TWA5" s="35"/>
      <c r="TWB5" s="35"/>
      <c r="TWC5" s="35"/>
      <c r="TWD5" s="35"/>
      <c r="TWE5" s="35"/>
      <c r="TWF5" s="35"/>
      <c r="TWG5" s="35"/>
      <c r="TWH5" s="35"/>
      <c r="TWI5" s="35"/>
      <c r="TWJ5" s="35"/>
      <c r="TWK5" s="35"/>
      <c r="TWL5" s="35"/>
      <c r="TWM5" s="35"/>
      <c r="TWN5" s="35"/>
      <c r="TWO5" s="35"/>
      <c r="TWP5" s="35"/>
      <c r="TWQ5" s="35"/>
      <c r="TWR5" s="35"/>
      <c r="TWS5" s="35"/>
      <c r="TWT5" s="35"/>
      <c r="TWU5" s="35"/>
      <c r="TWV5" s="35"/>
      <c r="TWW5" s="35"/>
      <c r="TWX5" s="35"/>
      <c r="TWY5" s="35"/>
      <c r="TWZ5" s="35"/>
      <c r="TXA5" s="35"/>
      <c r="TXB5" s="35"/>
      <c r="TXC5" s="35"/>
      <c r="TXD5" s="35"/>
      <c r="TXE5" s="35"/>
      <c r="TXF5" s="35"/>
      <c r="TXG5" s="35"/>
      <c r="TXH5" s="35"/>
      <c r="TXI5" s="35"/>
      <c r="TXJ5" s="35"/>
      <c r="TXK5" s="35"/>
      <c r="TXL5" s="35"/>
      <c r="TXM5" s="35"/>
      <c r="TXN5" s="35"/>
      <c r="TXO5" s="35"/>
      <c r="TXP5" s="35"/>
      <c r="TXQ5" s="35"/>
      <c r="TXR5" s="35"/>
      <c r="TXS5" s="35"/>
      <c r="TXT5" s="35"/>
      <c r="TXU5" s="35"/>
      <c r="TXV5" s="35"/>
      <c r="TXW5" s="35"/>
      <c r="TXX5" s="35"/>
      <c r="TXY5" s="35"/>
      <c r="TXZ5" s="35"/>
      <c r="TYA5" s="35"/>
      <c r="TYB5" s="35"/>
      <c r="TYC5" s="35"/>
      <c r="TYD5" s="35"/>
      <c r="TYE5" s="35"/>
      <c r="TYF5" s="35"/>
      <c r="TYG5" s="35"/>
      <c r="TYH5" s="35"/>
      <c r="TYI5" s="35"/>
      <c r="TYJ5" s="35"/>
      <c r="TYK5" s="35"/>
      <c r="TYL5" s="35"/>
      <c r="TYM5" s="35"/>
      <c r="TYN5" s="35"/>
      <c r="TYO5" s="35"/>
      <c r="TYP5" s="35"/>
      <c r="TYQ5" s="35"/>
      <c r="TYR5" s="35"/>
      <c r="TYS5" s="35"/>
      <c r="TYT5" s="35"/>
      <c r="TYU5" s="35"/>
      <c r="TYV5" s="35"/>
      <c r="TYW5" s="35"/>
      <c r="TYX5" s="35"/>
      <c r="TYY5" s="35"/>
      <c r="TYZ5" s="35"/>
      <c r="TZA5" s="35"/>
      <c r="TZB5" s="35"/>
      <c r="TZC5" s="35"/>
      <c r="TZD5" s="35"/>
      <c r="TZE5" s="35"/>
      <c r="TZF5" s="35"/>
      <c r="TZG5" s="35"/>
      <c r="TZH5" s="35"/>
      <c r="TZI5" s="35"/>
      <c r="TZJ5" s="35"/>
      <c r="TZK5" s="35"/>
      <c r="TZL5" s="35"/>
      <c r="TZM5" s="35"/>
      <c r="TZN5" s="35"/>
      <c r="TZO5" s="35"/>
      <c r="TZP5" s="35"/>
      <c r="TZQ5" s="35"/>
      <c r="TZR5" s="35"/>
      <c r="TZS5" s="35"/>
      <c r="TZT5" s="35"/>
      <c r="TZU5" s="35"/>
      <c r="TZV5" s="35"/>
      <c r="TZW5" s="35"/>
      <c r="TZX5" s="35"/>
      <c r="TZY5" s="35"/>
      <c r="TZZ5" s="35"/>
      <c r="UAA5" s="35"/>
      <c r="UAB5" s="35"/>
      <c r="UAC5" s="35"/>
      <c r="UAD5" s="35"/>
      <c r="UAE5" s="35"/>
      <c r="UAF5" s="35"/>
      <c r="UAG5" s="35"/>
      <c r="UAH5" s="35"/>
      <c r="UAI5" s="35"/>
      <c r="UAJ5" s="35"/>
      <c r="UAK5" s="35"/>
      <c r="UAL5" s="35"/>
      <c r="UAM5" s="35"/>
      <c r="UAN5" s="35"/>
      <c r="UAO5" s="35"/>
      <c r="UAP5" s="35"/>
      <c r="UAQ5" s="35"/>
      <c r="UAR5" s="35"/>
      <c r="UAS5" s="35"/>
      <c r="UAT5" s="35"/>
      <c r="UAU5" s="35"/>
      <c r="UAV5" s="35"/>
      <c r="UAW5" s="35"/>
      <c r="UAX5" s="35"/>
      <c r="UAY5" s="35"/>
      <c r="UAZ5" s="35"/>
      <c r="UBA5" s="35"/>
      <c r="UBB5" s="35"/>
      <c r="UBC5" s="35"/>
      <c r="UBD5" s="35"/>
      <c r="UBE5" s="35"/>
      <c r="UBF5" s="35"/>
      <c r="UBG5" s="35"/>
      <c r="UBH5" s="35"/>
      <c r="UBI5" s="35"/>
      <c r="UBJ5" s="35"/>
      <c r="UBK5" s="35"/>
      <c r="UBL5" s="35"/>
      <c r="UBM5" s="35"/>
      <c r="UBN5" s="35"/>
      <c r="UBO5" s="35"/>
      <c r="UBP5" s="35"/>
      <c r="UBQ5" s="35"/>
      <c r="UBR5" s="35"/>
      <c r="UBS5" s="35"/>
      <c r="UBT5" s="35"/>
      <c r="UBU5" s="35"/>
      <c r="UBV5" s="35"/>
      <c r="UBW5" s="35"/>
      <c r="UBX5" s="35"/>
      <c r="UBY5" s="35"/>
      <c r="UBZ5" s="35"/>
      <c r="UCA5" s="35"/>
      <c r="UCB5" s="35"/>
      <c r="UCC5" s="35"/>
      <c r="UCD5" s="35"/>
      <c r="UCE5" s="35"/>
      <c r="UCF5" s="35"/>
      <c r="UCG5" s="35"/>
      <c r="UCH5" s="35"/>
      <c r="UCI5" s="35"/>
      <c r="UCJ5" s="35"/>
      <c r="UCK5" s="35"/>
      <c r="UCL5" s="35"/>
      <c r="UCM5" s="35"/>
      <c r="UCN5" s="35"/>
      <c r="UCO5" s="35"/>
      <c r="UCP5" s="35"/>
      <c r="UCQ5" s="35"/>
      <c r="UCR5" s="35"/>
      <c r="UCS5" s="35"/>
      <c r="UCT5" s="35"/>
      <c r="UCU5" s="35"/>
      <c r="UCV5" s="35"/>
      <c r="UCW5" s="35"/>
      <c r="UCX5" s="35"/>
      <c r="UCY5" s="35"/>
      <c r="UCZ5" s="35"/>
      <c r="UDA5" s="35"/>
      <c r="UDB5" s="35"/>
      <c r="UDC5" s="35"/>
      <c r="UDD5" s="35"/>
      <c r="UDE5" s="35"/>
      <c r="UDF5" s="35"/>
      <c r="UDG5" s="35"/>
      <c r="UDH5" s="35"/>
      <c r="UDI5" s="35"/>
      <c r="UDJ5" s="35"/>
      <c r="UDK5" s="35"/>
      <c r="UDL5" s="35"/>
      <c r="UDM5" s="35"/>
      <c r="UDN5" s="35"/>
      <c r="UDO5" s="35"/>
      <c r="UDP5" s="35"/>
      <c r="UDQ5" s="35"/>
      <c r="UDR5" s="35"/>
      <c r="UDS5" s="35"/>
      <c r="UDT5" s="35"/>
      <c r="UDU5" s="35"/>
      <c r="UDV5" s="35"/>
      <c r="UDW5" s="35"/>
      <c r="UDX5" s="35"/>
      <c r="UDY5" s="35"/>
      <c r="UDZ5" s="35"/>
      <c r="UEA5" s="35"/>
      <c r="UEB5" s="35"/>
      <c r="UEC5" s="35"/>
      <c r="UED5" s="35"/>
      <c r="UEE5" s="35"/>
      <c r="UEF5" s="35"/>
      <c r="UEG5" s="35"/>
      <c r="UEH5" s="35"/>
      <c r="UEI5" s="35"/>
      <c r="UEJ5" s="35"/>
      <c r="UEK5" s="35"/>
      <c r="UEL5" s="35"/>
      <c r="UEM5" s="35"/>
      <c r="UEN5" s="35"/>
      <c r="UEO5" s="35"/>
      <c r="UEP5" s="35"/>
      <c r="UEQ5" s="35"/>
      <c r="UER5" s="35"/>
      <c r="UES5" s="35"/>
      <c r="UET5" s="35"/>
      <c r="UEU5" s="35"/>
      <c r="UEV5" s="35"/>
      <c r="UEW5" s="35"/>
      <c r="UEX5" s="35"/>
      <c r="UEY5" s="35"/>
      <c r="UEZ5" s="35"/>
      <c r="UFA5" s="35"/>
      <c r="UFB5" s="35"/>
      <c r="UFC5" s="35"/>
      <c r="UFD5" s="35"/>
      <c r="UFE5" s="35"/>
      <c r="UFF5" s="35"/>
      <c r="UFG5" s="35"/>
      <c r="UFH5" s="35"/>
      <c r="UFI5" s="35"/>
      <c r="UFJ5" s="35"/>
      <c r="UFK5" s="35"/>
      <c r="UFL5" s="35"/>
      <c r="UFM5" s="35"/>
      <c r="UFN5" s="35"/>
      <c r="UFO5" s="35"/>
      <c r="UFP5" s="35"/>
      <c r="UFQ5" s="35"/>
      <c r="UFR5" s="35"/>
      <c r="UFS5" s="35"/>
      <c r="UFT5" s="35"/>
      <c r="UFU5" s="35"/>
      <c r="UFV5" s="35"/>
      <c r="UFW5" s="35"/>
      <c r="UFX5" s="35"/>
      <c r="UFY5" s="35"/>
      <c r="UFZ5" s="35"/>
      <c r="UGA5" s="35"/>
      <c r="UGB5" s="35"/>
      <c r="UGC5" s="35"/>
      <c r="UGD5" s="35"/>
      <c r="UGE5" s="35"/>
      <c r="UGF5" s="35"/>
      <c r="UGG5" s="35"/>
      <c r="UGH5" s="35"/>
      <c r="UGI5" s="35"/>
      <c r="UGJ5" s="35"/>
      <c r="UGK5" s="35"/>
      <c r="UGL5" s="35"/>
      <c r="UGM5" s="35"/>
      <c r="UGN5" s="35"/>
      <c r="UGO5" s="35"/>
      <c r="UGP5" s="35"/>
      <c r="UGQ5" s="35"/>
      <c r="UGR5" s="35"/>
      <c r="UGS5" s="35"/>
      <c r="UGT5" s="35"/>
      <c r="UGU5" s="35"/>
      <c r="UGV5" s="35"/>
      <c r="UGW5" s="35"/>
      <c r="UGX5" s="35"/>
      <c r="UGY5" s="35"/>
      <c r="UGZ5" s="35"/>
      <c r="UHA5" s="35"/>
      <c r="UHB5" s="35"/>
      <c r="UHC5" s="35"/>
      <c r="UHD5" s="35"/>
      <c r="UHE5" s="35"/>
      <c r="UHF5" s="35"/>
      <c r="UHG5" s="35"/>
      <c r="UHH5" s="35"/>
      <c r="UHI5" s="35"/>
      <c r="UHJ5" s="35"/>
      <c r="UHK5" s="35"/>
      <c r="UHL5" s="35"/>
      <c r="UHM5" s="35"/>
      <c r="UHN5" s="35"/>
      <c r="UHO5" s="35"/>
      <c r="UHP5" s="35"/>
      <c r="UHQ5" s="35"/>
      <c r="UHR5" s="35"/>
      <c r="UHS5" s="35"/>
      <c r="UHT5" s="35"/>
      <c r="UHU5" s="35"/>
      <c r="UHV5" s="35"/>
      <c r="UHW5" s="35"/>
      <c r="UHX5" s="35"/>
      <c r="UHY5" s="35"/>
      <c r="UHZ5" s="35"/>
      <c r="UIA5" s="35"/>
      <c r="UIB5" s="35"/>
      <c r="UIC5" s="35"/>
      <c r="UID5" s="35"/>
      <c r="UIE5" s="35"/>
      <c r="UIF5" s="35"/>
      <c r="UIG5" s="35"/>
      <c r="UIH5" s="35"/>
      <c r="UII5" s="35"/>
      <c r="UIJ5" s="35"/>
      <c r="UIK5" s="35"/>
      <c r="UIL5" s="35"/>
      <c r="UIM5" s="35"/>
      <c r="UIN5" s="35"/>
      <c r="UIO5" s="35"/>
      <c r="UIP5" s="35"/>
      <c r="UIQ5" s="35"/>
      <c r="UIR5" s="35"/>
      <c r="UIS5" s="35"/>
      <c r="UIT5" s="35"/>
      <c r="UIU5" s="35"/>
      <c r="UIV5" s="35"/>
      <c r="UIW5" s="35"/>
      <c r="UIX5" s="35"/>
      <c r="UIY5" s="35"/>
      <c r="UIZ5" s="35"/>
      <c r="UJA5" s="35"/>
      <c r="UJB5" s="35"/>
      <c r="UJC5" s="35"/>
      <c r="UJD5" s="35"/>
      <c r="UJE5" s="35"/>
      <c r="UJF5" s="35"/>
      <c r="UJG5" s="35"/>
      <c r="UJH5" s="35"/>
      <c r="UJI5" s="35"/>
      <c r="UJJ5" s="35"/>
      <c r="UJK5" s="35"/>
      <c r="UJL5" s="35"/>
      <c r="UJM5" s="35"/>
      <c r="UJN5" s="35"/>
      <c r="UJO5" s="35"/>
      <c r="UJP5" s="35"/>
      <c r="UJQ5" s="35"/>
      <c r="UJR5" s="35"/>
      <c r="UJS5" s="35"/>
      <c r="UJT5" s="35"/>
      <c r="UJU5" s="35"/>
      <c r="UJV5" s="35"/>
      <c r="UJW5" s="35"/>
      <c r="UJX5" s="35"/>
      <c r="UJY5" s="35"/>
      <c r="UJZ5" s="35"/>
      <c r="UKA5" s="35"/>
      <c r="UKB5" s="35"/>
      <c r="UKC5" s="35"/>
      <c r="UKD5" s="35"/>
      <c r="UKE5" s="35"/>
      <c r="UKF5" s="35"/>
      <c r="UKG5" s="35"/>
      <c r="UKH5" s="35"/>
      <c r="UKI5" s="35"/>
      <c r="UKJ5" s="35"/>
      <c r="UKK5" s="35"/>
      <c r="UKL5" s="35"/>
      <c r="UKM5" s="35"/>
      <c r="UKN5" s="35"/>
      <c r="UKO5" s="35"/>
      <c r="UKP5" s="35"/>
      <c r="UKQ5" s="35"/>
      <c r="UKR5" s="35"/>
      <c r="UKS5" s="35"/>
      <c r="UKT5" s="35"/>
      <c r="UKU5" s="35"/>
      <c r="UKV5" s="35"/>
      <c r="UKW5" s="35"/>
      <c r="UKX5" s="35"/>
      <c r="UKY5" s="35"/>
      <c r="UKZ5" s="35"/>
      <c r="ULA5" s="35"/>
      <c r="ULB5" s="35"/>
      <c r="ULC5" s="35"/>
      <c r="ULD5" s="35"/>
      <c r="ULE5" s="35"/>
      <c r="ULF5" s="35"/>
      <c r="ULG5" s="35"/>
      <c r="ULH5" s="35"/>
      <c r="ULI5" s="35"/>
      <c r="ULJ5" s="35"/>
      <c r="ULK5" s="35"/>
      <c r="ULL5" s="35"/>
      <c r="ULM5" s="35"/>
      <c r="ULN5" s="35"/>
      <c r="ULO5" s="35"/>
      <c r="ULP5" s="35"/>
      <c r="ULQ5" s="35"/>
      <c r="ULR5" s="35"/>
      <c r="ULS5" s="35"/>
      <c r="ULT5" s="35"/>
      <c r="ULU5" s="35"/>
      <c r="ULV5" s="35"/>
      <c r="ULW5" s="35"/>
      <c r="ULX5" s="35"/>
      <c r="ULY5" s="35"/>
      <c r="ULZ5" s="35"/>
      <c r="UMA5" s="35"/>
      <c r="UMB5" s="35"/>
      <c r="UMC5" s="35"/>
      <c r="UMD5" s="35"/>
      <c r="UME5" s="35"/>
      <c r="UMF5" s="35"/>
      <c r="UMG5" s="35"/>
      <c r="UMH5" s="35"/>
      <c r="UMI5" s="35"/>
      <c r="UMJ5" s="35"/>
      <c r="UMK5" s="35"/>
      <c r="UML5" s="35"/>
      <c r="UMM5" s="35"/>
      <c r="UMN5" s="35"/>
      <c r="UMO5" s="35"/>
      <c r="UMP5" s="35"/>
      <c r="UMQ5" s="35"/>
      <c r="UMR5" s="35"/>
      <c r="UMS5" s="35"/>
      <c r="UMT5" s="35"/>
      <c r="UMU5" s="35"/>
      <c r="UMV5" s="35"/>
      <c r="UMW5" s="35"/>
      <c r="UMX5" s="35"/>
      <c r="UMY5" s="35"/>
      <c r="UMZ5" s="35"/>
      <c r="UNA5" s="35"/>
      <c r="UNB5" s="35"/>
      <c r="UNC5" s="35"/>
      <c r="UND5" s="35"/>
      <c r="UNE5" s="35"/>
      <c r="UNF5" s="35"/>
      <c r="UNG5" s="35"/>
      <c r="UNH5" s="35"/>
      <c r="UNI5" s="35"/>
      <c r="UNJ5" s="35"/>
      <c r="UNK5" s="35"/>
      <c r="UNL5" s="35"/>
      <c r="UNM5" s="35"/>
      <c r="UNN5" s="35"/>
      <c r="UNO5" s="35"/>
      <c r="UNP5" s="35"/>
      <c r="UNQ5" s="35"/>
      <c r="UNR5" s="35"/>
      <c r="UNS5" s="35"/>
      <c r="UNT5" s="35"/>
      <c r="UNU5" s="35"/>
      <c r="UNV5" s="35"/>
      <c r="UNW5" s="35"/>
      <c r="UNX5" s="35"/>
      <c r="UNY5" s="35"/>
      <c r="UNZ5" s="35"/>
      <c r="UOA5" s="35"/>
      <c r="UOB5" s="35"/>
      <c r="UOC5" s="35"/>
      <c r="UOD5" s="35"/>
      <c r="UOE5" s="35"/>
      <c r="UOF5" s="35"/>
      <c r="UOG5" s="35"/>
      <c r="UOH5" s="35"/>
      <c r="UOI5" s="35"/>
      <c r="UOJ5" s="35"/>
      <c r="UOK5" s="35"/>
      <c r="UOL5" s="35"/>
      <c r="UOM5" s="35"/>
      <c r="UON5" s="35"/>
      <c r="UOO5" s="35"/>
      <c r="UOP5" s="35"/>
      <c r="UOQ5" s="35"/>
      <c r="UOR5" s="35"/>
      <c r="UOS5" s="35"/>
      <c r="UOT5" s="35"/>
      <c r="UOU5" s="35"/>
      <c r="UOV5" s="35"/>
      <c r="UOW5" s="35"/>
      <c r="UOX5" s="35"/>
      <c r="UOY5" s="35"/>
      <c r="UOZ5" s="35"/>
      <c r="UPA5" s="35"/>
      <c r="UPB5" s="35"/>
      <c r="UPC5" s="35"/>
      <c r="UPD5" s="35"/>
      <c r="UPE5" s="35"/>
      <c r="UPF5" s="35"/>
      <c r="UPG5" s="35"/>
      <c r="UPH5" s="35"/>
      <c r="UPI5" s="35"/>
      <c r="UPJ5" s="35"/>
      <c r="UPK5" s="35"/>
      <c r="UPL5" s="35"/>
      <c r="UPM5" s="35"/>
      <c r="UPN5" s="35"/>
      <c r="UPO5" s="35"/>
      <c r="UPP5" s="35"/>
      <c r="UPQ5" s="35"/>
      <c r="UPR5" s="35"/>
      <c r="UPS5" s="35"/>
      <c r="UPT5" s="35"/>
      <c r="UPU5" s="35"/>
      <c r="UPV5" s="35"/>
      <c r="UPW5" s="35"/>
      <c r="UPX5" s="35"/>
      <c r="UPY5" s="35"/>
      <c r="UPZ5" s="35"/>
      <c r="UQA5" s="35"/>
      <c r="UQB5" s="35"/>
      <c r="UQC5" s="35"/>
      <c r="UQD5" s="35"/>
      <c r="UQE5" s="35"/>
      <c r="UQF5" s="35"/>
      <c r="UQG5" s="35"/>
      <c r="UQH5" s="35"/>
      <c r="UQI5" s="35"/>
      <c r="UQJ5" s="35"/>
      <c r="UQK5" s="35"/>
      <c r="UQL5" s="35"/>
      <c r="UQM5" s="35"/>
      <c r="UQN5" s="35"/>
      <c r="UQO5" s="35"/>
      <c r="UQP5" s="35"/>
      <c r="UQQ5" s="35"/>
      <c r="UQR5" s="35"/>
      <c r="UQS5" s="35"/>
      <c r="UQT5" s="35"/>
      <c r="UQU5" s="35"/>
      <c r="UQV5" s="35"/>
      <c r="UQW5" s="35"/>
      <c r="UQX5" s="35"/>
      <c r="UQY5" s="35"/>
      <c r="UQZ5" s="35"/>
      <c r="URA5" s="35"/>
      <c r="URB5" s="35"/>
      <c r="URC5" s="35"/>
      <c r="URD5" s="35"/>
      <c r="URE5" s="35"/>
      <c r="URF5" s="35"/>
      <c r="URG5" s="35"/>
      <c r="URH5" s="35"/>
      <c r="URI5" s="35"/>
      <c r="URJ5" s="35"/>
      <c r="URK5" s="35"/>
      <c r="URL5" s="35"/>
      <c r="URM5" s="35"/>
      <c r="URN5" s="35"/>
      <c r="URO5" s="35"/>
      <c r="URP5" s="35"/>
      <c r="URQ5" s="35"/>
      <c r="URR5" s="35"/>
      <c r="URS5" s="35"/>
      <c r="URT5" s="35"/>
      <c r="URU5" s="35"/>
      <c r="URV5" s="35"/>
      <c r="URW5" s="35"/>
      <c r="URX5" s="35"/>
      <c r="URY5" s="35"/>
      <c r="URZ5" s="35"/>
      <c r="USA5" s="35"/>
      <c r="USB5" s="35"/>
      <c r="USC5" s="35"/>
      <c r="USD5" s="35"/>
      <c r="USE5" s="35"/>
      <c r="USF5" s="35"/>
      <c r="USG5" s="35"/>
      <c r="USH5" s="35"/>
      <c r="USI5" s="35"/>
      <c r="USJ5" s="35"/>
      <c r="USK5" s="35"/>
      <c r="USL5" s="35"/>
      <c r="USM5" s="35"/>
      <c r="USN5" s="35"/>
      <c r="USO5" s="35"/>
      <c r="USP5" s="35"/>
      <c r="USQ5" s="35"/>
      <c r="USR5" s="35"/>
      <c r="USS5" s="35"/>
      <c r="UST5" s="35"/>
      <c r="USU5" s="35"/>
      <c r="USV5" s="35"/>
      <c r="USW5" s="35"/>
      <c r="USX5" s="35"/>
      <c r="USY5" s="35"/>
      <c r="USZ5" s="35"/>
      <c r="UTA5" s="35"/>
      <c r="UTB5" s="35"/>
      <c r="UTC5" s="35"/>
      <c r="UTD5" s="35"/>
      <c r="UTE5" s="35"/>
      <c r="UTF5" s="35"/>
      <c r="UTG5" s="35"/>
      <c r="UTH5" s="35"/>
      <c r="UTI5" s="35"/>
      <c r="UTJ5" s="35"/>
      <c r="UTK5" s="35"/>
      <c r="UTL5" s="35"/>
      <c r="UTM5" s="35"/>
      <c r="UTN5" s="35"/>
      <c r="UTO5" s="35"/>
      <c r="UTP5" s="35"/>
      <c r="UTQ5" s="35"/>
      <c r="UTR5" s="35"/>
      <c r="UTS5" s="35"/>
      <c r="UTT5" s="35"/>
      <c r="UTU5" s="35"/>
      <c r="UTV5" s="35"/>
      <c r="UTW5" s="35"/>
      <c r="UTX5" s="35"/>
      <c r="UTY5" s="35"/>
      <c r="UTZ5" s="35"/>
      <c r="UUA5" s="35"/>
      <c r="UUB5" s="35"/>
      <c r="UUC5" s="35"/>
      <c r="UUD5" s="35"/>
      <c r="UUE5" s="35"/>
      <c r="UUF5" s="35"/>
      <c r="UUG5" s="35"/>
      <c r="UUH5" s="35"/>
      <c r="UUI5" s="35"/>
      <c r="UUJ5" s="35"/>
      <c r="UUK5" s="35"/>
      <c r="UUL5" s="35"/>
      <c r="UUM5" s="35"/>
      <c r="UUN5" s="35"/>
      <c r="UUO5" s="35"/>
      <c r="UUP5" s="35"/>
      <c r="UUQ5" s="35"/>
      <c r="UUR5" s="35"/>
      <c r="UUS5" s="35"/>
      <c r="UUT5" s="35"/>
      <c r="UUU5" s="35"/>
      <c r="UUV5" s="35"/>
      <c r="UUW5" s="35"/>
      <c r="UUX5" s="35"/>
      <c r="UUY5" s="35"/>
      <c r="UUZ5" s="35"/>
      <c r="UVA5" s="35"/>
      <c r="UVB5" s="35"/>
      <c r="UVC5" s="35"/>
      <c r="UVD5" s="35"/>
      <c r="UVE5" s="35"/>
      <c r="UVF5" s="35"/>
      <c r="UVG5" s="35"/>
      <c r="UVH5" s="35"/>
      <c r="UVI5" s="35"/>
      <c r="UVJ5" s="35"/>
      <c r="UVK5" s="35"/>
      <c r="UVL5" s="35"/>
      <c r="UVM5" s="35"/>
      <c r="UVN5" s="35"/>
      <c r="UVO5" s="35"/>
      <c r="UVP5" s="35"/>
      <c r="UVQ5" s="35"/>
      <c r="UVR5" s="35"/>
      <c r="UVS5" s="35"/>
      <c r="UVT5" s="35"/>
      <c r="UVU5" s="35"/>
      <c r="UVV5" s="35"/>
      <c r="UVW5" s="35"/>
      <c r="UVX5" s="35"/>
      <c r="UVY5" s="35"/>
      <c r="UVZ5" s="35"/>
      <c r="UWA5" s="35"/>
      <c r="UWB5" s="35"/>
      <c r="UWC5" s="35"/>
      <c r="UWD5" s="35"/>
      <c r="UWE5" s="35"/>
      <c r="UWF5" s="35"/>
      <c r="UWG5" s="35"/>
      <c r="UWH5" s="35"/>
      <c r="UWI5" s="35"/>
      <c r="UWJ5" s="35"/>
      <c r="UWK5" s="35"/>
      <c r="UWL5" s="35"/>
      <c r="UWM5" s="35"/>
      <c r="UWN5" s="35"/>
      <c r="UWO5" s="35"/>
      <c r="UWP5" s="35"/>
      <c r="UWQ5" s="35"/>
      <c r="UWR5" s="35"/>
      <c r="UWS5" s="35"/>
      <c r="UWT5" s="35"/>
      <c r="UWU5" s="35"/>
      <c r="UWV5" s="35"/>
      <c r="UWW5" s="35"/>
      <c r="UWX5" s="35"/>
      <c r="UWY5" s="35"/>
      <c r="UWZ5" s="35"/>
      <c r="UXA5" s="35"/>
      <c r="UXB5" s="35"/>
      <c r="UXC5" s="35"/>
      <c r="UXD5" s="35"/>
      <c r="UXE5" s="35"/>
      <c r="UXF5" s="35"/>
      <c r="UXG5" s="35"/>
      <c r="UXH5" s="35"/>
      <c r="UXI5" s="35"/>
      <c r="UXJ5" s="35"/>
      <c r="UXK5" s="35"/>
      <c r="UXL5" s="35"/>
      <c r="UXM5" s="35"/>
      <c r="UXN5" s="35"/>
      <c r="UXO5" s="35"/>
      <c r="UXP5" s="35"/>
      <c r="UXQ5" s="35"/>
      <c r="UXR5" s="35"/>
      <c r="UXS5" s="35"/>
      <c r="UXT5" s="35"/>
      <c r="UXU5" s="35"/>
      <c r="UXV5" s="35"/>
      <c r="UXW5" s="35"/>
      <c r="UXX5" s="35"/>
      <c r="UXY5" s="35"/>
      <c r="UXZ5" s="35"/>
      <c r="UYA5" s="35"/>
      <c r="UYB5" s="35"/>
      <c r="UYC5" s="35"/>
      <c r="UYD5" s="35"/>
      <c r="UYE5" s="35"/>
      <c r="UYF5" s="35"/>
      <c r="UYG5" s="35"/>
      <c r="UYH5" s="35"/>
      <c r="UYI5" s="35"/>
      <c r="UYJ5" s="35"/>
      <c r="UYK5" s="35"/>
      <c r="UYL5" s="35"/>
      <c r="UYM5" s="35"/>
      <c r="UYN5" s="35"/>
      <c r="UYO5" s="35"/>
      <c r="UYP5" s="35"/>
      <c r="UYQ5" s="35"/>
      <c r="UYR5" s="35"/>
      <c r="UYS5" s="35"/>
      <c r="UYT5" s="35"/>
      <c r="UYU5" s="35"/>
      <c r="UYV5" s="35"/>
      <c r="UYW5" s="35"/>
      <c r="UYX5" s="35"/>
      <c r="UYY5" s="35"/>
      <c r="UYZ5" s="35"/>
      <c r="UZA5" s="35"/>
      <c r="UZB5" s="35"/>
      <c r="UZC5" s="35"/>
      <c r="UZD5" s="35"/>
      <c r="UZE5" s="35"/>
      <c r="UZF5" s="35"/>
      <c r="UZG5" s="35"/>
      <c r="UZH5" s="35"/>
      <c r="UZI5" s="35"/>
      <c r="UZJ5" s="35"/>
      <c r="UZK5" s="35"/>
      <c r="UZL5" s="35"/>
      <c r="UZM5" s="35"/>
      <c r="UZN5" s="35"/>
      <c r="UZO5" s="35"/>
      <c r="UZP5" s="35"/>
      <c r="UZQ5" s="35"/>
      <c r="UZR5" s="35"/>
      <c r="UZS5" s="35"/>
      <c r="UZT5" s="35"/>
      <c r="UZU5" s="35"/>
      <c r="UZV5" s="35"/>
      <c r="UZW5" s="35"/>
      <c r="UZX5" s="35"/>
      <c r="UZY5" s="35"/>
      <c r="UZZ5" s="35"/>
      <c r="VAA5" s="35"/>
      <c r="VAB5" s="35"/>
      <c r="VAC5" s="35"/>
      <c r="VAD5" s="35"/>
      <c r="VAE5" s="35"/>
      <c r="VAF5" s="35"/>
      <c r="VAG5" s="35"/>
      <c r="VAH5" s="35"/>
      <c r="VAI5" s="35"/>
      <c r="VAJ5" s="35"/>
      <c r="VAK5" s="35"/>
      <c r="VAL5" s="35"/>
      <c r="VAM5" s="35"/>
      <c r="VAN5" s="35"/>
      <c r="VAO5" s="35"/>
      <c r="VAP5" s="35"/>
      <c r="VAQ5" s="35"/>
      <c r="VAR5" s="35"/>
      <c r="VAS5" s="35"/>
      <c r="VAT5" s="35"/>
      <c r="VAU5" s="35"/>
      <c r="VAV5" s="35"/>
      <c r="VAW5" s="35"/>
      <c r="VAX5" s="35"/>
      <c r="VAY5" s="35"/>
      <c r="VAZ5" s="35"/>
      <c r="VBA5" s="35"/>
      <c r="VBB5" s="35"/>
      <c r="VBC5" s="35"/>
      <c r="VBD5" s="35"/>
      <c r="VBE5" s="35"/>
      <c r="VBF5" s="35"/>
      <c r="VBG5" s="35"/>
      <c r="VBH5" s="35"/>
      <c r="VBI5" s="35"/>
      <c r="VBJ5" s="35"/>
      <c r="VBK5" s="35"/>
      <c r="VBL5" s="35"/>
      <c r="VBM5" s="35"/>
      <c r="VBN5" s="35"/>
      <c r="VBO5" s="35"/>
      <c r="VBP5" s="35"/>
      <c r="VBQ5" s="35"/>
      <c r="VBR5" s="35"/>
      <c r="VBS5" s="35"/>
      <c r="VBT5" s="35"/>
      <c r="VBU5" s="35"/>
      <c r="VBV5" s="35"/>
      <c r="VBW5" s="35"/>
      <c r="VBX5" s="35"/>
      <c r="VBY5" s="35"/>
      <c r="VBZ5" s="35"/>
      <c r="VCA5" s="35"/>
      <c r="VCB5" s="35"/>
      <c r="VCC5" s="35"/>
      <c r="VCD5" s="35"/>
      <c r="VCE5" s="35"/>
      <c r="VCF5" s="35"/>
      <c r="VCG5" s="35"/>
      <c r="VCH5" s="35"/>
      <c r="VCI5" s="35"/>
      <c r="VCJ5" s="35"/>
      <c r="VCK5" s="35"/>
      <c r="VCL5" s="35"/>
      <c r="VCM5" s="35"/>
      <c r="VCN5" s="35"/>
      <c r="VCO5" s="35"/>
      <c r="VCP5" s="35"/>
      <c r="VCQ5" s="35"/>
      <c r="VCR5" s="35"/>
      <c r="VCS5" s="35"/>
      <c r="VCT5" s="35"/>
      <c r="VCU5" s="35"/>
      <c r="VCV5" s="35"/>
      <c r="VCW5" s="35"/>
      <c r="VCX5" s="35"/>
      <c r="VCY5" s="35"/>
      <c r="VCZ5" s="35"/>
      <c r="VDA5" s="35"/>
      <c r="VDB5" s="35"/>
      <c r="VDC5" s="35"/>
      <c r="VDD5" s="35"/>
      <c r="VDE5" s="35"/>
      <c r="VDF5" s="35"/>
      <c r="VDG5" s="35"/>
      <c r="VDH5" s="35"/>
      <c r="VDI5" s="35"/>
      <c r="VDJ5" s="35"/>
      <c r="VDK5" s="35"/>
      <c r="VDL5" s="35"/>
      <c r="VDM5" s="35"/>
      <c r="VDN5" s="35"/>
      <c r="VDO5" s="35"/>
      <c r="VDP5" s="35"/>
      <c r="VDQ5" s="35"/>
      <c r="VDR5" s="35"/>
      <c r="VDS5" s="35"/>
      <c r="VDT5" s="35"/>
      <c r="VDU5" s="35"/>
      <c r="VDV5" s="35"/>
      <c r="VDW5" s="35"/>
      <c r="VDX5" s="35"/>
      <c r="VDY5" s="35"/>
      <c r="VDZ5" s="35"/>
      <c r="VEA5" s="35"/>
      <c r="VEB5" s="35"/>
      <c r="VEC5" s="35"/>
      <c r="VED5" s="35"/>
      <c r="VEE5" s="35"/>
      <c r="VEF5" s="35"/>
      <c r="VEG5" s="35"/>
      <c r="VEH5" s="35"/>
      <c r="VEI5" s="35"/>
      <c r="VEJ5" s="35"/>
      <c r="VEK5" s="35"/>
      <c r="VEL5" s="35"/>
      <c r="VEM5" s="35"/>
      <c r="VEN5" s="35"/>
      <c r="VEO5" s="35"/>
      <c r="VEP5" s="35"/>
      <c r="VEQ5" s="35"/>
      <c r="VER5" s="35"/>
      <c r="VES5" s="35"/>
      <c r="VET5" s="35"/>
      <c r="VEU5" s="35"/>
      <c r="VEV5" s="35"/>
      <c r="VEW5" s="35"/>
      <c r="VEX5" s="35"/>
      <c r="VEY5" s="35"/>
      <c r="VEZ5" s="35"/>
      <c r="VFA5" s="35"/>
      <c r="VFB5" s="35"/>
      <c r="VFC5" s="35"/>
      <c r="VFD5" s="35"/>
      <c r="VFE5" s="35"/>
      <c r="VFF5" s="35"/>
      <c r="VFG5" s="35"/>
      <c r="VFH5" s="35"/>
      <c r="VFI5" s="35"/>
      <c r="VFJ5" s="35"/>
      <c r="VFK5" s="35"/>
      <c r="VFL5" s="35"/>
      <c r="VFM5" s="35"/>
      <c r="VFN5" s="35"/>
      <c r="VFO5" s="35"/>
      <c r="VFP5" s="35"/>
      <c r="VFQ5" s="35"/>
      <c r="VFR5" s="35"/>
      <c r="VFS5" s="35"/>
      <c r="VFT5" s="35"/>
      <c r="VFU5" s="35"/>
      <c r="VFV5" s="35"/>
      <c r="VFW5" s="35"/>
      <c r="VFX5" s="35"/>
      <c r="VFY5" s="35"/>
      <c r="VFZ5" s="35"/>
      <c r="VGA5" s="35"/>
      <c r="VGB5" s="35"/>
      <c r="VGC5" s="35"/>
      <c r="VGD5" s="35"/>
      <c r="VGE5" s="35"/>
      <c r="VGF5" s="35"/>
      <c r="VGG5" s="35"/>
      <c r="VGH5" s="35"/>
      <c r="VGI5" s="35"/>
      <c r="VGJ5" s="35"/>
      <c r="VGK5" s="35"/>
      <c r="VGL5" s="35"/>
      <c r="VGM5" s="35"/>
      <c r="VGN5" s="35"/>
      <c r="VGO5" s="35"/>
      <c r="VGP5" s="35"/>
      <c r="VGQ5" s="35"/>
      <c r="VGR5" s="35"/>
      <c r="VGS5" s="35"/>
      <c r="VGT5" s="35"/>
      <c r="VGU5" s="35"/>
      <c r="VGV5" s="35"/>
      <c r="VGW5" s="35"/>
      <c r="VGX5" s="35"/>
      <c r="VGY5" s="35"/>
      <c r="VGZ5" s="35"/>
      <c r="VHA5" s="35"/>
      <c r="VHB5" s="35"/>
      <c r="VHC5" s="35"/>
      <c r="VHD5" s="35"/>
      <c r="VHE5" s="35"/>
      <c r="VHF5" s="35"/>
      <c r="VHG5" s="35"/>
      <c r="VHH5" s="35"/>
      <c r="VHI5" s="35"/>
      <c r="VHJ5" s="35"/>
      <c r="VHK5" s="35"/>
      <c r="VHL5" s="35"/>
      <c r="VHM5" s="35"/>
      <c r="VHN5" s="35"/>
      <c r="VHO5" s="35"/>
      <c r="VHP5" s="35"/>
      <c r="VHQ5" s="35"/>
      <c r="VHR5" s="35"/>
      <c r="VHS5" s="35"/>
      <c r="VHT5" s="35"/>
      <c r="VHU5" s="35"/>
      <c r="VHV5" s="35"/>
      <c r="VHW5" s="35"/>
      <c r="VHX5" s="35"/>
      <c r="VHY5" s="35"/>
      <c r="VHZ5" s="35"/>
      <c r="VIA5" s="35"/>
      <c r="VIB5" s="35"/>
      <c r="VIC5" s="35"/>
      <c r="VID5" s="35"/>
      <c r="VIE5" s="35"/>
      <c r="VIF5" s="35"/>
      <c r="VIG5" s="35"/>
      <c r="VIH5" s="35"/>
      <c r="VII5" s="35"/>
      <c r="VIJ5" s="35"/>
      <c r="VIK5" s="35"/>
      <c r="VIL5" s="35"/>
      <c r="VIM5" s="35"/>
      <c r="VIN5" s="35"/>
      <c r="VIO5" s="35"/>
      <c r="VIP5" s="35"/>
      <c r="VIQ5" s="35"/>
      <c r="VIR5" s="35"/>
      <c r="VIS5" s="35"/>
      <c r="VIT5" s="35"/>
      <c r="VIU5" s="35"/>
      <c r="VIV5" s="35"/>
      <c r="VIW5" s="35"/>
      <c r="VIX5" s="35"/>
      <c r="VIY5" s="35"/>
      <c r="VIZ5" s="35"/>
      <c r="VJA5" s="35"/>
      <c r="VJB5" s="35"/>
      <c r="VJC5" s="35"/>
      <c r="VJD5" s="35"/>
      <c r="VJE5" s="35"/>
      <c r="VJF5" s="35"/>
      <c r="VJG5" s="35"/>
      <c r="VJH5" s="35"/>
      <c r="VJI5" s="35"/>
      <c r="VJJ5" s="35"/>
      <c r="VJK5" s="35"/>
      <c r="VJL5" s="35"/>
      <c r="VJM5" s="35"/>
      <c r="VJN5" s="35"/>
      <c r="VJO5" s="35"/>
      <c r="VJP5" s="35"/>
      <c r="VJQ5" s="35"/>
      <c r="VJR5" s="35"/>
      <c r="VJS5" s="35"/>
      <c r="VJT5" s="35"/>
      <c r="VJU5" s="35"/>
      <c r="VJV5" s="35"/>
      <c r="VJW5" s="35"/>
      <c r="VJX5" s="35"/>
      <c r="VJY5" s="35"/>
      <c r="VJZ5" s="35"/>
      <c r="VKA5" s="35"/>
      <c r="VKB5" s="35"/>
      <c r="VKC5" s="35"/>
      <c r="VKD5" s="35"/>
      <c r="VKE5" s="35"/>
      <c r="VKF5" s="35"/>
      <c r="VKG5" s="35"/>
      <c r="VKH5" s="35"/>
      <c r="VKI5" s="35"/>
      <c r="VKJ5" s="35"/>
      <c r="VKK5" s="35"/>
      <c r="VKL5" s="35"/>
      <c r="VKM5" s="35"/>
      <c r="VKN5" s="35"/>
      <c r="VKO5" s="35"/>
      <c r="VKP5" s="35"/>
      <c r="VKQ5" s="35"/>
      <c r="VKR5" s="35"/>
      <c r="VKS5" s="35"/>
      <c r="VKT5" s="35"/>
      <c r="VKU5" s="35"/>
      <c r="VKV5" s="35"/>
      <c r="VKW5" s="35"/>
      <c r="VKX5" s="35"/>
      <c r="VKY5" s="35"/>
      <c r="VKZ5" s="35"/>
      <c r="VLA5" s="35"/>
      <c r="VLB5" s="35"/>
      <c r="VLC5" s="35"/>
      <c r="VLD5" s="35"/>
      <c r="VLE5" s="35"/>
      <c r="VLF5" s="35"/>
      <c r="VLG5" s="35"/>
      <c r="VLH5" s="35"/>
      <c r="VLI5" s="35"/>
      <c r="VLJ5" s="35"/>
      <c r="VLK5" s="35"/>
      <c r="VLL5" s="35"/>
      <c r="VLM5" s="35"/>
      <c r="VLN5" s="35"/>
      <c r="VLO5" s="35"/>
      <c r="VLP5" s="35"/>
      <c r="VLQ5" s="35"/>
      <c r="VLR5" s="35"/>
      <c r="VLS5" s="35"/>
      <c r="VLT5" s="35"/>
      <c r="VLU5" s="35"/>
      <c r="VLV5" s="35"/>
      <c r="VLW5" s="35"/>
      <c r="VLX5" s="35"/>
      <c r="VLY5" s="35"/>
      <c r="VLZ5" s="35"/>
      <c r="VMA5" s="35"/>
      <c r="VMB5" s="35"/>
      <c r="VMC5" s="35"/>
      <c r="VMD5" s="35"/>
      <c r="VME5" s="35"/>
      <c r="VMF5" s="35"/>
      <c r="VMG5" s="35"/>
      <c r="VMH5" s="35"/>
      <c r="VMI5" s="35"/>
      <c r="VMJ5" s="35"/>
      <c r="VMK5" s="35"/>
      <c r="VML5" s="35"/>
      <c r="VMM5" s="35"/>
      <c r="VMN5" s="35"/>
      <c r="VMO5" s="35"/>
      <c r="VMP5" s="35"/>
      <c r="VMQ5" s="35"/>
      <c r="VMR5" s="35"/>
      <c r="VMS5" s="35"/>
      <c r="VMT5" s="35"/>
      <c r="VMU5" s="35"/>
      <c r="VMV5" s="35"/>
      <c r="VMW5" s="35"/>
      <c r="VMX5" s="35"/>
      <c r="VMY5" s="35"/>
      <c r="VMZ5" s="35"/>
      <c r="VNA5" s="35"/>
      <c r="VNB5" s="35"/>
      <c r="VNC5" s="35"/>
      <c r="VND5" s="35"/>
      <c r="VNE5" s="35"/>
      <c r="VNF5" s="35"/>
      <c r="VNG5" s="35"/>
      <c r="VNH5" s="35"/>
      <c r="VNI5" s="35"/>
      <c r="VNJ5" s="35"/>
      <c r="VNK5" s="35"/>
      <c r="VNL5" s="35"/>
      <c r="VNM5" s="35"/>
      <c r="VNN5" s="35"/>
      <c r="VNO5" s="35"/>
      <c r="VNP5" s="35"/>
      <c r="VNQ5" s="35"/>
      <c r="VNR5" s="35"/>
      <c r="VNS5" s="35"/>
      <c r="VNT5" s="35"/>
      <c r="VNU5" s="35"/>
      <c r="VNV5" s="35"/>
      <c r="VNW5" s="35"/>
      <c r="VNX5" s="35"/>
      <c r="VNY5" s="35"/>
      <c r="VNZ5" s="35"/>
      <c r="VOA5" s="35"/>
      <c r="VOB5" s="35"/>
      <c r="VOC5" s="35"/>
      <c r="VOD5" s="35"/>
      <c r="VOE5" s="35"/>
      <c r="VOF5" s="35"/>
      <c r="VOG5" s="35"/>
      <c r="VOH5" s="35"/>
      <c r="VOI5" s="35"/>
      <c r="VOJ5" s="35"/>
      <c r="VOK5" s="35"/>
      <c r="VOL5" s="35"/>
      <c r="VOM5" s="35"/>
      <c r="VON5" s="35"/>
      <c r="VOO5" s="35"/>
      <c r="VOP5" s="35"/>
      <c r="VOQ5" s="35"/>
      <c r="VOR5" s="35"/>
      <c r="VOS5" s="35"/>
      <c r="VOT5" s="35"/>
      <c r="VOU5" s="35"/>
      <c r="VOV5" s="35"/>
      <c r="VOW5" s="35"/>
      <c r="VOX5" s="35"/>
      <c r="VOY5" s="35"/>
      <c r="VOZ5" s="35"/>
      <c r="VPA5" s="35"/>
      <c r="VPB5" s="35"/>
      <c r="VPC5" s="35"/>
      <c r="VPD5" s="35"/>
      <c r="VPE5" s="35"/>
      <c r="VPF5" s="35"/>
      <c r="VPG5" s="35"/>
      <c r="VPH5" s="35"/>
      <c r="VPI5" s="35"/>
      <c r="VPJ5" s="35"/>
      <c r="VPK5" s="35"/>
      <c r="VPL5" s="35"/>
      <c r="VPM5" s="35"/>
      <c r="VPN5" s="35"/>
      <c r="VPO5" s="35"/>
      <c r="VPP5" s="35"/>
      <c r="VPQ5" s="35"/>
      <c r="VPR5" s="35"/>
      <c r="VPS5" s="35"/>
      <c r="VPT5" s="35"/>
      <c r="VPU5" s="35"/>
      <c r="VPV5" s="35"/>
      <c r="VPW5" s="35"/>
      <c r="VPX5" s="35"/>
      <c r="VPY5" s="35"/>
      <c r="VPZ5" s="35"/>
      <c r="VQA5" s="35"/>
      <c r="VQB5" s="35"/>
      <c r="VQC5" s="35"/>
      <c r="VQD5" s="35"/>
      <c r="VQE5" s="35"/>
      <c r="VQF5" s="35"/>
      <c r="VQG5" s="35"/>
      <c r="VQH5" s="35"/>
      <c r="VQI5" s="35"/>
      <c r="VQJ5" s="35"/>
      <c r="VQK5" s="35"/>
      <c r="VQL5" s="35"/>
      <c r="VQM5" s="35"/>
      <c r="VQN5" s="35"/>
      <c r="VQO5" s="35"/>
      <c r="VQP5" s="35"/>
      <c r="VQQ5" s="35"/>
      <c r="VQR5" s="35"/>
      <c r="VQS5" s="35"/>
      <c r="VQT5" s="35"/>
      <c r="VQU5" s="35"/>
      <c r="VQV5" s="35"/>
      <c r="VQW5" s="35"/>
      <c r="VQX5" s="35"/>
      <c r="VQY5" s="35"/>
      <c r="VQZ5" s="35"/>
      <c r="VRA5" s="35"/>
      <c r="VRB5" s="35"/>
      <c r="VRC5" s="35"/>
      <c r="VRD5" s="35"/>
      <c r="VRE5" s="35"/>
      <c r="VRF5" s="35"/>
      <c r="VRG5" s="35"/>
      <c r="VRH5" s="35"/>
      <c r="VRI5" s="35"/>
      <c r="VRJ5" s="35"/>
      <c r="VRK5" s="35"/>
      <c r="VRL5" s="35"/>
      <c r="VRM5" s="35"/>
      <c r="VRN5" s="35"/>
      <c r="VRO5" s="35"/>
      <c r="VRP5" s="35"/>
      <c r="VRQ5" s="35"/>
      <c r="VRR5" s="35"/>
      <c r="VRS5" s="35"/>
      <c r="VRT5" s="35"/>
      <c r="VRU5" s="35"/>
      <c r="VRV5" s="35"/>
      <c r="VRW5" s="35"/>
      <c r="VRX5" s="35"/>
      <c r="VRY5" s="35"/>
      <c r="VRZ5" s="35"/>
      <c r="VSA5" s="35"/>
      <c r="VSB5" s="35"/>
      <c r="VSC5" s="35"/>
      <c r="VSD5" s="35"/>
      <c r="VSE5" s="35"/>
      <c r="VSF5" s="35"/>
      <c r="VSG5" s="35"/>
      <c r="VSH5" s="35"/>
      <c r="VSI5" s="35"/>
      <c r="VSJ5" s="35"/>
      <c r="VSK5" s="35"/>
      <c r="VSL5" s="35"/>
      <c r="VSM5" s="35"/>
      <c r="VSN5" s="35"/>
      <c r="VSO5" s="35"/>
      <c r="VSP5" s="35"/>
      <c r="VSQ5" s="35"/>
      <c r="VSR5" s="35"/>
      <c r="VSS5" s="35"/>
      <c r="VST5" s="35"/>
      <c r="VSU5" s="35"/>
      <c r="VSV5" s="35"/>
      <c r="VSW5" s="35"/>
      <c r="VSX5" s="35"/>
      <c r="VSY5" s="35"/>
      <c r="VSZ5" s="35"/>
      <c r="VTA5" s="35"/>
      <c r="VTB5" s="35"/>
      <c r="VTC5" s="35"/>
      <c r="VTD5" s="35"/>
      <c r="VTE5" s="35"/>
      <c r="VTF5" s="35"/>
      <c r="VTG5" s="35"/>
      <c r="VTH5" s="35"/>
      <c r="VTI5" s="35"/>
      <c r="VTJ5" s="35"/>
      <c r="VTK5" s="35"/>
      <c r="VTL5" s="35"/>
      <c r="VTM5" s="35"/>
      <c r="VTN5" s="35"/>
      <c r="VTO5" s="35"/>
      <c r="VTP5" s="35"/>
      <c r="VTQ5" s="35"/>
      <c r="VTR5" s="35"/>
      <c r="VTS5" s="35"/>
      <c r="VTT5" s="35"/>
      <c r="VTU5" s="35"/>
      <c r="VTV5" s="35"/>
      <c r="VTW5" s="35"/>
      <c r="VTX5" s="35"/>
      <c r="VTY5" s="35"/>
      <c r="VTZ5" s="35"/>
      <c r="VUA5" s="35"/>
      <c r="VUB5" s="35"/>
      <c r="VUC5" s="35"/>
      <c r="VUD5" s="35"/>
      <c r="VUE5" s="35"/>
      <c r="VUF5" s="35"/>
      <c r="VUG5" s="35"/>
      <c r="VUH5" s="35"/>
      <c r="VUI5" s="35"/>
      <c r="VUJ5" s="35"/>
      <c r="VUK5" s="35"/>
      <c r="VUL5" s="35"/>
      <c r="VUM5" s="35"/>
      <c r="VUN5" s="35"/>
      <c r="VUO5" s="35"/>
      <c r="VUP5" s="35"/>
      <c r="VUQ5" s="35"/>
      <c r="VUR5" s="35"/>
      <c r="VUS5" s="35"/>
      <c r="VUT5" s="35"/>
      <c r="VUU5" s="35"/>
      <c r="VUV5" s="35"/>
      <c r="VUW5" s="35"/>
      <c r="VUX5" s="35"/>
      <c r="VUY5" s="35"/>
      <c r="VUZ5" s="35"/>
      <c r="VVA5" s="35"/>
      <c r="VVB5" s="35"/>
      <c r="VVC5" s="35"/>
      <c r="VVD5" s="35"/>
      <c r="VVE5" s="35"/>
      <c r="VVF5" s="35"/>
      <c r="VVG5" s="35"/>
      <c r="VVH5" s="35"/>
      <c r="VVI5" s="35"/>
      <c r="VVJ5" s="35"/>
      <c r="VVK5" s="35"/>
      <c r="VVL5" s="35"/>
      <c r="VVM5" s="35"/>
      <c r="VVN5" s="35"/>
      <c r="VVO5" s="35"/>
      <c r="VVP5" s="35"/>
      <c r="VVQ5" s="35"/>
      <c r="VVR5" s="35"/>
      <c r="VVS5" s="35"/>
      <c r="VVT5" s="35"/>
      <c r="VVU5" s="35"/>
      <c r="VVV5" s="35"/>
      <c r="VVW5" s="35"/>
      <c r="VVX5" s="35"/>
      <c r="VVY5" s="35"/>
      <c r="VVZ5" s="35"/>
      <c r="VWA5" s="35"/>
      <c r="VWB5" s="35"/>
      <c r="VWC5" s="35"/>
      <c r="VWD5" s="35"/>
      <c r="VWE5" s="35"/>
      <c r="VWF5" s="35"/>
      <c r="VWG5" s="35"/>
      <c r="VWH5" s="35"/>
      <c r="VWI5" s="35"/>
      <c r="VWJ5" s="35"/>
      <c r="VWK5" s="35"/>
      <c r="VWL5" s="35"/>
      <c r="VWM5" s="35"/>
      <c r="VWN5" s="35"/>
      <c r="VWO5" s="35"/>
      <c r="VWP5" s="35"/>
      <c r="VWQ5" s="35"/>
      <c r="VWR5" s="35"/>
      <c r="VWS5" s="35"/>
      <c r="VWT5" s="35"/>
      <c r="VWU5" s="35"/>
      <c r="VWV5" s="35"/>
      <c r="VWW5" s="35"/>
      <c r="VWX5" s="35"/>
      <c r="VWY5" s="35"/>
      <c r="VWZ5" s="35"/>
      <c r="VXA5" s="35"/>
      <c r="VXB5" s="35"/>
      <c r="VXC5" s="35"/>
      <c r="VXD5" s="35"/>
      <c r="VXE5" s="35"/>
      <c r="VXF5" s="35"/>
      <c r="VXG5" s="35"/>
      <c r="VXH5" s="35"/>
      <c r="VXI5" s="35"/>
      <c r="VXJ5" s="35"/>
      <c r="VXK5" s="35"/>
      <c r="VXL5" s="35"/>
      <c r="VXM5" s="35"/>
      <c r="VXN5" s="35"/>
      <c r="VXO5" s="35"/>
      <c r="VXP5" s="35"/>
      <c r="VXQ5" s="35"/>
      <c r="VXR5" s="35"/>
      <c r="VXS5" s="35"/>
      <c r="VXT5" s="35"/>
      <c r="VXU5" s="35"/>
      <c r="VXV5" s="35"/>
      <c r="VXW5" s="35"/>
      <c r="VXX5" s="35"/>
      <c r="VXY5" s="35"/>
      <c r="VXZ5" s="35"/>
      <c r="VYA5" s="35"/>
      <c r="VYB5" s="35"/>
      <c r="VYC5" s="35"/>
      <c r="VYD5" s="35"/>
      <c r="VYE5" s="35"/>
      <c r="VYF5" s="35"/>
      <c r="VYG5" s="35"/>
      <c r="VYH5" s="35"/>
      <c r="VYI5" s="35"/>
      <c r="VYJ5" s="35"/>
      <c r="VYK5" s="35"/>
      <c r="VYL5" s="35"/>
      <c r="VYM5" s="35"/>
      <c r="VYN5" s="35"/>
      <c r="VYO5" s="35"/>
      <c r="VYP5" s="35"/>
      <c r="VYQ5" s="35"/>
      <c r="VYR5" s="35"/>
      <c r="VYS5" s="35"/>
      <c r="VYT5" s="35"/>
      <c r="VYU5" s="35"/>
      <c r="VYV5" s="35"/>
      <c r="VYW5" s="35"/>
      <c r="VYX5" s="35"/>
      <c r="VYY5" s="35"/>
      <c r="VYZ5" s="35"/>
      <c r="VZA5" s="35"/>
      <c r="VZB5" s="35"/>
      <c r="VZC5" s="35"/>
      <c r="VZD5" s="35"/>
      <c r="VZE5" s="35"/>
      <c r="VZF5" s="35"/>
      <c r="VZG5" s="35"/>
      <c r="VZH5" s="35"/>
      <c r="VZI5" s="35"/>
      <c r="VZJ5" s="35"/>
      <c r="VZK5" s="35"/>
      <c r="VZL5" s="35"/>
      <c r="VZM5" s="35"/>
      <c r="VZN5" s="35"/>
      <c r="VZO5" s="35"/>
      <c r="VZP5" s="35"/>
      <c r="VZQ5" s="35"/>
      <c r="VZR5" s="35"/>
      <c r="VZS5" s="35"/>
      <c r="VZT5" s="35"/>
      <c r="VZU5" s="35"/>
      <c r="VZV5" s="35"/>
      <c r="VZW5" s="35"/>
      <c r="VZX5" s="35"/>
      <c r="VZY5" s="35"/>
      <c r="VZZ5" s="35"/>
      <c r="WAA5" s="35"/>
      <c r="WAB5" s="35"/>
      <c r="WAC5" s="35"/>
      <c r="WAD5" s="35"/>
      <c r="WAE5" s="35"/>
      <c r="WAF5" s="35"/>
      <c r="WAG5" s="35"/>
      <c r="WAH5" s="35"/>
      <c r="WAI5" s="35"/>
      <c r="WAJ5" s="35"/>
      <c r="WAK5" s="35"/>
      <c r="WAL5" s="35"/>
      <c r="WAM5" s="35"/>
      <c r="WAN5" s="35"/>
      <c r="WAO5" s="35"/>
      <c r="WAP5" s="35"/>
      <c r="WAQ5" s="35"/>
      <c r="WAR5" s="35"/>
      <c r="WAS5" s="35"/>
      <c r="WAT5" s="35"/>
      <c r="WAU5" s="35"/>
      <c r="WAV5" s="35"/>
      <c r="WAW5" s="35"/>
      <c r="WAX5" s="35"/>
      <c r="WAY5" s="35"/>
      <c r="WAZ5" s="35"/>
      <c r="WBA5" s="35"/>
      <c r="WBB5" s="35"/>
      <c r="WBC5" s="35"/>
      <c r="WBD5" s="35"/>
      <c r="WBE5" s="35"/>
      <c r="WBF5" s="35"/>
      <c r="WBG5" s="35"/>
      <c r="WBH5" s="35"/>
      <c r="WBI5" s="35"/>
      <c r="WBJ5" s="35"/>
      <c r="WBK5" s="35"/>
      <c r="WBL5" s="35"/>
      <c r="WBM5" s="35"/>
      <c r="WBN5" s="35"/>
      <c r="WBO5" s="35"/>
      <c r="WBP5" s="35"/>
      <c r="WBQ5" s="35"/>
      <c r="WBR5" s="35"/>
      <c r="WBS5" s="35"/>
      <c r="WBT5" s="35"/>
      <c r="WBU5" s="35"/>
      <c r="WBV5" s="35"/>
      <c r="WBW5" s="35"/>
      <c r="WBX5" s="35"/>
      <c r="WBY5" s="35"/>
      <c r="WBZ5" s="35"/>
      <c r="WCA5" s="35"/>
      <c r="WCB5" s="35"/>
      <c r="WCC5" s="35"/>
      <c r="WCD5" s="35"/>
      <c r="WCE5" s="35"/>
      <c r="WCF5" s="35"/>
      <c r="WCG5" s="35"/>
      <c r="WCH5" s="35"/>
      <c r="WCI5" s="35"/>
      <c r="WCJ5" s="35"/>
      <c r="WCK5" s="35"/>
      <c r="WCL5" s="35"/>
      <c r="WCM5" s="35"/>
      <c r="WCN5" s="35"/>
      <c r="WCO5" s="35"/>
      <c r="WCP5" s="35"/>
      <c r="WCQ5" s="35"/>
      <c r="WCR5" s="35"/>
      <c r="WCS5" s="35"/>
      <c r="WCT5" s="35"/>
      <c r="WCU5" s="35"/>
      <c r="WCV5" s="35"/>
      <c r="WCW5" s="35"/>
      <c r="WCX5" s="35"/>
      <c r="WCY5" s="35"/>
      <c r="WCZ5" s="35"/>
      <c r="WDA5" s="35"/>
      <c r="WDB5" s="35"/>
      <c r="WDC5" s="35"/>
      <c r="WDD5" s="35"/>
      <c r="WDE5" s="35"/>
      <c r="WDF5" s="35"/>
      <c r="WDG5" s="35"/>
      <c r="WDH5" s="35"/>
      <c r="WDI5" s="35"/>
      <c r="WDJ5" s="35"/>
      <c r="WDK5" s="35"/>
      <c r="WDL5" s="35"/>
      <c r="WDM5" s="35"/>
      <c r="WDN5" s="35"/>
      <c r="WDO5" s="35"/>
      <c r="WDP5" s="35"/>
      <c r="WDQ5" s="35"/>
      <c r="WDR5" s="35"/>
      <c r="WDS5" s="35"/>
      <c r="WDT5" s="35"/>
      <c r="WDU5" s="35"/>
      <c r="WDV5" s="35"/>
      <c r="WDW5" s="35"/>
      <c r="WDX5" s="35"/>
      <c r="WDY5" s="35"/>
      <c r="WDZ5" s="35"/>
      <c r="WEA5" s="35"/>
      <c r="WEB5" s="35"/>
      <c r="WEC5" s="35"/>
      <c r="WED5" s="35"/>
      <c r="WEE5" s="35"/>
      <c r="WEF5" s="35"/>
      <c r="WEG5" s="35"/>
      <c r="WEH5" s="35"/>
      <c r="WEI5" s="35"/>
      <c r="WEJ5" s="35"/>
      <c r="WEK5" s="35"/>
      <c r="WEL5" s="35"/>
      <c r="WEM5" s="35"/>
      <c r="WEN5" s="35"/>
      <c r="WEO5" s="35"/>
      <c r="WEP5" s="35"/>
      <c r="WEQ5" s="35"/>
      <c r="WER5" s="35"/>
      <c r="WES5" s="35"/>
      <c r="WET5" s="35"/>
      <c r="WEU5" s="35"/>
      <c r="WEV5" s="35"/>
      <c r="WEW5" s="35"/>
      <c r="WEX5" s="35"/>
      <c r="WEY5" s="35"/>
      <c r="WEZ5" s="35"/>
      <c r="WFA5" s="35"/>
      <c r="WFB5" s="35"/>
      <c r="WFC5" s="35"/>
      <c r="WFD5" s="35"/>
      <c r="WFE5" s="35"/>
      <c r="WFF5" s="35"/>
      <c r="WFG5" s="35"/>
      <c r="WFH5" s="35"/>
      <c r="WFI5" s="35"/>
      <c r="WFJ5" s="35"/>
      <c r="WFK5" s="35"/>
      <c r="WFL5" s="35"/>
      <c r="WFM5" s="35"/>
      <c r="WFN5" s="35"/>
      <c r="WFO5" s="35"/>
      <c r="WFP5" s="35"/>
      <c r="WFQ5" s="35"/>
      <c r="WFR5" s="35"/>
      <c r="WFS5" s="35"/>
      <c r="WFT5" s="35"/>
      <c r="WFU5" s="35"/>
      <c r="WFV5" s="35"/>
      <c r="WFW5" s="35"/>
      <c r="WFX5" s="35"/>
      <c r="WFY5" s="35"/>
      <c r="WFZ5" s="35"/>
      <c r="WGA5" s="35"/>
      <c r="WGB5" s="35"/>
      <c r="WGC5" s="35"/>
      <c r="WGD5" s="35"/>
      <c r="WGE5" s="35"/>
      <c r="WGF5" s="35"/>
      <c r="WGG5" s="35"/>
      <c r="WGH5" s="35"/>
      <c r="WGI5" s="35"/>
      <c r="WGJ5" s="35"/>
      <c r="WGK5" s="35"/>
      <c r="WGL5" s="35"/>
      <c r="WGM5" s="35"/>
      <c r="WGN5" s="35"/>
      <c r="WGO5" s="35"/>
      <c r="WGP5" s="35"/>
      <c r="WGQ5" s="35"/>
      <c r="WGR5" s="35"/>
      <c r="WGS5" s="35"/>
      <c r="WGT5" s="35"/>
      <c r="WGU5" s="35"/>
      <c r="WGV5" s="35"/>
      <c r="WGW5" s="35"/>
      <c r="WGX5" s="35"/>
      <c r="WGY5" s="35"/>
      <c r="WGZ5" s="35"/>
      <c r="WHA5" s="35"/>
      <c r="WHB5" s="35"/>
      <c r="WHC5" s="35"/>
      <c r="WHD5" s="35"/>
      <c r="WHE5" s="35"/>
      <c r="WHF5" s="35"/>
      <c r="WHG5" s="35"/>
      <c r="WHH5" s="35"/>
      <c r="WHI5" s="35"/>
      <c r="WHJ5" s="35"/>
      <c r="WHK5" s="35"/>
      <c r="WHL5" s="35"/>
      <c r="WHM5" s="35"/>
      <c r="WHN5" s="35"/>
      <c r="WHO5" s="35"/>
      <c r="WHP5" s="35"/>
      <c r="WHQ5" s="35"/>
      <c r="WHR5" s="35"/>
      <c r="WHS5" s="35"/>
      <c r="WHT5" s="35"/>
      <c r="WHU5" s="35"/>
      <c r="WHV5" s="35"/>
      <c r="WHW5" s="35"/>
      <c r="WHX5" s="35"/>
      <c r="WHY5" s="35"/>
      <c r="WHZ5" s="35"/>
      <c r="WIA5" s="35"/>
      <c r="WIB5" s="35"/>
      <c r="WIC5" s="35"/>
      <c r="WID5" s="35"/>
      <c r="WIE5" s="35"/>
      <c r="WIF5" s="35"/>
      <c r="WIG5" s="35"/>
      <c r="WIH5" s="35"/>
      <c r="WII5" s="35"/>
      <c r="WIJ5" s="35"/>
      <c r="WIK5" s="35"/>
      <c r="WIL5" s="35"/>
      <c r="WIM5" s="35"/>
      <c r="WIN5" s="35"/>
      <c r="WIO5" s="35"/>
      <c r="WIP5" s="35"/>
      <c r="WIQ5" s="35"/>
      <c r="WIR5" s="35"/>
      <c r="WIS5" s="35"/>
      <c r="WIT5" s="35"/>
      <c r="WIU5" s="35"/>
      <c r="WIV5" s="35"/>
      <c r="WIW5" s="35"/>
      <c r="WIX5" s="35"/>
      <c r="WIY5" s="35"/>
      <c r="WIZ5" s="35"/>
      <c r="WJA5" s="35"/>
      <c r="WJB5" s="35"/>
      <c r="WJC5" s="35"/>
      <c r="WJD5" s="35"/>
      <c r="WJE5" s="35"/>
      <c r="WJF5" s="35"/>
      <c r="WJG5" s="35"/>
      <c r="WJH5" s="35"/>
      <c r="WJI5" s="35"/>
      <c r="WJJ5" s="35"/>
      <c r="WJK5" s="35"/>
      <c r="WJL5" s="35"/>
      <c r="WJM5" s="35"/>
      <c r="WJN5" s="35"/>
      <c r="WJO5" s="35"/>
      <c r="WJP5" s="35"/>
      <c r="WJQ5" s="35"/>
      <c r="WJR5" s="35"/>
      <c r="WJS5" s="35"/>
      <c r="WJT5" s="35"/>
      <c r="WJU5" s="35"/>
      <c r="WJV5" s="35"/>
      <c r="WJW5" s="35"/>
      <c r="WJX5" s="35"/>
      <c r="WJY5" s="35"/>
      <c r="WJZ5" s="35"/>
      <c r="WKA5" s="35"/>
      <c r="WKB5" s="35"/>
      <c r="WKC5" s="35"/>
      <c r="WKD5" s="35"/>
      <c r="WKE5" s="35"/>
      <c r="WKF5" s="35"/>
      <c r="WKG5" s="35"/>
      <c r="WKH5" s="35"/>
      <c r="WKI5" s="35"/>
      <c r="WKJ5" s="35"/>
      <c r="WKK5" s="35"/>
      <c r="WKL5" s="35"/>
      <c r="WKM5" s="35"/>
      <c r="WKN5" s="35"/>
      <c r="WKO5" s="35"/>
      <c r="WKP5" s="35"/>
      <c r="WKQ5" s="35"/>
      <c r="WKR5" s="35"/>
      <c r="WKS5" s="35"/>
      <c r="WKT5" s="35"/>
      <c r="WKU5" s="35"/>
      <c r="WKV5" s="35"/>
      <c r="WKW5" s="35"/>
      <c r="WKX5" s="35"/>
      <c r="WKY5" s="35"/>
      <c r="WKZ5" s="35"/>
      <c r="WLA5" s="35"/>
      <c r="WLB5" s="35"/>
      <c r="WLC5" s="35"/>
      <c r="WLD5" s="35"/>
      <c r="WLE5" s="35"/>
      <c r="WLF5" s="35"/>
      <c r="WLG5" s="35"/>
      <c r="WLH5" s="35"/>
      <c r="WLI5" s="35"/>
      <c r="WLJ5" s="35"/>
      <c r="WLK5" s="35"/>
      <c r="WLL5" s="35"/>
      <c r="WLM5" s="35"/>
      <c r="WLN5" s="35"/>
      <c r="WLO5" s="35"/>
      <c r="WLP5" s="35"/>
      <c r="WLQ5" s="35"/>
      <c r="WLR5" s="35"/>
      <c r="WLS5" s="35"/>
      <c r="WLT5" s="35"/>
      <c r="WLU5" s="35"/>
      <c r="WLV5" s="35"/>
      <c r="WLW5" s="35"/>
      <c r="WLX5" s="35"/>
      <c r="WLY5" s="35"/>
      <c r="WLZ5" s="35"/>
      <c r="WMA5" s="35"/>
      <c r="WMB5" s="35"/>
      <c r="WMC5" s="35"/>
      <c r="WMD5" s="35"/>
      <c r="WME5" s="35"/>
      <c r="WMF5" s="35"/>
      <c r="WMG5" s="35"/>
      <c r="WMH5" s="35"/>
      <c r="WMI5" s="35"/>
      <c r="WMJ5" s="35"/>
      <c r="WMK5" s="35"/>
      <c r="WML5" s="35"/>
      <c r="WMM5" s="35"/>
      <c r="WMN5" s="35"/>
      <c r="WMO5" s="35"/>
      <c r="WMP5" s="35"/>
      <c r="WMQ5" s="35"/>
      <c r="WMR5" s="35"/>
      <c r="WMS5" s="35"/>
      <c r="WMT5" s="35"/>
      <c r="WMU5" s="35"/>
      <c r="WMV5" s="35"/>
      <c r="WMW5" s="35"/>
      <c r="WMX5" s="35"/>
      <c r="WMY5" s="35"/>
      <c r="WMZ5" s="35"/>
      <c r="WNA5" s="35"/>
      <c r="WNB5" s="35"/>
      <c r="WNC5" s="35"/>
      <c r="WND5" s="35"/>
      <c r="WNE5" s="35"/>
      <c r="WNF5" s="35"/>
      <c r="WNG5" s="35"/>
      <c r="WNH5" s="35"/>
      <c r="WNI5" s="35"/>
      <c r="WNJ5" s="35"/>
      <c r="WNK5" s="35"/>
      <c r="WNL5" s="35"/>
      <c r="WNM5" s="35"/>
      <c r="WNN5" s="35"/>
      <c r="WNO5" s="35"/>
      <c r="WNP5" s="35"/>
      <c r="WNQ5" s="35"/>
      <c r="WNR5" s="35"/>
      <c r="WNS5" s="35"/>
      <c r="WNT5" s="35"/>
      <c r="WNU5" s="35"/>
      <c r="WNV5" s="35"/>
      <c r="WNW5" s="35"/>
      <c r="WNX5" s="35"/>
      <c r="WNY5" s="35"/>
      <c r="WNZ5" s="35"/>
      <c r="WOA5" s="35"/>
      <c r="WOB5" s="35"/>
      <c r="WOC5" s="35"/>
      <c r="WOD5" s="35"/>
      <c r="WOE5" s="35"/>
      <c r="WOF5" s="35"/>
      <c r="WOG5" s="35"/>
      <c r="WOH5" s="35"/>
      <c r="WOI5" s="35"/>
      <c r="WOJ5" s="35"/>
      <c r="WOK5" s="35"/>
      <c r="WOL5" s="35"/>
      <c r="WOM5" s="35"/>
      <c r="WON5" s="35"/>
      <c r="WOO5" s="35"/>
      <c r="WOP5" s="35"/>
      <c r="WOQ5" s="35"/>
      <c r="WOR5" s="35"/>
      <c r="WOS5" s="35"/>
      <c r="WOT5" s="35"/>
      <c r="WOU5" s="35"/>
      <c r="WOV5" s="35"/>
      <c r="WOW5" s="35"/>
      <c r="WOX5" s="35"/>
      <c r="WOY5" s="35"/>
      <c r="WOZ5" s="35"/>
      <c r="WPA5" s="35"/>
      <c r="WPB5" s="35"/>
      <c r="WPC5" s="35"/>
      <c r="WPD5" s="35"/>
      <c r="WPE5" s="35"/>
      <c r="WPF5" s="35"/>
      <c r="WPG5" s="35"/>
      <c r="WPH5" s="35"/>
      <c r="WPI5" s="35"/>
      <c r="WPJ5" s="35"/>
      <c r="WPK5" s="35"/>
      <c r="WPL5" s="35"/>
      <c r="WPM5" s="35"/>
      <c r="WPN5" s="35"/>
      <c r="WPO5" s="35"/>
      <c r="WPP5" s="35"/>
      <c r="WPQ5" s="35"/>
      <c r="WPR5" s="35"/>
      <c r="WPS5" s="35"/>
      <c r="WPT5" s="35"/>
      <c r="WPU5" s="35"/>
      <c r="WPV5" s="35"/>
      <c r="WPW5" s="35"/>
      <c r="WPX5" s="35"/>
      <c r="WPY5" s="35"/>
      <c r="WPZ5" s="35"/>
      <c r="WQA5" s="35"/>
      <c r="WQB5" s="35"/>
      <c r="WQC5" s="35"/>
      <c r="WQD5" s="35"/>
      <c r="WQE5" s="35"/>
      <c r="WQF5" s="35"/>
      <c r="WQG5" s="35"/>
      <c r="WQH5" s="35"/>
      <c r="WQI5" s="35"/>
      <c r="WQJ5" s="35"/>
      <c r="WQK5" s="35"/>
      <c r="WQL5" s="35"/>
      <c r="WQM5" s="35"/>
      <c r="WQN5" s="35"/>
      <c r="WQO5" s="35"/>
      <c r="WQP5" s="35"/>
      <c r="WQQ5" s="35"/>
      <c r="WQR5" s="35"/>
      <c r="WQS5" s="35"/>
      <c r="WQT5" s="35"/>
      <c r="WQU5" s="35"/>
      <c r="WQV5" s="35"/>
      <c r="WQW5" s="35"/>
      <c r="WQX5" s="35"/>
      <c r="WQY5" s="35"/>
      <c r="WQZ5" s="35"/>
      <c r="WRA5" s="35"/>
      <c r="WRB5" s="35"/>
      <c r="WRC5" s="35"/>
      <c r="WRD5" s="35"/>
      <c r="WRE5" s="35"/>
      <c r="WRF5" s="35"/>
      <c r="WRG5" s="35"/>
      <c r="WRH5" s="35"/>
      <c r="WRI5" s="35"/>
      <c r="WRJ5" s="35"/>
      <c r="WRK5" s="35"/>
      <c r="WRL5" s="35"/>
      <c r="WRM5" s="35"/>
      <c r="WRN5" s="35"/>
      <c r="WRO5" s="35"/>
      <c r="WRP5" s="35"/>
      <c r="WRQ5" s="35"/>
      <c r="WRR5" s="35"/>
      <c r="WRS5" s="35"/>
      <c r="WRT5" s="35"/>
      <c r="WRU5" s="35"/>
      <c r="WRV5" s="35"/>
      <c r="WRW5" s="35"/>
      <c r="WRX5" s="35"/>
      <c r="WRY5" s="35"/>
      <c r="WRZ5" s="35"/>
      <c r="WSA5" s="35"/>
      <c r="WSB5" s="35"/>
      <c r="WSC5" s="35"/>
      <c r="WSD5" s="35"/>
      <c r="WSE5" s="35"/>
      <c r="WSF5" s="35"/>
      <c r="WSG5" s="35"/>
      <c r="WSH5" s="35"/>
      <c r="WSI5" s="35"/>
      <c r="WSJ5" s="35"/>
      <c r="WSK5" s="35"/>
      <c r="WSL5" s="35"/>
      <c r="WSM5" s="35"/>
      <c r="WSN5" s="35"/>
      <c r="WSO5" s="35"/>
      <c r="WSP5" s="35"/>
      <c r="WSQ5" s="35"/>
      <c r="WSR5" s="35"/>
      <c r="WSS5" s="35"/>
      <c r="WST5" s="35"/>
      <c r="WSU5" s="35"/>
      <c r="WSV5" s="35"/>
      <c r="WSW5" s="35"/>
      <c r="WSX5" s="35"/>
      <c r="WSY5" s="35"/>
      <c r="WSZ5" s="35"/>
      <c r="WTA5" s="35"/>
      <c r="WTB5" s="35"/>
      <c r="WTC5" s="35"/>
      <c r="WTD5" s="35"/>
      <c r="WTE5" s="35"/>
      <c r="WTF5" s="35"/>
      <c r="WTG5" s="35"/>
      <c r="WTH5" s="35"/>
      <c r="WTI5" s="35"/>
      <c r="WTJ5" s="35"/>
      <c r="WTK5" s="35"/>
      <c r="WTL5" s="35"/>
      <c r="WTM5" s="35"/>
      <c r="WTN5" s="35"/>
      <c r="WTO5" s="35"/>
      <c r="WTP5" s="35"/>
      <c r="WTQ5" s="35"/>
      <c r="WTR5" s="35"/>
      <c r="WTS5" s="35"/>
      <c r="WTT5" s="35"/>
      <c r="WTU5" s="35"/>
      <c r="WTV5" s="35"/>
      <c r="WTW5" s="35"/>
      <c r="WTX5" s="35"/>
      <c r="WTY5" s="35"/>
      <c r="WTZ5" s="35"/>
      <c r="WUA5" s="35"/>
      <c r="WUB5" s="35"/>
      <c r="WUC5" s="35"/>
      <c r="WUD5" s="35"/>
      <c r="WUE5" s="35"/>
      <c r="WUF5" s="35"/>
      <c r="WUG5" s="35"/>
      <c r="WUH5" s="35"/>
      <c r="WUI5" s="35"/>
      <c r="WUJ5" s="35"/>
      <c r="WUK5" s="35"/>
      <c r="WUL5" s="35"/>
      <c r="WUM5" s="35"/>
      <c r="WUN5" s="35"/>
      <c r="WUO5" s="35"/>
      <c r="WUP5" s="35"/>
      <c r="WUQ5" s="35"/>
      <c r="WUR5" s="35"/>
      <c r="WUS5" s="35"/>
      <c r="WUT5" s="35"/>
      <c r="WUU5" s="35"/>
      <c r="WUV5" s="35"/>
      <c r="WUW5" s="35"/>
      <c r="WUX5" s="35"/>
      <c r="WUY5" s="35"/>
      <c r="WUZ5" s="35"/>
      <c r="WVA5" s="35"/>
      <c r="WVB5" s="35"/>
      <c r="WVC5" s="35"/>
      <c r="WVD5" s="35"/>
      <c r="WVE5" s="35"/>
      <c r="WVF5" s="35"/>
      <c r="WVG5" s="35"/>
      <c r="WVH5" s="35"/>
      <c r="WVI5" s="35"/>
      <c r="WVJ5" s="35"/>
      <c r="WVK5" s="35"/>
      <c r="WVL5" s="35"/>
      <c r="WVM5" s="35"/>
      <c r="WVN5" s="35"/>
      <c r="WVO5" s="35"/>
      <c r="WVP5" s="35"/>
      <c r="WVQ5" s="35"/>
      <c r="WVR5" s="35"/>
      <c r="WVS5" s="35"/>
      <c r="WVT5" s="35"/>
      <c r="WVU5" s="35"/>
      <c r="WVV5" s="35"/>
      <c r="WVW5" s="35"/>
      <c r="WVX5" s="35"/>
      <c r="WVY5" s="35"/>
      <c r="WVZ5" s="35"/>
      <c r="WWA5" s="35"/>
      <c r="WWB5" s="35"/>
      <c r="WWC5" s="35"/>
      <c r="WWD5" s="35"/>
      <c r="WWE5" s="35"/>
      <c r="WWF5" s="35"/>
      <c r="WWG5" s="35"/>
      <c r="WWH5" s="35"/>
      <c r="WWI5" s="35"/>
      <c r="WWJ5" s="35"/>
      <c r="WWK5" s="35"/>
      <c r="WWL5" s="35"/>
      <c r="WWM5" s="35"/>
      <c r="WWN5" s="35"/>
      <c r="WWO5" s="35"/>
      <c r="WWP5" s="35"/>
      <c r="WWQ5" s="35"/>
      <c r="WWR5" s="35"/>
      <c r="WWS5" s="35"/>
      <c r="WWT5" s="35"/>
      <c r="WWU5" s="35"/>
      <c r="WWV5" s="35"/>
      <c r="WWW5" s="35"/>
      <c r="WWX5" s="35"/>
      <c r="WWY5" s="35"/>
      <c r="WWZ5" s="35"/>
      <c r="WXA5" s="35"/>
      <c r="WXB5" s="35"/>
      <c r="WXC5" s="35"/>
      <c r="WXD5" s="35"/>
      <c r="WXE5" s="35"/>
      <c r="WXF5" s="35"/>
      <c r="WXG5" s="35"/>
      <c r="WXH5" s="35"/>
      <c r="WXI5" s="35"/>
      <c r="WXJ5" s="35"/>
      <c r="WXK5" s="35"/>
      <c r="WXL5" s="35"/>
      <c r="WXM5" s="35"/>
      <c r="WXN5" s="35"/>
      <c r="WXO5" s="35"/>
      <c r="WXP5" s="35"/>
      <c r="WXQ5" s="35"/>
      <c r="WXR5" s="35"/>
      <c r="WXS5" s="35"/>
      <c r="WXT5" s="35"/>
      <c r="WXU5" s="35"/>
      <c r="WXV5" s="35"/>
      <c r="WXW5" s="35"/>
      <c r="WXX5" s="35"/>
      <c r="WXY5" s="35"/>
      <c r="WXZ5" s="35"/>
      <c r="WYA5" s="35"/>
      <c r="WYB5" s="35"/>
      <c r="WYC5" s="35"/>
      <c r="WYD5" s="35"/>
      <c r="WYE5" s="35"/>
      <c r="WYF5" s="35"/>
      <c r="WYG5" s="35"/>
      <c r="WYH5" s="35"/>
      <c r="WYI5" s="35"/>
      <c r="WYJ5" s="35"/>
      <c r="WYK5" s="35"/>
      <c r="WYL5" s="35"/>
      <c r="WYM5" s="35"/>
      <c r="WYN5" s="35"/>
      <c r="WYO5" s="35"/>
      <c r="WYP5" s="35"/>
      <c r="WYQ5" s="35"/>
      <c r="WYR5" s="35"/>
      <c r="WYS5" s="35"/>
      <c r="WYT5" s="35"/>
      <c r="WYU5" s="35"/>
      <c r="WYV5" s="35"/>
      <c r="WYW5" s="35"/>
      <c r="WYX5" s="35"/>
      <c r="WYY5" s="35"/>
      <c r="WYZ5" s="35"/>
      <c r="WZA5" s="35"/>
      <c r="WZB5" s="35"/>
      <c r="WZC5" s="35"/>
      <c r="WZD5" s="35"/>
      <c r="WZE5" s="35"/>
      <c r="WZF5" s="35"/>
      <c r="WZG5" s="35"/>
      <c r="WZH5" s="35"/>
      <c r="WZI5" s="35"/>
      <c r="WZJ5" s="35"/>
      <c r="WZK5" s="35"/>
      <c r="WZL5" s="35"/>
      <c r="WZM5" s="35"/>
      <c r="WZN5" s="35"/>
      <c r="WZO5" s="35"/>
      <c r="WZP5" s="35"/>
      <c r="WZQ5" s="35"/>
      <c r="WZR5" s="35"/>
      <c r="WZS5" s="35"/>
      <c r="WZT5" s="35"/>
      <c r="WZU5" s="35"/>
      <c r="WZV5" s="35"/>
      <c r="WZW5" s="35"/>
      <c r="WZX5" s="35"/>
      <c r="WZY5" s="35"/>
      <c r="WZZ5" s="35"/>
      <c r="XAA5" s="35"/>
      <c r="XAB5" s="35"/>
      <c r="XAC5" s="35"/>
      <c r="XAD5" s="35"/>
      <c r="XAE5" s="35"/>
      <c r="XAF5" s="35"/>
      <c r="XAG5" s="35"/>
      <c r="XAH5" s="35"/>
      <c r="XAI5" s="35"/>
      <c r="XAJ5" s="35"/>
      <c r="XAK5" s="35"/>
      <c r="XAL5" s="35"/>
      <c r="XAM5" s="35"/>
      <c r="XAN5" s="35"/>
      <c r="XAO5" s="35"/>
      <c r="XAP5" s="35"/>
      <c r="XAQ5" s="35"/>
      <c r="XAR5" s="35"/>
      <c r="XAS5" s="35"/>
      <c r="XAT5" s="35"/>
      <c r="XAU5" s="35"/>
      <c r="XAV5" s="35"/>
      <c r="XAW5" s="35"/>
      <c r="XAX5" s="35"/>
      <c r="XAY5" s="35"/>
      <c r="XAZ5" s="35"/>
      <c r="XBA5" s="35"/>
      <c r="XBB5" s="35"/>
      <c r="XBC5" s="35"/>
      <c r="XBD5" s="35"/>
      <c r="XBE5" s="35"/>
      <c r="XBF5" s="35"/>
      <c r="XBG5" s="35"/>
      <c r="XBH5" s="35"/>
      <c r="XBI5" s="35"/>
      <c r="XBJ5" s="35"/>
      <c r="XBK5" s="35"/>
      <c r="XBL5" s="35"/>
      <c r="XBM5" s="35"/>
      <c r="XBN5" s="35"/>
      <c r="XBO5" s="35"/>
      <c r="XBP5" s="35"/>
      <c r="XBQ5" s="35"/>
      <c r="XBR5" s="35"/>
      <c r="XBS5" s="35"/>
      <c r="XBT5" s="35"/>
      <c r="XBU5" s="35"/>
      <c r="XBV5" s="35"/>
      <c r="XBW5" s="35"/>
      <c r="XBX5" s="35"/>
      <c r="XBY5" s="35"/>
      <c r="XBZ5" s="35"/>
      <c r="XCA5" s="35"/>
      <c r="XCB5" s="35"/>
      <c r="XCC5" s="35"/>
      <c r="XCD5" s="35"/>
      <c r="XCE5" s="35"/>
      <c r="XCF5" s="35"/>
      <c r="XCG5" s="35"/>
      <c r="XCH5" s="35"/>
      <c r="XCI5" s="35"/>
      <c r="XCJ5" s="35"/>
      <c r="XCK5" s="35"/>
      <c r="XCL5" s="35"/>
      <c r="XCM5" s="35"/>
      <c r="XCN5" s="35"/>
      <c r="XCO5" s="35"/>
      <c r="XCP5" s="35"/>
      <c r="XCQ5" s="35"/>
      <c r="XCR5" s="35"/>
      <c r="XCS5" s="35"/>
      <c r="XCT5" s="35"/>
      <c r="XCU5" s="35"/>
      <c r="XCV5" s="35"/>
      <c r="XCW5" s="35"/>
      <c r="XCX5" s="35"/>
      <c r="XCY5" s="35"/>
      <c r="XCZ5" s="35"/>
      <c r="XDA5" s="35"/>
      <c r="XDB5" s="35"/>
      <c r="XDC5" s="35"/>
      <c r="XDD5" s="35"/>
      <c r="XDE5" s="35"/>
      <c r="XDF5" s="35"/>
      <c r="XDG5" s="35"/>
      <c r="XDH5" s="35"/>
      <c r="XDI5" s="35"/>
      <c r="XDJ5" s="35"/>
      <c r="XDK5" s="35"/>
      <c r="XDL5" s="35"/>
      <c r="XDM5" s="35"/>
      <c r="XDN5" s="35"/>
      <c r="XDO5" s="35"/>
      <c r="XDP5" s="35"/>
      <c r="XDQ5" s="35"/>
      <c r="XDR5" s="35"/>
      <c r="XDS5" s="35"/>
      <c r="XDT5" s="35"/>
      <c r="XDU5" s="35"/>
      <c r="XDV5" s="35"/>
      <c r="XDW5" s="35"/>
      <c r="XDX5" s="35"/>
      <c r="XDY5" s="35"/>
      <c r="XDZ5" s="35"/>
      <c r="XEA5" s="35"/>
      <c r="XEB5" s="35"/>
      <c r="XEC5" s="35"/>
      <c r="XED5" s="35"/>
      <c r="XEE5" s="35"/>
      <c r="XEF5" s="35"/>
      <c r="XEG5" s="35"/>
      <c r="XEH5" s="35"/>
      <c r="XEI5" s="35"/>
      <c r="XEJ5" s="35"/>
      <c r="XEK5" s="35"/>
      <c r="XEL5" s="35"/>
      <c r="XEM5" s="35"/>
      <c r="XEN5" s="35"/>
      <c r="XEO5" s="35"/>
      <c r="XEP5" s="35"/>
      <c r="XEQ5" s="35"/>
      <c r="XER5" s="35"/>
      <c r="XES5" s="35"/>
      <c r="XET5" s="35"/>
      <c r="XEU5" s="35"/>
      <c r="XEV5" s="35"/>
      <c r="XEW5" s="35"/>
      <c r="XEX5" s="25"/>
      <c r="XEY5" s="25"/>
      <c r="XEZ5" s="25"/>
      <c r="XFA5" s="25"/>
      <c r="XFB5" s="25"/>
      <c r="XFC5" s="25"/>
      <c r="XFD5" s="25"/>
    </row>
    <row r="6" ht="49" customHeight="1" spans="1:3">
      <c r="A6" s="56" t="s">
        <v>2310</v>
      </c>
      <c r="B6" s="53" t="s">
        <v>2311</v>
      </c>
      <c r="C6" s="57">
        <v>304</v>
      </c>
    </row>
    <row r="7" ht="48" customHeight="1" spans="1:3">
      <c r="A7" s="58" t="s">
        <v>2312</v>
      </c>
      <c r="B7" s="59" t="s">
        <v>2313</v>
      </c>
      <c r="C7" s="60">
        <v>440</v>
      </c>
    </row>
    <row r="8" ht="48" customHeight="1" spans="1:3">
      <c r="A8" s="61"/>
      <c r="B8" s="62" t="s">
        <v>2314</v>
      </c>
      <c r="C8" s="61">
        <f>C7+C6+C4</f>
        <v>1847</v>
      </c>
    </row>
  </sheetData>
  <mergeCells count="2">
    <mergeCell ref="A1:C1"/>
    <mergeCell ref="A2:C2"/>
  </mergeCells>
  <dataValidations count="1">
    <dataValidation type="decimal" operator="between" allowBlank="1" showInputMessage="1" showErrorMessage="1" sqref="C4:C5">
      <formula1>-99999999999999</formula1>
      <formula2>99999999999999</formula2>
    </dataValidation>
  </dataValidation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showGridLines="0" showZeros="0" zoomScaleSheetLayoutView="60" workbookViewId="0">
      <selection activeCell="G7" sqref="G7"/>
    </sheetView>
  </sheetViews>
  <sheetFormatPr defaultColWidth="12.9416666666667" defaultRowHeight="17" customHeight="1" outlineLevelCol="2"/>
  <cols>
    <col min="1" max="1" width="12.8833333333333" style="34" customWidth="1"/>
    <col min="2" max="2" width="51.8416666666667" style="35" customWidth="1"/>
    <col min="3" max="3" width="31.2" style="35" customWidth="1"/>
    <col min="4" max="16377" width="12.9416666666667" style="35" customWidth="1"/>
    <col min="16378" max="16384" width="12.9416666666667" style="25"/>
  </cols>
  <sheetData>
    <row r="1" ht="34" customHeight="1" spans="1:3">
      <c r="A1" s="36" t="s">
        <v>26</v>
      </c>
      <c r="B1" s="36"/>
      <c r="C1" s="36"/>
    </row>
    <row r="2" ht="16.95" customHeight="1" spans="1:3">
      <c r="A2" s="37" t="s">
        <v>2287</v>
      </c>
      <c r="B2" s="37"/>
      <c r="C2" s="37"/>
    </row>
    <row r="3" ht="38" customHeight="1" spans="1:3">
      <c r="A3" s="38" t="s">
        <v>37</v>
      </c>
      <c r="B3" s="38" t="s">
        <v>2306</v>
      </c>
      <c r="C3" s="38" t="s">
        <v>39</v>
      </c>
    </row>
    <row r="4" ht="38" customHeight="1" spans="1:3">
      <c r="A4" s="38" t="s">
        <v>2307</v>
      </c>
      <c r="B4" s="38" t="s">
        <v>2315</v>
      </c>
      <c r="C4" s="39">
        <v>102</v>
      </c>
    </row>
    <row r="5" ht="38" customHeight="1" spans="1:3">
      <c r="A5" s="40">
        <v>223</v>
      </c>
      <c r="B5" s="17" t="s">
        <v>2315</v>
      </c>
      <c r="C5" s="39">
        <v>102</v>
      </c>
    </row>
    <row r="6" ht="38" customHeight="1" spans="1:3">
      <c r="A6" s="41">
        <v>22301</v>
      </c>
      <c r="B6" s="17" t="s">
        <v>2316</v>
      </c>
      <c r="C6" s="39">
        <v>2</v>
      </c>
    </row>
    <row r="7" ht="38" customHeight="1" spans="1:3">
      <c r="A7" s="40">
        <v>2230105</v>
      </c>
      <c r="B7" s="20" t="s">
        <v>2317</v>
      </c>
      <c r="C7" s="42">
        <v>2</v>
      </c>
    </row>
    <row r="8" ht="38" customHeight="1" spans="1:3">
      <c r="A8" s="40">
        <v>22302</v>
      </c>
      <c r="B8" s="17" t="s">
        <v>2318</v>
      </c>
      <c r="C8" s="39">
        <v>100</v>
      </c>
    </row>
    <row r="9" ht="38" customHeight="1" spans="1:3">
      <c r="A9" s="40">
        <v>2230299</v>
      </c>
      <c r="B9" s="20" t="s">
        <v>2319</v>
      </c>
      <c r="C9" s="42">
        <v>100</v>
      </c>
    </row>
    <row r="10" ht="38" customHeight="1" spans="1:3">
      <c r="A10" s="38" t="s">
        <v>2310</v>
      </c>
      <c r="B10" s="43" t="s">
        <v>2320</v>
      </c>
      <c r="C10" s="44">
        <v>1048</v>
      </c>
    </row>
    <row r="11" ht="38" customHeight="1" spans="1:3">
      <c r="A11" s="38" t="s">
        <v>2312</v>
      </c>
      <c r="B11" s="45" t="s">
        <v>2321</v>
      </c>
      <c r="C11" s="46">
        <v>697</v>
      </c>
    </row>
    <row r="12" ht="38" customHeight="1" spans="1:3">
      <c r="A12" s="47"/>
      <c r="B12" s="48" t="s">
        <v>2322</v>
      </c>
      <c r="C12" s="49">
        <f>C10+C4+C11</f>
        <v>1847</v>
      </c>
    </row>
  </sheetData>
  <mergeCells count="2">
    <mergeCell ref="A1:C1"/>
    <mergeCell ref="A2:C2"/>
  </mergeCells>
  <dataValidations count="1">
    <dataValidation type="decimal" operator="between" allowBlank="1" showInputMessage="1" showErrorMessage="1" sqref="C11">
      <formula1>-99999999999999</formula1>
      <formula2>99999999999999</formula2>
    </dataValidation>
  </dataValidation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showGridLines="0" showZeros="0" zoomScaleSheetLayoutView="60" workbookViewId="0">
      <selection activeCell="G6" sqref="G6"/>
    </sheetView>
  </sheetViews>
  <sheetFormatPr defaultColWidth="12.9416666666667" defaultRowHeight="17" customHeight="1" outlineLevelCol="2"/>
  <cols>
    <col min="1" max="1" width="12.8833333333333" style="34" customWidth="1"/>
    <col min="2" max="2" width="51.8416666666667" style="35" customWidth="1"/>
    <col min="3" max="3" width="31.2" style="35" customWidth="1"/>
    <col min="4" max="16377" width="12.9416666666667" style="35" customWidth="1"/>
    <col min="16378" max="16384" width="12.9416666666667" style="25"/>
  </cols>
  <sheetData>
    <row r="1" ht="34" customHeight="1" spans="1:3">
      <c r="A1" s="36" t="s">
        <v>28</v>
      </c>
      <c r="B1" s="36"/>
      <c r="C1" s="36"/>
    </row>
    <row r="2" ht="16.95" customHeight="1" spans="1:3">
      <c r="A2" s="37" t="s">
        <v>2287</v>
      </c>
      <c r="B2" s="37"/>
      <c r="C2" s="37"/>
    </row>
    <row r="3" ht="38" customHeight="1" spans="1:3">
      <c r="A3" s="38" t="s">
        <v>37</v>
      </c>
      <c r="B3" s="38" t="s">
        <v>2306</v>
      </c>
      <c r="C3" s="38" t="s">
        <v>39</v>
      </c>
    </row>
    <row r="4" ht="38" customHeight="1" spans="1:3">
      <c r="A4" s="38" t="s">
        <v>2307</v>
      </c>
      <c r="B4" s="38" t="s">
        <v>2315</v>
      </c>
      <c r="C4" s="39">
        <v>102</v>
      </c>
    </row>
    <row r="5" ht="38" customHeight="1" spans="1:3">
      <c r="A5" s="40">
        <v>223</v>
      </c>
      <c r="B5" s="17" t="s">
        <v>2315</v>
      </c>
      <c r="C5" s="39">
        <v>102</v>
      </c>
    </row>
    <row r="6" ht="38" customHeight="1" spans="1:3">
      <c r="A6" s="41">
        <v>22301</v>
      </c>
      <c r="B6" s="17" t="s">
        <v>2316</v>
      </c>
      <c r="C6" s="39">
        <v>2</v>
      </c>
    </row>
    <row r="7" ht="38" customHeight="1" spans="1:3">
      <c r="A7" s="40">
        <v>2230105</v>
      </c>
      <c r="B7" s="20" t="s">
        <v>2317</v>
      </c>
      <c r="C7" s="42">
        <v>2</v>
      </c>
    </row>
    <row r="8" ht="38" customHeight="1" spans="1:3">
      <c r="A8" s="40">
        <v>22302</v>
      </c>
      <c r="B8" s="17" t="s">
        <v>2318</v>
      </c>
      <c r="C8" s="39">
        <v>100</v>
      </c>
    </row>
    <row r="9" ht="38" customHeight="1" spans="1:3">
      <c r="A9" s="40">
        <v>2230299</v>
      </c>
      <c r="B9" s="20" t="s">
        <v>2319</v>
      </c>
      <c r="C9" s="42">
        <v>100</v>
      </c>
    </row>
    <row r="10" ht="38" customHeight="1" spans="1:3">
      <c r="A10" s="38" t="s">
        <v>2310</v>
      </c>
      <c r="B10" s="43" t="s">
        <v>2320</v>
      </c>
      <c r="C10" s="44">
        <v>1048</v>
      </c>
    </row>
    <row r="11" ht="38" customHeight="1" spans="1:3">
      <c r="A11" s="38" t="s">
        <v>2312</v>
      </c>
      <c r="B11" s="45" t="s">
        <v>2321</v>
      </c>
      <c r="C11" s="46">
        <v>697</v>
      </c>
    </row>
    <row r="12" ht="38" customHeight="1" spans="1:3">
      <c r="A12" s="47"/>
      <c r="B12" s="48" t="s">
        <v>2322</v>
      </c>
      <c r="C12" s="49">
        <f>C10+C4+C11</f>
        <v>1847</v>
      </c>
    </row>
  </sheetData>
  <mergeCells count="2">
    <mergeCell ref="A1:C1"/>
    <mergeCell ref="A2:C2"/>
  </mergeCells>
  <dataValidations count="1">
    <dataValidation type="decimal" operator="between" allowBlank="1" showInputMessage="1" showErrorMessage="1" sqref="C11">
      <formula1>-99999999999999</formula1>
      <formula2>99999999999999</formula2>
    </dataValidation>
  </dataValidation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
  <sheetViews>
    <sheetView workbookViewId="0">
      <selection activeCell="C16" sqref="C16"/>
    </sheetView>
  </sheetViews>
  <sheetFormatPr defaultColWidth="9" defaultRowHeight="13.5" outlineLevelRow="7" outlineLevelCol="1"/>
  <cols>
    <col min="1" max="1" width="47.125" customWidth="1"/>
    <col min="2" max="2" width="51" customWidth="1"/>
    <col min="3" max="4" width="31.875" customWidth="1"/>
  </cols>
  <sheetData>
    <row r="1" s="25" customFormat="1" ht="53" customHeight="1" spans="1:2">
      <c r="A1" s="26" t="s">
        <v>30</v>
      </c>
      <c r="B1" s="26"/>
    </row>
    <row r="2" s="25" customFormat="1" ht="18.75" spans="1:2">
      <c r="A2" s="27"/>
      <c r="B2" s="28" t="s">
        <v>2287</v>
      </c>
    </row>
    <row r="3" s="25" customFormat="1" ht="35" customHeight="1" spans="1:2">
      <c r="A3" s="29" t="s">
        <v>2323</v>
      </c>
      <c r="B3" s="29" t="s">
        <v>39</v>
      </c>
    </row>
    <row r="4" s="25" customFormat="1" ht="35" customHeight="1" spans="1:2">
      <c r="A4" s="30">
        <v>0</v>
      </c>
      <c r="B4" s="30">
        <v>0</v>
      </c>
    </row>
    <row r="5" s="25" customFormat="1" ht="35" customHeight="1" spans="1:2">
      <c r="A5" s="31"/>
      <c r="B5" s="30"/>
    </row>
    <row r="6" s="25" customFormat="1" ht="35" customHeight="1" spans="1:2">
      <c r="A6" s="32"/>
      <c r="B6" s="30"/>
    </row>
    <row r="7" s="25" customFormat="1" ht="35" customHeight="1" spans="1:2">
      <c r="A7" s="29"/>
      <c r="B7" s="33"/>
    </row>
    <row r="8" ht="14.25" spans="1:1">
      <c r="A8" s="25" t="s">
        <v>2324</v>
      </c>
    </row>
  </sheetData>
  <mergeCells count="1">
    <mergeCell ref="A1:B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showGridLines="0" zoomScaleSheetLayoutView="60" workbookViewId="0">
      <selection activeCell="F21" sqref="F21"/>
    </sheetView>
  </sheetViews>
  <sheetFormatPr defaultColWidth="12.875" defaultRowHeight="15.65" customHeight="1"/>
  <cols>
    <col min="1" max="1" width="31.8583333333333" style="11" customWidth="1"/>
    <col min="2" max="2" width="13.9333333333333" style="11" customWidth="1"/>
    <col min="3" max="3" width="12.875" style="12"/>
    <col min="4" max="4" width="13.3333333333333" style="11" customWidth="1"/>
    <col min="5" max="5" width="13.9333333333333" style="11" customWidth="1"/>
    <col min="6" max="6" width="12.9833333333333" style="11" customWidth="1"/>
    <col min="7" max="7" width="12.6166666666667" style="11" customWidth="1"/>
    <col min="8" max="9" width="13.45" style="11" customWidth="1"/>
    <col min="10" max="16384" width="12.875" style="12"/>
  </cols>
  <sheetData>
    <row r="1" ht="33.75" customHeight="1" spans="1:9">
      <c r="A1" s="13" t="s">
        <v>32</v>
      </c>
      <c r="B1" s="13"/>
      <c r="C1" s="13"/>
      <c r="D1" s="13"/>
      <c r="E1" s="13"/>
      <c r="F1" s="13"/>
      <c r="G1" s="13"/>
      <c r="H1" s="13"/>
      <c r="I1" s="13"/>
    </row>
    <row r="2" ht="17.25" customHeight="1" spans="1:9">
      <c r="A2" s="14" t="str">
        <f>"单位："&amp;'[51]##BASEINFO'!$B$19</f>
        <v>单位：万元</v>
      </c>
      <c r="B2" s="14"/>
      <c r="C2" s="14"/>
      <c r="D2" s="14"/>
      <c r="E2" s="14"/>
      <c r="F2" s="14"/>
      <c r="G2" s="14"/>
      <c r="H2" s="14"/>
      <c r="I2" s="14"/>
    </row>
    <row r="3" ht="43.5" customHeight="1" spans="1:9">
      <c r="A3" s="15" t="s">
        <v>2325</v>
      </c>
      <c r="B3" s="16" t="s">
        <v>2326</v>
      </c>
      <c r="C3" s="16" t="s">
        <v>2327</v>
      </c>
      <c r="D3" s="16" t="s">
        <v>2328</v>
      </c>
      <c r="E3" s="16" t="s">
        <v>2329</v>
      </c>
      <c r="F3" s="16" t="s">
        <v>2330</v>
      </c>
      <c r="G3" s="16" t="s">
        <v>2331</v>
      </c>
      <c r="H3" s="16" t="s">
        <v>2332</v>
      </c>
      <c r="I3" s="16" t="s">
        <v>2333</v>
      </c>
    </row>
    <row r="4" ht="17.25" customHeight="1" spans="1:9">
      <c r="A4" s="17" t="s">
        <v>2334</v>
      </c>
      <c r="B4" s="19">
        <f t="shared" ref="B4:B18" si="0">SUM(C4:I4)</f>
        <v>23878</v>
      </c>
      <c r="C4" s="19"/>
      <c r="D4" s="19">
        <v>4239</v>
      </c>
      <c r="E4" s="19">
        <v>19639</v>
      </c>
      <c r="F4" s="19"/>
      <c r="G4" s="19"/>
      <c r="H4" s="19"/>
      <c r="I4" s="19"/>
    </row>
    <row r="5" ht="17.25" customHeight="1" spans="1:9">
      <c r="A5" s="20" t="s">
        <v>2335</v>
      </c>
      <c r="B5" s="19">
        <f t="shared" si="0"/>
        <v>11434</v>
      </c>
      <c r="C5" s="19"/>
      <c r="D5" s="19">
        <v>3274</v>
      </c>
      <c r="E5" s="19">
        <v>8160</v>
      </c>
      <c r="F5" s="19"/>
      <c r="G5" s="19"/>
      <c r="H5" s="19"/>
      <c r="I5" s="19"/>
    </row>
    <row r="6" ht="15.75" customHeight="1" spans="1:9">
      <c r="A6" s="20" t="s">
        <v>2336</v>
      </c>
      <c r="B6" s="19">
        <f t="shared" si="0"/>
        <v>12262</v>
      </c>
      <c r="C6" s="19"/>
      <c r="D6" s="19">
        <v>936</v>
      </c>
      <c r="E6" s="19">
        <v>11326</v>
      </c>
      <c r="F6" s="19"/>
      <c r="G6" s="19"/>
      <c r="H6" s="19"/>
      <c r="I6" s="19"/>
    </row>
    <row r="7" ht="15.75" customHeight="1" spans="1:9">
      <c r="A7" s="20" t="s">
        <v>2337</v>
      </c>
      <c r="B7" s="19">
        <f t="shared" si="0"/>
        <v>111</v>
      </c>
      <c r="C7" s="19"/>
      <c r="D7" s="19">
        <v>25</v>
      </c>
      <c r="E7" s="19">
        <v>86</v>
      </c>
      <c r="F7" s="19"/>
      <c r="G7" s="19"/>
      <c r="H7" s="19"/>
      <c r="I7" s="19"/>
    </row>
    <row r="8" ht="17.25" customHeight="1" spans="1:9">
      <c r="A8" s="20" t="s">
        <v>2338</v>
      </c>
      <c r="B8" s="19">
        <f t="shared" si="0"/>
        <v>0</v>
      </c>
      <c r="C8" s="19"/>
      <c r="D8" s="19"/>
      <c r="E8" s="19"/>
      <c r="F8" s="19"/>
      <c r="G8" s="19"/>
      <c r="H8" s="19"/>
      <c r="I8" s="19"/>
    </row>
    <row r="9" ht="17.25" customHeight="1" spans="1:9">
      <c r="A9" s="20" t="s">
        <v>2339</v>
      </c>
      <c r="B9" s="19">
        <f t="shared" si="0"/>
        <v>70</v>
      </c>
      <c r="C9" s="19"/>
      <c r="D9" s="19">
        <v>4</v>
      </c>
      <c r="E9" s="19">
        <v>66</v>
      </c>
      <c r="F9" s="19"/>
      <c r="G9" s="19"/>
      <c r="H9" s="19"/>
      <c r="I9" s="19"/>
    </row>
    <row r="10" ht="17.25" customHeight="1" spans="1:9">
      <c r="A10" s="20" t="s">
        <v>2340</v>
      </c>
      <c r="B10" s="19">
        <f t="shared" si="0"/>
        <v>1</v>
      </c>
      <c r="C10" s="19"/>
      <c r="D10" s="19"/>
      <c r="E10" s="19">
        <v>1</v>
      </c>
      <c r="F10" s="19"/>
      <c r="G10" s="19"/>
      <c r="H10" s="19"/>
      <c r="I10" s="19"/>
    </row>
    <row r="11" ht="15.75" customHeight="1" spans="1:9">
      <c r="A11" s="20" t="s">
        <v>2341</v>
      </c>
      <c r="B11" s="19">
        <f t="shared" si="0"/>
        <v>0</v>
      </c>
      <c r="C11" s="19"/>
      <c r="D11" s="19"/>
      <c r="E11" s="19"/>
      <c r="F11" s="19"/>
      <c r="G11" s="19"/>
      <c r="H11" s="19"/>
      <c r="I11" s="19"/>
    </row>
    <row r="12" ht="15.75" customHeight="1" spans="2:9">
      <c r="B12" s="24"/>
      <c r="C12" s="24"/>
      <c r="D12" s="24"/>
      <c r="E12" s="24"/>
      <c r="F12" s="24"/>
      <c r="G12" s="24"/>
      <c r="H12" s="24"/>
      <c r="I12" s="24"/>
    </row>
  </sheetData>
  <sheetProtection autoFilter="0"/>
  <mergeCells count="2">
    <mergeCell ref="A1:I1"/>
    <mergeCell ref="A2:I2"/>
  </mergeCells>
  <dataValidations count="1">
    <dataValidation type="decimal" operator="between" allowBlank="1" showInputMessage="1" showErrorMessage="1" sqref="B4:I11">
      <formula1>-99999999999999</formula1>
      <formula2>99999999999999</formula2>
    </dataValidation>
  </dataValidations>
  <printOptions gridLines="1"/>
  <pageMargins left="0.75" right="0.75" top="1" bottom="1" header="0" footer="0"/>
  <pageSetup paperSize="1" orientation="portrait" horizontalDpi="600" verticalDpi="600"/>
  <headerFooter>
    <oddHeader>&amp;C&amp;A</oddHeader>
    <oddFooter>&amp;CPage &amp;P</oddFooter>
    <evenHeader>&amp;C&amp;A</evenHeader>
    <evenFooter>&amp;CPage &amp;P</even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showGridLines="0" zoomScaleSheetLayoutView="60" workbookViewId="0">
      <selection activeCell="K9" sqref="K9"/>
    </sheetView>
  </sheetViews>
  <sheetFormatPr defaultColWidth="12.875" defaultRowHeight="15.65" customHeight="1"/>
  <cols>
    <col min="1" max="1" width="31.8583333333333" style="11" customWidth="1"/>
    <col min="2" max="2" width="13.9333333333333" style="11" customWidth="1"/>
    <col min="3" max="3" width="12.875" style="12"/>
    <col min="4" max="4" width="13.3333333333333" style="11" customWidth="1"/>
    <col min="5" max="5" width="13.9333333333333" style="11" customWidth="1"/>
    <col min="6" max="6" width="12.9833333333333" style="11" customWidth="1"/>
    <col min="7" max="7" width="12.6166666666667" style="11" customWidth="1"/>
    <col min="8" max="9" width="13.45" style="11" customWidth="1"/>
    <col min="10" max="16384" width="12.875" style="12"/>
  </cols>
  <sheetData>
    <row r="1" ht="33.75" customHeight="1" spans="1:9">
      <c r="A1" s="13" t="s">
        <v>34</v>
      </c>
      <c r="B1" s="13"/>
      <c r="C1" s="13"/>
      <c r="D1" s="13"/>
      <c r="E1" s="13"/>
      <c r="F1" s="13"/>
      <c r="G1" s="13"/>
      <c r="H1" s="13"/>
      <c r="I1" s="13"/>
    </row>
    <row r="2" ht="17.25" customHeight="1" spans="1:9">
      <c r="A2" s="14" t="str">
        <f>"单位："&amp;'[51]##BASEINFO'!$B$19</f>
        <v>单位：万元</v>
      </c>
      <c r="B2" s="14"/>
      <c r="C2" s="14"/>
      <c r="D2" s="14"/>
      <c r="E2" s="14"/>
      <c r="F2" s="14"/>
      <c r="G2" s="14"/>
      <c r="H2" s="14"/>
      <c r="I2" s="14"/>
    </row>
    <row r="3" ht="43.5" customHeight="1" spans="1:9">
      <c r="A3" s="15" t="s">
        <v>2325</v>
      </c>
      <c r="B3" s="16" t="s">
        <v>2326</v>
      </c>
      <c r="C3" s="16" t="s">
        <v>2327</v>
      </c>
      <c r="D3" s="16" t="s">
        <v>2328</v>
      </c>
      <c r="E3" s="16" t="s">
        <v>2329</v>
      </c>
      <c r="F3" s="16" t="s">
        <v>2330</v>
      </c>
      <c r="G3" s="16" t="s">
        <v>2331</v>
      </c>
      <c r="H3" s="16" t="s">
        <v>2332</v>
      </c>
      <c r="I3" s="16" t="s">
        <v>2333</v>
      </c>
    </row>
    <row r="4" ht="28" customHeight="1" spans="1:9">
      <c r="A4" s="17" t="s">
        <v>2342</v>
      </c>
      <c r="B4" s="18">
        <v>15449</v>
      </c>
      <c r="C4" s="18"/>
      <c r="D4" s="18">
        <v>1352</v>
      </c>
      <c r="E4" s="18">
        <v>14097</v>
      </c>
      <c r="F4" s="19"/>
      <c r="G4" s="19"/>
      <c r="H4" s="19"/>
      <c r="I4" s="19"/>
    </row>
    <row r="5" ht="28" customHeight="1" spans="1:9">
      <c r="A5" s="20" t="s">
        <v>2343</v>
      </c>
      <c r="B5" s="21">
        <v>14953</v>
      </c>
      <c r="C5" s="19"/>
      <c r="D5" s="19">
        <v>1337</v>
      </c>
      <c r="E5" s="19">
        <v>13616</v>
      </c>
      <c r="F5" s="19"/>
      <c r="G5" s="19"/>
      <c r="H5" s="19"/>
      <c r="I5" s="19"/>
    </row>
    <row r="6" ht="28" customHeight="1" spans="1:9">
      <c r="A6" s="22" t="s">
        <v>2344</v>
      </c>
      <c r="B6" s="19">
        <v>25</v>
      </c>
      <c r="C6" s="19"/>
      <c r="D6" s="19">
        <v>11</v>
      </c>
      <c r="E6" s="19">
        <v>14</v>
      </c>
      <c r="F6" s="19"/>
      <c r="G6" s="19"/>
      <c r="H6" s="19"/>
      <c r="I6" s="19"/>
    </row>
    <row r="7" ht="28" customHeight="1" spans="1:9">
      <c r="A7" s="20" t="s">
        <v>2345</v>
      </c>
      <c r="B7" s="23">
        <v>471</v>
      </c>
      <c r="C7" s="19"/>
      <c r="D7" s="19">
        <v>4</v>
      </c>
      <c r="E7" s="19">
        <v>467</v>
      </c>
      <c r="F7" s="19"/>
      <c r="G7" s="19"/>
      <c r="H7" s="19"/>
      <c r="I7" s="19"/>
    </row>
    <row r="8" ht="28" customHeight="1" spans="1:9">
      <c r="A8" s="20" t="s">
        <v>2346</v>
      </c>
      <c r="B8" s="19">
        <v>0</v>
      </c>
      <c r="C8" s="19"/>
      <c r="D8" s="19"/>
      <c r="E8" s="19"/>
      <c r="F8" s="19"/>
      <c r="G8" s="19"/>
      <c r="H8" s="19"/>
      <c r="I8" s="19"/>
    </row>
    <row r="9" ht="28" customHeight="1" spans="1:9">
      <c r="A9" s="17" t="s">
        <v>2347</v>
      </c>
      <c r="B9" s="18">
        <v>8429</v>
      </c>
      <c r="C9" s="18">
        <v>0</v>
      </c>
      <c r="D9" s="18">
        <v>2887</v>
      </c>
      <c r="E9" s="18">
        <v>5542</v>
      </c>
      <c r="F9" s="19"/>
      <c r="G9" s="19"/>
      <c r="H9" s="19"/>
      <c r="I9" s="19"/>
    </row>
    <row r="10" ht="28" customHeight="1" spans="1:9">
      <c r="A10" s="17" t="s">
        <v>2348</v>
      </c>
      <c r="B10" s="18">
        <v>23008</v>
      </c>
      <c r="C10" s="18"/>
      <c r="D10" s="18">
        <v>11389</v>
      </c>
      <c r="E10" s="18">
        <v>11619</v>
      </c>
      <c r="F10" s="19"/>
      <c r="G10" s="19"/>
      <c r="H10" s="19"/>
      <c r="I10" s="19"/>
    </row>
    <row r="11" ht="15.75" customHeight="1" spans="2:9">
      <c r="B11" s="24"/>
      <c r="C11" s="24"/>
      <c r="D11" s="24"/>
      <c r="E11" s="24"/>
      <c r="F11" s="24"/>
      <c r="G11" s="24"/>
      <c r="H11" s="24"/>
      <c r="I11" s="24"/>
    </row>
  </sheetData>
  <sheetProtection autoFilter="0"/>
  <mergeCells count="2">
    <mergeCell ref="A1:I1"/>
    <mergeCell ref="A2:I2"/>
  </mergeCells>
  <dataValidations count="1">
    <dataValidation type="decimal" operator="between" allowBlank="1" showInputMessage="1" showErrorMessage="1" sqref="B4:I10">
      <formula1>-99999999999999</formula1>
      <formula2>99999999999999</formula2>
    </dataValidation>
  </dataValidations>
  <printOptions gridLines="1"/>
  <pageMargins left="0.75" right="0.75" top="1" bottom="1" header="0" footer="0"/>
  <pageSetup paperSize="1" orientation="portrait" horizontalDpi="600" verticalDpi="600"/>
  <headerFooter>
    <oddHeader>&amp;C&amp;A</oddHeader>
    <oddFooter>&amp;CPage &amp;P</oddFooter>
    <evenHeader>&amp;C&amp;A</evenHeader>
    <evenFooter>&amp;CPage &amp;P</even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G5" sqref="G5"/>
    </sheetView>
  </sheetViews>
  <sheetFormatPr defaultColWidth="9" defaultRowHeight="13.5" outlineLevelRow="4" outlineLevelCol="5"/>
  <cols>
    <col min="1" max="7" width="19" customWidth="1"/>
  </cols>
  <sheetData>
    <row r="1" ht="41" customHeight="1" spans="1:6">
      <c r="A1" s="1" t="s">
        <v>36</v>
      </c>
      <c r="B1" s="1"/>
      <c r="C1" s="1"/>
      <c r="D1" s="1"/>
      <c r="E1" s="1"/>
      <c r="F1" s="1"/>
    </row>
    <row r="2" ht="29" customHeight="1" spans="1:6">
      <c r="A2" s="2"/>
      <c r="B2" s="2"/>
      <c r="C2" s="2"/>
      <c r="D2" s="2"/>
      <c r="E2" s="2"/>
      <c r="F2" s="3" t="s">
        <v>2304</v>
      </c>
    </row>
    <row r="3" ht="37" customHeight="1" spans="1:6">
      <c r="A3" s="4" t="s">
        <v>2326</v>
      </c>
      <c r="B3" s="4" t="s">
        <v>2349</v>
      </c>
      <c r="C3" s="4" t="s">
        <v>2350</v>
      </c>
      <c r="D3" s="5" t="s">
        <v>2351</v>
      </c>
      <c r="E3" s="6"/>
      <c r="F3" s="7"/>
    </row>
    <row r="4" ht="37" customHeight="1" spans="1:6">
      <c r="A4" s="8"/>
      <c r="B4" s="8"/>
      <c r="C4" s="8"/>
      <c r="D4" s="9" t="s">
        <v>2352</v>
      </c>
      <c r="E4" s="9" t="s">
        <v>2353</v>
      </c>
      <c r="F4" s="9" t="s">
        <v>2354</v>
      </c>
    </row>
    <row r="5" ht="37" customHeight="1" spans="1:6">
      <c r="A5" s="10">
        <f>C5+D5+B5</f>
        <v>58</v>
      </c>
      <c r="B5" s="10">
        <v>35</v>
      </c>
      <c r="C5" s="10">
        <v>1</v>
      </c>
      <c r="D5" s="10">
        <f>E5+F5</f>
        <v>22</v>
      </c>
      <c r="E5" s="10">
        <v>22</v>
      </c>
      <c r="F5" s="10">
        <v>0</v>
      </c>
    </row>
  </sheetData>
  <mergeCells count="5">
    <mergeCell ref="A1:F1"/>
    <mergeCell ref="D3:F3"/>
    <mergeCell ref="A3:A4"/>
    <mergeCell ref="B3:B4"/>
    <mergeCell ref="C3:C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2"/>
  <sheetViews>
    <sheetView showGridLines="0" zoomScaleSheetLayoutView="60" workbookViewId="0">
      <selection activeCell="C10" sqref="C10"/>
    </sheetView>
  </sheetViews>
  <sheetFormatPr defaultColWidth="12.875" defaultRowHeight="17.15" customHeight="1" outlineLevelCol="2"/>
  <cols>
    <col min="1" max="1" width="11.8083333333333" style="11" customWidth="1"/>
    <col min="2" max="2" width="71.975" style="11" customWidth="1"/>
    <col min="3" max="3" width="26.55" style="11" customWidth="1"/>
    <col min="4" max="16384" width="12.875" style="12"/>
  </cols>
  <sheetData>
    <row r="1" ht="33.75" customHeight="1" spans="1:3">
      <c r="A1" s="85" t="s">
        <v>2</v>
      </c>
      <c r="B1" s="85"/>
      <c r="C1" s="85"/>
    </row>
    <row r="2" ht="17.25" customHeight="1" spans="1:3">
      <c r="A2" s="14" t="str">
        <f>"单位："&amp;'[51]##BASEINFO'!$B$19</f>
        <v>单位：万元</v>
      </c>
      <c r="B2" s="14"/>
      <c r="C2" s="14"/>
    </row>
    <row r="3" ht="17.25" customHeight="1" spans="1:3">
      <c r="A3" s="15" t="s">
        <v>37</v>
      </c>
      <c r="B3" s="15" t="s">
        <v>38</v>
      </c>
      <c r="C3" s="15" t="s">
        <v>39</v>
      </c>
    </row>
    <row r="4" ht="17.25" customHeight="1" spans="1:3">
      <c r="A4" s="72"/>
      <c r="B4" s="15" t="s">
        <v>40</v>
      </c>
      <c r="C4" s="19">
        <f>SUM(C5,C352)</f>
        <v>42681</v>
      </c>
    </row>
    <row r="5" ht="17.25" customHeight="1" spans="1:3">
      <c r="A5" s="72">
        <v>101</v>
      </c>
      <c r="B5" s="45" t="s">
        <v>41</v>
      </c>
      <c r="C5" s="19">
        <f>C6+C44+C64+C189+C254+C261+C266+C282+C291+C297+C306+C315+C318+C321+C324+C336+C340+C343+C346+C349</f>
        <v>34599</v>
      </c>
    </row>
    <row r="6" ht="17.25" customHeight="1" spans="1:3">
      <c r="A6" s="72">
        <v>10101</v>
      </c>
      <c r="B6" s="45" t="s">
        <v>42</v>
      </c>
      <c r="C6" s="19">
        <f>SUM(C7,C37,C41)</f>
        <v>11663</v>
      </c>
    </row>
    <row r="7" ht="17.25" customHeight="1" spans="1:3">
      <c r="A7" s="72">
        <v>1010101</v>
      </c>
      <c r="B7" s="45" t="s">
        <v>43</v>
      </c>
      <c r="C7" s="19">
        <f>SUM(C8:C36)</f>
        <v>11663</v>
      </c>
    </row>
    <row r="8" ht="17.25" customHeight="1" spans="1:3">
      <c r="A8" s="72">
        <v>101010101</v>
      </c>
      <c r="B8" s="72" t="s">
        <v>44</v>
      </c>
      <c r="C8" s="19">
        <v>832</v>
      </c>
    </row>
    <row r="9" ht="17.25" customHeight="1" spans="1:3">
      <c r="A9" s="72">
        <v>101010102</v>
      </c>
      <c r="B9" s="72" t="s">
        <v>45</v>
      </c>
      <c r="C9" s="19">
        <v>23</v>
      </c>
    </row>
    <row r="10" ht="17.25" customHeight="1" spans="1:3">
      <c r="A10" s="72">
        <v>101010103</v>
      </c>
      <c r="B10" s="72" t="s">
        <v>46</v>
      </c>
      <c r="C10" s="19">
        <v>7385</v>
      </c>
    </row>
    <row r="11" ht="17.25" customHeight="1" spans="1:3">
      <c r="A11" s="72">
        <v>101010104</v>
      </c>
      <c r="B11" s="72" t="s">
        <v>47</v>
      </c>
      <c r="C11" s="19"/>
    </row>
    <row r="12" ht="17.25" customHeight="1" spans="1:3">
      <c r="A12" s="72">
        <v>101010105</v>
      </c>
      <c r="B12" s="72" t="s">
        <v>48</v>
      </c>
      <c r="C12" s="19">
        <v>201</v>
      </c>
    </row>
    <row r="13" ht="17.25" customHeight="1" spans="1:3">
      <c r="A13" s="72">
        <v>101010106</v>
      </c>
      <c r="B13" s="72" t="s">
        <v>49</v>
      </c>
      <c r="C13" s="19">
        <v>3033</v>
      </c>
    </row>
    <row r="14" ht="17.25" customHeight="1" spans="1:3">
      <c r="A14" s="72">
        <v>101010117</v>
      </c>
      <c r="B14" s="72" t="s">
        <v>50</v>
      </c>
      <c r="C14" s="19"/>
    </row>
    <row r="15" ht="17.25" customHeight="1" spans="1:3">
      <c r="A15" s="72">
        <v>101010118</v>
      </c>
      <c r="B15" s="72" t="s">
        <v>51</v>
      </c>
      <c r="C15" s="19"/>
    </row>
    <row r="16" ht="17.25" customHeight="1" spans="1:3">
      <c r="A16" s="72">
        <v>101010119</v>
      </c>
      <c r="B16" s="72" t="s">
        <v>52</v>
      </c>
      <c r="C16" s="19">
        <v>195</v>
      </c>
    </row>
    <row r="17" ht="17.25" customHeight="1" spans="1:3">
      <c r="A17" s="72">
        <v>101010120</v>
      </c>
      <c r="B17" s="72" t="s">
        <v>53</v>
      </c>
      <c r="C17" s="19">
        <v>55</v>
      </c>
    </row>
    <row r="18" ht="17.25" customHeight="1" spans="1:3">
      <c r="A18" s="72">
        <v>101010121</v>
      </c>
      <c r="B18" s="72" t="s">
        <v>54</v>
      </c>
      <c r="C18" s="19">
        <v>-62</v>
      </c>
    </row>
    <row r="19" ht="17.25" customHeight="1" spans="1:3">
      <c r="A19" s="72">
        <v>101010122</v>
      </c>
      <c r="B19" s="72" t="s">
        <v>55</v>
      </c>
      <c r="C19" s="19"/>
    </row>
    <row r="20" ht="17.25" customHeight="1" spans="1:3">
      <c r="A20" s="72">
        <v>101010125</v>
      </c>
      <c r="B20" s="72" t="s">
        <v>56</v>
      </c>
      <c r="C20" s="19"/>
    </row>
    <row r="21" ht="17.25" customHeight="1" spans="1:3">
      <c r="A21" s="72">
        <v>101010127</v>
      </c>
      <c r="B21" s="72" t="s">
        <v>57</v>
      </c>
      <c r="C21" s="19"/>
    </row>
    <row r="22" ht="17.25" customHeight="1" spans="1:3">
      <c r="A22" s="72">
        <v>101010129</v>
      </c>
      <c r="B22" s="72" t="s">
        <v>58</v>
      </c>
      <c r="C22" s="19">
        <v>-23</v>
      </c>
    </row>
    <row r="23" ht="17.25" customHeight="1" spans="1:3">
      <c r="A23" s="72">
        <v>101010131</v>
      </c>
      <c r="B23" s="72" t="s">
        <v>59</v>
      </c>
      <c r="C23" s="19"/>
    </row>
    <row r="24" ht="17.25" customHeight="1" spans="1:3">
      <c r="A24" s="72">
        <v>101010132</v>
      </c>
      <c r="B24" s="72" t="s">
        <v>60</v>
      </c>
      <c r="C24" s="19"/>
    </row>
    <row r="25" ht="17.25" customHeight="1" spans="1:3">
      <c r="A25" s="72">
        <v>101010133</v>
      </c>
      <c r="B25" s="72" t="s">
        <v>61</v>
      </c>
      <c r="C25" s="19"/>
    </row>
    <row r="26" ht="17.25" customHeight="1" spans="1:3">
      <c r="A26" s="72">
        <v>101010134</v>
      </c>
      <c r="B26" s="72" t="s">
        <v>62</v>
      </c>
      <c r="C26" s="19"/>
    </row>
    <row r="27" ht="17.25" customHeight="1" spans="1:3">
      <c r="A27" s="72">
        <v>101010135</v>
      </c>
      <c r="B27" s="72" t="s">
        <v>63</v>
      </c>
      <c r="C27" s="19"/>
    </row>
    <row r="28" ht="17.25" customHeight="1" spans="1:3">
      <c r="A28" s="72">
        <v>101010136</v>
      </c>
      <c r="B28" s="72" t="s">
        <v>64</v>
      </c>
      <c r="C28" s="19">
        <v>-52</v>
      </c>
    </row>
    <row r="29" ht="17.25" customHeight="1" spans="1:3">
      <c r="A29" s="72">
        <v>101010137</v>
      </c>
      <c r="B29" s="72" t="s">
        <v>65</v>
      </c>
      <c r="C29" s="19"/>
    </row>
    <row r="30" ht="17.25" customHeight="1" spans="1:3">
      <c r="A30" s="72">
        <v>101010138</v>
      </c>
      <c r="B30" s="72" t="s">
        <v>66</v>
      </c>
      <c r="C30" s="19">
        <v>15</v>
      </c>
    </row>
    <row r="31" ht="17.25" customHeight="1" spans="1:3">
      <c r="A31" s="72">
        <v>101010150</v>
      </c>
      <c r="B31" s="72" t="s">
        <v>67</v>
      </c>
      <c r="C31" s="19"/>
    </row>
    <row r="32" ht="17.25" customHeight="1" spans="1:3">
      <c r="A32" s="72">
        <v>101010151</v>
      </c>
      <c r="B32" s="72" t="s">
        <v>68</v>
      </c>
      <c r="C32" s="19">
        <v>61</v>
      </c>
    </row>
    <row r="33" ht="17.25" customHeight="1" spans="1:3">
      <c r="A33" s="72">
        <v>101010152</v>
      </c>
      <c r="B33" s="72" t="s">
        <v>69</v>
      </c>
      <c r="C33" s="19"/>
    </row>
    <row r="34" ht="17.25" customHeight="1" spans="1:3">
      <c r="A34" s="72">
        <v>101010153</v>
      </c>
      <c r="B34" s="72" t="s">
        <v>70</v>
      </c>
      <c r="C34" s="19"/>
    </row>
    <row r="35" ht="17.25" customHeight="1" spans="1:3">
      <c r="A35" s="72">
        <v>101010154</v>
      </c>
      <c r="B35" s="72" t="s">
        <v>71</v>
      </c>
      <c r="C35" s="19"/>
    </row>
    <row r="36" ht="17.25" customHeight="1" spans="1:3">
      <c r="A36" s="72">
        <v>101010155</v>
      </c>
      <c r="B36" s="72" t="s">
        <v>72</v>
      </c>
      <c r="C36" s="19"/>
    </row>
    <row r="37" ht="17.25" customHeight="1" spans="1:3">
      <c r="A37" s="72">
        <v>1010102</v>
      </c>
      <c r="B37" s="45" t="s">
        <v>73</v>
      </c>
      <c r="C37" s="19">
        <f>SUM(C38:C40)</f>
        <v>0</v>
      </c>
    </row>
    <row r="38" ht="17.25" customHeight="1" spans="1:3">
      <c r="A38" s="72">
        <v>101010201</v>
      </c>
      <c r="B38" s="72" t="s">
        <v>74</v>
      </c>
      <c r="C38" s="19"/>
    </row>
    <row r="39" ht="17.25" customHeight="1" spans="1:3">
      <c r="A39" s="72">
        <v>101010220</v>
      </c>
      <c r="B39" s="72" t="s">
        <v>75</v>
      </c>
      <c r="C39" s="19"/>
    </row>
    <row r="40" ht="17.25" customHeight="1" spans="1:3">
      <c r="A40" s="72">
        <v>101010221</v>
      </c>
      <c r="B40" s="72" t="s">
        <v>76</v>
      </c>
      <c r="C40" s="19"/>
    </row>
    <row r="41" ht="17.25" customHeight="1" spans="1:3">
      <c r="A41" s="72">
        <v>1010103</v>
      </c>
      <c r="B41" s="45" t="s">
        <v>77</v>
      </c>
      <c r="C41" s="19">
        <f>C42+C43</f>
        <v>0</v>
      </c>
    </row>
    <row r="42" ht="17.25" customHeight="1" spans="1:3">
      <c r="A42" s="72">
        <v>101010301</v>
      </c>
      <c r="B42" s="72" t="s">
        <v>78</v>
      </c>
      <c r="C42" s="19"/>
    </row>
    <row r="43" ht="17.25" customHeight="1" spans="1:3">
      <c r="A43" s="72">
        <v>101010302</v>
      </c>
      <c r="B43" s="72" t="s">
        <v>79</v>
      </c>
      <c r="C43" s="19"/>
    </row>
    <row r="44" ht="17.25" customHeight="1" spans="1:3">
      <c r="A44" s="72">
        <v>10102</v>
      </c>
      <c r="B44" s="45" t="s">
        <v>80</v>
      </c>
      <c r="C44" s="19">
        <f>SUM(C45,C57,C63)</f>
        <v>0</v>
      </c>
    </row>
    <row r="45" ht="17.25" customHeight="1" spans="1:3">
      <c r="A45" s="72">
        <v>1010201</v>
      </c>
      <c r="B45" s="45" t="s">
        <v>81</v>
      </c>
      <c r="C45" s="19">
        <f>SUM(C46:C56)</f>
        <v>0</v>
      </c>
    </row>
    <row r="46" ht="17.25" customHeight="1" spans="1:3">
      <c r="A46" s="72">
        <v>101020101</v>
      </c>
      <c r="B46" s="72" t="s">
        <v>82</v>
      </c>
      <c r="C46" s="19"/>
    </row>
    <row r="47" ht="17.25" customHeight="1" spans="1:3">
      <c r="A47" s="72">
        <v>101020102</v>
      </c>
      <c r="B47" s="72" t="s">
        <v>83</v>
      </c>
      <c r="C47" s="19"/>
    </row>
    <row r="48" ht="17.25" customHeight="1" spans="1:3">
      <c r="A48" s="72">
        <v>101020103</v>
      </c>
      <c r="B48" s="72" t="s">
        <v>84</v>
      </c>
      <c r="C48" s="19"/>
    </row>
    <row r="49" ht="17.25" customHeight="1" spans="1:3">
      <c r="A49" s="72">
        <v>101020104</v>
      </c>
      <c r="B49" s="72" t="s">
        <v>85</v>
      </c>
      <c r="C49" s="19"/>
    </row>
    <row r="50" ht="17.25" customHeight="1" spans="1:3">
      <c r="A50" s="72">
        <v>101020105</v>
      </c>
      <c r="B50" s="72" t="s">
        <v>86</v>
      </c>
      <c r="C50" s="19"/>
    </row>
    <row r="51" ht="17.25" customHeight="1" spans="1:3">
      <c r="A51" s="72">
        <v>101020106</v>
      </c>
      <c r="B51" s="72" t="s">
        <v>87</v>
      </c>
      <c r="C51" s="19"/>
    </row>
    <row r="52" ht="17.25" customHeight="1" spans="1:3">
      <c r="A52" s="72">
        <v>101020107</v>
      </c>
      <c r="B52" s="72" t="s">
        <v>88</v>
      </c>
      <c r="C52" s="19"/>
    </row>
    <row r="53" ht="17.25" customHeight="1" spans="1:3">
      <c r="A53" s="72">
        <v>101020119</v>
      </c>
      <c r="B53" s="72" t="s">
        <v>89</v>
      </c>
      <c r="C53" s="19"/>
    </row>
    <row r="54" ht="17.25" customHeight="1" spans="1:3">
      <c r="A54" s="72">
        <v>101020120</v>
      </c>
      <c r="B54" s="72" t="s">
        <v>90</v>
      </c>
      <c r="C54" s="19"/>
    </row>
    <row r="55" ht="17.25" customHeight="1" spans="1:3">
      <c r="A55" s="72">
        <v>101020121</v>
      </c>
      <c r="B55" s="72" t="s">
        <v>91</v>
      </c>
      <c r="C55" s="19"/>
    </row>
    <row r="56" ht="17.25" customHeight="1" spans="1:3">
      <c r="A56" s="72">
        <v>101020129</v>
      </c>
      <c r="B56" s="72" t="s">
        <v>92</v>
      </c>
      <c r="C56" s="19"/>
    </row>
    <row r="57" ht="17.25" customHeight="1" spans="1:3">
      <c r="A57" s="72">
        <v>1010202</v>
      </c>
      <c r="B57" s="45" t="s">
        <v>93</v>
      </c>
      <c r="C57" s="19">
        <f>SUM(C58:C62)</f>
        <v>0</v>
      </c>
    </row>
    <row r="58" ht="17.25" customHeight="1" spans="1:3">
      <c r="A58" s="72">
        <v>101020202</v>
      </c>
      <c r="B58" s="72" t="s">
        <v>94</v>
      </c>
      <c r="C58" s="19"/>
    </row>
    <row r="59" ht="17.25" customHeight="1" spans="1:3">
      <c r="A59" s="72">
        <v>101020209</v>
      </c>
      <c r="B59" s="72" t="s">
        <v>95</v>
      </c>
      <c r="C59" s="19"/>
    </row>
    <row r="60" ht="17.25" customHeight="1" spans="1:3">
      <c r="A60" s="72">
        <v>101020220</v>
      </c>
      <c r="B60" s="72" t="s">
        <v>96</v>
      </c>
      <c r="C60" s="19"/>
    </row>
    <row r="61" ht="17.25" customHeight="1" spans="1:3">
      <c r="A61" s="72">
        <v>101020221</v>
      </c>
      <c r="B61" s="72" t="s">
        <v>97</v>
      </c>
      <c r="C61" s="19"/>
    </row>
    <row r="62" ht="17.25" customHeight="1" spans="1:3">
      <c r="A62" s="72">
        <v>101020229</v>
      </c>
      <c r="B62" s="72" t="s">
        <v>98</v>
      </c>
      <c r="C62" s="19"/>
    </row>
    <row r="63" ht="17.25" customHeight="1" spans="1:3">
      <c r="A63" s="72">
        <v>1010203</v>
      </c>
      <c r="B63" s="45" t="s">
        <v>99</v>
      </c>
      <c r="C63" s="19"/>
    </row>
    <row r="64" ht="17.25" customHeight="1" spans="1:3">
      <c r="A64" s="72">
        <v>10104</v>
      </c>
      <c r="B64" s="45" t="s">
        <v>100</v>
      </c>
      <c r="C64" s="19">
        <f>SUM(C65:C81,C85:C90,C94,C99:C100,C104:C110,C127:C128,C131:C133,C138,C143,C148,C153,C158,C163,C168,C173,C178,C183,C187,C188)</f>
        <v>2636</v>
      </c>
    </row>
    <row r="65" ht="17.25" customHeight="1" spans="1:3">
      <c r="A65" s="72">
        <v>1010401</v>
      </c>
      <c r="B65" s="45" t="s">
        <v>101</v>
      </c>
      <c r="C65" s="19"/>
    </row>
    <row r="66" ht="17.25" customHeight="1" spans="1:3">
      <c r="A66" s="72">
        <v>1010402</v>
      </c>
      <c r="B66" s="45" t="s">
        <v>102</v>
      </c>
      <c r="C66" s="19"/>
    </row>
    <row r="67" ht="17.25" customHeight="1" spans="1:3">
      <c r="A67" s="72">
        <v>1010403</v>
      </c>
      <c r="B67" s="45" t="s">
        <v>103</v>
      </c>
      <c r="C67" s="19"/>
    </row>
    <row r="68" ht="17.25" customHeight="1" spans="1:3">
      <c r="A68" s="72">
        <v>1010404</v>
      </c>
      <c r="B68" s="45" t="s">
        <v>104</v>
      </c>
      <c r="C68" s="19">
        <v>13</v>
      </c>
    </row>
    <row r="69" ht="17.25" customHeight="1" spans="1:3">
      <c r="A69" s="72">
        <v>1010405</v>
      </c>
      <c r="B69" s="45" t="s">
        <v>105</v>
      </c>
      <c r="C69" s="19"/>
    </row>
    <row r="70" ht="17.25" customHeight="1" spans="1:3">
      <c r="A70" s="72">
        <v>1010406</v>
      </c>
      <c r="B70" s="45" t="s">
        <v>106</v>
      </c>
      <c r="C70" s="19"/>
    </row>
    <row r="71" ht="17.25" customHeight="1" spans="1:3">
      <c r="A71" s="72">
        <v>1010407</v>
      </c>
      <c r="B71" s="45" t="s">
        <v>107</v>
      </c>
      <c r="C71" s="19"/>
    </row>
    <row r="72" ht="17.25" customHeight="1" spans="1:3">
      <c r="A72" s="72">
        <v>1010408</v>
      </c>
      <c r="B72" s="45" t="s">
        <v>108</v>
      </c>
      <c r="C72" s="19"/>
    </row>
    <row r="73" ht="17.25" customHeight="1" spans="1:3">
      <c r="A73" s="72">
        <v>1010409</v>
      </c>
      <c r="B73" s="45" t="s">
        <v>109</v>
      </c>
      <c r="C73" s="19"/>
    </row>
    <row r="74" ht="17.25" customHeight="1" spans="1:3">
      <c r="A74" s="72">
        <v>1010410</v>
      </c>
      <c r="B74" s="45" t="s">
        <v>110</v>
      </c>
      <c r="C74" s="19"/>
    </row>
    <row r="75" ht="17.25" customHeight="1" spans="1:3">
      <c r="A75" s="72">
        <v>1010411</v>
      </c>
      <c r="B75" s="45" t="s">
        <v>111</v>
      </c>
      <c r="C75" s="19"/>
    </row>
    <row r="76" ht="17.25" customHeight="1" spans="1:3">
      <c r="A76" s="72">
        <v>1010412</v>
      </c>
      <c r="B76" s="45" t="s">
        <v>112</v>
      </c>
      <c r="C76" s="19"/>
    </row>
    <row r="77" ht="17.25" customHeight="1" spans="1:3">
      <c r="A77" s="72">
        <v>1010413</v>
      </c>
      <c r="B77" s="45" t="s">
        <v>113</v>
      </c>
      <c r="C77" s="19"/>
    </row>
    <row r="78" ht="17.25" customHeight="1" spans="1:3">
      <c r="A78" s="72">
        <v>1010414</v>
      </c>
      <c r="B78" s="45" t="s">
        <v>114</v>
      </c>
      <c r="C78" s="19"/>
    </row>
    <row r="79" ht="17.25" customHeight="1" spans="1:3">
      <c r="A79" s="72">
        <v>1010415</v>
      </c>
      <c r="B79" s="45" t="s">
        <v>115</v>
      </c>
      <c r="C79" s="19"/>
    </row>
    <row r="80" ht="17.25" customHeight="1" spans="1:3">
      <c r="A80" s="72">
        <v>1010416</v>
      </c>
      <c r="B80" s="45" t="s">
        <v>116</v>
      </c>
      <c r="C80" s="19"/>
    </row>
    <row r="81" ht="17.25" customHeight="1" spans="1:3">
      <c r="A81" s="72">
        <v>1010417</v>
      </c>
      <c r="B81" s="45" t="s">
        <v>117</v>
      </c>
      <c r="C81" s="19">
        <f>SUM(C82:C84)</f>
        <v>0</v>
      </c>
    </row>
    <row r="82" ht="17.25" customHeight="1" spans="1:3">
      <c r="A82" s="72">
        <v>101041701</v>
      </c>
      <c r="B82" s="72" t="s">
        <v>118</v>
      </c>
      <c r="C82" s="19"/>
    </row>
    <row r="83" ht="17.25" customHeight="1" spans="1:3">
      <c r="A83" s="72">
        <v>101041702</v>
      </c>
      <c r="B83" s="72" t="s">
        <v>119</v>
      </c>
      <c r="C83" s="19"/>
    </row>
    <row r="84" ht="17.25" customHeight="1" spans="1:3">
      <c r="A84" s="72">
        <v>101041709</v>
      </c>
      <c r="B84" s="72" t="s">
        <v>120</v>
      </c>
      <c r="C84" s="19"/>
    </row>
    <row r="85" ht="17.25" customHeight="1" spans="1:3">
      <c r="A85" s="72">
        <v>1010418</v>
      </c>
      <c r="B85" s="45" t="s">
        <v>121</v>
      </c>
      <c r="C85" s="19"/>
    </row>
    <row r="86" ht="17.25" customHeight="1" spans="1:3">
      <c r="A86" s="72">
        <v>1010419</v>
      </c>
      <c r="B86" s="45" t="s">
        <v>122</v>
      </c>
      <c r="C86" s="19"/>
    </row>
    <row r="87" ht="17.25" customHeight="1" spans="1:3">
      <c r="A87" s="72">
        <v>1010420</v>
      </c>
      <c r="B87" s="45" t="s">
        <v>123</v>
      </c>
      <c r="C87" s="19"/>
    </row>
    <row r="88" ht="17.25" customHeight="1" spans="1:3">
      <c r="A88" s="72">
        <v>1010421</v>
      </c>
      <c r="B88" s="45" t="s">
        <v>124</v>
      </c>
      <c r="C88" s="19"/>
    </row>
    <row r="89" ht="17.25" customHeight="1" spans="1:3">
      <c r="A89" s="72">
        <v>1010422</v>
      </c>
      <c r="B89" s="45" t="s">
        <v>125</v>
      </c>
      <c r="C89" s="19"/>
    </row>
    <row r="90" ht="17.25" customHeight="1" spans="1:3">
      <c r="A90" s="72">
        <v>1010423</v>
      </c>
      <c r="B90" s="45" t="s">
        <v>126</v>
      </c>
      <c r="C90" s="19">
        <f>SUM(C91:C93)</f>
        <v>0</v>
      </c>
    </row>
    <row r="91" ht="17.25" customHeight="1" spans="1:3">
      <c r="A91" s="72">
        <v>101042303</v>
      </c>
      <c r="B91" s="72" t="s">
        <v>127</v>
      </c>
      <c r="C91" s="19"/>
    </row>
    <row r="92" ht="17.25" customHeight="1" spans="1:3">
      <c r="A92" s="72">
        <v>101042304</v>
      </c>
      <c r="B92" s="72" t="s">
        <v>128</v>
      </c>
      <c r="C92" s="19"/>
    </row>
    <row r="93" ht="17.25" customHeight="1" spans="1:3">
      <c r="A93" s="72">
        <v>101042309</v>
      </c>
      <c r="B93" s="72" t="s">
        <v>129</v>
      </c>
      <c r="C93" s="19"/>
    </row>
    <row r="94" ht="17.25" customHeight="1" spans="1:3">
      <c r="A94" s="72">
        <v>1010424</v>
      </c>
      <c r="B94" s="45" t="s">
        <v>130</v>
      </c>
      <c r="C94" s="19">
        <f>SUM(C95:C98)</f>
        <v>0</v>
      </c>
    </row>
    <row r="95" ht="17.25" customHeight="1" spans="1:3">
      <c r="A95" s="72">
        <v>101042402</v>
      </c>
      <c r="B95" s="72" t="s">
        <v>131</v>
      </c>
      <c r="C95" s="19"/>
    </row>
    <row r="96" ht="17.25" customHeight="1" spans="1:3">
      <c r="A96" s="72">
        <v>101042403</v>
      </c>
      <c r="B96" s="72" t="s">
        <v>132</v>
      </c>
      <c r="C96" s="19"/>
    </row>
    <row r="97" ht="17.25" customHeight="1" spans="1:3">
      <c r="A97" s="72">
        <v>101042404</v>
      </c>
      <c r="B97" s="72" t="s">
        <v>133</v>
      </c>
      <c r="C97" s="19"/>
    </row>
    <row r="98" ht="17.25" customHeight="1" spans="1:3">
      <c r="A98" s="72">
        <v>101042409</v>
      </c>
      <c r="B98" s="72" t="s">
        <v>134</v>
      </c>
      <c r="C98" s="19"/>
    </row>
    <row r="99" ht="17.25" customHeight="1" spans="1:3">
      <c r="A99" s="72">
        <v>1010425</v>
      </c>
      <c r="B99" s="45" t="s">
        <v>135</v>
      </c>
      <c r="C99" s="19"/>
    </row>
    <row r="100" ht="17.25" customHeight="1" spans="1:3">
      <c r="A100" s="72">
        <v>1010426</v>
      </c>
      <c r="B100" s="45" t="s">
        <v>136</v>
      </c>
      <c r="C100" s="19">
        <f>SUM(C101:C103)</f>
        <v>0</v>
      </c>
    </row>
    <row r="101" ht="17.25" customHeight="1" spans="1:3">
      <c r="A101" s="72">
        <v>101042601</v>
      </c>
      <c r="B101" s="72" t="s">
        <v>137</v>
      </c>
      <c r="C101" s="19"/>
    </row>
    <row r="102" ht="17.25" customHeight="1" spans="1:3">
      <c r="A102" s="72">
        <v>101042602</v>
      </c>
      <c r="B102" s="72" t="s">
        <v>138</v>
      </c>
      <c r="C102" s="19"/>
    </row>
    <row r="103" ht="17.25" customHeight="1" spans="1:3">
      <c r="A103" s="72">
        <v>101042609</v>
      </c>
      <c r="B103" s="72" t="s">
        <v>139</v>
      </c>
      <c r="C103" s="19"/>
    </row>
    <row r="104" ht="17.25" customHeight="1" spans="1:3">
      <c r="A104" s="72">
        <v>1010427</v>
      </c>
      <c r="B104" s="45" t="s">
        <v>140</v>
      </c>
      <c r="C104" s="19"/>
    </row>
    <row r="105" ht="17.25" customHeight="1" spans="1:3">
      <c r="A105" s="72">
        <v>1010428</v>
      </c>
      <c r="B105" s="45" t="s">
        <v>141</v>
      </c>
      <c r="C105" s="19"/>
    </row>
    <row r="106" ht="17.25" customHeight="1" spans="1:3">
      <c r="A106" s="72">
        <v>1010429</v>
      </c>
      <c r="B106" s="45" t="s">
        <v>142</v>
      </c>
      <c r="C106" s="19"/>
    </row>
    <row r="107" ht="17.25" customHeight="1" spans="1:3">
      <c r="A107" s="72">
        <v>1010430</v>
      </c>
      <c r="B107" s="45" t="s">
        <v>143</v>
      </c>
      <c r="C107" s="19"/>
    </row>
    <row r="108" ht="17.25" customHeight="1" spans="1:3">
      <c r="A108" s="72">
        <v>1010431</v>
      </c>
      <c r="B108" s="45" t="s">
        <v>144</v>
      </c>
      <c r="C108" s="19">
        <v>47</v>
      </c>
    </row>
    <row r="109" ht="17.25" customHeight="1" spans="1:3">
      <c r="A109" s="72">
        <v>1010432</v>
      </c>
      <c r="B109" s="45" t="s">
        <v>145</v>
      </c>
      <c r="C109" s="19">
        <v>1</v>
      </c>
    </row>
    <row r="110" ht="17.25" customHeight="1" spans="1:3">
      <c r="A110" s="72">
        <v>1010433</v>
      </c>
      <c r="B110" s="45" t="s">
        <v>146</v>
      </c>
      <c r="C110" s="19">
        <f>SUM(C111:C126)</f>
        <v>2182</v>
      </c>
    </row>
    <row r="111" ht="17.25" customHeight="1" spans="1:3">
      <c r="A111" s="72">
        <v>101043302</v>
      </c>
      <c r="B111" s="72" t="s">
        <v>147</v>
      </c>
      <c r="C111" s="19"/>
    </row>
    <row r="112" ht="17.25" customHeight="1" spans="1:3">
      <c r="A112" s="72">
        <v>101043303</v>
      </c>
      <c r="B112" s="72" t="s">
        <v>148</v>
      </c>
      <c r="C112" s="19"/>
    </row>
    <row r="113" ht="17.25" customHeight="1" spans="1:3">
      <c r="A113" s="72">
        <v>101043304</v>
      </c>
      <c r="B113" s="72" t="s">
        <v>149</v>
      </c>
      <c r="C113" s="19"/>
    </row>
    <row r="114" ht="17.25" customHeight="1" spans="1:3">
      <c r="A114" s="72">
        <v>101043308</v>
      </c>
      <c r="B114" s="72" t="s">
        <v>150</v>
      </c>
      <c r="C114" s="19"/>
    </row>
    <row r="115" ht="17.25" customHeight="1" spans="1:3">
      <c r="A115" s="72">
        <v>101043309</v>
      </c>
      <c r="B115" s="72" t="s">
        <v>151</v>
      </c>
      <c r="C115" s="19"/>
    </row>
    <row r="116" ht="17.25" customHeight="1" spans="1:3">
      <c r="A116" s="72">
        <v>101043310</v>
      </c>
      <c r="B116" s="72" t="s">
        <v>152</v>
      </c>
      <c r="C116" s="19"/>
    </row>
    <row r="117" ht="17.25" customHeight="1" spans="1:3">
      <c r="A117" s="72">
        <v>101043312</v>
      </c>
      <c r="B117" s="72" t="s">
        <v>153</v>
      </c>
      <c r="C117" s="19"/>
    </row>
    <row r="118" ht="17.25" customHeight="1" spans="1:3">
      <c r="A118" s="72">
        <v>101043313</v>
      </c>
      <c r="B118" s="72" t="s">
        <v>154</v>
      </c>
      <c r="C118" s="19"/>
    </row>
    <row r="119" ht="17.25" customHeight="1" spans="1:3">
      <c r="A119" s="72">
        <v>101043314</v>
      </c>
      <c r="B119" s="72" t="s">
        <v>155</v>
      </c>
      <c r="C119" s="19"/>
    </row>
    <row r="120" ht="17.25" customHeight="1" spans="1:3">
      <c r="A120" s="72">
        <v>101043315</v>
      </c>
      <c r="B120" s="72" t="s">
        <v>156</v>
      </c>
      <c r="C120" s="19"/>
    </row>
    <row r="121" ht="17.25" customHeight="1" spans="1:3">
      <c r="A121" s="72">
        <v>101043316</v>
      </c>
      <c r="B121" s="72" t="s">
        <v>157</v>
      </c>
      <c r="C121" s="19"/>
    </row>
    <row r="122" ht="17.25" customHeight="1" spans="1:3">
      <c r="A122" s="72">
        <v>101043317</v>
      </c>
      <c r="B122" s="72" t="s">
        <v>158</v>
      </c>
      <c r="C122" s="19"/>
    </row>
    <row r="123" ht="17.25" customHeight="1" spans="1:3">
      <c r="A123" s="72">
        <v>101043318</v>
      </c>
      <c r="B123" s="72" t="s">
        <v>159</v>
      </c>
      <c r="C123" s="19"/>
    </row>
    <row r="124" ht="17.25" customHeight="1" spans="1:3">
      <c r="A124" s="72">
        <v>101043319</v>
      </c>
      <c r="B124" s="72" t="s">
        <v>160</v>
      </c>
      <c r="C124" s="19"/>
    </row>
    <row r="125" ht="17.25" customHeight="1" spans="1:3">
      <c r="A125" s="72">
        <v>101043320</v>
      </c>
      <c r="B125" s="72" t="s">
        <v>161</v>
      </c>
      <c r="C125" s="19"/>
    </row>
    <row r="126" ht="17.25" customHeight="1" spans="1:3">
      <c r="A126" s="72">
        <v>101043399</v>
      </c>
      <c r="B126" s="72" t="s">
        <v>162</v>
      </c>
      <c r="C126" s="19">
        <v>2182</v>
      </c>
    </row>
    <row r="127" ht="17.25" customHeight="1" spans="1:3">
      <c r="A127" s="72">
        <v>1010434</v>
      </c>
      <c r="B127" s="45" t="s">
        <v>163</v>
      </c>
      <c r="C127" s="19"/>
    </row>
    <row r="128" ht="17.25" customHeight="1" spans="1:3">
      <c r="A128" s="72">
        <v>1010435</v>
      </c>
      <c r="B128" s="45" t="s">
        <v>164</v>
      </c>
      <c r="C128" s="19">
        <f>C129+C130</f>
        <v>28</v>
      </c>
    </row>
    <row r="129" ht="17.25" customHeight="1" spans="1:3">
      <c r="A129" s="72">
        <v>101043501</v>
      </c>
      <c r="B129" s="72" t="s">
        <v>165</v>
      </c>
      <c r="C129" s="19"/>
    </row>
    <row r="130" ht="17.25" customHeight="1" spans="1:3">
      <c r="A130" s="72">
        <v>101043509</v>
      </c>
      <c r="B130" s="72" t="s">
        <v>166</v>
      </c>
      <c r="C130" s="19">
        <v>28</v>
      </c>
    </row>
    <row r="131" ht="17.25" customHeight="1" spans="1:3">
      <c r="A131" s="72">
        <v>1010436</v>
      </c>
      <c r="B131" s="45" t="s">
        <v>167</v>
      </c>
      <c r="C131" s="19">
        <v>312</v>
      </c>
    </row>
    <row r="132" ht="17.25" customHeight="1" spans="1:3">
      <c r="A132" s="72">
        <v>1010439</v>
      </c>
      <c r="B132" s="45" t="s">
        <v>168</v>
      </c>
      <c r="C132" s="19">
        <v>16</v>
      </c>
    </row>
    <row r="133" ht="17.25" customHeight="1" spans="1:3">
      <c r="A133" s="72">
        <v>1010440</v>
      </c>
      <c r="B133" s="45" t="s">
        <v>169</v>
      </c>
      <c r="C133" s="19">
        <f>SUM(C134:C137)</f>
        <v>3</v>
      </c>
    </row>
    <row r="134" ht="17.25" customHeight="1" spans="1:3">
      <c r="A134" s="72">
        <v>101044001</v>
      </c>
      <c r="B134" s="72" t="s">
        <v>170</v>
      </c>
      <c r="C134" s="19"/>
    </row>
    <row r="135" ht="17.25" customHeight="1" spans="1:3">
      <c r="A135" s="72">
        <v>101044002</v>
      </c>
      <c r="B135" s="72" t="s">
        <v>171</v>
      </c>
      <c r="C135" s="19">
        <v>1</v>
      </c>
    </row>
    <row r="136" ht="17.25" customHeight="1" spans="1:3">
      <c r="A136" s="72">
        <v>101044003</v>
      </c>
      <c r="B136" s="72" t="s">
        <v>172</v>
      </c>
      <c r="C136" s="19">
        <v>2</v>
      </c>
    </row>
    <row r="137" ht="17.25" customHeight="1" spans="1:3">
      <c r="A137" s="72">
        <v>101044099</v>
      </c>
      <c r="B137" s="72" t="s">
        <v>173</v>
      </c>
      <c r="C137" s="19"/>
    </row>
    <row r="138" ht="17.25" customHeight="1" spans="1:3">
      <c r="A138" s="72">
        <v>1010441</v>
      </c>
      <c r="B138" s="45" t="s">
        <v>174</v>
      </c>
      <c r="C138" s="19">
        <f>SUM(C139:C142)</f>
        <v>3</v>
      </c>
    </row>
    <row r="139" ht="17.25" customHeight="1" spans="1:3">
      <c r="A139" s="72">
        <v>101044101</v>
      </c>
      <c r="B139" s="72" t="s">
        <v>175</v>
      </c>
      <c r="C139" s="19"/>
    </row>
    <row r="140" ht="17.25" customHeight="1" spans="1:3">
      <c r="A140" s="72">
        <v>101044102</v>
      </c>
      <c r="B140" s="72" t="s">
        <v>176</v>
      </c>
      <c r="C140" s="19">
        <v>2</v>
      </c>
    </row>
    <row r="141" ht="17.25" customHeight="1" spans="1:3">
      <c r="A141" s="72">
        <v>101044103</v>
      </c>
      <c r="B141" s="72" t="s">
        <v>177</v>
      </c>
      <c r="C141" s="19"/>
    </row>
    <row r="142" ht="17.25" customHeight="1" spans="1:3">
      <c r="A142" s="72">
        <v>101044199</v>
      </c>
      <c r="B142" s="72" t="s">
        <v>178</v>
      </c>
      <c r="C142" s="19">
        <v>1</v>
      </c>
    </row>
    <row r="143" ht="17.25" customHeight="1" spans="1:3">
      <c r="A143" s="72">
        <v>1010442</v>
      </c>
      <c r="B143" s="45" t="s">
        <v>179</v>
      </c>
      <c r="C143" s="19">
        <f>SUM(C144:C147)</f>
        <v>0</v>
      </c>
    </row>
    <row r="144" ht="17.25" customHeight="1" spans="1:3">
      <c r="A144" s="72">
        <v>101044201</v>
      </c>
      <c r="B144" s="72" t="s">
        <v>180</v>
      </c>
      <c r="C144" s="19"/>
    </row>
    <row r="145" ht="17.25" customHeight="1" spans="1:3">
      <c r="A145" s="72">
        <v>101044202</v>
      </c>
      <c r="B145" s="72" t="s">
        <v>181</v>
      </c>
      <c r="C145" s="19"/>
    </row>
    <row r="146" ht="17.25" customHeight="1" spans="1:3">
      <c r="A146" s="72">
        <v>101044203</v>
      </c>
      <c r="B146" s="72" t="s">
        <v>182</v>
      </c>
      <c r="C146" s="19"/>
    </row>
    <row r="147" ht="17.25" customHeight="1" spans="1:3">
      <c r="A147" s="72">
        <v>101044299</v>
      </c>
      <c r="B147" s="72" t="s">
        <v>183</v>
      </c>
      <c r="C147" s="19"/>
    </row>
    <row r="148" ht="17.25" customHeight="1" spans="1:3">
      <c r="A148" s="72">
        <v>1010443</v>
      </c>
      <c r="B148" s="45" t="s">
        <v>184</v>
      </c>
      <c r="C148" s="19">
        <f>SUM(C149:C152)</f>
        <v>0</v>
      </c>
    </row>
    <row r="149" ht="17.25" customHeight="1" spans="1:3">
      <c r="A149" s="72">
        <v>101044301</v>
      </c>
      <c r="B149" s="72" t="s">
        <v>185</v>
      </c>
      <c r="C149" s="19"/>
    </row>
    <row r="150" ht="17.25" customHeight="1" spans="1:3">
      <c r="A150" s="72">
        <v>101044302</v>
      </c>
      <c r="B150" s="72" t="s">
        <v>186</v>
      </c>
      <c r="C150" s="19"/>
    </row>
    <row r="151" ht="17.25" customHeight="1" spans="1:3">
      <c r="A151" s="72">
        <v>101044303</v>
      </c>
      <c r="B151" s="72" t="s">
        <v>187</v>
      </c>
      <c r="C151" s="19"/>
    </row>
    <row r="152" ht="17.25" customHeight="1" spans="1:3">
      <c r="A152" s="72">
        <v>101044399</v>
      </c>
      <c r="B152" s="72" t="s">
        <v>188</v>
      </c>
      <c r="C152" s="19"/>
    </row>
    <row r="153" ht="17.25" customHeight="1" spans="1:3">
      <c r="A153" s="72">
        <v>1010444</v>
      </c>
      <c r="B153" s="45" t="s">
        <v>189</v>
      </c>
      <c r="C153" s="19">
        <f>SUM(C154:C157)</f>
        <v>0</v>
      </c>
    </row>
    <row r="154" ht="17.25" customHeight="1" spans="1:3">
      <c r="A154" s="72">
        <v>101044401</v>
      </c>
      <c r="B154" s="72" t="s">
        <v>170</v>
      </c>
      <c r="C154" s="19"/>
    </row>
    <row r="155" ht="17.25" customHeight="1" spans="1:3">
      <c r="A155" s="72">
        <v>101044402</v>
      </c>
      <c r="B155" s="72" t="s">
        <v>171</v>
      </c>
      <c r="C155" s="19"/>
    </row>
    <row r="156" ht="17.25" customHeight="1" spans="1:3">
      <c r="A156" s="72">
        <v>101044403</v>
      </c>
      <c r="B156" s="72" t="s">
        <v>172</v>
      </c>
      <c r="C156" s="19"/>
    </row>
    <row r="157" ht="17.25" customHeight="1" spans="1:3">
      <c r="A157" s="72">
        <v>101044499</v>
      </c>
      <c r="B157" s="72" t="s">
        <v>173</v>
      </c>
      <c r="C157" s="19"/>
    </row>
    <row r="158" ht="17.25" customHeight="1" spans="1:3">
      <c r="A158" s="72">
        <v>1010445</v>
      </c>
      <c r="B158" s="45" t="s">
        <v>190</v>
      </c>
      <c r="C158" s="19">
        <f>SUM(C159:C162)</f>
        <v>0</v>
      </c>
    </row>
    <row r="159" ht="17.25" customHeight="1" spans="1:3">
      <c r="A159" s="72">
        <v>101044501</v>
      </c>
      <c r="B159" s="72" t="s">
        <v>175</v>
      </c>
      <c r="C159" s="19"/>
    </row>
    <row r="160" ht="17.25" customHeight="1" spans="1:3">
      <c r="A160" s="72">
        <v>101044502</v>
      </c>
      <c r="B160" s="72" t="s">
        <v>176</v>
      </c>
      <c r="C160" s="19"/>
    </row>
    <row r="161" ht="17.25" customHeight="1" spans="1:3">
      <c r="A161" s="72">
        <v>101044503</v>
      </c>
      <c r="B161" s="72" t="s">
        <v>177</v>
      </c>
      <c r="C161" s="19"/>
    </row>
    <row r="162" ht="17.25" customHeight="1" spans="1:3">
      <c r="A162" s="72">
        <v>101044599</v>
      </c>
      <c r="B162" s="72" t="s">
        <v>178</v>
      </c>
      <c r="C162" s="19"/>
    </row>
    <row r="163" ht="17.25" customHeight="1" spans="1:3">
      <c r="A163" s="72">
        <v>1010446</v>
      </c>
      <c r="B163" s="45" t="s">
        <v>191</v>
      </c>
      <c r="C163" s="19">
        <f>SUM(C164:C167)</f>
        <v>0</v>
      </c>
    </row>
    <row r="164" ht="17.25" customHeight="1" spans="1:3">
      <c r="A164" s="72">
        <v>101044601</v>
      </c>
      <c r="B164" s="72" t="s">
        <v>180</v>
      </c>
      <c r="C164" s="19"/>
    </row>
    <row r="165" ht="17.25" customHeight="1" spans="1:3">
      <c r="A165" s="72">
        <v>101044602</v>
      </c>
      <c r="B165" s="72" t="s">
        <v>181</v>
      </c>
      <c r="C165" s="19"/>
    </row>
    <row r="166" ht="17.25" customHeight="1" spans="1:3">
      <c r="A166" s="72">
        <v>101044603</v>
      </c>
      <c r="B166" s="72" t="s">
        <v>182</v>
      </c>
      <c r="C166" s="19"/>
    </row>
    <row r="167" ht="17.25" customHeight="1" spans="1:3">
      <c r="A167" s="72">
        <v>101044699</v>
      </c>
      <c r="B167" s="72" t="s">
        <v>183</v>
      </c>
      <c r="C167" s="19"/>
    </row>
    <row r="168" ht="17.25" customHeight="1" spans="1:3">
      <c r="A168" s="72">
        <v>1010447</v>
      </c>
      <c r="B168" s="45" t="s">
        <v>192</v>
      </c>
      <c r="C168" s="19">
        <f>SUM(C169:C172)</f>
        <v>0</v>
      </c>
    </row>
    <row r="169" ht="17.25" customHeight="1" spans="1:3">
      <c r="A169" s="72">
        <v>101044701</v>
      </c>
      <c r="B169" s="72" t="s">
        <v>185</v>
      </c>
      <c r="C169" s="19"/>
    </row>
    <row r="170" ht="17.25" customHeight="1" spans="1:3">
      <c r="A170" s="72">
        <v>101044702</v>
      </c>
      <c r="B170" s="72" t="s">
        <v>186</v>
      </c>
      <c r="C170" s="19"/>
    </row>
    <row r="171" ht="17.25" customHeight="1" spans="1:3">
      <c r="A171" s="72">
        <v>101044703</v>
      </c>
      <c r="B171" s="72" t="s">
        <v>187</v>
      </c>
      <c r="C171" s="19"/>
    </row>
    <row r="172" ht="17.25" customHeight="1" spans="1:3">
      <c r="A172" s="72">
        <v>101044799</v>
      </c>
      <c r="B172" s="72" t="s">
        <v>188</v>
      </c>
      <c r="C172" s="19"/>
    </row>
    <row r="173" ht="17.25" customHeight="1" spans="1:3">
      <c r="A173" s="72">
        <v>1010448</v>
      </c>
      <c r="B173" s="45" t="s">
        <v>193</v>
      </c>
      <c r="C173" s="19">
        <f>SUM(C174:C177)</f>
        <v>0</v>
      </c>
    </row>
    <row r="174" ht="17.25" customHeight="1" spans="1:3">
      <c r="A174" s="72">
        <v>101044801</v>
      </c>
      <c r="B174" s="72" t="s">
        <v>194</v>
      </c>
      <c r="C174" s="19"/>
    </row>
    <row r="175" ht="17.25" customHeight="1" spans="1:3">
      <c r="A175" s="72">
        <v>101044802</v>
      </c>
      <c r="B175" s="72" t="s">
        <v>195</v>
      </c>
      <c r="C175" s="19"/>
    </row>
    <row r="176" ht="17.25" customHeight="1" spans="1:3">
      <c r="A176" s="72">
        <v>101044803</v>
      </c>
      <c r="B176" s="72" t="s">
        <v>196</v>
      </c>
      <c r="C176" s="19"/>
    </row>
    <row r="177" ht="17.25" customHeight="1" spans="1:3">
      <c r="A177" s="72">
        <v>101044899</v>
      </c>
      <c r="B177" s="72" t="s">
        <v>197</v>
      </c>
      <c r="C177" s="19"/>
    </row>
    <row r="178" ht="17.25" customHeight="1" spans="1:3">
      <c r="A178" s="72">
        <v>1010449</v>
      </c>
      <c r="B178" s="45" t="s">
        <v>198</v>
      </c>
      <c r="C178" s="19">
        <f>SUM(C179:C182)</f>
        <v>10</v>
      </c>
    </row>
    <row r="179" ht="17.25" customHeight="1" spans="1:3">
      <c r="A179" s="72">
        <v>101044901</v>
      </c>
      <c r="B179" s="72" t="s">
        <v>194</v>
      </c>
      <c r="C179" s="19"/>
    </row>
    <row r="180" ht="17.25" customHeight="1" spans="1:3">
      <c r="A180" s="72">
        <v>101044902</v>
      </c>
      <c r="B180" s="72" t="s">
        <v>195</v>
      </c>
      <c r="C180" s="19">
        <v>6</v>
      </c>
    </row>
    <row r="181" ht="17.25" customHeight="1" spans="1:3">
      <c r="A181" s="72">
        <v>101044903</v>
      </c>
      <c r="B181" s="72" t="s">
        <v>196</v>
      </c>
      <c r="C181" s="19">
        <v>4</v>
      </c>
    </row>
    <row r="182" ht="17.25" customHeight="1" spans="1:3">
      <c r="A182" s="72">
        <v>101044999</v>
      </c>
      <c r="B182" s="72" t="s">
        <v>197</v>
      </c>
      <c r="C182" s="19"/>
    </row>
    <row r="183" ht="17.25" customHeight="1" spans="1:3">
      <c r="A183" s="72">
        <v>1010450</v>
      </c>
      <c r="B183" s="45" t="s">
        <v>199</v>
      </c>
      <c r="C183" s="19">
        <f>SUM(C184:C186)</f>
        <v>21</v>
      </c>
    </row>
    <row r="184" ht="17.25" customHeight="1" spans="1:3">
      <c r="A184" s="72">
        <v>101045001</v>
      </c>
      <c r="B184" s="72" t="s">
        <v>200</v>
      </c>
      <c r="C184" s="19">
        <v>21</v>
      </c>
    </row>
    <row r="185" ht="17.25" customHeight="1" spans="1:3">
      <c r="A185" s="72">
        <v>101045002</v>
      </c>
      <c r="B185" s="72" t="s">
        <v>201</v>
      </c>
      <c r="C185" s="19"/>
    </row>
    <row r="186" ht="17.25" customHeight="1" spans="1:3">
      <c r="A186" s="72">
        <v>101045003</v>
      </c>
      <c r="B186" s="72" t="s">
        <v>202</v>
      </c>
      <c r="C186" s="19"/>
    </row>
    <row r="187" ht="17.25" customHeight="1" spans="1:3">
      <c r="A187" s="72">
        <v>1010451</v>
      </c>
      <c r="B187" s="45" t="s">
        <v>203</v>
      </c>
      <c r="C187" s="19"/>
    </row>
    <row r="188" ht="17.25" customHeight="1" spans="1:3">
      <c r="A188" s="72">
        <v>1010452</v>
      </c>
      <c r="B188" s="45" t="s">
        <v>204</v>
      </c>
      <c r="C188" s="19"/>
    </row>
    <row r="189" ht="17.25" customHeight="1" spans="1:3">
      <c r="A189" s="72">
        <v>10105</v>
      </c>
      <c r="B189" s="45" t="s">
        <v>205</v>
      </c>
      <c r="C189" s="19">
        <f>SUM(C190:C212,C216,C219,C220,C224:C229,C241:C243,C248,C253)</f>
        <v>0</v>
      </c>
    </row>
    <row r="190" ht="17.25" customHeight="1" spans="1:3">
      <c r="A190" s="72">
        <v>1010501</v>
      </c>
      <c r="B190" s="45" t="s">
        <v>206</v>
      </c>
      <c r="C190" s="19"/>
    </row>
    <row r="191" ht="17.25" customHeight="1" spans="1:3">
      <c r="A191" s="72">
        <v>1010502</v>
      </c>
      <c r="B191" s="45" t="s">
        <v>207</v>
      </c>
      <c r="C191" s="19"/>
    </row>
    <row r="192" ht="17.25" customHeight="1" spans="1:3">
      <c r="A192" s="72">
        <v>1010503</v>
      </c>
      <c r="B192" s="45" t="s">
        <v>208</v>
      </c>
      <c r="C192" s="19"/>
    </row>
    <row r="193" ht="17.25" customHeight="1" spans="1:3">
      <c r="A193" s="72">
        <v>1010504</v>
      </c>
      <c r="B193" s="45" t="s">
        <v>209</v>
      </c>
      <c r="C193" s="19"/>
    </row>
    <row r="194" ht="17.25" customHeight="1" spans="1:3">
      <c r="A194" s="72">
        <v>1010505</v>
      </c>
      <c r="B194" s="45" t="s">
        <v>210</v>
      </c>
      <c r="C194" s="19"/>
    </row>
    <row r="195" ht="17.25" customHeight="1" spans="1:3">
      <c r="A195" s="72">
        <v>1010506</v>
      </c>
      <c r="B195" s="45" t="s">
        <v>211</v>
      </c>
      <c r="C195" s="19"/>
    </row>
    <row r="196" ht="17.25" customHeight="1" spans="1:3">
      <c r="A196" s="72">
        <v>1010507</v>
      </c>
      <c r="B196" s="45" t="s">
        <v>212</v>
      </c>
      <c r="C196" s="19"/>
    </row>
    <row r="197" ht="17.25" customHeight="1" spans="1:3">
      <c r="A197" s="72">
        <v>1010508</v>
      </c>
      <c r="B197" s="45" t="s">
        <v>213</v>
      </c>
      <c r="C197" s="19"/>
    </row>
    <row r="198" ht="17.25" customHeight="1" spans="1:3">
      <c r="A198" s="72">
        <v>1010509</v>
      </c>
      <c r="B198" s="45" t="s">
        <v>214</v>
      </c>
      <c r="C198" s="19"/>
    </row>
    <row r="199" ht="17.25" customHeight="1" spans="1:3">
      <c r="A199" s="72">
        <v>1010510</v>
      </c>
      <c r="B199" s="45" t="s">
        <v>215</v>
      </c>
      <c r="C199" s="19"/>
    </row>
    <row r="200" ht="17.25" customHeight="1" spans="1:3">
      <c r="A200" s="72">
        <v>1010511</v>
      </c>
      <c r="B200" s="45" t="s">
        <v>216</v>
      </c>
      <c r="C200" s="19"/>
    </row>
    <row r="201" ht="17.25" customHeight="1" spans="1:3">
      <c r="A201" s="72">
        <v>1010512</v>
      </c>
      <c r="B201" s="45" t="s">
        <v>217</v>
      </c>
      <c r="C201" s="19"/>
    </row>
    <row r="202" ht="17.25" customHeight="1" spans="1:3">
      <c r="A202" s="72">
        <v>1010513</v>
      </c>
      <c r="B202" s="45" t="s">
        <v>218</v>
      </c>
      <c r="C202" s="19"/>
    </row>
    <row r="203" ht="17.25" customHeight="1" spans="1:3">
      <c r="A203" s="72">
        <v>1010514</v>
      </c>
      <c r="B203" s="45" t="s">
        <v>219</v>
      </c>
      <c r="C203" s="19"/>
    </row>
    <row r="204" ht="17.25" customHeight="1" spans="1:3">
      <c r="A204" s="72">
        <v>1010515</v>
      </c>
      <c r="B204" s="45" t="s">
        <v>220</v>
      </c>
      <c r="C204" s="19"/>
    </row>
    <row r="205" ht="17.25" customHeight="1" spans="1:3">
      <c r="A205" s="72">
        <v>1010516</v>
      </c>
      <c r="B205" s="45" t="s">
        <v>221</v>
      </c>
      <c r="C205" s="19"/>
    </row>
    <row r="206" ht="17.25" customHeight="1" spans="1:3">
      <c r="A206" s="72">
        <v>1010517</v>
      </c>
      <c r="B206" s="45" t="s">
        <v>222</v>
      </c>
      <c r="C206" s="19"/>
    </row>
    <row r="207" ht="17.25" customHeight="1" spans="1:3">
      <c r="A207" s="72">
        <v>1010518</v>
      </c>
      <c r="B207" s="45" t="s">
        <v>223</v>
      </c>
      <c r="C207" s="19"/>
    </row>
    <row r="208" ht="17.25" customHeight="1" spans="1:3">
      <c r="A208" s="72">
        <v>1010519</v>
      </c>
      <c r="B208" s="45" t="s">
        <v>224</v>
      </c>
      <c r="C208" s="19"/>
    </row>
    <row r="209" ht="17.25" customHeight="1" spans="1:3">
      <c r="A209" s="72">
        <v>1010520</v>
      </c>
      <c r="B209" s="45" t="s">
        <v>225</v>
      </c>
      <c r="C209" s="19"/>
    </row>
    <row r="210" ht="17.25" customHeight="1" spans="1:3">
      <c r="A210" s="72">
        <v>1010521</v>
      </c>
      <c r="B210" s="45" t="s">
        <v>226</v>
      </c>
      <c r="C210" s="19"/>
    </row>
    <row r="211" ht="17.25" customHeight="1" spans="1:3">
      <c r="A211" s="72">
        <v>1010522</v>
      </c>
      <c r="B211" s="45" t="s">
        <v>227</v>
      </c>
      <c r="C211" s="19"/>
    </row>
    <row r="212" ht="17.25" customHeight="1" spans="1:3">
      <c r="A212" s="72">
        <v>1010523</v>
      </c>
      <c r="B212" s="45" t="s">
        <v>228</v>
      </c>
      <c r="C212" s="19">
        <f>SUM(C213:C215)</f>
        <v>0</v>
      </c>
    </row>
    <row r="213" ht="17.25" customHeight="1" spans="1:3">
      <c r="A213" s="72">
        <v>101052303</v>
      </c>
      <c r="B213" s="72" t="s">
        <v>229</v>
      </c>
      <c r="C213" s="19"/>
    </row>
    <row r="214" ht="17.25" customHeight="1" spans="1:3">
      <c r="A214" s="72">
        <v>101052304</v>
      </c>
      <c r="B214" s="72" t="s">
        <v>230</v>
      </c>
      <c r="C214" s="19"/>
    </row>
    <row r="215" ht="17.25" customHeight="1" spans="1:3">
      <c r="A215" s="72">
        <v>101052309</v>
      </c>
      <c r="B215" s="72" t="s">
        <v>231</v>
      </c>
      <c r="C215" s="19"/>
    </row>
    <row r="216" ht="17.25" customHeight="1" spans="1:3">
      <c r="A216" s="72">
        <v>1010524</v>
      </c>
      <c r="B216" s="45" t="s">
        <v>232</v>
      </c>
      <c r="C216" s="19">
        <f>SUM(C217:C218)</f>
        <v>0</v>
      </c>
    </row>
    <row r="217" ht="17.25" customHeight="1" spans="1:3">
      <c r="A217" s="72">
        <v>101052401</v>
      </c>
      <c r="B217" s="72" t="s">
        <v>233</v>
      </c>
      <c r="C217" s="19"/>
    </row>
    <row r="218" ht="17.25" customHeight="1" spans="1:3">
      <c r="A218" s="72">
        <v>101052409</v>
      </c>
      <c r="B218" s="72" t="s">
        <v>234</v>
      </c>
      <c r="C218" s="19"/>
    </row>
    <row r="219" ht="17.25" customHeight="1" spans="1:3">
      <c r="A219" s="72">
        <v>1010525</v>
      </c>
      <c r="B219" s="45" t="s">
        <v>235</v>
      </c>
      <c r="C219" s="19"/>
    </row>
    <row r="220" ht="17.25" customHeight="1" spans="1:3">
      <c r="A220" s="72">
        <v>1010526</v>
      </c>
      <c r="B220" s="45" t="s">
        <v>236</v>
      </c>
      <c r="C220" s="19">
        <f>SUM(C221:C223)</f>
        <v>0</v>
      </c>
    </row>
    <row r="221" ht="17.25" customHeight="1" spans="1:3">
      <c r="A221" s="72">
        <v>101052601</v>
      </c>
      <c r="B221" s="72" t="s">
        <v>237</v>
      </c>
      <c r="C221" s="19"/>
    </row>
    <row r="222" ht="17.25" customHeight="1" spans="1:3">
      <c r="A222" s="72">
        <v>101052602</v>
      </c>
      <c r="B222" s="72" t="s">
        <v>238</v>
      </c>
      <c r="C222" s="19"/>
    </row>
    <row r="223" ht="17.25" customHeight="1" spans="1:3">
      <c r="A223" s="72">
        <v>101052609</v>
      </c>
      <c r="B223" s="72" t="s">
        <v>239</v>
      </c>
      <c r="C223" s="19"/>
    </row>
    <row r="224" ht="17.25" customHeight="1" spans="1:3">
      <c r="A224" s="72">
        <v>1010527</v>
      </c>
      <c r="B224" s="45" t="s">
        <v>240</v>
      </c>
      <c r="C224" s="19"/>
    </row>
    <row r="225" ht="17.25" customHeight="1" spans="1:3">
      <c r="A225" s="72">
        <v>1010528</v>
      </c>
      <c r="B225" s="45" t="s">
        <v>241</v>
      </c>
      <c r="C225" s="19"/>
    </row>
    <row r="226" ht="17.25" customHeight="1" spans="1:3">
      <c r="A226" s="72">
        <v>1010529</v>
      </c>
      <c r="B226" s="45" t="s">
        <v>242</v>
      </c>
      <c r="C226" s="19"/>
    </row>
    <row r="227" ht="17.25" customHeight="1" spans="1:3">
      <c r="A227" s="72">
        <v>1010530</v>
      </c>
      <c r="B227" s="45" t="s">
        <v>243</v>
      </c>
      <c r="C227" s="19"/>
    </row>
    <row r="228" ht="17.25" customHeight="1" spans="1:3">
      <c r="A228" s="72">
        <v>1010531</v>
      </c>
      <c r="B228" s="45" t="s">
        <v>244</v>
      </c>
      <c r="C228" s="19"/>
    </row>
    <row r="229" ht="17.25" customHeight="1" spans="1:3">
      <c r="A229" s="72">
        <v>1010532</v>
      </c>
      <c r="B229" s="45" t="s">
        <v>245</v>
      </c>
      <c r="C229" s="19">
        <f>SUM(C230:C240)</f>
        <v>0</v>
      </c>
    </row>
    <row r="230" ht="17.25" customHeight="1" spans="1:3">
      <c r="A230" s="72">
        <v>101053201</v>
      </c>
      <c r="B230" s="72" t="s">
        <v>246</v>
      </c>
      <c r="C230" s="19"/>
    </row>
    <row r="231" ht="17.25" customHeight="1" spans="1:3">
      <c r="A231" s="72">
        <v>101053202</v>
      </c>
      <c r="B231" s="72" t="s">
        <v>247</v>
      </c>
      <c r="C231" s="19"/>
    </row>
    <row r="232" ht="17.25" customHeight="1" spans="1:3">
      <c r="A232" s="72">
        <v>101053203</v>
      </c>
      <c r="B232" s="72" t="s">
        <v>248</v>
      </c>
      <c r="C232" s="19"/>
    </row>
    <row r="233" ht="17.25" customHeight="1" spans="1:3">
      <c r="A233" s="72">
        <v>101053205</v>
      </c>
      <c r="B233" s="72" t="s">
        <v>249</v>
      </c>
      <c r="C233" s="19"/>
    </row>
    <row r="234" ht="17.25" customHeight="1" spans="1:3">
      <c r="A234" s="72">
        <v>101053206</v>
      </c>
      <c r="B234" s="72" t="s">
        <v>250</v>
      </c>
      <c r="C234" s="19"/>
    </row>
    <row r="235" ht="17.25" customHeight="1" spans="1:3">
      <c r="A235" s="72">
        <v>101053215</v>
      </c>
      <c r="B235" s="72" t="s">
        <v>251</v>
      </c>
      <c r="C235" s="19"/>
    </row>
    <row r="236" ht="17.25" customHeight="1" spans="1:3">
      <c r="A236" s="72">
        <v>101053216</v>
      </c>
      <c r="B236" s="72" t="s">
        <v>252</v>
      </c>
      <c r="C236" s="19"/>
    </row>
    <row r="237" ht="17.25" customHeight="1" spans="1:3">
      <c r="A237" s="72">
        <v>101053218</v>
      </c>
      <c r="B237" s="72" t="s">
        <v>253</v>
      </c>
      <c r="C237" s="19"/>
    </row>
    <row r="238" ht="17.25" customHeight="1" spans="1:3">
      <c r="A238" s="72">
        <v>101053219</v>
      </c>
      <c r="B238" s="72" t="s">
        <v>254</v>
      </c>
      <c r="C238" s="19"/>
    </row>
    <row r="239" ht="17.25" customHeight="1" spans="1:3">
      <c r="A239" s="72">
        <v>101053220</v>
      </c>
      <c r="B239" s="72" t="s">
        <v>255</v>
      </c>
      <c r="C239" s="19"/>
    </row>
    <row r="240" ht="17.25" customHeight="1" spans="1:3">
      <c r="A240" s="72">
        <v>101053299</v>
      </c>
      <c r="B240" s="72" t="s">
        <v>256</v>
      </c>
      <c r="C240" s="19"/>
    </row>
    <row r="241" ht="17.25" customHeight="1" spans="1:3">
      <c r="A241" s="72">
        <v>1010533</v>
      </c>
      <c r="B241" s="45" t="s">
        <v>257</v>
      </c>
      <c r="C241" s="19"/>
    </row>
    <row r="242" ht="17.25" customHeight="1" spans="1:3">
      <c r="A242" s="72">
        <v>1010534</v>
      </c>
      <c r="B242" s="45" t="s">
        <v>258</v>
      </c>
      <c r="C242" s="19"/>
    </row>
    <row r="243" ht="17.25" customHeight="1" spans="1:3">
      <c r="A243" s="72">
        <v>1010535</v>
      </c>
      <c r="B243" s="45" t="s">
        <v>259</v>
      </c>
      <c r="C243" s="19">
        <f>SUM(C244:C247)</f>
        <v>0</v>
      </c>
    </row>
    <row r="244" ht="17.25" customHeight="1" spans="1:3">
      <c r="A244" s="72">
        <v>101053501</v>
      </c>
      <c r="B244" s="72" t="s">
        <v>260</v>
      </c>
      <c r="C244" s="19"/>
    </row>
    <row r="245" ht="17.25" customHeight="1" spans="1:3">
      <c r="A245" s="72">
        <v>101053502</v>
      </c>
      <c r="B245" s="72" t="s">
        <v>261</v>
      </c>
      <c r="C245" s="19"/>
    </row>
    <row r="246" ht="17.25" customHeight="1" spans="1:3">
      <c r="A246" s="72">
        <v>101053503</v>
      </c>
      <c r="B246" s="72" t="s">
        <v>262</v>
      </c>
      <c r="C246" s="19"/>
    </row>
    <row r="247" ht="17.25" customHeight="1" spans="1:3">
      <c r="A247" s="72">
        <v>101053599</v>
      </c>
      <c r="B247" s="72" t="s">
        <v>263</v>
      </c>
      <c r="C247" s="19"/>
    </row>
    <row r="248" ht="17.25" customHeight="1" spans="1:3">
      <c r="A248" s="72">
        <v>1010536</v>
      </c>
      <c r="B248" s="45" t="s">
        <v>264</v>
      </c>
      <c r="C248" s="19">
        <f>SUM(C249:C252)</f>
        <v>0</v>
      </c>
    </row>
    <row r="249" ht="17.25" customHeight="1" spans="1:3">
      <c r="A249" s="72">
        <v>101053601</v>
      </c>
      <c r="B249" s="72" t="s">
        <v>265</v>
      </c>
      <c r="C249" s="19"/>
    </row>
    <row r="250" ht="17.25" customHeight="1" spans="1:3">
      <c r="A250" s="72">
        <v>101053602</v>
      </c>
      <c r="B250" s="72" t="s">
        <v>266</v>
      </c>
      <c r="C250" s="19"/>
    </row>
    <row r="251" ht="17.25" customHeight="1" spans="1:3">
      <c r="A251" s="72">
        <v>101053603</v>
      </c>
      <c r="B251" s="72" t="s">
        <v>267</v>
      </c>
      <c r="C251" s="19"/>
    </row>
    <row r="252" ht="17.25" customHeight="1" spans="1:3">
      <c r="A252" s="72">
        <v>101053699</v>
      </c>
      <c r="B252" s="72" t="s">
        <v>268</v>
      </c>
      <c r="C252" s="19"/>
    </row>
    <row r="253" ht="17.25" customHeight="1" spans="1:3">
      <c r="A253" s="72">
        <v>1010599</v>
      </c>
      <c r="B253" s="45" t="s">
        <v>269</v>
      </c>
      <c r="C253" s="19"/>
    </row>
    <row r="254" ht="17.25" customHeight="1" spans="1:3">
      <c r="A254" s="72">
        <v>10106</v>
      </c>
      <c r="B254" s="45" t="s">
        <v>270</v>
      </c>
      <c r="C254" s="19">
        <f>SUM(C255,C258:C260)</f>
        <v>1018</v>
      </c>
    </row>
    <row r="255" ht="17.25" customHeight="1" spans="1:3">
      <c r="A255" s="72">
        <v>1010601</v>
      </c>
      <c r="B255" s="45" t="s">
        <v>271</v>
      </c>
      <c r="C255" s="19">
        <f>SUM(C256:C257)</f>
        <v>1224</v>
      </c>
    </row>
    <row r="256" ht="17.25" customHeight="1" spans="1:3">
      <c r="A256" s="72">
        <v>101060101</v>
      </c>
      <c r="B256" s="72" t="s">
        <v>272</v>
      </c>
      <c r="C256" s="19"/>
    </row>
    <row r="257" ht="17.25" customHeight="1" spans="1:3">
      <c r="A257" s="72">
        <v>101060109</v>
      </c>
      <c r="B257" s="72" t="s">
        <v>273</v>
      </c>
      <c r="C257" s="19">
        <v>1224</v>
      </c>
    </row>
    <row r="258" ht="17.25" customHeight="1" spans="1:3">
      <c r="A258" s="72">
        <v>1010602</v>
      </c>
      <c r="B258" s="45" t="s">
        <v>274</v>
      </c>
      <c r="C258" s="19">
        <v>-192</v>
      </c>
    </row>
    <row r="259" ht="17.25" customHeight="1" spans="1:3">
      <c r="A259" s="72">
        <v>1010603</v>
      </c>
      <c r="B259" s="45" t="s">
        <v>275</v>
      </c>
      <c r="C259" s="19">
        <v>-16</v>
      </c>
    </row>
    <row r="260" ht="17.25" customHeight="1" spans="1:3">
      <c r="A260" s="72">
        <v>1010620</v>
      </c>
      <c r="B260" s="45" t="s">
        <v>276</v>
      </c>
      <c r="C260" s="19">
        <v>2</v>
      </c>
    </row>
    <row r="261" ht="17.25" customHeight="1" spans="1:3">
      <c r="A261" s="72">
        <v>10107</v>
      </c>
      <c r="B261" s="45" t="s">
        <v>277</v>
      </c>
      <c r="C261" s="19">
        <f>SUM(C262:C265)</f>
        <v>88</v>
      </c>
    </row>
    <row r="262" ht="17.25" customHeight="1" spans="1:3">
      <c r="A262" s="72">
        <v>1010701</v>
      </c>
      <c r="B262" s="45" t="s">
        <v>278</v>
      </c>
      <c r="C262" s="19"/>
    </row>
    <row r="263" ht="17.25" customHeight="1" spans="1:3">
      <c r="A263" s="72">
        <v>1010702</v>
      </c>
      <c r="B263" s="45" t="s">
        <v>279</v>
      </c>
      <c r="C263" s="19"/>
    </row>
    <row r="264" ht="17.25" customHeight="1" spans="1:3">
      <c r="A264" s="72">
        <v>1010719</v>
      </c>
      <c r="B264" s="45" t="s">
        <v>280</v>
      </c>
      <c r="C264" s="19">
        <v>88</v>
      </c>
    </row>
    <row r="265" ht="17.25" customHeight="1" spans="1:3">
      <c r="A265" s="72">
        <v>1010720</v>
      </c>
      <c r="B265" s="45" t="s">
        <v>281</v>
      </c>
      <c r="C265" s="19"/>
    </row>
    <row r="266" ht="17.25" customHeight="1" spans="1:3">
      <c r="A266" s="72">
        <v>10109</v>
      </c>
      <c r="B266" s="45" t="s">
        <v>282</v>
      </c>
      <c r="C266" s="19">
        <f>SUM(C267,C270:C281)</f>
        <v>2017</v>
      </c>
    </row>
    <row r="267" ht="17.25" customHeight="1" spans="1:3">
      <c r="A267" s="72">
        <v>1010901</v>
      </c>
      <c r="B267" s="45" t="s">
        <v>283</v>
      </c>
      <c r="C267" s="19">
        <f>SUM(C268:C269)</f>
        <v>148</v>
      </c>
    </row>
    <row r="268" ht="17.25" customHeight="1" spans="1:3">
      <c r="A268" s="72">
        <v>101090101</v>
      </c>
      <c r="B268" s="72" t="s">
        <v>284</v>
      </c>
      <c r="C268" s="19"/>
    </row>
    <row r="269" ht="17.25" customHeight="1" spans="1:3">
      <c r="A269" s="72">
        <v>101090109</v>
      </c>
      <c r="B269" s="72" t="s">
        <v>285</v>
      </c>
      <c r="C269" s="19">
        <v>148</v>
      </c>
    </row>
    <row r="270" ht="17.25" customHeight="1" spans="1:3">
      <c r="A270" s="72">
        <v>1010902</v>
      </c>
      <c r="B270" s="45" t="s">
        <v>286</v>
      </c>
      <c r="C270" s="19">
        <v>4</v>
      </c>
    </row>
    <row r="271" ht="17.25" customHeight="1" spans="1:3">
      <c r="A271" s="72">
        <v>1010903</v>
      </c>
      <c r="B271" s="45" t="s">
        <v>287</v>
      </c>
      <c r="C271" s="19">
        <v>1487</v>
      </c>
    </row>
    <row r="272" ht="17.25" customHeight="1" spans="1:3">
      <c r="A272" s="72">
        <v>1010904</v>
      </c>
      <c r="B272" s="45" t="s">
        <v>288</v>
      </c>
      <c r="C272" s="19"/>
    </row>
    <row r="273" ht="17.25" customHeight="1" spans="1:3">
      <c r="A273" s="72">
        <v>1010905</v>
      </c>
      <c r="B273" s="45" t="s">
        <v>289</v>
      </c>
      <c r="C273" s="19">
        <v>39</v>
      </c>
    </row>
    <row r="274" ht="17.25" customHeight="1" spans="1:3">
      <c r="A274" s="72">
        <v>1010906</v>
      </c>
      <c r="B274" s="45" t="s">
        <v>290</v>
      </c>
      <c r="C274" s="19">
        <v>261</v>
      </c>
    </row>
    <row r="275" ht="17.25" customHeight="1" spans="1:3">
      <c r="A275" s="72">
        <v>1010918</v>
      </c>
      <c r="B275" s="45" t="s">
        <v>291</v>
      </c>
      <c r="C275" s="19"/>
    </row>
    <row r="276" ht="17.25" customHeight="1" spans="1:3">
      <c r="A276" s="72">
        <v>1010919</v>
      </c>
      <c r="B276" s="45" t="s">
        <v>292</v>
      </c>
      <c r="C276" s="19">
        <v>27</v>
      </c>
    </row>
    <row r="277" ht="17.25" customHeight="1" spans="1:3">
      <c r="A277" s="72">
        <v>1010920</v>
      </c>
      <c r="B277" s="45" t="s">
        <v>293</v>
      </c>
      <c r="C277" s="19">
        <v>51</v>
      </c>
    </row>
    <row r="278" ht="17.25" customHeight="1" spans="1:3">
      <c r="A278" s="72">
        <v>1010921</v>
      </c>
      <c r="B278" s="45" t="s">
        <v>294</v>
      </c>
      <c r="C278" s="19"/>
    </row>
    <row r="279" ht="17.25" customHeight="1" spans="1:3">
      <c r="A279" s="72">
        <v>1010922</v>
      </c>
      <c r="B279" s="45" t="s">
        <v>295</v>
      </c>
      <c r="C279" s="19"/>
    </row>
    <row r="280" ht="17.25" customHeight="1" spans="1:3">
      <c r="A280" s="72">
        <v>1010923</v>
      </c>
      <c r="B280" s="45" t="s">
        <v>296</v>
      </c>
      <c r="C280" s="19"/>
    </row>
    <row r="281" ht="17.25" customHeight="1" spans="1:3">
      <c r="A281" s="72">
        <v>1010924</v>
      </c>
      <c r="B281" s="45" t="s">
        <v>297</v>
      </c>
      <c r="C281" s="19"/>
    </row>
    <row r="282" ht="17.25" customHeight="1" spans="1:3">
      <c r="A282" s="72">
        <v>10110</v>
      </c>
      <c r="B282" s="45" t="s">
        <v>298</v>
      </c>
      <c r="C282" s="19">
        <f>SUM(C283:C290)</f>
        <v>5508</v>
      </c>
    </row>
    <row r="283" ht="17.25" customHeight="1" spans="1:3">
      <c r="A283" s="72">
        <v>1011001</v>
      </c>
      <c r="B283" s="45" t="s">
        <v>299</v>
      </c>
      <c r="C283" s="19">
        <v>4</v>
      </c>
    </row>
    <row r="284" ht="17.25" customHeight="1" spans="1:3">
      <c r="A284" s="72">
        <v>1011002</v>
      </c>
      <c r="B284" s="45" t="s">
        <v>300</v>
      </c>
      <c r="C284" s="19">
        <v>5</v>
      </c>
    </row>
    <row r="285" ht="17.25" customHeight="1" spans="1:3">
      <c r="A285" s="72">
        <v>1011003</v>
      </c>
      <c r="B285" s="45" t="s">
        <v>301</v>
      </c>
      <c r="C285" s="19">
        <v>3660</v>
      </c>
    </row>
    <row r="286" ht="17.25" customHeight="1" spans="1:3">
      <c r="A286" s="72">
        <v>1011004</v>
      </c>
      <c r="B286" s="45" t="s">
        <v>302</v>
      </c>
      <c r="C286" s="19"/>
    </row>
    <row r="287" ht="17.25" customHeight="1" spans="1:3">
      <c r="A287" s="72">
        <v>1011005</v>
      </c>
      <c r="B287" s="45" t="s">
        <v>303</v>
      </c>
      <c r="C287" s="19">
        <v>31</v>
      </c>
    </row>
    <row r="288" ht="17.25" customHeight="1" spans="1:3">
      <c r="A288" s="72">
        <v>1011006</v>
      </c>
      <c r="B288" s="45" t="s">
        <v>304</v>
      </c>
      <c r="C288" s="19">
        <v>658</v>
      </c>
    </row>
    <row r="289" ht="17.25" customHeight="1" spans="1:3">
      <c r="A289" s="72">
        <v>1011019</v>
      </c>
      <c r="B289" s="45" t="s">
        <v>305</v>
      </c>
      <c r="C289" s="19">
        <v>62</v>
      </c>
    </row>
    <row r="290" ht="17.25" customHeight="1" spans="1:3">
      <c r="A290" s="72">
        <v>1011020</v>
      </c>
      <c r="B290" s="45" t="s">
        <v>306</v>
      </c>
      <c r="C290" s="19">
        <v>1088</v>
      </c>
    </row>
    <row r="291" ht="17.25" customHeight="1" spans="1:3">
      <c r="A291" s="72">
        <v>10111</v>
      </c>
      <c r="B291" s="45" t="s">
        <v>307</v>
      </c>
      <c r="C291" s="19">
        <f>SUM(C292,C295:C296)</f>
        <v>528</v>
      </c>
    </row>
    <row r="292" ht="17.25" customHeight="1" spans="1:3">
      <c r="A292" s="72">
        <v>1011101</v>
      </c>
      <c r="B292" s="45" t="s">
        <v>308</v>
      </c>
      <c r="C292" s="19">
        <f>SUM(C293:C294)</f>
        <v>0</v>
      </c>
    </row>
    <row r="293" ht="17.25" customHeight="1" spans="1:3">
      <c r="A293" s="72">
        <v>101110101</v>
      </c>
      <c r="B293" s="72" t="s">
        <v>309</v>
      </c>
      <c r="C293" s="19"/>
    </row>
    <row r="294" ht="17.25" customHeight="1" spans="1:3">
      <c r="A294" s="72">
        <v>101110109</v>
      </c>
      <c r="B294" s="72" t="s">
        <v>310</v>
      </c>
      <c r="C294" s="19"/>
    </row>
    <row r="295" ht="17.25" customHeight="1" spans="1:3">
      <c r="A295" s="72">
        <v>1011119</v>
      </c>
      <c r="B295" s="45" t="s">
        <v>311</v>
      </c>
      <c r="C295" s="19">
        <v>524</v>
      </c>
    </row>
    <row r="296" ht="17.25" customHeight="1" spans="1:3">
      <c r="A296" s="72">
        <v>1011120</v>
      </c>
      <c r="B296" s="45" t="s">
        <v>312</v>
      </c>
      <c r="C296" s="19">
        <v>4</v>
      </c>
    </row>
    <row r="297" ht="17.25" customHeight="1" spans="1:3">
      <c r="A297" s="72">
        <v>10112</v>
      </c>
      <c r="B297" s="45" t="s">
        <v>313</v>
      </c>
      <c r="C297" s="19">
        <f>SUM(C298:C305)</f>
        <v>1621</v>
      </c>
    </row>
    <row r="298" ht="17.25" customHeight="1" spans="1:3">
      <c r="A298" s="72">
        <v>1011201</v>
      </c>
      <c r="B298" s="45" t="s">
        <v>314</v>
      </c>
      <c r="C298" s="19">
        <v>3</v>
      </c>
    </row>
    <row r="299" ht="17.25" customHeight="1" spans="1:3">
      <c r="A299" s="72">
        <v>1011202</v>
      </c>
      <c r="B299" s="45" t="s">
        <v>315</v>
      </c>
      <c r="C299" s="19">
        <v>2</v>
      </c>
    </row>
    <row r="300" ht="17.25" customHeight="1" spans="1:3">
      <c r="A300" s="72">
        <v>1011203</v>
      </c>
      <c r="B300" s="45" t="s">
        <v>316</v>
      </c>
      <c r="C300" s="19">
        <v>1356</v>
      </c>
    </row>
    <row r="301" ht="17.25" customHeight="1" spans="1:3">
      <c r="A301" s="72">
        <v>1011204</v>
      </c>
      <c r="B301" s="45" t="s">
        <v>317</v>
      </c>
      <c r="C301" s="19"/>
    </row>
    <row r="302" ht="17.25" customHeight="1" spans="1:3">
      <c r="A302" s="72">
        <v>1011205</v>
      </c>
      <c r="B302" s="45" t="s">
        <v>318</v>
      </c>
      <c r="C302" s="19">
        <v>206</v>
      </c>
    </row>
    <row r="303" ht="17.25" customHeight="1" spans="1:3">
      <c r="A303" s="72">
        <v>1011206</v>
      </c>
      <c r="B303" s="45" t="s">
        <v>319</v>
      </c>
      <c r="C303" s="19">
        <v>20</v>
      </c>
    </row>
    <row r="304" ht="17.25" customHeight="1" spans="1:3">
      <c r="A304" s="72">
        <v>1011219</v>
      </c>
      <c r="B304" s="45" t="s">
        <v>320</v>
      </c>
      <c r="C304" s="19">
        <v>10</v>
      </c>
    </row>
    <row r="305" ht="17.25" customHeight="1" spans="1:3">
      <c r="A305" s="72">
        <v>1011220</v>
      </c>
      <c r="B305" s="45" t="s">
        <v>321</v>
      </c>
      <c r="C305" s="19">
        <v>24</v>
      </c>
    </row>
    <row r="306" ht="17.25" customHeight="1" spans="1:3">
      <c r="A306" s="72">
        <v>10113</v>
      </c>
      <c r="B306" s="45" t="s">
        <v>322</v>
      </c>
      <c r="C306" s="19">
        <f>SUM(C307:C314)</f>
        <v>5324</v>
      </c>
    </row>
    <row r="307" ht="17.25" customHeight="1" spans="1:3">
      <c r="A307" s="72">
        <v>1011301</v>
      </c>
      <c r="B307" s="45" t="s">
        <v>323</v>
      </c>
      <c r="C307" s="19"/>
    </row>
    <row r="308" ht="17.25" customHeight="1" spans="1:3">
      <c r="A308" s="72">
        <v>1011302</v>
      </c>
      <c r="B308" s="45" t="s">
        <v>324</v>
      </c>
      <c r="C308" s="19"/>
    </row>
    <row r="309" ht="17.25" customHeight="1" spans="1:3">
      <c r="A309" s="72">
        <v>1011303</v>
      </c>
      <c r="B309" s="45" t="s">
        <v>325</v>
      </c>
      <c r="C309" s="19">
        <v>4478</v>
      </c>
    </row>
    <row r="310" ht="17.25" customHeight="1" spans="1:3">
      <c r="A310" s="72">
        <v>1011304</v>
      </c>
      <c r="B310" s="45" t="s">
        <v>326</v>
      </c>
      <c r="C310" s="19"/>
    </row>
    <row r="311" ht="17.25" customHeight="1" spans="1:3">
      <c r="A311" s="72">
        <v>1011305</v>
      </c>
      <c r="B311" s="45" t="s">
        <v>327</v>
      </c>
      <c r="C311" s="19"/>
    </row>
    <row r="312" ht="17.25" customHeight="1" spans="1:3">
      <c r="A312" s="72">
        <v>1011306</v>
      </c>
      <c r="B312" s="45" t="s">
        <v>328</v>
      </c>
      <c r="C312" s="19">
        <v>829</v>
      </c>
    </row>
    <row r="313" ht="17.25" customHeight="1" spans="1:3">
      <c r="A313" s="72">
        <v>1011319</v>
      </c>
      <c r="B313" s="45" t="s">
        <v>329</v>
      </c>
      <c r="C313" s="19">
        <v>17</v>
      </c>
    </row>
    <row r="314" ht="17.25" customHeight="1" spans="1:3">
      <c r="A314" s="72">
        <v>1011320</v>
      </c>
      <c r="B314" s="45" t="s">
        <v>330</v>
      </c>
      <c r="C314" s="19"/>
    </row>
    <row r="315" ht="17.25" customHeight="1" spans="1:3">
      <c r="A315" s="72">
        <v>10114</v>
      </c>
      <c r="B315" s="45" t="s">
        <v>331</v>
      </c>
      <c r="C315" s="19">
        <f>SUM(C316:C317)</f>
        <v>1365</v>
      </c>
    </row>
    <row r="316" ht="17.25" customHeight="1" spans="1:3">
      <c r="A316" s="72">
        <v>1011401</v>
      </c>
      <c r="B316" s="45" t="s">
        <v>332</v>
      </c>
      <c r="C316" s="19">
        <v>1364</v>
      </c>
    </row>
    <row r="317" ht="17.25" customHeight="1" spans="1:3">
      <c r="A317" s="72">
        <v>1011420</v>
      </c>
      <c r="B317" s="45" t="s">
        <v>333</v>
      </c>
      <c r="C317" s="19">
        <v>1</v>
      </c>
    </row>
    <row r="318" ht="17.25" customHeight="1" spans="1:3">
      <c r="A318" s="72">
        <v>10115</v>
      </c>
      <c r="B318" s="45" t="s">
        <v>334</v>
      </c>
      <c r="C318" s="19">
        <f>SUM(C319:C320)</f>
        <v>0</v>
      </c>
    </row>
    <row r="319" ht="17.25" customHeight="1" spans="1:3">
      <c r="A319" s="72">
        <v>1011501</v>
      </c>
      <c r="B319" s="45" t="s">
        <v>335</v>
      </c>
      <c r="C319" s="19"/>
    </row>
    <row r="320" ht="17.25" customHeight="1" spans="1:3">
      <c r="A320" s="72">
        <v>1011520</v>
      </c>
      <c r="B320" s="45" t="s">
        <v>336</v>
      </c>
      <c r="C320" s="19"/>
    </row>
    <row r="321" ht="17.25" customHeight="1" spans="1:3">
      <c r="A321" s="72">
        <v>10116</v>
      </c>
      <c r="B321" s="45" t="s">
        <v>337</v>
      </c>
      <c r="C321" s="19">
        <f>SUM(C322:C323)</f>
        <v>0</v>
      </c>
    </row>
    <row r="322" ht="17.25" customHeight="1" spans="1:3">
      <c r="A322" s="72">
        <v>1011601</v>
      </c>
      <c r="B322" s="45" t="s">
        <v>338</v>
      </c>
      <c r="C322" s="19"/>
    </row>
    <row r="323" ht="17.25" customHeight="1" spans="1:3">
      <c r="A323" s="72">
        <v>1011620</v>
      </c>
      <c r="B323" s="45" t="s">
        <v>339</v>
      </c>
      <c r="C323" s="19"/>
    </row>
    <row r="324" ht="17.25" customHeight="1" spans="1:3">
      <c r="A324" s="72">
        <v>10117</v>
      </c>
      <c r="B324" s="45" t="s">
        <v>340</v>
      </c>
      <c r="C324" s="19">
        <f>SUM(C325,C329,C334:C335)</f>
        <v>0</v>
      </c>
    </row>
    <row r="325" ht="17.25" customHeight="1" spans="1:3">
      <c r="A325" s="72">
        <v>1011701</v>
      </c>
      <c r="B325" s="45" t="s">
        <v>341</v>
      </c>
      <c r="C325" s="19">
        <f>SUM(C326:C328)</f>
        <v>0</v>
      </c>
    </row>
    <row r="326" ht="17.25" customHeight="1" spans="1:3">
      <c r="A326" s="72">
        <v>101170101</v>
      </c>
      <c r="B326" s="72" t="s">
        <v>342</v>
      </c>
      <c r="C326" s="19"/>
    </row>
    <row r="327" ht="17.25" customHeight="1" spans="1:3">
      <c r="A327" s="72">
        <v>101170102</v>
      </c>
      <c r="B327" s="72" t="s">
        <v>343</v>
      </c>
      <c r="C327" s="19"/>
    </row>
    <row r="328" ht="17.25" customHeight="1" spans="1:3">
      <c r="A328" s="72">
        <v>101170103</v>
      </c>
      <c r="B328" s="72" t="s">
        <v>344</v>
      </c>
      <c r="C328" s="19"/>
    </row>
    <row r="329" ht="17.25" customHeight="1" spans="1:3">
      <c r="A329" s="72">
        <v>1011703</v>
      </c>
      <c r="B329" s="45" t="s">
        <v>345</v>
      </c>
      <c r="C329" s="19">
        <f>SUM(C330:C333)</f>
        <v>0</v>
      </c>
    </row>
    <row r="330" ht="17.25" customHeight="1" spans="1:3">
      <c r="A330" s="72">
        <v>101170301</v>
      </c>
      <c r="B330" s="72" t="s">
        <v>346</v>
      </c>
      <c r="C330" s="19"/>
    </row>
    <row r="331" ht="17.25" customHeight="1" spans="1:3">
      <c r="A331" s="72">
        <v>101170302</v>
      </c>
      <c r="B331" s="72" t="s">
        <v>347</v>
      </c>
      <c r="C331" s="19"/>
    </row>
    <row r="332" ht="17.25" customHeight="1" spans="1:3">
      <c r="A332" s="72">
        <v>101170303</v>
      </c>
      <c r="B332" s="72" t="s">
        <v>348</v>
      </c>
      <c r="C332" s="19"/>
    </row>
    <row r="333" ht="17.25" customHeight="1" spans="1:3">
      <c r="A333" s="72">
        <v>101170304</v>
      </c>
      <c r="B333" s="72" t="s">
        <v>349</v>
      </c>
      <c r="C333" s="19"/>
    </row>
    <row r="334" ht="17.25" customHeight="1" spans="1:3">
      <c r="A334" s="72">
        <v>1011720</v>
      </c>
      <c r="B334" s="45" t="s">
        <v>350</v>
      </c>
      <c r="C334" s="19"/>
    </row>
    <row r="335" ht="17.25" customHeight="1" spans="1:3">
      <c r="A335" s="72">
        <v>1011721</v>
      </c>
      <c r="B335" s="45" t="s">
        <v>351</v>
      </c>
      <c r="C335" s="19"/>
    </row>
    <row r="336" ht="17.25" customHeight="1" spans="1:3">
      <c r="A336" s="72">
        <v>10118</v>
      </c>
      <c r="B336" s="45" t="s">
        <v>352</v>
      </c>
      <c r="C336" s="19">
        <f>SUM(C337:C339)</f>
        <v>95</v>
      </c>
    </row>
    <row r="337" ht="17.25" customHeight="1" spans="1:3">
      <c r="A337" s="72">
        <v>1011801</v>
      </c>
      <c r="B337" s="45" t="s">
        <v>353</v>
      </c>
      <c r="C337" s="19">
        <v>95</v>
      </c>
    </row>
    <row r="338" ht="17.25" customHeight="1" spans="1:3">
      <c r="A338" s="72">
        <v>1011802</v>
      </c>
      <c r="B338" s="45" t="s">
        <v>354</v>
      </c>
      <c r="C338" s="19"/>
    </row>
    <row r="339" ht="17.25" customHeight="1" spans="1:3">
      <c r="A339" s="72">
        <v>1011820</v>
      </c>
      <c r="B339" s="45" t="s">
        <v>355</v>
      </c>
      <c r="C339" s="19"/>
    </row>
    <row r="340" ht="17.25" customHeight="1" spans="1:3">
      <c r="A340" s="72">
        <v>10119</v>
      </c>
      <c r="B340" s="45" t="s">
        <v>356</v>
      </c>
      <c r="C340" s="19">
        <f>SUM(C341:C342)</f>
        <v>0</v>
      </c>
    </row>
    <row r="341" ht="17.25" customHeight="1" spans="1:3">
      <c r="A341" s="72">
        <v>1011901</v>
      </c>
      <c r="B341" s="45" t="s">
        <v>357</v>
      </c>
      <c r="C341" s="19"/>
    </row>
    <row r="342" ht="17.25" customHeight="1" spans="1:3">
      <c r="A342" s="72">
        <v>1011920</v>
      </c>
      <c r="B342" s="45" t="s">
        <v>358</v>
      </c>
      <c r="C342" s="19"/>
    </row>
    <row r="343" ht="17.25" customHeight="1" spans="1:3">
      <c r="A343" s="72">
        <v>10120</v>
      </c>
      <c r="B343" s="45" t="s">
        <v>359</v>
      </c>
      <c r="C343" s="19">
        <f>SUM(C344:C345)</f>
        <v>0</v>
      </c>
    </row>
    <row r="344" ht="17.25" customHeight="1" spans="1:3">
      <c r="A344" s="72">
        <v>1012001</v>
      </c>
      <c r="B344" s="45" t="s">
        <v>360</v>
      </c>
      <c r="C344" s="19"/>
    </row>
    <row r="345" ht="17.25" customHeight="1" spans="1:3">
      <c r="A345" s="72">
        <v>1012020</v>
      </c>
      <c r="B345" s="45" t="s">
        <v>361</v>
      </c>
      <c r="C345" s="19"/>
    </row>
    <row r="346" ht="17.25" customHeight="1" spans="1:3">
      <c r="A346" s="72">
        <v>10121</v>
      </c>
      <c r="B346" s="45" t="s">
        <v>362</v>
      </c>
      <c r="C346" s="19">
        <f>SUM(C347:C348)</f>
        <v>2736</v>
      </c>
    </row>
    <row r="347" ht="17.25" customHeight="1" spans="1:3">
      <c r="A347" s="72">
        <v>1012101</v>
      </c>
      <c r="B347" s="45" t="s">
        <v>363</v>
      </c>
      <c r="C347" s="19">
        <v>1847</v>
      </c>
    </row>
    <row r="348" ht="17.25" customHeight="1" spans="1:3">
      <c r="A348" s="72">
        <v>1012120</v>
      </c>
      <c r="B348" s="45" t="s">
        <v>364</v>
      </c>
      <c r="C348" s="19">
        <v>889</v>
      </c>
    </row>
    <row r="349" ht="17.25" customHeight="1" spans="1:3">
      <c r="A349" s="72">
        <v>10199</v>
      </c>
      <c r="B349" s="45" t="s">
        <v>365</v>
      </c>
      <c r="C349" s="19">
        <f>SUM(C350:C351)</f>
        <v>0</v>
      </c>
    </row>
    <row r="350" ht="17.25" customHeight="1" spans="1:3">
      <c r="A350" s="72">
        <v>1019901</v>
      </c>
      <c r="B350" s="45" t="s">
        <v>366</v>
      </c>
      <c r="C350" s="19"/>
    </row>
    <row r="351" ht="17.25" customHeight="1" spans="1:3">
      <c r="A351" s="72">
        <v>1019920</v>
      </c>
      <c r="B351" s="45" t="s">
        <v>367</v>
      </c>
      <c r="C351" s="19"/>
    </row>
    <row r="352" ht="17.25" customHeight="1" spans="1:3">
      <c r="A352" s="72">
        <v>103</v>
      </c>
      <c r="B352" s="45" t="s">
        <v>368</v>
      </c>
      <c r="C352" s="19">
        <f>SUM(C353,C381,C575,C615,C634,C685,C688,C694)</f>
        <v>8082</v>
      </c>
    </row>
    <row r="353" ht="17.25" customHeight="1" spans="1:3">
      <c r="A353" s="72">
        <v>10302</v>
      </c>
      <c r="B353" s="45" t="s">
        <v>369</v>
      </c>
      <c r="C353" s="19">
        <f>SUM(C354,C363:C366,C369:C378)</f>
        <v>1924</v>
      </c>
    </row>
    <row r="354" ht="17.25" customHeight="1" spans="1:3">
      <c r="A354" s="72">
        <v>1030203</v>
      </c>
      <c r="B354" s="45" t="s">
        <v>370</v>
      </c>
      <c r="C354" s="19">
        <f>SUM(C355:C362)</f>
        <v>834</v>
      </c>
    </row>
    <row r="355" ht="17.25" customHeight="1" spans="1:3">
      <c r="A355" s="72">
        <v>103020301</v>
      </c>
      <c r="B355" s="72" t="s">
        <v>371</v>
      </c>
      <c r="C355" s="19">
        <v>834</v>
      </c>
    </row>
    <row r="356" ht="17.25" customHeight="1" spans="1:3">
      <c r="A356" s="72">
        <v>103020302</v>
      </c>
      <c r="B356" s="72" t="s">
        <v>372</v>
      </c>
      <c r="C356" s="19"/>
    </row>
    <row r="357" ht="17.25" customHeight="1" spans="1:3">
      <c r="A357" s="72">
        <v>103020303</v>
      </c>
      <c r="B357" s="72" t="s">
        <v>373</v>
      </c>
      <c r="C357" s="19"/>
    </row>
    <row r="358" ht="17.25" customHeight="1" spans="1:3">
      <c r="A358" s="72">
        <v>103020304</v>
      </c>
      <c r="B358" s="72" t="s">
        <v>374</v>
      </c>
      <c r="C358" s="19"/>
    </row>
    <row r="359" ht="17.25" customHeight="1" spans="1:3">
      <c r="A359" s="72">
        <v>103020305</v>
      </c>
      <c r="B359" s="72" t="s">
        <v>375</v>
      </c>
      <c r="C359" s="19"/>
    </row>
    <row r="360" ht="17.25" customHeight="1" spans="1:3">
      <c r="A360" s="72">
        <v>103020306</v>
      </c>
      <c r="B360" s="72" t="s">
        <v>376</v>
      </c>
      <c r="C360" s="19"/>
    </row>
    <row r="361" ht="17.25" customHeight="1" spans="1:3">
      <c r="A361" s="72">
        <v>103020307</v>
      </c>
      <c r="B361" s="72" t="s">
        <v>377</v>
      </c>
      <c r="C361" s="19"/>
    </row>
    <row r="362" ht="17.25" customHeight="1" spans="1:3">
      <c r="A362" s="72">
        <v>103020399</v>
      </c>
      <c r="B362" s="72" t="s">
        <v>378</v>
      </c>
      <c r="C362" s="19"/>
    </row>
    <row r="363" ht="17.25" customHeight="1" spans="1:3">
      <c r="A363" s="72">
        <v>1030205</v>
      </c>
      <c r="B363" s="45" t="s">
        <v>379</v>
      </c>
      <c r="C363" s="19"/>
    </row>
    <row r="364" ht="17.25" customHeight="1" spans="1:3">
      <c r="A364" s="72">
        <v>1030210</v>
      </c>
      <c r="B364" s="45" t="s">
        <v>380</v>
      </c>
      <c r="C364" s="19"/>
    </row>
    <row r="365" ht="17.25" customHeight="1" spans="1:3">
      <c r="A365" s="72">
        <v>1030212</v>
      </c>
      <c r="B365" s="45" t="s">
        <v>381</v>
      </c>
      <c r="C365" s="19"/>
    </row>
    <row r="366" ht="17.25" customHeight="1" spans="1:3">
      <c r="A366" s="72">
        <v>1030216</v>
      </c>
      <c r="B366" s="45" t="s">
        <v>382</v>
      </c>
      <c r="C366" s="19">
        <f>SUM(C367:C368)</f>
        <v>537</v>
      </c>
    </row>
    <row r="367" ht="17.25" customHeight="1" spans="1:3">
      <c r="A367" s="72">
        <v>103021601</v>
      </c>
      <c r="B367" s="72" t="s">
        <v>383</v>
      </c>
      <c r="C367" s="19">
        <v>537</v>
      </c>
    </row>
    <row r="368" ht="17.25" customHeight="1" spans="1:3">
      <c r="A368" s="72">
        <v>103021699</v>
      </c>
      <c r="B368" s="72" t="s">
        <v>384</v>
      </c>
      <c r="C368" s="19"/>
    </row>
    <row r="369" ht="17.25" customHeight="1" spans="1:3">
      <c r="A369" s="72">
        <v>1030217</v>
      </c>
      <c r="B369" s="45" t="s">
        <v>385</v>
      </c>
      <c r="C369" s="19"/>
    </row>
    <row r="370" ht="17.25" customHeight="1" spans="1:3">
      <c r="A370" s="72">
        <v>1030218</v>
      </c>
      <c r="B370" s="45" t="s">
        <v>386</v>
      </c>
      <c r="C370" s="19">
        <v>553</v>
      </c>
    </row>
    <row r="371" ht="17.25" customHeight="1" spans="1:3">
      <c r="A371" s="72">
        <v>1030219</v>
      </c>
      <c r="B371" s="45" t="s">
        <v>387</v>
      </c>
      <c r="C371" s="19"/>
    </row>
    <row r="372" ht="17.25" customHeight="1" spans="1:3">
      <c r="A372" s="72">
        <v>1030220</v>
      </c>
      <c r="B372" s="45" t="s">
        <v>388</v>
      </c>
      <c r="C372" s="19"/>
    </row>
    <row r="373" ht="17.25" customHeight="1" spans="1:3">
      <c r="A373" s="72">
        <v>1030222</v>
      </c>
      <c r="B373" s="45" t="s">
        <v>389</v>
      </c>
      <c r="C373" s="19"/>
    </row>
    <row r="374" ht="17.25" customHeight="1" spans="1:3">
      <c r="A374" s="72">
        <v>1030223</v>
      </c>
      <c r="B374" s="45" t="s">
        <v>390</v>
      </c>
      <c r="C374" s="19"/>
    </row>
    <row r="375" ht="17.25" customHeight="1" spans="1:3">
      <c r="A375" s="72">
        <v>1030224</v>
      </c>
      <c r="B375" s="45" t="s">
        <v>391</v>
      </c>
      <c r="C375" s="19"/>
    </row>
    <row r="376" ht="17.25" customHeight="1" spans="1:3">
      <c r="A376" s="72">
        <v>1030225</v>
      </c>
      <c r="B376" s="45" t="s">
        <v>392</v>
      </c>
      <c r="C376" s="19"/>
    </row>
    <row r="377" ht="17.25" customHeight="1" spans="1:3">
      <c r="A377" s="72">
        <v>1030226</v>
      </c>
      <c r="B377" s="45" t="s">
        <v>393</v>
      </c>
      <c r="C377" s="19"/>
    </row>
    <row r="378" ht="17.25" customHeight="1" spans="1:3">
      <c r="A378" s="72">
        <v>1030299</v>
      </c>
      <c r="B378" s="45" t="s">
        <v>394</v>
      </c>
      <c r="C378" s="19">
        <f>C379+C380</f>
        <v>0</v>
      </c>
    </row>
    <row r="379" ht="17.25" customHeight="1" spans="1:3">
      <c r="A379" s="72">
        <v>103029901</v>
      </c>
      <c r="B379" s="72" t="s">
        <v>395</v>
      </c>
      <c r="C379" s="19"/>
    </row>
    <row r="380" ht="17.25" customHeight="1" spans="1:3">
      <c r="A380" s="72">
        <v>103029999</v>
      </c>
      <c r="B380" s="72" t="s">
        <v>396</v>
      </c>
      <c r="C380" s="19"/>
    </row>
    <row r="381" ht="17.25" customHeight="1" spans="1:3">
      <c r="A381" s="72">
        <v>10304</v>
      </c>
      <c r="B381" s="45" t="s">
        <v>397</v>
      </c>
      <c r="C381" s="19">
        <f>C382+C398+C401+C404+C409+C411+C414+C416+C418+C421+C424+C426+C428+C439+C442+C446+C448+C450+C452+C455+C460+C463+C468+C472+C474+C477+C483+C488+C494+C498+C501+C508+C513+C520+C523+C527+C536+C540+C544+C548+C553+C557+C560+C562+C564+C566+C569+C572</f>
        <v>1441</v>
      </c>
    </row>
    <row r="382" ht="17.25" customHeight="1" spans="1:3">
      <c r="A382" s="72">
        <v>1030401</v>
      </c>
      <c r="B382" s="45" t="s">
        <v>398</v>
      </c>
      <c r="C382" s="19">
        <f>SUM(C383:C397)</f>
        <v>0</v>
      </c>
    </row>
    <row r="383" ht="17.25" customHeight="1" spans="1:3">
      <c r="A383" s="72">
        <v>103040101</v>
      </c>
      <c r="B383" s="72" t="s">
        <v>399</v>
      </c>
      <c r="C383" s="19"/>
    </row>
    <row r="384" ht="17.25" customHeight="1" spans="1:3">
      <c r="A384" s="72">
        <v>103040102</v>
      </c>
      <c r="B384" s="72" t="s">
        <v>400</v>
      </c>
      <c r="C384" s="19"/>
    </row>
    <row r="385" ht="17.25" customHeight="1" spans="1:3">
      <c r="A385" s="72">
        <v>103040103</v>
      </c>
      <c r="B385" s="72" t="s">
        <v>401</v>
      </c>
      <c r="C385" s="19"/>
    </row>
    <row r="386" ht="17.25" customHeight="1" spans="1:3">
      <c r="A386" s="72">
        <v>103040104</v>
      </c>
      <c r="B386" s="72" t="s">
        <v>402</v>
      </c>
      <c r="C386" s="19"/>
    </row>
    <row r="387" ht="17.25" customHeight="1" spans="1:3">
      <c r="A387" s="72">
        <v>103040109</v>
      </c>
      <c r="B387" s="72" t="s">
        <v>403</v>
      </c>
      <c r="C387" s="19"/>
    </row>
    <row r="388" ht="17.25" customHeight="1" spans="1:3">
      <c r="A388" s="72">
        <v>103040110</v>
      </c>
      <c r="B388" s="72" t="s">
        <v>404</v>
      </c>
      <c r="C388" s="19"/>
    </row>
    <row r="389" ht="17.25" customHeight="1" spans="1:3">
      <c r="A389" s="72">
        <v>103040111</v>
      </c>
      <c r="B389" s="72" t="s">
        <v>405</v>
      </c>
      <c r="C389" s="19"/>
    </row>
    <row r="390" ht="17.25" customHeight="1" spans="1:3">
      <c r="A390" s="72">
        <v>103040112</v>
      </c>
      <c r="B390" s="72" t="s">
        <v>406</v>
      </c>
      <c r="C390" s="19"/>
    </row>
    <row r="391" ht="17.25" customHeight="1" spans="1:3">
      <c r="A391" s="72">
        <v>103040113</v>
      </c>
      <c r="B391" s="72" t="s">
        <v>407</v>
      </c>
      <c r="C391" s="19"/>
    </row>
    <row r="392" ht="17.25" customHeight="1" spans="1:3">
      <c r="A392" s="72">
        <v>103040116</v>
      </c>
      <c r="B392" s="72" t="s">
        <v>408</v>
      </c>
      <c r="C392" s="19"/>
    </row>
    <row r="393" ht="17.25" customHeight="1" spans="1:3">
      <c r="A393" s="72">
        <v>103040117</v>
      </c>
      <c r="B393" s="72" t="s">
        <v>409</v>
      </c>
      <c r="C393" s="19"/>
    </row>
    <row r="394" ht="17.25" customHeight="1" spans="1:3">
      <c r="A394" s="72">
        <v>103040120</v>
      </c>
      <c r="B394" s="72" t="s">
        <v>410</v>
      </c>
      <c r="C394" s="19"/>
    </row>
    <row r="395" ht="17.25" customHeight="1" spans="1:3">
      <c r="A395" s="72">
        <v>103040121</v>
      </c>
      <c r="B395" s="72" t="s">
        <v>411</v>
      </c>
      <c r="C395" s="19"/>
    </row>
    <row r="396" ht="17.25" customHeight="1" spans="1:3">
      <c r="A396" s="72">
        <v>103040122</v>
      </c>
      <c r="B396" s="72" t="s">
        <v>412</v>
      </c>
      <c r="C396" s="19"/>
    </row>
    <row r="397" ht="17.25" customHeight="1" spans="1:3">
      <c r="A397" s="72">
        <v>103040150</v>
      </c>
      <c r="B397" s="72" t="s">
        <v>413</v>
      </c>
      <c r="C397" s="19"/>
    </row>
    <row r="398" ht="17.25" customHeight="1" spans="1:3">
      <c r="A398" s="72">
        <v>1030402</v>
      </c>
      <c r="B398" s="45" t="s">
        <v>414</v>
      </c>
      <c r="C398" s="19">
        <f>SUM(C399:C400)</f>
        <v>0</v>
      </c>
    </row>
    <row r="399" ht="17.25" customHeight="1" spans="1:3">
      <c r="A399" s="72">
        <v>103040201</v>
      </c>
      <c r="B399" s="72" t="s">
        <v>415</v>
      </c>
      <c r="C399" s="19"/>
    </row>
    <row r="400" ht="17.25" customHeight="1" spans="1:3">
      <c r="A400" s="72">
        <v>103040250</v>
      </c>
      <c r="B400" s="72" t="s">
        <v>416</v>
      </c>
      <c r="C400" s="19"/>
    </row>
    <row r="401" ht="17.25" customHeight="1" spans="1:3">
      <c r="A401" s="72">
        <v>1030403</v>
      </c>
      <c r="B401" s="45" t="s">
        <v>417</v>
      </c>
      <c r="C401" s="19">
        <f>SUM(C402:C403)</f>
        <v>0</v>
      </c>
    </row>
    <row r="402" ht="17.25" customHeight="1" spans="1:3">
      <c r="A402" s="72">
        <v>103040305</v>
      </c>
      <c r="B402" s="72" t="s">
        <v>418</v>
      </c>
      <c r="C402" s="19"/>
    </row>
    <row r="403" ht="17.25" customHeight="1" spans="1:3">
      <c r="A403" s="72">
        <v>103040350</v>
      </c>
      <c r="B403" s="72" t="s">
        <v>419</v>
      </c>
      <c r="C403" s="19"/>
    </row>
    <row r="404" ht="17.25" customHeight="1" spans="1:3">
      <c r="A404" s="72">
        <v>1030404</v>
      </c>
      <c r="B404" s="45" t="s">
        <v>420</v>
      </c>
      <c r="C404" s="19">
        <f>SUM(C405:C408)</f>
        <v>0</v>
      </c>
    </row>
    <row r="405" ht="17.25" customHeight="1" spans="1:3">
      <c r="A405" s="72">
        <v>103040402</v>
      </c>
      <c r="B405" s="72" t="s">
        <v>421</v>
      </c>
      <c r="C405" s="19"/>
    </row>
    <row r="406" ht="17.25" customHeight="1" spans="1:3">
      <c r="A406" s="72">
        <v>103040403</v>
      </c>
      <c r="B406" s="72" t="s">
        <v>422</v>
      </c>
      <c r="C406" s="19"/>
    </row>
    <row r="407" ht="17.25" customHeight="1" spans="1:3">
      <c r="A407" s="72">
        <v>103040404</v>
      </c>
      <c r="B407" s="72" t="s">
        <v>423</v>
      </c>
      <c r="C407" s="19"/>
    </row>
    <row r="408" ht="17.25" customHeight="1" spans="1:3">
      <c r="A408" s="72">
        <v>103040450</v>
      </c>
      <c r="B408" s="72" t="s">
        <v>424</v>
      </c>
      <c r="C408" s="19"/>
    </row>
    <row r="409" ht="17.25" customHeight="1" spans="1:3">
      <c r="A409" s="72">
        <v>1030406</v>
      </c>
      <c r="B409" s="45" t="s">
        <v>425</v>
      </c>
      <c r="C409" s="19">
        <f>C410</f>
        <v>0</v>
      </c>
    </row>
    <row r="410" ht="17.25" customHeight="1" spans="1:3">
      <c r="A410" s="72">
        <v>103040650</v>
      </c>
      <c r="B410" s="72" t="s">
        <v>426</v>
      </c>
      <c r="C410" s="19"/>
    </row>
    <row r="411" ht="17.25" customHeight="1" spans="1:3">
      <c r="A411" s="72">
        <v>1030407</v>
      </c>
      <c r="B411" s="45" t="s">
        <v>427</v>
      </c>
      <c r="C411" s="19">
        <f>SUM(C412:C413)</f>
        <v>0</v>
      </c>
    </row>
    <row r="412" ht="17.25" customHeight="1" spans="1:3">
      <c r="A412" s="72">
        <v>103040702</v>
      </c>
      <c r="B412" s="72" t="s">
        <v>428</v>
      </c>
      <c r="C412" s="19"/>
    </row>
    <row r="413" ht="17.25" customHeight="1" spans="1:3">
      <c r="A413" s="72">
        <v>103040750</v>
      </c>
      <c r="B413" s="72" t="s">
        <v>429</v>
      </c>
      <c r="C413" s="19"/>
    </row>
    <row r="414" ht="17.25" customHeight="1" spans="1:3">
      <c r="A414" s="72">
        <v>1030408</v>
      </c>
      <c r="B414" s="45" t="s">
        <v>430</v>
      </c>
      <c r="C414" s="19">
        <f>C415</f>
        <v>0</v>
      </c>
    </row>
    <row r="415" ht="17.25" customHeight="1" spans="1:3">
      <c r="A415" s="72">
        <v>103040850</v>
      </c>
      <c r="B415" s="72" t="s">
        <v>431</v>
      </c>
      <c r="C415" s="19"/>
    </row>
    <row r="416" ht="17.25" customHeight="1" spans="1:3">
      <c r="A416" s="72">
        <v>1030409</v>
      </c>
      <c r="B416" s="45" t="s">
        <v>432</v>
      </c>
      <c r="C416" s="19">
        <f>C417</f>
        <v>0</v>
      </c>
    </row>
    <row r="417" ht="17.25" customHeight="1" spans="1:3">
      <c r="A417" s="72">
        <v>103040950</v>
      </c>
      <c r="B417" s="72" t="s">
        <v>433</v>
      </c>
      <c r="C417" s="19"/>
    </row>
    <row r="418" ht="17.25" customHeight="1" spans="1:3">
      <c r="A418" s="72">
        <v>1030410</v>
      </c>
      <c r="B418" s="45" t="s">
        <v>434</v>
      </c>
      <c r="C418" s="19">
        <f>SUM(C419:C420)</f>
        <v>0</v>
      </c>
    </row>
    <row r="419" ht="17.25" customHeight="1" spans="1:3">
      <c r="A419" s="72">
        <v>103041001</v>
      </c>
      <c r="B419" s="72" t="s">
        <v>428</v>
      </c>
      <c r="C419" s="19"/>
    </row>
    <row r="420" ht="17.25" customHeight="1" spans="1:3">
      <c r="A420" s="72">
        <v>103041050</v>
      </c>
      <c r="B420" s="72" t="s">
        <v>435</v>
      </c>
      <c r="C420" s="19"/>
    </row>
    <row r="421" ht="17.25" customHeight="1" spans="1:3">
      <c r="A421" s="72">
        <v>1030413</v>
      </c>
      <c r="B421" s="45" t="s">
        <v>436</v>
      </c>
      <c r="C421" s="19">
        <f>SUM(C422:C423)</f>
        <v>0</v>
      </c>
    </row>
    <row r="422" ht="17.25" customHeight="1" spans="1:3">
      <c r="A422" s="72">
        <v>103041303</v>
      </c>
      <c r="B422" s="72" t="s">
        <v>437</v>
      </c>
      <c r="C422" s="19"/>
    </row>
    <row r="423" ht="17.25" customHeight="1" spans="1:3">
      <c r="A423" s="72">
        <v>103041350</v>
      </c>
      <c r="B423" s="72" t="s">
        <v>438</v>
      </c>
      <c r="C423" s="19"/>
    </row>
    <row r="424" ht="17.25" customHeight="1" spans="1:3">
      <c r="A424" s="72">
        <v>1030414</v>
      </c>
      <c r="B424" s="45" t="s">
        <v>439</v>
      </c>
      <c r="C424" s="19">
        <f>C425</f>
        <v>0</v>
      </c>
    </row>
    <row r="425" ht="17.25" customHeight="1" spans="1:3">
      <c r="A425" s="72">
        <v>103041450</v>
      </c>
      <c r="B425" s="72" t="s">
        <v>440</v>
      </c>
      <c r="C425" s="19"/>
    </row>
    <row r="426" ht="17.25" customHeight="1" spans="1:3">
      <c r="A426" s="72">
        <v>1030415</v>
      </c>
      <c r="B426" s="45" t="s">
        <v>441</v>
      </c>
      <c r="C426" s="19">
        <f>C427</f>
        <v>0</v>
      </c>
    </row>
    <row r="427" ht="17.25" customHeight="1" spans="1:3">
      <c r="A427" s="72">
        <v>103041550</v>
      </c>
      <c r="B427" s="72" t="s">
        <v>442</v>
      </c>
      <c r="C427" s="19"/>
    </row>
    <row r="428" ht="17.25" customHeight="1" spans="1:3">
      <c r="A428" s="72">
        <v>1030416</v>
      </c>
      <c r="B428" s="45" t="s">
        <v>443</v>
      </c>
      <c r="C428" s="19">
        <f>SUM(C429:C438)</f>
        <v>0</v>
      </c>
    </row>
    <row r="429" ht="17.25" customHeight="1" spans="1:3">
      <c r="A429" s="72">
        <v>103041601</v>
      </c>
      <c r="B429" s="72" t="s">
        <v>444</v>
      </c>
      <c r="C429" s="19"/>
    </row>
    <row r="430" ht="17.25" customHeight="1" spans="1:3">
      <c r="A430" s="72">
        <v>103041602</v>
      </c>
      <c r="B430" s="72" t="s">
        <v>445</v>
      </c>
      <c r="C430" s="19"/>
    </row>
    <row r="431" ht="17.25" customHeight="1" spans="1:3">
      <c r="A431" s="72">
        <v>103041603</v>
      </c>
      <c r="B431" s="72" t="s">
        <v>446</v>
      </c>
      <c r="C431" s="19"/>
    </row>
    <row r="432" ht="17.25" customHeight="1" spans="1:3">
      <c r="A432" s="72">
        <v>103041604</v>
      </c>
      <c r="B432" s="72" t="s">
        <v>447</v>
      </c>
      <c r="C432" s="19"/>
    </row>
    <row r="433" ht="17.25" customHeight="1" spans="1:3">
      <c r="A433" s="72">
        <v>103041605</v>
      </c>
      <c r="B433" s="72" t="s">
        <v>448</v>
      </c>
      <c r="C433" s="19"/>
    </row>
    <row r="434" ht="17.25" customHeight="1" spans="1:3">
      <c r="A434" s="72">
        <v>103041607</v>
      </c>
      <c r="B434" s="72" t="s">
        <v>449</v>
      </c>
      <c r="C434" s="19"/>
    </row>
    <row r="435" ht="17.25" customHeight="1" spans="1:3">
      <c r="A435" s="72">
        <v>103041608</v>
      </c>
      <c r="B435" s="72" t="s">
        <v>428</v>
      </c>
      <c r="C435" s="19"/>
    </row>
    <row r="436" ht="17.25" customHeight="1" spans="1:3">
      <c r="A436" s="72">
        <v>103041616</v>
      </c>
      <c r="B436" s="72" t="s">
        <v>450</v>
      </c>
      <c r="C436" s="19"/>
    </row>
    <row r="437" ht="17.25" customHeight="1" spans="1:3">
      <c r="A437" s="72">
        <v>103041617</v>
      </c>
      <c r="B437" s="72" t="s">
        <v>451</v>
      </c>
      <c r="C437" s="19"/>
    </row>
    <row r="438" ht="17.25" customHeight="1" spans="1:3">
      <c r="A438" s="72">
        <v>103041650</v>
      </c>
      <c r="B438" s="72" t="s">
        <v>452</v>
      </c>
      <c r="C438" s="19"/>
    </row>
    <row r="439" ht="17.25" customHeight="1" spans="1:3">
      <c r="A439" s="72">
        <v>1030417</v>
      </c>
      <c r="B439" s="45" t="s">
        <v>453</v>
      </c>
      <c r="C439" s="19">
        <f>SUM(C440:C441)</f>
        <v>0</v>
      </c>
    </row>
    <row r="440" ht="17.25" customHeight="1" spans="1:3">
      <c r="A440" s="72">
        <v>103041704</v>
      </c>
      <c r="B440" s="72" t="s">
        <v>428</v>
      </c>
      <c r="C440" s="19"/>
    </row>
    <row r="441" ht="17.25" customHeight="1" spans="1:3">
      <c r="A441" s="72">
        <v>103041750</v>
      </c>
      <c r="B441" s="72" t="s">
        <v>454</v>
      </c>
      <c r="C441" s="19"/>
    </row>
    <row r="442" ht="17.25" customHeight="1" spans="1:3">
      <c r="A442" s="72">
        <v>1030418</v>
      </c>
      <c r="B442" s="45" t="s">
        <v>455</v>
      </c>
      <c r="C442" s="19">
        <f>SUM(C443:C445)</f>
        <v>0</v>
      </c>
    </row>
    <row r="443" ht="17.25" customHeight="1" spans="1:3">
      <c r="A443" s="72">
        <v>103041801</v>
      </c>
      <c r="B443" s="72" t="s">
        <v>456</v>
      </c>
      <c r="C443" s="19"/>
    </row>
    <row r="444" ht="17.25" customHeight="1" spans="1:3">
      <c r="A444" s="72">
        <v>103041802</v>
      </c>
      <c r="B444" s="72" t="s">
        <v>457</v>
      </c>
      <c r="C444" s="19"/>
    </row>
    <row r="445" ht="17.25" customHeight="1" spans="1:3">
      <c r="A445" s="72">
        <v>103041850</v>
      </c>
      <c r="B445" s="72" t="s">
        <v>458</v>
      </c>
      <c r="C445" s="19"/>
    </row>
    <row r="446" ht="17.25" customHeight="1" spans="1:3">
      <c r="A446" s="72">
        <v>1030419</v>
      </c>
      <c r="B446" s="45" t="s">
        <v>459</v>
      </c>
      <c r="C446" s="19">
        <f>C447</f>
        <v>0</v>
      </c>
    </row>
    <row r="447" ht="17.25" customHeight="1" spans="1:3">
      <c r="A447" s="72">
        <v>103041950</v>
      </c>
      <c r="B447" s="72" t="s">
        <v>460</v>
      </c>
      <c r="C447" s="19"/>
    </row>
    <row r="448" ht="17.25" customHeight="1" spans="1:3">
      <c r="A448" s="72">
        <v>1030420</v>
      </c>
      <c r="B448" s="45" t="s">
        <v>461</v>
      </c>
      <c r="C448" s="19">
        <f>C449</f>
        <v>0</v>
      </c>
    </row>
    <row r="449" ht="17.25" customHeight="1" spans="1:3">
      <c r="A449" s="72">
        <v>103042050</v>
      </c>
      <c r="B449" s="72" t="s">
        <v>462</v>
      </c>
      <c r="C449" s="19"/>
    </row>
    <row r="450" ht="17.25" customHeight="1" spans="1:3">
      <c r="A450" s="72">
        <v>1030422</v>
      </c>
      <c r="B450" s="45" t="s">
        <v>463</v>
      </c>
      <c r="C450" s="19">
        <f>C451</f>
        <v>0</v>
      </c>
    </row>
    <row r="451" ht="17.25" customHeight="1" spans="1:3">
      <c r="A451" s="72">
        <v>103042250</v>
      </c>
      <c r="B451" s="72" t="s">
        <v>464</v>
      </c>
      <c r="C451" s="19"/>
    </row>
    <row r="452" ht="17.25" customHeight="1" spans="1:3">
      <c r="A452" s="72">
        <v>1030424</v>
      </c>
      <c r="B452" s="45" t="s">
        <v>465</v>
      </c>
      <c r="C452" s="19">
        <f>SUM(C453:C454)</f>
        <v>-60</v>
      </c>
    </row>
    <row r="453" ht="17.25" customHeight="1" spans="1:3">
      <c r="A453" s="72">
        <v>103042401</v>
      </c>
      <c r="B453" s="72" t="s">
        <v>466</v>
      </c>
      <c r="C453" s="19">
        <v>-60</v>
      </c>
    </row>
    <row r="454" ht="17.25" customHeight="1" spans="1:3">
      <c r="A454" s="72">
        <v>103042450</v>
      </c>
      <c r="B454" s="72" t="s">
        <v>467</v>
      </c>
      <c r="C454" s="19"/>
    </row>
    <row r="455" ht="17.25" customHeight="1" spans="1:3">
      <c r="A455" s="72">
        <v>1030425</v>
      </c>
      <c r="B455" s="45" t="s">
        <v>468</v>
      </c>
      <c r="C455" s="19">
        <f>SUM(C456:C459)</f>
        <v>0</v>
      </c>
    </row>
    <row r="456" ht="17.25" customHeight="1" spans="1:3">
      <c r="A456" s="72">
        <v>103042502</v>
      </c>
      <c r="B456" s="72" t="s">
        <v>469</v>
      </c>
      <c r="C456" s="19"/>
    </row>
    <row r="457" ht="17.25" customHeight="1" spans="1:3">
      <c r="A457" s="72">
        <v>103042507</v>
      </c>
      <c r="B457" s="72" t="s">
        <v>470</v>
      </c>
      <c r="C457" s="19"/>
    </row>
    <row r="458" ht="17.25" customHeight="1" spans="1:3">
      <c r="A458" s="72">
        <v>103042508</v>
      </c>
      <c r="B458" s="72" t="s">
        <v>471</v>
      </c>
      <c r="C458" s="19"/>
    </row>
    <row r="459" ht="17.25" customHeight="1" spans="1:3">
      <c r="A459" s="72">
        <v>103042550</v>
      </c>
      <c r="B459" s="72" t="s">
        <v>472</v>
      </c>
      <c r="C459" s="19"/>
    </row>
    <row r="460" ht="17.25" customHeight="1" spans="1:3">
      <c r="A460" s="72">
        <v>1030426</v>
      </c>
      <c r="B460" s="45" t="s">
        <v>473</v>
      </c>
      <c r="C460" s="19">
        <f>SUM(C461:C462)</f>
        <v>0</v>
      </c>
    </row>
    <row r="461" ht="17.25" customHeight="1" spans="1:3">
      <c r="A461" s="72">
        <v>103042604</v>
      </c>
      <c r="B461" s="72" t="s">
        <v>474</v>
      </c>
      <c r="C461" s="19"/>
    </row>
    <row r="462" ht="17.25" customHeight="1" spans="1:3">
      <c r="A462" s="72">
        <v>103042650</v>
      </c>
      <c r="B462" s="72" t="s">
        <v>475</v>
      </c>
      <c r="C462" s="19"/>
    </row>
    <row r="463" ht="17.25" customHeight="1" spans="1:3">
      <c r="A463" s="72">
        <v>1030427</v>
      </c>
      <c r="B463" s="45" t="s">
        <v>476</v>
      </c>
      <c r="C463" s="19">
        <f>SUM(C464:C467)</f>
        <v>556</v>
      </c>
    </row>
    <row r="464" ht="17.25" customHeight="1" spans="1:3">
      <c r="A464" s="72">
        <v>103042707</v>
      </c>
      <c r="B464" s="72" t="s">
        <v>477</v>
      </c>
      <c r="C464" s="19"/>
    </row>
    <row r="465" ht="17.25" customHeight="1" spans="1:3">
      <c r="A465" s="72">
        <v>103042750</v>
      </c>
      <c r="B465" s="72" t="s">
        <v>478</v>
      </c>
      <c r="C465" s="19"/>
    </row>
    <row r="466" ht="17.25" customHeight="1" spans="1:3">
      <c r="A466" s="72">
        <v>103042751</v>
      </c>
      <c r="B466" s="72" t="s">
        <v>479</v>
      </c>
      <c r="C466" s="19">
        <v>556</v>
      </c>
    </row>
    <row r="467" ht="17.25" customHeight="1" spans="1:3">
      <c r="A467" s="72">
        <v>103042752</v>
      </c>
      <c r="B467" s="72" t="s">
        <v>480</v>
      </c>
      <c r="C467" s="19"/>
    </row>
    <row r="468" ht="17.25" customHeight="1" spans="1:3">
      <c r="A468" s="72">
        <v>1030429</v>
      </c>
      <c r="B468" s="45" t="s">
        <v>481</v>
      </c>
      <c r="C468" s="19">
        <f>SUM(C469:C471)</f>
        <v>0</v>
      </c>
    </row>
    <row r="469" ht="17.25" customHeight="1" spans="1:3">
      <c r="A469" s="72">
        <v>103042907</v>
      </c>
      <c r="B469" s="72" t="s">
        <v>482</v>
      </c>
      <c r="C469" s="19"/>
    </row>
    <row r="470" ht="17.25" customHeight="1" spans="1:3">
      <c r="A470" s="72">
        <v>103042908</v>
      </c>
      <c r="B470" s="72" t="s">
        <v>483</v>
      </c>
      <c r="C470" s="19"/>
    </row>
    <row r="471" ht="17.25" customHeight="1" spans="1:3">
      <c r="A471" s="72">
        <v>103042950</v>
      </c>
      <c r="B471" s="72" t="s">
        <v>484</v>
      </c>
      <c r="C471" s="19"/>
    </row>
    <row r="472" ht="17.25" customHeight="1" spans="1:3">
      <c r="A472" s="72">
        <v>1030430</v>
      </c>
      <c r="B472" s="45" t="s">
        <v>485</v>
      </c>
      <c r="C472" s="19">
        <f>C473</f>
        <v>0</v>
      </c>
    </row>
    <row r="473" ht="17.25" customHeight="1" spans="1:3">
      <c r="A473" s="72">
        <v>103043050</v>
      </c>
      <c r="B473" s="72" t="s">
        <v>486</v>
      </c>
      <c r="C473" s="19"/>
    </row>
    <row r="474" ht="17.25" customHeight="1" spans="1:3">
      <c r="A474" s="72">
        <v>1030431</v>
      </c>
      <c r="B474" s="45" t="s">
        <v>487</v>
      </c>
      <c r="C474" s="19">
        <f>SUM(C475:C476)</f>
        <v>0</v>
      </c>
    </row>
    <row r="475" ht="17.25" customHeight="1" spans="1:3">
      <c r="A475" s="72">
        <v>103043101</v>
      </c>
      <c r="B475" s="72" t="s">
        <v>488</v>
      </c>
      <c r="C475" s="19"/>
    </row>
    <row r="476" ht="17.25" customHeight="1" spans="1:3">
      <c r="A476" s="72">
        <v>103043150</v>
      </c>
      <c r="B476" s="72" t="s">
        <v>489</v>
      </c>
      <c r="C476" s="19"/>
    </row>
    <row r="477" ht="17.25" customHeight="1" spans="1:3">
      <c r="A477" s="72">
        <v>1030432</v>
      </c>
      <c r="B477" s="45" t="s">
        <v>490</v>
      </c>
      <c r="C477" s="19">
        <f>SUM(C478:C482)</f>
        <v>0</v>
      </c>
    </row>
    <row r="478" ht="17.25" customHeight="1" spans="1:3">
      <c r="A478" s="72">
        <v>103043204</v>
      </c>
      <c r="B478" s="72" t="s">
        <v>491</v>
      </c>
      <c r="C478" s="19"/>
    </row>
    <row r="479" ht="17.25" customHeight="1" spans="1:3">
      <c r="A479" s="72">
        <v>103043205</v>
      </c>
      <c r="B479" s="72" t="s">
        <v>492</v>
      </c>
      <c r="C479" s="19"/>
    </row>
    <row r="480" ht="17.25" customHeight="1" spans="1:3">
      <c r="A480" s="72">
        <v>103043208</v>
      </c>
      <c r="B480" s="72" t="s">
        <v>493</v>
      </c>
      <c r="C480" s="19"/>
    </row>
    <row r="481" ht="17.25" customHeight="1" spans="1:3">
      <c r="A481" s="72">
        <v>103043211</v>
      </c>
      <c r="B481" s="72" t="s">
        <v>494</v>
      </c>
      <c r="C481" s="19"/>
    </row>
    <row r="482" ht="17.25" customHeight="1" spans="1:3">
      <c r="A482" s="72">
        <v>103043250</v>
      </c>
      <c r="B482" s="72" t="s">
        <v>495</v>
      </c>
      <c r="C482" s="19"/>
    </row>
    <row r="483" ht="17.25" customHeight="1" spans="1:3">
      <c r="A483" s="72">
        <v>1030433</v>
      </c>
      <c r="B483" s="45" t="s">
        <v>496</v>
      </c>
      <c r="C483" s="19">
        <f>SUM(C484:C487)</f>
        <v>761</v>
      </c>
    </row>
    <row r="484" ht="17.25" customHeight="1" spans="1:3">
      <c r="A484" s="72">
        <v>103043306</v>
      </c>
      <c r="B484" s="72" t="s">
        <v>497</v>
      </c>
      <c r="C484" s="19"/>
    </row>
    <row r="485" ht="17.25" customHeight="1" spans="1:3">
      <c r="A485" s="72">
        <v>103043310</v>
      </c>
      <c r="B485" s="72" t="s">
        <v>428</v>
      </c>
      <c r="C485" s="19"/>
    </row>
    <row r="486" ht="17.25" customHeight="1" spans="1:3">
      <c r="A486" s="72">
        <v>103043313</v>
      </c>
      <c r="B486" s="72" t="s">
        <v>498</v>
      </c>
      <c r="C486" s="19">
        <v>761</v>
      </c>
    </row>
    <row r="487" ht="17.25" customHeight="1" spans="1:3">
      <c r="A487" s="72">
        <v>103043350</v>
      </c>
      <c r="B487" s="72" t="s">
        <v>499</v>
      </c>
      <c r="C487" s="19"/>
    </row>
    <row r="488" ht="17.25" customHeight="1" spans="1:3">
      <c r="A488" s="72">
        <v>1030434</v>
      </c>
      <c r="B488" s="45" t="s">
        <v>500</v>
      </c>
      <c r="C488" s="19">
        <f>SUM(C489:C493)</f>
        <v>0</v>
      </c>
    </row>
    <row r="489" ht="17.25" customHeight="1" spans="1:3">
      <c r="A489" s="72">
        <v>103043401</v>
      </c>
      <c r="B489" s="72" t="s">
        <v>501</v>
      </c>
      <c r="C489" s="19"/>
    </row>
    <row r="490" ht="17.25" customHeight="1" spans="1:3">
      <c r="A490" s="72">
        <v>103043402</v>
      </c>
      <c r="B490" s="72" t="s">
        <v>502</v>
      </c>
      <c r="C490" s="19"/>
    </row>
    <row r="491" ht="17.25" customHeight="1" spans="1:3">
      <c r="A491" s="72">
        <v>103043403</v>
      </c>
      <c r="B491" s="72" t="s">
        <v>503</v>
      </c>
      <c r="C491" s="19"/>
    </row>
    <row r="492" ht="17.25" customHeight="1" spans="1:3">
      <c r="A492" s="72">
        <v>103043404</v>
      </c>
      <c r="B492" s="72" t="s">
        <v>504</v>
      </c>
      <c r="C492" s="19"/>
    </row>
    <row r="493" ht="17.25" customHeight="1" spans="1:3">
      <c r="A493" s="72">
        <v>103043450</v>
      </c>
      <c r="B493" s="72" t="s">
        <v>505</v>
      </c>
      <c r="C493" s="19"/>
    </row>
    <row r="494" ht="17.25" customHeight="1" spans="1:3">
      <c r="A494" s="72">
        <v>1030435</v>
      </c>
      <c r="B494" s="45" t="s">
        <v>506</v>
      </c>
      <c r="C494" s="19">
        <f>SUM(C495:C497)</f>
        <v>0</v>
      </c>
    </row>
    <row r="495" ht="17.25" customHeight="1" spans="1:3">
      <c r="A495" s="72">
        <v>103043506</v>
      </c>
      <c r="B495" s="72" t="s">
        <v>428</v>
      </c>
      <c r="C495" s="19"/>
    </row>
    <row r="496" ht="17.25" customHeight="1" spans="1:3">
      <c r="A496" s="72">
        <v>103043507</v>
      </c>
      <c r="B496" s="72" t="s">
        <v>507</v>
      </c>
      <c r="C496" s="19"/>
    </row>
    <row r="497" ht="17.25" customHeight="1" spans="1:3">
      <c r="A497" s="72">
        <v>103043550</v>
      </c>
      <c r="B497" s="72" t="s">
        <v>508</v>
      </c>
      <c r="C497" s="19"/>
    </row>
    <row r="498" ht="17.25" customHeight="1" spans="1:3">
      <c r="A498" s="72">
        <v>1030440</v>
      </c>
      <c r="B498" s="45" t="s">
        <v>509</v>
      </c>
      <c r="C498" s="19">
        <f>SUM(C499:C500)</f>
        <v>0</v>
      </c>
    </row>
    <row r="499" ht="17.25" customHeight="1" spans="1:3">
      <c r="A499" s="72">
        <v>103044001</v>
      </c>
      <c r="B499" s="72" t="s">
        <v>428</v>
      </c>
      <c r="C499" s="19"/>
    </row>
    <row r="500" ht="17.25" customHeight="1" spans="1:3">
      <c r="A500" s="72">
        <v>103044050</v>
      </c>
      <c r="B500" s="72" t="s">
        <v>510</v>
      </c>
      <c r="C500" s="19"/>
    </row>
    <row r="501" ht="17.25" customHeight="1" spans="1:3">
      <c r="A501" s="72">
        <v>1030442</v>
      </c>
      <c r="B501" s="45" t="s">
        <v>511</v>
      </c>
      <c r="C501" s="19">
        <f>SUM(C502:C507)</f>
        <v>0</v>
      </c>
    </row>
    <row r="502" ht="17.25" customHeight="1" spans="1:3">
      <c r="A502" s="72">
        <v>103044203</v>
      </c>
      <c r="B502" s="72" t="s">
        <v>428</v>
      </c>
      <c r="C502" s="19"/>
    </row>
    <row r="503" ht="17.25" customHeight="1" spans="1:3">
      <c r="A503" s="72">
        <v>103044208</v>
      </c>
      <c r="B503" s="72" t="s">
        <v>512</v>
      </c>
      <c r="C503" s="19"/>
    </row>
    <row r="504" ht="17.25" customHeight="1" spans="1:3">
      <c r="A504" s="72">
        <v>103044209</v>
      </c>
      <c r="B504" s="72" t="s">
        <v>513</v>
      </c>
      <c r="C504" s="19"/>
    </row>
    <row r="505" ht="17.25" customHeight="1" spans="1:3">
      <c r="A505" s="72">
        <v>103044220</v>
      </c>
      <c r="B505" s="72" t="s">
        <v>514</v>
      </c>
      <c r="C505" s="19"/>
    </row>
    <row r="506" ht="17.25" customHeight="1" spans="1:3">
      <c r="A506" s="72">
        <v>103044221</v>
      </c>
      <c r="B506" s="72" t="s">
        <v>515</v>
      </c>
      <c r="C506" s="19"/>
    </row>
    <row r="507" ht="17.25" customHeight="1" spans="1:3">
      <c r="A507" s="72">
        <v>103044250</v>
      </c>
      <c r="B507" s="72" t="s">
        <v>516</v>
      </c>
      <c r="C507" s="19"/>
    </row>
    <row r="508" ht="17.25" customHeight="1" spans="1:3">
      <c r="A508" s="72">
        <v>1030443</v>
      </c>
      <c r="B508" s="45" t="s">
        <v>517</v>
      </c>
      <c r="C508" s="19">
        <f>SUM(C509:C512)</f>
        <v>2</v>
      </c>
    </row>
    <row r="509" ht="17.25" customHeight="1" spans="1:3">
      <c r="A509" s="72">
        <v>103044306</v>
      </c>
      <c r="B509" s="72" t="s">
        <v>428</v>
      </c>
      <c r="C509" s="19">
        <v>2</v>
      </c>
    </row>
    <row r="510" ht="17.25" customHeight="1" spans="1:3">
      <c r="A510" s="72">
        <v>103044307</v>
      </c>
      <c r="B510" s="72" t="s">
        <v>518</v>
      </c>
      <c r="C510" s="19"/>
    </row>
    <row r="511" ht="17.25" customHeight="1" spans="1:3">
      <c r="A511" s="72">
        <v>103044308</v>
      </c>
      <c r="B511" s="72" t="s">
        <v>519</v>
      </c>
      <c r="C511" s="19"/>
    </row>
    <row r="512" ht="17.25" customHeight="1" spans="1:3">
      <c r="A512" s="72">
        <v>103044350</v>
      </c>
      <c r="B512" s="72" t="s">
        <v>520</v>
      </c>
      <c r="C512" s="19"/>
    </row>
    <row r="513" ht="17.25" customHeight="1" spans="1:3">
      <c r="A513" s="72">
        <v>1030444</v>
      </c>
      <c r="B513" s="45" t="s">
        <v>521</v>
      </c>
      <c r="C513" s="19">
        <f>SUM(C514:C519)</f>
        <v>0</v>
      </c>
    </row>
    <row r="514" ht="17.25" customHeight="1" spans="1:3">
      <c r="A514" s="72">
        <v>103044414</v>
      </c>
      <c r="B514" s="72" t="s">
        <v>522</v>
      </c>
      <c r="C514" s="19"/>
    </row>
    <row r="515" ht="17.25" customHeight="1" spans="1:3">
      <c r="A515" s="72">
        <v>103044416</v>
      </c>
      <c r="B515" s="72" t="s">
        <v>523</v>
      </c>
      <c r="C515" s="19"/>
    </row>
    <row r="516" ht="17.25" customHeight="1" spans="1:3">
      <c r="A516" s="72">
        <v>103044433</v>
      </c>
      <c r="B516" s="72" t="s">
        <v>524</v>
      </c>
      <c r="C516" s="19"/>
    </row>
    <row r="517" ht="17.25" customHeight="1" spans="1:3">
      <c r="A517" s="72">
        <v>103044434</v>
      </c>
      <c r="B517" s="72" t="s">
        <v>525</v>
      </c>
      <c r="C517" s="19"/>
    </row>
    <row r="518" ht="17.25" customHeight="1" spans="1:3">
      <c r="A518" s="72">
        <v>103044435</v>
      </c>
      <c r="B518" s="72" t="s">
        <v>526</v>
      </c>
      <c r="C518" s="19"/>
    </row>
    <row r="519" ht="17.25" customHeight="1" spans="1:3">
      <c r="A519" s="72">
        <v>103044450</v>
      </c>
      <c r="B519" s="72" t="s">
        <v>527</v>
      </c>
      <c r="C519" s="19"/>
    </row>
    <row r="520" ht="17.25" customHeight="1" spans="1:3">
      <c r="A520" s="72">
        <v>1030445</v>
      </c>
      <c r="B520" s="45" t="s">
        <v>528</v>
      </c>
      <c r="C520" s="19">
        <f>SUM(C521:C522)</f>
        <v>0</v>
      </c>
    </row>
    <row r="521" ht="17.25" customHeight="1" spans="1:3">
      <c r="A521" s="72">
        <v>103044507</v>
      </c>
      <c r="B521" s="72" t="s">
        <v>529</v>
      </c>
      <c r="C521" s="19"/>
    </row>
    <row r="522" ht="17.25" customHeight="1" spans="1:3">
      <c r="A522" s="72">
        <v>103044550</v>
      </c>
      <c r="B522" s="72" t="s">
        <v>530</v>
      </c>
      <c r="C522" s="19"/>
    </row>
    <row r="523" ht="17.25" customHeight="1" spans="1:3">
      <c r="A523" s="72">
        <v>1030446</v>
      </c>
      <c r="B523" s="45" t="s">
        <v>531</v>
      </c>
      <c r="C523" s="19">
        <f>SUM(C524:C526)</f>
        <v>0</v>
      </c>
    </row>
    <row r="524" ht="17.25" customHeight="1" spans="1:3">
      <c r="A524" s="72">
        <v>103044608</v>
      </c>
      <c r="B524" s="72" t="s">
        <v>428</v>
      </c>
      <c r="C524" s="19"/>
    </row>
    <row r="525" ht="17.25" customHeight="1" spans="1:3">
      <c r="A525" s="72">
        <v>103044609</v>
      </c>
      <c r="B525" s="72" t="s">
        <v>532</v>
      </c>
      <c r="C525" s="19"/>
    </row>
    <row r="526" ht="17.25" customHeight="1" spans="1:3">
      <c r="A526" s="72">
        <v>103044650</v>
      </c>
      <c r="B526" s="72" t="s">
        <v>533</v>
      </c>
      <c r="C526" s="19"/>
    </row>
    <row r="527" ht="17.25" customHeight="1" spans="1:3">
      <c r="A527" s="72">
        <v>1030447</v>
      </c>
      <c r="B527" s="45" t="s">
        <v>534</v>
      </c>
      <c r="C527" s="19">
        <f>SUM(C528:C535)</f>
        <v>27</v>
      </c>
    </row>
    <row r="528" ht="17.25" customHeight="1" spans="1:3">
      <c r="A528" s="72">
        <v>103044709</v>
      </c>
      <c r="B528" s="72" t="s">
        <v>535</v>
      </c>
      <c r="C528" s="19"/>
    </row>
    <row r="529" ht="17.25" customHeight="1" spans="1:3">
      <c r="A529" s="72">
        <v>103044712</v>
      </c>
      <c r="B529" s="72" t="s">
        <v>536</v>
      </c>
      <c r="C529" s="19"/>
    </row>
    <row r="530" ht="17.25" customHeight="1" spans="1:3">
      <c r="A530" s="72">
        <v>103044713</v>
      </c>
      <c r="B530" s="72" t="s">
        <v>428</v>
      </c>
      <c r="C530" s="19"/>
    </row>
    <row r="531" ht="17.25" customHeight="1" spans="1:3">
      <c r="A531" s="72">
        <v>103044715</v>
      </c>
      <c r="B531" s="72" t="s">
        <v>537</v>
      </c>
      <c r="C531" s="19"/>
    </row>
    <row r="532" ht="17.25" customHeight="1" spans="1:3">
      <c r="A532" s="72">
        <v>103044730</v>
      </c>
      <c r="B532" s="72" t="s">
        <v>538</v>
      </c>
      <c r="C532" s="19"/>
    </row>
    <row r="533" ht="17.25" customHeight="1" spans="1:3">
      <c r="A533" s="72">
        <v>103044731</v>
      </c>
      <c r="B533" s="72" t="s">
        <v>539</v>
      </c>
      <c r="C533" s="19"/>
    </row>
    <row r="534" ht="17.25" customHeight="1" spans="1:3">
      <c r="A534" s="72">
        <v>103044733</v>
      </c>
      <c r="B534" s="72" t="s">
        <v>540</v>
      </c>
      <c r="C534" s="19"/>
    </row>
    <row r="535" ht="17.25" customHeight="1" spans="1:3">
      <c r="A535" s="72">
        <v>103044750</v>
      </c>
      <c r="B535" s="72" t="s">
        <v>541</v>
      </c>
      <c r="C535" s="19">
        <v>27</v>
      </c>
    </row>
    <row r="536" ht="17.25" customHeight="1" spans="1:3">
      <c r="A536" s="72">
        <v>1030448</v>
      </c>
      <c r="B536" s="45" t="s">
        <v>542</v>
      </c>
      <c r="C536" s="19">
        <f>SUM(C537:C539)</f>
        <v>0</v>
      </c>
    </row>
    <row r="537" ht="17.25" customHeight="1" spans="1:3">
      <c r="A537" s="72">
        <v>103044801</v>
      </c>
      <c r="B537" s="72" t="s">
        <v>543</v>
      </c>
      <c r="C537" s="19"/>
    </row>
    <row r="538" ht="17.25" customHeight="1" spans="1:3">
      <c r="A538" s="72">
        <v>103044802</v>
      </c>
      <c r="B538" s="72" t="s">
        <v>544</v>
      </c>
      <c r="C538" s="19"/>
    </row>
    <row r="539" ht="17.25" customHeight="1" spans="1:3">
      <c r="A539" s="72">
        <v>103044850</v>
      </c>
      <c r="B539" s="72" t="s">
        <v>545</v>
      </c>
      <c r="C539" s="19"/>
    </row>
    <row r="540" ht="17.25" customHeight="1" spans="1:3">
      <c r="A540" s="72">
        <v>1030449</v>
      </c>
      <c r="B540" s="45" t="s">
        <v>546</v>
      </c>
      <c r="C540" s="19">
        <f>SUM(C541:C543)</f>
        <v>0</v>
      </c>
    </row>
    <row r="541" ht="17.25" customHeight="1" spans="1:3">
      <c r="A541" s="72">
        <v>103044907</v>
      </c>
      <c r="B541" s="72" t="s">
        <v>470</v>
      </c>
      <c r="C541" s="19"/>
    </row>
    <row r="542" ht="17.25" customHeight="1" spans="1:3">
      <c r="A542" s="72">
        <v>103044908</v>
      </c>
      <c r="B542" s="72" t="s">
        <v>547</v>
      </c>
      <c r="C542" s="19"/>
    </row>
    <row r="543" ht="17.25" customHeight="1" spans="1:3">
      <c r="A543" s="72">
        <v>103044950</v>
      </c>
      <c r="B543" s="72" t="s">
        <v>548</v>
      </c>
      <c r="C543" s="19"/>
    </row>
    <row r="544" ht="17.25" customHeight="1" spans="1:3">
      <c r="A544" s="72">
        <v>1030450</v>
      </c>
      <c r="B544" s="45" t="s">
        <v>549</v>
      </c>
      <c r="C544" s="19">
        <f>SUM(C545:C547)</f>
        <v>0</v>
      </c>
    </row>
    <row r="545" ht="17.25" customHeight="1" spans="1:3">
      <c r="A545" s="72">
        <v>103045002</v>
      </c>
      <c r="B545" s="72" t="s">
        <v>550</v>
      </c>
      <c r="C545" s="19"/>
    </row>
    <row r="546" ht="17.25" customHeight="1" spans="1:3">
      <c r="A546" s="72">
        <v>103045004</v>
      </c>
      <c r="B546" s="72" t="s">
        <v>551</v>
      </c>
      <c r="C546" s="19"/>
    </row>
    <row r="547" ht="17.25" customHeight="1" spans="1:3">
      <c r="A547" s="72">
        <v>103045050</v>
      </c>
      <c r="B547" s="72" t="s">
        <v>552</v>
      </c>
      <c r="C547" s="19"/>
    </row>
    <row r="548" ht="17.25" customHeight="1" spans="1:3">
      <c r="A548" s="72">
        <v>1030451</v>
      </c>
      <c r="B548" s="45" t="s">
        <v>553</v>
      </c>
      <c r="C548" s="19">
        <f>SUM(C549:C552)</f>
        <v>0</v>
      </c>
    </row>
    <row r="549" ht="17.25" customHeight="1" spans="1:3">
      <c r="A549" s="72">
        <v>103045101</v>
      </c>
      <c r="B549" s="72" t="s">
        <v>554</v>
      </c>
      <c r="C549" s="19"/>
    </row>
    <row r="550" ht="17.25" customHeight="1" spans="1:3">
      <c r="A550" s="72">
        <v>103045102</v>
      </c>
      <c r="B550" s="72" t="s">
        <v>555</v>
      </c>
      <c r="C550" s="19"/>
    </row>
    <row r="551" ht="17.25" customHeight="1" spans="1:3">
      <c r="A551" s="72">
        <v>103045103</v>
      </c>
      <c r="B551" s="72" t="s">
        <v>556</v>
      </c>
      <c r="C551" s="19"/>
    </row>
    <row r="552" ht="17.25" customHeight="1" spans="1:3">
      <c r="A552" s="72">
        <v>103045150</v>
      </c>
      <c r="B552" s="72" t="s">
        <v>557</v>
      </c>
      <c r="C552" s="19"/>
    </row>
    <row r="553" ht="17.25" customHeight="1" spans="1:3">
      <c r="A553" s="72">
        <v>1030452</v>
      </c>
      <c r="B553" s="45" t="s">
        <v>558</v>
      </c>
      <c r="C553" s="19">
        <f>SUM(C554:C556)</f>
        <v>0</v>
      </c>
    </row>
    <row r="554" ht="17.25" customHeight="1" spans="1:3">
      <c r="A554" s="72">
        <v>103045201</v>
      </c>
      <c r="B554" s="72" t="s">
        <v>559</v>
      </c>
      <c r="C554" s="19"/>
    </row>
    <row r="555" ht="17.25" customHeight="1" spans="1:3">
      <c r="A555" s="72">
        <v>103045202</v>
      </c>
      <c r="B555" s="72" t="s">
        <v>560</v>
      </c>
      <c r="C555" s="19"/>
    </row>
    <row r="556" ht="17.25" customHeight="1" spans="1:3">
      <c r="A556" s="72">
        <v>103045250</v>
      </c>
      <c r="B556" s="72" t="s">
        <v>561</v>
      </c>
      <c r="C556" s="19"/>
    </row>
    <row r="557" ht="17.25" customHeight="1" spans="1:3">
      <c r="A557" s="72">
        <v>1030455</v>
      </c>
      <c r="B557" s="45" t="s">
        <v>562</v>
      </c>
      <c r="C557" s="19">
        <f>SUM(C558:C559)</f>
        <v>0</v>
      </c>
    </row>
    <row r="558" ht="17.25" customHeight="1" spans="1:3">
      <c r="A558" s="72">
        <v>103045501</v>
      </c>
      <c r="B558" s="72" t="s">
        <v>563</v>
      </c>
      <c r="C558" s="19"/>
    </row>
    <row r="559" ht="17.25" customHeight="1" spans="1:3">
      <c r="A559" s="72">
        <v>103045550</v>
      </c>
      <c r="B559" s="72" t="s">
        <v>564</v>
      </c>
      <c r="C559" s="19"/>
    </row>
    <row r="560" ht="17.25" customHeight="1" spans="1:3">
      <c r="A560" s="72">
        <v>1030456</v>
      </c>
      <c r="B560" s="45" t="s">
        <v>565</v>
      </c>
      <c r="C560" s="19">
        <f>C561</f>
        <v>0</v>
      </c>
    </row>
    <row r="561" ht="17.25" customHeight="1" spans="1:3">
      <c r="A561" s="72">
        <v>103045650</v>
      </c>
      <c r="B561" s="72" t="s">
        <v>566</v>
      </c>
      <c r="C561" s="19"/>
    </row>
    <row r="562" ht="17.25" customHeight="1" spans="1:3">
      <c r="A562" s="72">
        <v>1030457</v>
      </c>
      <c r="B562" s="45" t="s">
        <v>567</v>
      </c>
      <c r="C562" s="19">
        <f>C563</f>
        <v>0</v>
      </c>
    </row>
    <row r="563" ht="17.25" customHeight="1" spans="1:3">
      <c r="A563" s="72">
        <v>103045750</v>
      </c>
      <c r="B563" s="72" t="s">
        <v>568</v>
      </c>
      <c r="C563" s="19"/>
    </row>
    <row r="564" ht="17.25" customHeight="1" spans="1:3">
      <c r="A564" s="72">
        <v>1030458</v>
      </c>
      <c r="B564" s="45" t="s">
        <v>569</v>
      </c>
      <c r="C564" s="19">
        <f>C565</f>
        <v>0</v>
      </c>
    </row>
    <row r="565" ht="17.25" customHeight="1" spans="1:3">
      <c r="A565" s="72">
        <v>103045850</v>
      </c>
      <c r="B565" s="72" t="s">
        <v>570</v>
      </c>
      <c r="C565" s="19"/>
    </row>
    <row r="566" ht="17.25" customHeight="1" spans="1:3">
      <c r="A566" s="72">
        <v>1030459</v>
      </c>
      <c r="B566" s="45" t="s">
        <v>571</v>
      </c>
      <c r="C566" s="19">
        <f>SUM(C567:C568)</f>
        <v>0</v>
      </c>
    </row>
    <row r="567" ht="17.25" customHeight="1" spans="1:3">
      <c r="A567" s="72">
        <v>103045902</v>
      </c>
      <c r="B567" s="72" t="s">
        <v>572</v>
      </c>
      <c r="C567" s="19"/>
    </row>
    <row r="568" ht="17.25" customHeight="1" spans="1:3">
      <c r="A568" s="72">
        <v>103045950</v>
      </c>
      <c r="B568" s="72" t="s">
        <v>573</v>
      </c>
      <c r="C568" s="19"/>
    </row>
    <row r="569" ht="17.25" customHeight="1" spans="1:3">
      <c r="A569" s="72">
        <v>1030461</v>
      </c>
      <c r="B569" s="45" t="s">
        <v>574</v>
      </c>
      <c r="C569" s="19">
        <f>SUM(C570:C571)</f>
        <v>0</v>
      </c>
    </row>
    <row r="570" ht="17.25" customHeight="1" spans="1:3">
      <c r="A570" s="72">
        <v>103046101</v>
      </c>
      <c r="B570" s="72" t="s">
        <v>428</v>
      </c>
      <c r="C570" s="19"/>
    </row>
    <row r="571" ht="17.25" customHeight="1" spans="1:3">
      <c r="A571" s="72">
        <v>103046150</v>
      </c>
      <c r="B571" s="72" t="s">
        <v>575</v>
      </c>
      <c r="C571" s="19"/>
    </row>
    <row r="572" ht="17.25" customHeight="1" spans="1:3">
      <c r="A572" s="72">
        <v>1030499</v>
      </c>
      <c r="B572" s="45" t="s">
        <v>576</v>
      </c>
      <c r="C572" s="19">
        <f>SUM(C573:C574)</f>
        <v>155</v>
      </c>
    </row>
    <row r="573" ht="17.25" customHeight="1" spans="1:3">
      <c r="A573" s="72">
        <v>103049901</v>
      </c>
      <c r="B573" s="72" t="s">
        <v>577</v>
      </c>
      <c r="C573" s="19"/>
    </row>
    <row r="574" ht="17.25" customHeight="1" spans="1:3">
      <c r="A574" s="72">
        <v>103049950</v>
      </c>
      <c r="B574" s="72" t="s">
        <v>578</v>
      </c>
      <c r="C574" s="19">
        <v>155</v>
      </c>
    </row>
    <row r="575" ht="17.25" customHeight="1" spans="1:3">
      <c r="A575" s="72">
        <v>10305</v>
      </c>
      <c r="B575" s="45" t="s">
        <v>579</v>
      </c>
      <c r="C575" s="19">
        <f>SUM(C576,C608,C613:C614)</f>
        <v>3362</v>
      </c>
    </row>
    <row r="576" ht="17.25" customHeight="1" spans="1:3">
      <c r="A576" s="72">
        <v>1030501</v>
      </c>
      <c r="B576" s="45" t="s">
        <v>580</v>
      </c>
      <c r="C576" s="19">
        <f>SUM(C577:C607)</f>
        <v>3362</v>
      </c>
    </row>
    <row r="577" ht="17.25" customHeight="1" spans="1:3">
      <c r="A577" s="72">
        <v>103050101</v>
      </c>
      <c r="B577" s="72" t="s">
        <v>581</v>
      </c>
      <c r="C577" s="19">
        <v>7</v>
      </c>
    </row>
    <row r="578" ht="17.25" customHeight="1" spans="1:3">
      <c r="A578" s="72">
        <v>103050102</v>
      </c>
      <c r="B578" s="72" t="s">
        <v>582</v>
      </c>
      <c r="C578" s="19">
        <v>68</v>
      </c>
    </row>
    <row r="579" ht="17.25" customHeight="1" spans="1:3">
      <c r="A579" s="72">
        <v>103050103</v>
      </c>
      <c r="B579" s="72" t="s">
        <v>583</v>
      </c>
      <c r="C579" s="19">
        <v>1324</v>
      </c>
    </row>
    <row r="580" ht="17.25" customHeight="1" spans="1:3">
      <c r="A580" s="72">
        <v>103050105</v>
      </c>
      <c r="B580" s="72" t="s">
        <v>584</v>
      </c>
      <c r="C580" s="19"/>
    </row>
    <row r="581" ht="17.25" customHeight="1" spans="1:3">
      <c r="A581" s="72">
        <v>103050107</v>
      </c>
      <c r="B581" s="72" t="s">
        <v>585</v>
      </c>
      <c r="C581" s="19"/>
    </row>
    <row r="582" ht="17.25" customHeight="1" spans="1:3">
      <c r="A582" s="72">
        <v>103050108</v>
      </c>
      <c r="B582" s="72" t="s">
        <v>586</v>
      </c>
      <c r="C582" s="19"/>
    </row>
    <row r="583" ht="17.25" customHeight="1" spans="1:3">
      <c r="A583" s="72">
        <v>103050109</v>
      </c>
      <c r="B583" s="72" t="s">
        <v>587</v>
      </c>
      <c r="C583" s="19"/>
    </row>
    <row r="584" ht="17.25" customHeight="1" spans="1:3">
      <c r="A584" s="72">
        <v>103050110</v>
      </c>
      <c r="B584" s="72" t="s">
        <v>588</v>
      </c>
      <c r="C584" s="19">
        <v>1</v>
      </c>
    </row>
    <row r="585" ht="17.25" customHeight="1" spans="1:3">
      <c r="A585" s="72">
        <v>103050111</v>
      </c>
      <c r="B585" s="72" t="s">
        <v>589</v>
      </c>
      <c r="C585" s="19"/>
    </row>
    <row r="586" ht="17.25" customHeight="1" spans="1:3">
      <c r="A586" s="72">
        <v>103050112</v>
      </c>
      <c r="B586" s="72" t="s">
        <v>590</v>
      </c>
      <c r="C586" s="19"/>
    </row>
    <row r="587" ht="17.25" customHeight="1" spans="1:3">
      <c r="A587" s="72">
        <v>103050113</v>
      </c>
      <c r="B587" s="72" t="s">
        <v>591</v>
      </c>
      <c r="C587" s="19"/>
    </row>
    <row r="588" ht="17.25" customHeight="1" spans="1:3">
      <c r="A588" s="72">
        <v>103050114</v>
      </c>
      <c r="B588" s="72" t="s">
        <v>592</v>
      </c>
      <c r="C588" s="19"/>
    </row>
    <row r="589" ht="17.25" customHeight="1" spans="1:3">
      <c r="A589" s="72">
        <v>103050115</v>
      </c>
      <c r="B589" s="72" t="s">
        <v>593</v>
      </c>
      <c r="C589" s="19"/>
    </row>
    <row r="590" ht="17.25" customHeight="1" spans="1:3">
      <c r="A590" s="72">
        <v>103050116</v>
      </c>
      <c r="B590" s="72" t="s">
        <v>594</v>
      </c>
      <c r="C590" s="19"/>
    </row>
    <row r="591" ht="17.25" customHeight="1" spans="1:3">
      <c r="A591" s="72">
        <v>103050117</v>
      </c>
      <c r="B591" s="72" t="s">
        <v>595</v>
      </c>
      <c r="C591" s="19"/>
    </row>
    <row r="592" ht="17.25" customHeight="1" spans="1:3">
      <c r="A592" s="72">
        <v>103050119</v>
      </c>
      <c r="B592" s="72" t="s">
        <v>596</v>
      </c>
      <c r="C592" s="19"/>
    </row>
    <row r="593" ht="17.25" customHeight="1" spans="1:3">
      <c r="A593" s="72">
        <v>103050120</v>
      </c>
      <c r="B593" s="72" t="s">
        <v>597</v>
      </c>
      <c r="C593" s="19"/>
    </row>
    <row r="594" ht="17.25" customHeight="1" spans="1:3">
      <c r="A594" s="72">
        <v>103050121</v>
      </c>
      <c r="B594" s="72" t="s">
        <v>598</v>
      </c>
      <c r="C594" s="19"/>
    </row>
    <row r="595" ht="17.25" customHeight="1" spans="1:3">
      <c r="A595" s="72">
        <v>103050122</v>
      </c>
      <c r="B595" s="72" t="s">
        <v>599</v>
      </c>
      <c r="C595" s="19"/>
    </row>
    <row r="596" ht="17.25" customHeight="1" spans="1:3">
      <c r="A596" s="72">
        <v>103050123</v>
      </c>
      <c r="B596" s="72" t="s">
        <v>600</v>
      </c>
      <c r="C596" s="19">
        <v>40</v>
      </c>
    </row>
    <row r="597" ht="17.25" customHeight="1" spans="1:3">
      <c r="A597" s="72">
        <v>103050124</v>
      </c>
      <c r="B597" s="72" t="s">
        <v>601</v>
      </c>
      <c r="C597" s="19"/>
    </row>
    <row r="598" ht="17.25" customHeight="1" spans="1:3">
      <c r="A598" s="72">
        <v>103050125</v>
      </c>
      <c r="B598" s="72" t="s">
        <v>602</v>
      </c>
      <c r="C598" s="19"/>
    </row>
    <row r="599" ht="17.25" customHeight="1" spans="1:3">
      <c r="A599" s="72">
        <v>103050126</v>
      </c>
      <c r="B599" s="72" t="s">
        <v>603</v>
      </c>
      <c r="C599" s="19"/>
    </row>
    <row r="600" ht="17.25" customHeight="1" spans="1:3">
      <c r="A600" s="72">
        <v>103050127</v>
      </c>
      <c r="B600" s="72" t="s">
        <v>604</v>
      </c>
      <c r="C600" s="19"/>
    </row>
    <row r="601" ht="17.25" customHeight="1" spans="1:3">
      <c r="A601" s="72">
        <v>103050128</v>
      </c>
      <c r="B601" s="72" t="s">
        <v>605</v>
      </c>
      <c r="C601" s="19"/>
    </row>
    <row r="602" ht="17.25" customHeight="1" spans="1:3">
      <c r="A602" s="72">
        <v>103050129</v>
      </c>
      <c r="B602" s="72" t="s">
        <v>606</v>
      </c>
      <c r="C602" s="19"/>
    </row>
    <row r="603" ht="17.25" customHeight="1" spans="1:3">
      <c r="A603" s="72">
        <v>103050130</v>
      </c>
      <c r="B603" s="72" t="s">
        <v>607</v>
      </c>
      <c r="C603" s="19"/>
    </row>
    <row r="604" ht="17.25" customHeight="1" spans="1:3">
      <c r="A604" s="72">
        <v>103050131</v>
      </c>
      <c r="B604" s="72" t="s">
        <v>608</v>
      </c>
      <c r="C604" s="19"/>
    </row>
    <row r="605" ht="17.25" customHeight="1" spans="1:3">
      <c r="A605" s="72">
        <v>103050132</v>
      </c>
      <c r="B605" s="72" t="s">
        <v>609</v>
      </c>
      <c r="C605" s="19"/>
    </row>
    <row r="606" ht="17.25" customHeight="1" spans="1:3">
      <c r="A606" s="72">
        <v>103050133</v>
      </c>
      <c r="B606" s="72" t="s">
        <v>610</v>
      </c>
      <c r="C606" s="19"/>
    </row>
    <row r="607" ht="17.25" customHeight="1" spans="1:3">
      <c r="A607" s="72">
        <v>103050199</v>
      </c>
      <c r="B607" s="72" t="s">
        <v>611</v>
      </c>
      <c r="C607" s="19">
        <v>1922</v>
      </c>
    </row>
    <row r="608" ht="17.25" customHeight="1" spans="1:3">
      <c r="A608" s="72">
        <v>1030502</v>
      </c>
      <c r="B608" s="45" t="s">
        <v>612</v>
      </c>
      <c r="C608" s="19">
        <f>SUM(C609:C612)</f>
        <v>0</v>
      </c>
    </row>
    <row r="609" ht="17.25" customHeight="1" spans="1:3">
      <c r="A609" s="72">
        <v>103050201</v>
      </c>
      <c r="B609" s="72" t="s">
        <v>613</v>
      </c>
      <c r="C609" s="19"/>
    </row>
    <row r="610" ht="17.25" customHeight="1" spans="1:3">
      <c r="A610" s="72">
        <v>103050202</v>
      </c>
      <c r="B610" s="72" t="s">
        <v>614</v>
      </c>
      <c r="C610" s="19"/>
    </row>
    <row r="611" ht="17.25" customHeight="1" spans="1:3">
      <c r="A611" s="72">
        <v>103050203</v>
      </c>
      <c r="B611" s="72" t="s">
        <v>615</v>
      </c>
      <c r="C611" s="19"/>
    </row>
    <row r="612" ht="17.25" customHeight="1" spans="1:3">
      <c r="A612" s="72">
        <v>103050299</v>
      </c>
      <c r="B612" s="72" t="s">
        <v>616</v>
      </c>
      <c r="C612" s="19"/>
    </row>
    <row r="613" ht="17.25" customHeight="1" spans="1:3">
      <c r="A613" s="72">
        <v>1030503</v>
      </c>
      <c r="B613" s="45" t="s">
        <v>617</v>
      </c>
      <c r="C613" s="19"/>
    </row>
    <row r="614" ht="17.25" customHeight="1" spans="1:3">
      <c r="A614" s="72">
        <v>1030509</v>
      </c>
      <c r="B614" s="45" t="s">
        <v>618</v>
      </c>
      <c r="C614" s="19"/>
    </row>
    <row r="615" ht="17.25" customHeight="1" spans="1:3">
      <c r="A615" s="72">
        <v>10306</v>
      </c>
      <c r="B615" s="45" t="s">
        <v>619</v>
      </c>
      <c r="C615" s="19">
        <f>SUM(C616,C620,C623,C625,C627,C628,C632,C633)</f>
        <v>0</v>
      </c>
    </row>
    <row r="616" ht="17.25" customHeight="1" spans="1:3">
      <c r="A616" s="72">
        <v>1030601</v>
      </c>
      <c r="B616" s="45" t="s">
        <v>620</v>
      </c>
      <c r="C616" s="19">
        <f>SUM(C617:C619)</f>
        <v>0</v>
      </c>
    </row>
    <row r="617" ht="17.25" customHeight="1" spans="1:3">
      <c r="A617" s="72">
        <v>103060101</v>
      </c>
      <c r="B617" s="72" t="s">
        <v>621</v>
      </c>
      <c r="C617" s="19"/>
    </row>
    <row r="618" ht="17.25" customHeight="1" spans="1:3">
      <c r="A618" s="72">
        <v>103060102</v>
      </c>
      <c r="B618" s="72" t="s">
        <v>622</v>
      </c>
      <c r="C618" s="19"/>
    </row>
    <row r="619" ht="17.25" customHeight="1" spans="1:3">
      <c r="A619" s="72">
        <v>103060199</v>
      </c>
      <c r="B619" s="72" t="s">
        <v>623</v>
      </c>
      <c r="C619" s="19"/>
    </row>
    <row r="620" ht="17.25" customHeight="1" spans="1:3">
      <c r="A620" s="72">
        <v>1030602</v>
      </c>
      <c r="B620" s="45" t="s">
        <v>624</v>
      </c>
      <c r="C620" s="19">
        <f>SUM(C621:C622)</f>
        <v>0</v>
      </c>
    </row>
    <row r="621" ht="17.25" customHeight="1" spans="1:3">
      <c r="A621" s="72">
        <v>103060201</v>
      </c>
      <c r="B621" s="72" t="s">
        <v>625</v>
      </c>
      <c r="C621" s="19"/>
    </row>
    <row r="622" ht="17.25" customHeight="1" spans="1:3">
      <c r="A622" s="72">
        <v>103060299</v>
      </c>
      <c r="B622" s="72" t="s">
        <v>626</v>
      </c>
      <c r="C622" s="19"/>
    </row>
    <row r="623" ht="17.25" customHeight="1" spans="1:3">
      <c r="A623" s="72">
        <v>1030603</v>
      </c>
      <c r="B623" s="45" t="s">
        <v>627</v>
      </c>
      <c r="C623" s="19">
        <f>C624</f>
        <v>0</v>
      </c>
    </row>
    <row r="624" ht="17.25" customHeight="1" spans="1:3">
      <c r="A624" s="72">
        <v>103060399</v>
      </c>
      <c r="B624" s="72" t="s">
        <v>628</v>
      </c>
      <c r="C624" s="19"/>
    </row>
    <row r="625" ht="17.25" customHeight="1" spans="1:3">
      <c r="A625" s="72">
        <v>1030604</v>
      </c>
      <c r="B625" s="45" t="s">
        <v>629</v>
      </c>
      <c r="C625" s="19">
        <f>C626</f>
        <v>0</v>
      </c>
    </row>
    <row r="626" ht="17.25" customHeight="1" spans="1:3">
      <c r="A626" s="72">
        <v>103060499</v>
      </c>
      <c r="B626" s="72" t="s">
        <v>630</v>
      </c>
      <c r="C626" s="19"/>
    </row>
    <row r="627" ht="17.25" customHeight="1" spans="1:3">
      <c r="A627" s="72">
        <v>1030605</v>
      </c>
      <c r="B627" s="45" t="s">
        <v>631</v>
      </c>
      <c r="C627" s="19"/>
    </row>
    <row r="628" ht="17.25" customHeight="1" spans="1:3">
      <c r="A628" s="72">
        <v>1030606</v>
      </c>
      <c r="B628" s="45" t="s">
        <v>632</v>
      </c>
      <c r="C628" s="19">
        <f>SUM(C629:C631)</f>
        <v>0</v>
      </c>
    </row>
    <row r="629" ht="17.25" customHeight="1" spans="1:3">
      <c r="A629" s="72">
        <v>103060601</v>
      </c>
      <c r="B629" s="72" t="s">
        <v>633</v>
      </c>
      <c r="C629" s="19"/>
    </row>
    <row r="630" ht="17.25" customHeight="1" spans="1:3">
      <c r="A630" s="72">
        <v>103060602</v>
      </c>
      <c r="B630" s="72" t="s">
        <v>634</v>
      </c>
      <c r="C630" s="19"/>
    </row>
    <row r="631" ht="17.25" customHeight="1" spans="1:3">
      <c r="A631" s="72">
        <v>103060699</v>
      </c>
      <c r="B631" s="72" t="s">
        <v>635</v>
      </c>
      <c r="C631" s="19"/>
    </row>
    <row r="632" ht="17.25" customHeight="1" spans="1:3">
      <c r="A632" s="72">
        <v>1030607</v>
      </c>
      <c r="B632" s="45" t="s">
        <v>636</v>
      </c>
      <c r="C632" s="19"/>
    </row>
    <row r="633" ht="17.25" customHeight="1" spans="1:3">
      <c r="A633" s="72">
        <v>1030699</v>
      </c>
      <c r="B633" s="45" t="s">
        <v>637</v>
      </c>
      <c r="C633" s="19"/>
    </row>
    <row r="634" ht="17.25" customHeight="1" spans="1:3">
      <c r="A634" s="72">
        <v>10307</v>
      </c>
      <c r="B634" s="45" t="s">
        <v>638</v>
      </c>
      <c r="C634" s="19">
        <f>SUM(C635,C637,C644:C646,C651,C657:C658,C660,C661,C664:C667,C672:C676,C679:C680,C684)</f>
        <v>1279</v>
      </c>
    </row>
    <row r="635" ht="17.25" customHeight="1" spans="1:3">
      <c r="A635" s="72">
        <v>1030701</v>
      </c>
      <c r="B635" s="45" t="s">
        <v>639</v>
      </c>
      <c r="C635" s="19">
        <f>C636</f>
        <v>0</v>
      </c>
    </row>
    <row r="636" ht="17.25" customHeight="1" spans="1:3">
      <c r="A636" s="72">
        <v>103070101</v>
      </c>
      <c r="B636" s="72" t="s">
        <v>640</v>
      </c>
      <c r="C636" s="19"/>
    </row>
    <row r="637" ht="17.25" customHeight="1" spans="1:3">
      <c r="A637" s="72">
        <v>1030702</v>
      </c>
      <c r="B637" s="45" t="s">
        <v>641</v>
      </c>
      <c r="C637" s="19">
        <f>SUM(C638:C643)</f>
        <v>0</v>
      </c>
    </row>
    <row r="638" ht="17.25" customHeight="1" spans="1:3">
      <c r="A638" s="72">
        <v>103070201</v>
      </c>
      <c r="B638" s="72" t="s">
        <v>642</v>
      </c>
      <c r="C638" s="19"/>
    </row>
    <row r="639" ht="17.25" customHeight="1" spans="1:3">
      <c r="A639" s="72">
        <v>103070202</v>
      </c>
      <c r="B639" s="72" t="s">
        <v>643</v>
      </c>
      <c r="C639" s="19"/>
    </row>
    <row r="640" ht="17.25" customHeight="1" spans="1:3">
      <c r="A640" s="72">
        <v>103070203</v>
      </c>
      <c r="B640" s="72" t="s">
        <v>644</v>
      </c>
      <c r="C640" s="19"/>
    </row>
    <row r="641" ht="17.25" customHeight="1" spans="1:3">
      <c r="A641" s="72">
        <v>103070204</v>
      </c>
      <c r="B641" s="72" t="s">
        <v>645</v>
      </c>
      <c r="C641" s="19"/>
    </row>
    <row r="642" ht="17.25" customHeight="1" spans="1:3">
      <c r="A642" s="72">
        <v>103070205</v>
      </c>
      <c r="B642" s="72" t="s">
        <v>646</v>
      </c>
      <c r="C642" s="19"/>
    </row>
    <row r="643" ht="17.25" customHeight="1" spans="1:3">
      <c r="A643" s="72">
        <v>103070206</v>
      </c>
      <c r="B643" s="72" t="s">
        <v>647</v>
      </c>
      <c r="C643" s="19"/>
    </row>
    <row r="644" ht="17.25" customHeight="1" spans="1:3">
      <c r="A644" s="72">
        <v>1030703</v>
      </c>
      <c r="B644" s="45" t="s">
        <v>648</v>
      </c>
      <c r="C644" s="19"/>
    </row>
    <row r="645" ht="17.25" customHeight="1" spans="1:3">
      <c r="A645" s="72">
        <v>1030704</v>
      </c>
      <c r="B645" s="45" t="s">
        <v>649</v>
      </c>
      <c r="C645" s="19"/>
    </row>
    <row r="646" ht="17.25" customHeight="1" spans="1:3">
      <c r="A646" s="72">
        <v>1030705</v>
      </c>
      <c r="B646" s="45" t="s">
        <v>650</v>
      </c>
      <c r="C646" s="19">
        <f>SUM(C647:C650)</f>
        <v>167</v>
      </c>
    </row>
    <row r="647" ht="17.25" customHeight="1" spans="1:3">
      <c r="A647" s="72">
        <v>103070501</v>
      </c>
      <c r="B647" s="72" t="s">
        <v>651</v>
      </c>
      <c r="C647" s="19">
        <v>27</v>
      </c>
    </row>
    <row r="648" ht="17.25" customHeight="1" spans="1:3">
      <c r="A648" s="72">
        <v>103070502</v>
      </c>
      <c r="B648" s="72" t="s">
        <v>652</v>
      </c>
      <c r="C648" s="19"/>
    </row>
    <row r="649" ht="17.25" customHeight="1" spans="1:3">
      <c r="A649" s="72">
        <v>103070503</v>
      </c>
      <c r="B649" s="72" t="s">
        <v>653</v>
      </c>
      <c r="C649" s="19"/>
    </row>
    <row r="650" ht="17.25" customHeight="1" spans="1:3">
      <c r="A650" s="72">
        <v>103070599</v>
      </c>
      <c r="B650" s="72" t="s">
        <v>654</v>
      </c>
      <c r="C650" s="19">
        <v>140</v>
      </c>
    </row>
    <row r="651" ht="17.25" customHeight="1" spans="1:3">
      <c r="A651" s="72">
        <v>1030706</v>
      </c>
      <c r="B651" s="45" t="s">
        <v>655</v>
      </c>
      <c r="C651" s="19">
        <f>SUM(C652:C656)</f>
        <v>281</v>
      </c>
    </row>
    <row r="652" ht="17.25" customHeight="1" spans="1:3">
      <c r="A652" s="72">
        <v>103070601</v>
      </c>
      <c r="B652" s="72" t="s">
        <v>656</v>
      </c>
      <c r="C652" s="19">
        <v>270</v>
      </c>
    </row>
    <row r="653" ht="17.25" customHeight="1" spans="1:3">
      <c r="A653" s="72">
        <v>103070602</v>
      </c>
      <c r="B653" s="72" t="s">
        <v>657</v>
      </c>
      <c r="C653" s="19">
        <v>11</v>
      </c>
    </row>
    <row r="654" ht="17.25" customHeight="1" spans="1:3">
      <c r="A654" s="72">
        <v>103070603</v>
      </c>
      <c r="B654" s="72" t="s">
        <v>658</v>
      </c>
      <c r="C654" s="19"/>
    </row>
    <row r="655" ht="17.25" customHeight="1" spans="1:3">
      <c r="A655" s="72">
        <v>103070604</v>
      </c>
      <c r="B655" s="72" t="s">
        <v>659</v>
      </c>
      <c r="C655" s="19"/>
    </row>
    <row r="656" ht="17.25" customHeight="1" spans="1:3">
      <c r="A656" s="72">
        <v>103070699</v>
      </c>
      <c r="B656" s="72" t="s">
        <v>660</v>
      </c>
      <c r="C656" s="19"/>
    </row>
    <row r="657" ht="17.25" customHeight="1" spans="1:3">
      <c r="A657" s="72">
        <v>1030707</v>
      </c>
      <c r="B657" s="45" t="s">
        <v>661</v>
      </c>
      <c r="C657" s="19"/>
    </row>
    <row r="658" ht="17.25" customHeight="1" spans="1:3">
      <c r="A658" s="72">
        <v>1030708</v>
      </c>
      <c r="B658" s="45" t="s">
        <v>662</v>
      </c>
      <c r="C658" s="19">
        <f>C659</f>
        <v>0</v>
      </c>
    </row>
    <row r="659" ht="17.25" customHeight="1" spans="1:3">
      <c r="A659" s="72">
        <v>103070801</v>
      </c>
      <c r="B659" s="72" t="s">
        <v>663</v>
      </c>
      <c r="C659" s="19"/>
    </row>
    <row r="660" ht="17.25" customHeight="1" spans="1:3">
      <c r="A660" s="72">
        <v>1030709</v>
      </c>
      <c r="B660" s="45" t="s">
        <v>664</v>
      </c>
      <c r="C660" s="19"/>
    </row>
    <row r="661" ht="17.25" customHeight="1" spans="1:3">
      <c r="A661" s="72">
        <v>1030710</v>
      </c>
      <c r="B661" s="45" t="s">
        <v>665</v>
      </c>
      <c r="C661" s="19">
        <f>SUM(C662:C663)</f>
        <v>0</v>
      </c>
    </row>
    <row r="662" ht="17.25" customHeight="1" spans="1:3">
      <c r="A662" s="72">
        <v>103071001</v>
      </c>
      <c r="B662" s="72" t="s">
        <v>666</v>
      </c>
      <c r="C662" s="19"/>
    </row>
    <row r="663" ht="17.25" customHeight="1" spans="1:3">
      <c r="A663" s="72">
        <v>103071002</v>
      </c>
      <c r="B663" s="72" t="s">
        <v>667</v>
      </c>
      <c r="C663" s="19"/>
    </row>
    <row r="664" ht="17.25" customHeight="1" spans="1:3">
      <c r="A664" s="72">
        <v>1030711</v>
      </c>
      <c r="B664" s="45" t="s">
        <v>668</v>
      </c>
      <c r="C664" s="19"/>
    </row>
    <row r="665" ht="17.25" customHeight="1" spans="1:3">
      <c r="A665" s="72">
        <v>1030712</v>
      </c>
      <c r="B665" s="45" t="s">
        <v>669</v>
      </c>
      <c r="C665" s="19"/>
    </row>
    <row r="666" ht="17.25" customHeight="1" spans="1:3">
      <c r="A666" s="72">
        <v>1030713</v>
      </c>
      <c r="B666" s="45" t="s">
        <v>670</v>
      </c>
      <c r="C666" s="19"/>
    </row>
    <row r="667" ht="17.25" customHeight="1" spans="1:3">
      <c r="A667" s="72">
        <v>1030714</v>
      </c>
      <c r="B667" s="45" t="s">
        <v>671</v>
      </c>
      <c r="C667" s="19">
        <f>SUM(C668:C671)</f>
        <v>0</v>
      </c>
    </row>
    <row r="668" ht="17.25" customHeight="1" spans="1:3">
      <c r="A668" s="72">
        <v>103071401</v>
      </c>
      <c r="B668" s="72" t="s">
        <v>672</v>
      </c>
      <c r="C668" s="19"/>
    </row>
    <row r="669" ht="17.25" customHeight="1" spans="1:3">
      <c r="A669" s="72">
        <v>103071402</v>
      </c>
      <c r="B669" s="72" t="s">
        <v>673</v>
      </c>
      <c r="C669" s="19"/>
    </row>
    <row r="670" ht="17.25" customHeight="1" spans="1:3">
      <c r="A670" s="72">
        <v>103071404</v>
      </c>
      <c r="B670" s="72" t="s">
        <v>674</v>
      </c>
      <c r="C670" s="19"/>
    </row>
    <row r="671" ht="17.25" customHeight="1" spans="1:3">
      <c r="A671" s="72">
        <v>103071405</v>
      </c>
      <c r="B671" s="72" t="s">
        <v>675</v>
      </c>
      <c r="C671" s="19"/>
    </row>
    <row r="672" ht="17.25" customHeight="1" spans="1:3">
      <c r="A672" s="72">
        <v>1030715</v>
      </c>
      <c r="B672" s="45" t="s">
        <v>676</v>
      </c>
      <c r="C672" s="19"/>
    </row>
    <row r="673" ht="17.25" customHeight="1" spans="1:3">
      <c r="A673" s="72">
        <v>1030716</v>
      </c>
      <c r="B673" s="45" t="s">
        <v>677</v>
      </c>
      <c r="C673" s="19"/>
    </row>
    <row r="674" ht="17.25" customHeight="1" spans="1:3">
      <c r="A674" s="72">
        <v>1030717</v>
      </c>
      <c r="B674" s="45" t="s">
        <v>678</v>
      </c>
      <c r="C674" s="19"/>
    </row>
    <row r="675" ht="17.25" customHeight="1" spans="1:3">
      <c r="A675" s="72">
        <v>1030718</v>
      </c>
      <c r="B675" s="45" t="s">
        <v>679</v>
      </c>
      <c r="C675" s="19"/>
    </row>
    <row r="676" ht="17.25" customHeight="1" spans="1:3">
      <c r="A676" s="72">
        <v>1030719</v>
      </c>
      <c r="B676" s="45" t="s">
        <v>680</v>
      </c>
      <c r="C676" s="19">
        <f>SUM(C677:C678)</f>
        <v>0</v>
      </c>
    </row>
    <row r="677" ht="17.25" customHeight="1" spans="1:3">
      <c r="A677" s="72">
        <v>103071901</v>
      </c>
      <c r="B677" s="72" t="s">
        <v>681</v>
      </c>
      <c r="C677" s="19"/>
    </row>
    <row r="678" ht="17.25" customHeight="1" spans="1:3">
      <c r="A678" s="72">
        <v>103071999</v>
      </c>
      <c r="B678" s="72" t="s">
        <v>682</v>
      </c>
      <c r="C678" s="19"/>
    </row>
    <row r="679" ht="17.25" customHeight="1" spans="1:3">
      <c r="A679" s="72">
        <v>1030720</v>
      </c>
      <c r="B679" s="45" t="s">
        <v>683</v>
      </c>
      <c r="C679" s="19"/>
    </row>
    <row r="680" ht="17.25" customHeight="1" spans="1:3">
      <c r="A680" s="72">
        <v>1030721</v>
      </c>
      <c r="B680" s="45" t="s">
        <v>684</v>
      </c>
      <c r="C680" s="19">
        <f>SUM(C681:C683)</f>
        <v>0</v>
      </c>
    </row>
    <row r="681" ht="17.25" customHeight="1" spans="1:3">
      <c r="A681" s="72">
        <v>103072101</v>
      </c>
      <c r="B681" s="72" t="s">
        <v>685</v>
      </c>
      <c r="C681" s="19"/>
    </row>
    <row r="682" ht="17.25" customHeight="1" spans="1:3">
      <c r="A682" s="72">
        <v>103072102</v>
      </c>
      <c r="B682" s="72" t="s">
        <v>686</v>
      </c>
      <c r="C682" s="19"/>
    </row>
    <row r="683" ht="17.25" customHeight="1" spans="1:3">
      <c r="A683" s="72">
        <v>103072199</v>
      </c>
      <c r="B683" s="72" t="s">
        <v>687</v>
      </c>
      <c r="C683" s="19"/>
    </row>
    <row r="684" ht="17.25" customHeight="1" spans="1:3">
      <c r="A684" s="72">
        <v>1030799</v>
      </c>
      <c r="B684" s="45" t="s">
        <v>688</v>
      </c>
      <c r="C684" s="19">
        <v>831</v>
      </c>
    </row>
    <row r="685" ht="17.25" customHeight="1" spans="1:3">
      <c r="A685" s="72">
        <v>10308</v>
      </c>
      <c r="B685" s="45" t="s">
        <v>689</v>
      </c>
      <c r="C685" s="19">
        <f>SUM(C686:C687)</f>
        <v>0</v>
      </c>
    </row>
    <row r="686" ht="17.25" customHeight="1" spans="1:3">
      <c r="A686" s="72">
        <v>1030801</v>
      </c>
      <c r="B686" s="45" t="s">
        <v>690</v>
      </c>
      <c r="C686" s="19"/>
    </row>
    <row r="687" ht="17.25" customHeight="1" spans="1:3">
      <c r="A687" s="72">
        <v>1030802</v>
      </c>
      <c r="B687" s="45" t="s">
        <v>691</v>
      </c>
      <c r="C687" s="19"/>
    </row>
    <row r="688" ht="17.25" customHeight="1" spans="1:3">
      <c r="A688" s="72">
        <v>10309</v>
      </c>
      <c r="B688" s="45" t="s">
        <v>692</v>
      </c>
      <c r="C688" s="19">
        <f>SUM(C689:C693)</f>
        <v>0</v>
      </c>
    </row>
    <row r="689" ht="17.25" customHeight="1" spans="1:3">
      <c r="A689" s="72">
        <v>1030901</v>
      </c>
      <c r="B689" s="45" t="s">
        <v>693</v>
      </c>
      <c r="C689" s="19"/>
    </row>
    <row r="690" ht="17.25" customHeight="1" spans="1:3">
      <c r="A690" s="72">
        <v>1030902</v>
      </c>
      <c r="B690" s="45" t="s">
        <v>694</v>
      </c>
      <c r="C690" s="19"/>
    </row>
    <row r="691" ht="17.25" customHeight="1" spans="1:3">
      <c r="A691" s="72">
        <v>1030903</v>
      </c>
      <c r="B691" s="45" t="s">
        <v>695</v>
      </c>
      <c r="C691" s="19"/>
    </row>
    <row r="692" ht="17.25" customHeight="1" spans="1:3">
      <c r="A692" s="72">
        <v>1030904</v>
      </c>
      <c r="B692" s="45" t="s">
        <v>696</v>
      </c>
      <c r="C692" s="19"/>
    </row>
    <row r="693" ht="17.25" customHeight="1" spans="1:3">
      <c r="A693" s="72">
        <v>1030999</v>
      </c>
      <c r="B693" s="45" t="s">
        <v>697</v>
      </c>
      <c r="C693" s="19"/>
    </row>
    <row r="694" ht="17.25" customHeight="1" spans="1:3">
      <c r="A694" s="72">
        <v>10399</v>
      </c>
      <c r="B694" s="45" t="s">
        <v>698</v>
      </c>
      <c r="C694" s="19">
        <f>SUM(C695:C702)</f>
        <v>76</v>
      </c>
    </row>
    <row r="695" ht="17.25" customHeight="1" spans="1:3">
      <c r="A695" s="72">
        <v>1039904</v>
      </c>
      <c r="B695" s="45" t="s">
        <v>699</v>
      </c>
      <c r="C695" s="19"/>
    </row>
    <row r="696" ht="17.25" customHeight="1" spans="1:3">
      <c r="A696" s="72">
        <v>1039907</v>
      </c>
      <c r="B696" s="45" t="s">
        <v>700</v>
      </c>
      <c r="C696" s="19"/>
    </row>
    <row r="697" ht="17.25" customHeight="1" spans="1:3">
      <c r="A697" s="72">
        <v>1039908</v>
      </c>
      <c r="B697" s="45" t="s">
        <v>701</v>
      </c>
      <c r="C697" s="19"/>
    </row>
    <row r="698" ht="17.25" customHeight="1" spans="1:3">
      <c r="A698" s="72">
        <v>1039912</v>
      </c>
      <c r="B698" s="45" t="s">
        <v>702</v>
      </c>
      <c r="C698" s="19"/>
    </row>
    <row r="699" ht="17.25" customHeight="1" spans="1:3">
      <c r="A699" s="72">
        <v>1039913</v>
      </c>
      <c r="B699" s="45" t="s">
        <v>703</v>
      </c>
      <c r="C699" s="19"/>
    </row>
    <row r="700" ht="17.25" customHeight="1" spans="1:3">
      <c r="A700" s="72">
        <v>1039914</v>
      </c>
      <c r="B700" s="45" t="s">
        <v>704</v>
      </c>
      <c r="C700" s="19"/>
    </row>
    <row r="701" ht="17.25" customHeight="1" spans="1:3">
      <c r="A701" s="72">
        <v>1039915</v>
      </c>
      <c r="B701" s="45" t="s">
        <v>705</v>
      </c>
      <c r="C701" s="19"/>
    </row>
    <row r="702" ht="17.25" customHeight="1" spans="1:3">
      <c r="A702" s="72">
        <v>1039999</v>
      </c>
      <c r="B702" s="45" t="s">
        <v>706</v>
      </c>
      <c r="C702" s="19">
        <v>76</v>
      </c>
    </row>
  </sheetData>
  <sheetProtection autoFilter="0"/>
  <mergeCells count="2">
    <mergeCell ref="A1:C1"/>
    <mergeCell ref="A2:C2"/>
  </mergeCells>
  <dataValidations count="1">
    <dataValidation type="decimal" operator="between" allowBlank="1" showInputMessage="1" showErrorMessage="1" sqref="C4:C702">
      <formula1>-99999999999999</formula1>
      <formula2>99999999999999</formula2>
    </dataValidation>
  </dataValidations>
  <printOptions gridLines="1"/>
  <pageMargins left="0.75" right="0.75" top="1" bottom="1" header="0" footer="0"/>
  <pageSetup paperSize="1" orientation="portrait" horizontalDpi="600" verticalDpi="600"/>
  <headerFooter>
    <oddHeader>&amp;C&amp;A</oddHeader>
    <oddFooter>&amp;CPage &amp;P</oddFooter>
    <evenHeader>&amp;C&amp;A</evenHeader>
    <evenFooter>&amp;CPage &amp;P</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31"/>
  <sheetViews>
    <sheetView showGridLines="0" zoomScaleSheetLayoutView="60" topLeftCell="A927" workbookViewId="0">
      <selection activeCell="B952" sqref="B952"/>
    </sheetView>
  </sheetViews>
  <sheetFormatPr defaultColWidth="12.875" defaultRowHeight="17.15" customHeight="1" outlineLevelCol="2"/>
  <cols>
    <col min="1" max="1" width="10.4916666666667" style="11" customWidth="1"/>
    <col min="2" max="2" width="57.5833333333333" style="11" customWidth="1"/>
    <col min="3" max="3" width="27.6083333333333" style="11" customWidth="1"/>
    <col min="4" max="16384" width="12.875" style="12"/>
  </cols>
  <sheetData>
    <row r="1" ht="33.75" customHeight="1" spans="1:3">
      <c r="A1" s="36" t="s">
        <v>4</v>
      </c>
      <c r="B1" s="36"/>
      <c r="C1" s="36"/>
    </row>
    <row r="2" ht="17.25" customHeight="1" spans="1:3">
      <c r="A2" s="14" t="str">
        <f>"单位："&amp;'[51]##BASEINFO'!$B$19</f>
        <v>单位：万元</v>
      </c>
      <c r="B2" s="14"/>
      <c r="C2" s="14"/>
    </row>
    <row r="3" ht="17.25" customHeight="1" spans="1:3">
      <c r="A3" s="15" t="s">
        <v>37</v>
      </c>
      <c r="B3" s="15" t="s">
        <v>38</v>
      </c>
      <c r="C3" s="15" t="s">
        <v>39</v>
      </c>
    </row>
    <row r="4" ht="17.25" customHeight="1" spans="1:3">
      <c r="A4" s="72"/>
      <c r="B4" s="15" t="s">
        <v>707</v>
      </c>
      <c r="C4" s="19">
        <f>SUM(C5,C246,C286,C305,C395,C447,C503,C560,C689,C770,C841,C864,C972,C1024,C1088,C1108,C1138,C1148,C1193,C1214,C1259,C1309,C1312,C1325)</f>
        <v>203660</v>
      </c>
    </row>
    <row r="5" ht="17.25" customHeight="1" spans="1:3">
      <c r="A5" s="72">
        <v>201</v>
      </c>
      <c r="B5" s="45" t="s">
        <v>708</v>
      </c>
      <c r="C5" s="19">
        <f>C6+C18+C27+C37+C48+C59+C70+C78+C87+C100+C109+C120+C132+C139+C147+C153+C160+C167+C174+C181+C188+C196+C202+C208+C215+C230+C237+C243</f>
        <v>21440</v>
      </c>
    </row>
    <row r="6" ht="17.25" customHeight="1" spans="1:3">
      <c r="A6" s="72">
        <v>20101</v>
      </c>
      <c r="B6" s="45" t="s">
        <v>709</v>
      </c>
      <c r="C6" s="19">
        <f>SUM(C7:C17)</f>
        <v>734</v>
      </c>
    </row>
    <row r="7" ht="17.25" customHeight="1" spans="1:3">
      <c r="A7" s="72">
        <v>2010101</v>
      </c>
      <c r="B7" s="72" t="s">
        <v>710</v>
      </c>
      <c r="C7" s="19">
        <v>547</v>
      </c>
    </row>
    <row r="8" ht="17.25" customHeight="1" spans="1:3">
      <c r="A8" s="72">
        <v>2010102</v>
      </c>
      <c r="B8" s="72" t="s">
        <v>711</v>
      </c>
      <c r="C8" s="19">
        <v>14</v>
      </c>
    </row>
    <row r="9" ht="17.25" customHeight="1" spans="1:3">
      <c r="A9" s="72">
        <v>2010103</v>
      </c>
      <c r="B9" s="72" t="s">
        <v>712</v>
      </c>
      <c r="C9" s="19">
        <v>6</v>
      </c>
    </row>
    <row r="10" ht="17.25" customHeight="1" spans="1:3">
      <c r="A10" s="72">
        <v>2010104</v>
      </c>
      <c r="B10" s="72" t="s">
        <v>713</v>
      </c>
      <c r="C10" s="19">
        <v>20</v>
      </c>
    </row>
    <row r="11" ht="17.25" customHeight="1" spans="1:3">
      <c r="A11" s="72">
        <v>2010105</v>
      </c>
      <c r="B11" s="72" t="s">
        <v>714</v>
      </c>
      <c r="C11" s="19"/>
    </row>
    <row r="12" ht="17.25" customHeight="1" spans="1:3">
      <c r="A12" s="72">
        <v>2010106</v>
      </c>
      <c r="B12" s="72" t="s">
        <v>715</v>
      </c>
      <c r="C12" s="19">
        <v>13</v>
      </c>
    </row>
    <row r="13" ht="17.25" customHeight="1" spans="1:3">
      <c r="A13" s="72">
        <v>2010107</v>
      </c>
      <c r="B13" s="72" t="s">
        <v>716</v>
      </c>
      <c r="C13" s="19">
        <v>10</v>
      </c>
    </row>
    <row r="14" ht="17.25" customHeight="1" spans="1:3">
      <c r="A14" s="72">
        <v>2010108</v>
      </c>
      <c r="B14" s="72" t="s">
        <v>717</v>
      </c>
      <c r="C14" s="19">
        <v>72</v>
      </c>
    </row>
    <row r="15" ht="17.25" customHeight="1" spans="1:3">
      <c r="A15" s="72">
        <v>2010109</v>
      </c>
      <c r="B15" s="72" t="s">
        <v>718</v>
      </c>
      <c r="C15" s="19"/>
    </row>
    <row r="16" ht="17.25" customHeight="1" spans="1:3">
      <c r="A16" s="72">
        <v>2010150</v>
      </c>
      <c r="B16" s="72" t="s">
        <v>719</v>
      </c>
      <c r="C16" s="19">
        <v>5</v>
      </c>
    </row>
    <row r="17" ht="17.25" customHeight="1" spans="1:3">
      <c r="A17" s="72">
        <v>2010199</v>
      </c>
      <c r="B17" s="72" t="s">
        <v>720</v>
      </c>
      <c r="C17" s="19">
        <v>47</v>
      </c>
    </row>
    <row r="18" ht="17.25" customHeight="1" spans="1:3">
      <c r="A18" s="72">
        <v>20102</v>
      </c>
      <c r="B18" s="45" t="s">
        <v>721</v>
      </c>
      <c r="C18" s="19">
        <f>SUM(C19:C26)</f>
        <v>525</v>
      </c>
    </row>
    <row r="19" ht="17.25" customHeight="1" spans="1:3">
      <c r="A19" s="72">
        <v>2010201</v>
      </c>
      <c r="B19" s="72" t="s">
        <v>710</v>
      </c>
      <c r="C19" s="19">
        <v>436</v>
      </c>
    </row>
    <row r="20" ht="17.25" customHeight="1" spans="1:3">
      <c r="A20" s="72">
        <v>2010202</v>
      </c>
      <c r="B20" s="72" t="s">
        <v>711</v>
      </c>
      <c r="C20" s="19">
        <v>55</v>
      </c>
    </row>
    <row r="21" ht="17.25" customHeight="1" spans="1:3">
      <c r="A21" s="72">
        <v>2010203</v>
      </c>
      <c r="B21" s="72" t="s">
        <v>712</v>
      </c>
      <c r="C21" s="19"/>
    </row>
    <row r="22" ht="17.25" customHeight="1" spans="1:3">
      <c r="A22" s="72">
        <v>2010204</v>
      </c>
      <c r="B22" s="72" t="s">
        <v>722</v>
      </c>
      <c r="C22" s="19">
        <v>9</v>
      </c>
    </row>
    <row r="23" ht="17.25" customHeight="1" spans="1:3">
      <c r="A23" s="72">
        <v>2010205</v>
      </c>
      <c r="B23" s="72" t="s">
        <v>723</v>
      </c>
      <c r="C23" s="19">
        <v>25</v>
      </c>
    </row>
    <row r="24" ht="17.25" customHeight="1" spans="1:3">
      <c r="A24" s="72">
        <v>2010206</v>
      </c>
      <c r="B24" s="72" t="s">
        <v>724</v>
      </c>
      <c r="C24" s="19"/>
    </row>
    <row r="25" ht="17.25" customHeight="1" spans="1:3">
      <c r="A25" s="72">
        <v>2010250</v>
      </c>
      <c r="B25" s="72" t="s">
        <v>719</v>
      </c>
      <c r="C25" s="19"/>
    </row>
    <row r="26" ht="17.25" customHeight="1" spans="1:3">
      <c r="A26" s="72">
        <v>2010299</v>
      </c>
      <c r="B26" s="72" t="s">
        <v>725</v>
      </c>
      <c r="C26" s="19"/>
    </row>
    <row r="27" ht="17.25" customHeight="1" spans="1:3">
      <c r="A27" s="72">
        <v>20103</v>
      </c>
      <c r="B27" s="45" t="s">
        <v>726</v>
      </c>
      <c r="C27" s="19">
        <f>SUM(C28:C36)</f>
        <v>9090</v>
      </c>
    </row>
    <row r="28" ht="17.25" customHeight="1" spans="1:3">
      <c r="A28" s="72">
        <v>2010301</v>
      </c>
      <c r="B28" s="72" t="s">
        <v>710</v>
      </c>
      <c r="C28" s="19">
        <v>4250</v>
      </c>
    </row>
    <row r="29" ht="17.25" customHeight="1" spans="1:3">
      <c r="A29" s="72">
        <v>2010302</v>
      </c>
      <c r="B29" s="72" t="s">
        <v>711</v>
      </c>
      <c r="C29" s="19">
        <v>43</v>
      </c>
    </row>
    <row r="30" ht="17.25" customHeight="1" spans="1:3">
      <c r="A30" s="72">
        <v>2010303</v>
      </c>
      <c r="B30" s="72" t="s">
        <v>712</v>
      </c>
      <c r="C30" s="19">
        <v>2221</v>
      </c>
    </row>
    <row r="31" ht="17.25" customHeight="1" spans="1:3">
      <c r="A31" s="72">
        <v>2010304</v>
      </c>
      <c r="B31" s="72" t="s">
        <v>727</v>
      </c>
      <c r="C31" s="19"/>
    </row>
    <row r="32" ht="17.25" customHeight="1" spans="1:3">
      <c r="A32" s="72">
        <v>2010305</v>
      </c>
      <c r="B32" s="72" t="s">
        <v>728</v>
      </c>
      <c r="C32" s="19"/>
    </row>
    <row r="33" ht="17.25" customHeight="1" spans="1:3">
      <c r="A33" s="72">
        <v>2010306</v>
      </c>
      <c r="B33" s="72" t="s">
        <v>729</v>
      </c>
      <c r="C33" s="19"/>
    </row>
    <row r="34" ht="17.25" customHeight="1" spans="1:3">
      <c r="A34" s="72">
        <v>2010309</v>
      </c>
      <c r="B34" s="72" t="s">
        <v>730</v>
      </c>
      <c r="C34" s="19"/>
    </row>
    <row r="35" ht="17.25" customHeight="1" spans="1:3">
      <c r="A35" s="72">
        <v>2010350</v>
      </c>
      <c r="B35" s="72" t="s">
        <v>719</v>
      </c>
      <c r="C35" s="19">
        <v>830</v>
      </c>
    </row>
    <row r="36" ht="17.25" customHeight="1" spans="1:3">
      <c r="A36" s="72">
        <v>2010399</v>
      </c>
      <c r="B36" s="72" t="s">
        <v>731</v>
      </c>
      <c r="C36" s="19">
        <v>1746</v>
      </c>
    </row>
    <row r="37" ht="17.25" customHeight="1" spans="1:3">
      <c r="A37" s="72">
        <v>20104</v>
      </c>
      <c r="B37" s="45" t="s">
        <v>732</v>
      </c>
      <c r="C37" s="19">
        <f>SUM(C38:C47)</f>
        <v>565</v>
      </c>
    </row>
    <row r="38" ht="17.25" customHeight="1" spans="1:3">
      <c r="A38" s="72">
        <v>2010401</v>
      </c>
      <c r="B38" s="72" t="s">
        <v>710</v>
      </c>
      <c r="C38" s="19">
        <v>232</v>
      </c>
    </row>
    <row r="39" ht="17.25" customHeight="1" spans="1:3">
      <c r="A39" s="72">
        <v>2010402</v>
      </c>
      <c r="B39" s="72" t="s">
        <v>711</v>
      </c>
      <c r="C39" s="19">
        <v>3</v>
      </c>
    </row>
    <row r="40" ht="17.25" customHeight="1" spans="1:3">
      <c r="A40" s="72">
        <v>2010403</v>
      </c>
      <c r="B40" s="72" t="s">
        <v>712</v>
      </c>
      <c r="C40" s="19"/>
    </row>
    <row r="41" ht="17.25" customHeight="1" spans="1:3">
      <c r="A41" s="72">
        <v>2010404</v>
      </c>
      <c r="B41" s="72" t="s">
        <v>733</v>
      </c>
      <c r="C41" s="19"/>
    </row>
    <row r="42" ht="17.25" customHeight="1" spans="1:3">
      <c r="A42" s="72">
        <v>2010405</v>
      </c>
      <c r="B42" s="72" t="s">
        <v>734</v>
      </c>
      <c r="C42" s="19"/>
    </row>
    <row r="43" ht="17.25" customHeight="1" spans="1:3">
      <c r="A43" s="72">
        <v>2010406</v>
      </c>
      <c r="B43" s="72" t="s">
        <v>735</v>
      </c>
      <c r="C43" s="19"/>
    </row>
    <row r="44" ht="17.25" customHeight="1" spans="1:3">
      <c r="A44" s="72">
        <v>2010407</v>
      </c>
      <c r="B44" s="72" t="s">
        <v>736</v>
      </c>
      <c r="C44" s="19"/>
    </row>
    <row r="45" ht="17.25" customHeight="1" spans="1:3">
      <c r="A45" s="72">
        <v>2010408</v>
      </c>
      <c r="B45" s="72" t="s">
        <v>737</v>
      </c>
      <c r="C45" s="19"/>
    </row>
    <row r="46" ht="17.25" customHeight="1" spans="1:3">
      <c r="A46" s="72">
        <v>2010450</v>
      </c>
      <c r="B46" s="72" t="s">
        <v>719</v>
      </c>
      <c r="C46" s="19"/>
    </row>
    <row r="47" ht="17.25" customHeight="1" spans="1:3">
      <c r="A47" s="72">
        <v>2010499</v>
      </c>
      <c r="B47" s="72" t="s">
        <v>738</v>
      </c>
      <c r="C47" s="19">
        <v>330</v>
      </c>
    </row>
    <row r="48" ht="17.25" customHeight="1" spans="1:3">
      <c r="A48" s="72">
        <v>20105</v>
      </c>
      <c r="B48" s="45" t="s">
        <v>739</v>
      </c>
      <c r="C48" s="19">
        <f>SUM(C49:C58)</f>
        <v>550</v>
      </c>
    </row>
    <row r="49" ht="17.25" customHeight="1" spans="1:3">
      <c r="A49" s="72">
        <v>2010501</v>
      </c>
      <c r="B49" s="72" t="s">
        <v>710</v>
      </c>
      <c r="C49" s="19">
        <v>208</v>
      </c>
    </row>
    <row r="50" ht="17.25" customHeight="1" spans="1:3">
      <c r="A50" s="72">
        <v>2010502</v>
      </c>
      <c r="B50" s="72" t="s">
        <v>711</v>
      </c>
      <c r="C50" s="19">
        <v>15</v>
      </c>
    </row>
    <row r="51" ht="17.25" customHeight="1" spans="1:3">
      <c r="A51" s="72">
        <v>2010503</v>
      </c>
      <c r="B51" s="72" t="s">
        <v>712</v>
      </c>
      <c r="C51" s="19"/>
    </row>
    <row r="52" ht="17.25" customHeight="1" spans="1:3">
      <c r="A52" s="72">
        <v>2010504</v>
      </c>
      <c r="B52" s="72" t="s">
        <v>740</v>
      </c>
      <c r="C52" s="19"/>
    </row>
    <row r="53" ht="17.25" customHeight="1" spans="1:3">
      <c r="A53" s="72">
        <v>2010505</v>
      </c>
      <c r="B53" s="72" t="s">
        <v>741</v>
      </c>
      <c r="C53" s="19">
        <v>44</v>
      </c>
    </row>
    <row r="54" ht="17.25" customHeight="1" spans="1:3">
      <c r="A54" s="72">
        <v>2010506</v>
      </c>
      <c r="B54" s="72" t="s">
        <v>742</v>
      </c>
      <c r="C54" s="19"/>
    </row>
    <row r="55" ht="17.25" customHeight="1" spans="1:3">
      <c r="A55" s="72">
        <v>2010507</v>
      </c>
      <c r="B55" s="72" t="s">
        <v>743</v>
      </c>
      <c r="C55" s="19">
        <v>86</v>
      </c>
    </row>
    <row r="56" ht="17.25" customHeight="1" spans="1:3">
      <c r="A56" s="72">
        <v>2010508</v>
      </c>
      <c r="B56" s="72" t="s">
        <v>744</v>
      </c>
      <c r="C56" s="19"/>
    </row>
    <row r="57" ht="17.25" customHeight="1" spans="1:3">
      <c r="A57" s="72">
        <v>2010550</v>
      </c>
      <c r="B57" s="72" t="s">
        <v>719</v>
      </c>
      <c r="C57" s="19"/>
    </row>
    <row r="58" ht="17.25" customHeight="1" spans="1:3">
      <c r="A58" s="72">
        <v>2010599</v>
      </c>
      <c r="B58" s="72" t="s">
        <v>745</v>
      </c>
      <c r="C58" s="19">
        <v>197</v>
      </c>
    </row>
    <row r="59" ht="17.25" customHeight="1" spans="1:3">
      <c r="A59" s="72">
        <v>20106</v>
      </c>
      <c r="B59" s="45" t="s">
        <v>746</v>
      </c>
      <c r="C59" s="19">
        <f>SUM(C60:C69)</f>
        <v>946</v>
      </c>
    </row>
    <row r="60" ht="17.25" customHeight="1" spans="1:3">
      <c r="A60" s="72">
        <v>2010601</v>
      </c>
      <c r="B60" s="72" t="s">
        <v>710</v>
      </c>
      <c r="C60" s="19">
        <v>454</v>
      </c>
    </row>
    <row r="61" ht="17.25" customHeight="1" spans="1:3">
      <c r="A61" s="72">
        <v>2010602</v>
      </c>
      <c r="B61" s="72" t="s">
        <v>711</v>
      </c>
      <c r="C61" s="19">
        <v>102</v>
      </c>
    </row>
    <row r="62" ht="17.25" customHeight="1" spans="1:3">
      <c r="A62" s="72">
        <v>2010603</v>
      </c>
      <c r="B62" s="72" t="s">
        <v>712</v>
      </c>
      <c r="C62" s="19"/>
    </row>
    <row r="63" ht="17.25" customHeight="1" spans="1:3">
      <c r="A63" s="72">
        <v>2010604</v>
      </c>
      <c r="B63" s="72" t="s">
        <v>747</v>
      </c>
      <c r="C63" s="19"/>
    </row>
    <row r="64" ht="17.25" customHeight="1" spans="1:3">
      <c r="A64" s="72">
        <v>2010605</v>
      </c>
      <c r="B64" s="72" t="s">
        <v>748</v>
      </c>
      <c r="C64" s="19">
        <v>30</v>
      </c>
    </row>
    <row r="65" ht="17.25" customHeight="1" spans="1:3">
      <c r="A65" s="72">
        <v>2010606</v>
      </c>
      <c r="B65" s="72" t="s">
        <v>749</v>
      </c>
      <c r="C65" s="19"/>
    </row>
    <row r="66" ht="17.25" customHeight="1" spans="1:3">
      <c r="A66" s="72">
        <v>2010607</v>
      </c>
      <c r="B66" s="72" t="s">
        <v>750</v>
      </c>
      <c r="C66" s="19"/>
    </row>
    <row r="67" ht="17.25" customHeight="1" spans="1:3">
      <c r="A67" s="72">
        <v>2010608</v>
      </c>
      <c r="B67" s="72" t="s">
        <v>751</v>
      </c>
      <c r="C67" s="19">
        <v>110</v>
      </c>
    </row>
    <row r="68" ht="17.25" customHeight="1" spans="1:3">
      <c r="A68" s="72">
        <v>2010650</v>
      </c>
      <c r="B68" s="72" t="s">
        <v>719</v>
      </c>
      <c r="C68" s="19"/>
    </row>
    <row r="69" ht="17.25" customHeight="1" spans="1:3">
      <c r="A69" s="72">
        <v>2010699</v>
      </c>
      <c r="B69" s="72" t="s">
        <v>752</v>
      </c>
      <c r="C69" s="19">
        <v>250</v>
      </c>
    </row>
    <row r="70" ht="17.25" customHeight="1" spans="1:3">
      <c r="A70" s="72">
        <v>20107</v>
      </c>
      <c r="B70" s="45" t="s">
        <v>753</v>
      </c>
      <c r="C70" s="19">
        <f>SUM(C71:C77)</f>
        <v>2121</v>
      </c>
    </row>
    <row r="71" ht="17.25" customHeight="1" spans="1:3">
      <c r="A71" s="72">
        <v>2010701</v>
      </c>
      <c r="B71" s="72" t="s">
        <v>710</v>
      </c>
      <c r="C71" s="19"/>
    </row>
    <row r="72" ht="17.25" customHeight="1" spans="1:3">
      <c r="A72" s="72">
        <v>2010702</v>
      </c>
      <c r="B72" s="72" t="s">
        <v>711</v>
      </c>
      <c r="C72" s="19"/>
    </row>
    <row r="73" ht="17.25" customHeight="1" spans="1:3">
      <c r="A73" s="72">
        <v>2010703</v>
      </c>
      <c r="B73" s="72" t="s">
        <v>712</v>
      </c>
      <c r="C73" s="19"/>
    </row>
    <row r="74" ht="17.25" customHeight="1" spans="1:3">
      <c r="A74" s="72">
        <v>2010709</v>
      </c>
      <c r="B74" s="72" t="s">
        <v>750</v>
      </c>
      <c r="C74" s="19"/>
    </row>
    <row r="75" ht="17.25" customHeight="1" spans="1:3">
      <c r="A75" s="72">
        <v>2010710</v>
      </c>
      <c r="B75" s="72" t="s">
        <v>754</v>
      </c>
      <c r="C75" s="19"/>
    </row>
    <row r="76" ht="17.25" customHeight="1" spans="1:3">
      <c r="A76" s="72">
        <v>2010750</v>
      </c>
      <c r="B76" s="72" t="s">
        <v>719</v>
      </c>
      <c r="C76" s="19"/>
    </row>
    <row r="77" ht="17.25" customHeight="1" spans="1:3">
      <c r="A77" s="72">
        <v>2010799</v>
      </c>
      <c r="B77" s="72" t="s">
        <v>755</v>
      </c>
      <c r="C77" s="19">
        <v>2121</v>
      </c>
    </row>
    <row r="78" ht="17.25" customHeight="1" spans="1:3">
      <c r="A78" s="72">
        <v>20108</v>
      </c>
      <c r="B78" s="45" t="s">
        <v>756</v>
      </c>
      <c r="C78" s="19">
        <f>SUM(C79:C86)</f>
        <v>242</v>
      </c>
    </row>
    <row r="79" ht="17.25" customHeight="1" spans="1:3">
      <c r="A79" s="72">
        <v>2010801</v>
      </c>
      <c r="B79" s="72" t="s">
        <v>710</v>
      </c>
      <c r="C79" s="19">
        <v>108</v>
      </c>
    </row>
    <row r="80" ht="17.25" customHeight="1" spans="1:3">
      <c r="A80" s="72">
        <v>2010802</v>
      </c>
      <c r="B80" s="72" t="s">
        <v>711</v>
      </c>
      <c r="C80" s="19"/>
    </row>
    <row r="81" ht="17.25" customHeight="1" spans="1:3">
      <c r="A81" s="72">
        <v>2010803</v>
      </c>
      <c r="B81" s="72" t="s">
        <v>712</v>
      </c>
      <c r="C81" s="19"/>
    </row>
    <row r="82" ht="17.25" customHeight="1" spans="1:3">
      <c r="A82" s="72">
        <v>2010804</v>
      </c>
      <c r="B82" s="72" t="s">
        <v>757</v>
      </c>
      <c r="C82" s="19">
        <v>21</v>
      </c>
    </row>
    <row r="83" ht="17.25" customHeight="1" spans="1:3">
      <c r="A83" s="72">
        <v>2010805</v>
      </c>
      <c r="B83" s="72" t="s">
        <v>758</v>
      </c>
      <c r="C83" s="19"/>
    </row>
    <row r="84" ht="17.25" customHeight="1" spans="1:3">
      <c r="A84" s="72">
        <v>2010806</v>
      </c>
      <c r="B84" s="72" t="s">
        <v>750</v>
      </c>
      <c r="C84" s="19"/>
    </row>
    <row r="85" ht="17.25" customHeight="1" spans="1:3">
      <c r="A85" s="72">
        <v>2010850</v>
      </c>
      <c r="B85" s="72" t="s">
        <v>719</v>
      </c>
      <c r="C85" s="19">
        <v>10</v>
      </c>
    </row>
    <row r="86" ht="17.25" customHeight="1" spans="1:3">
      <c r="A86" s="72">
        <v>2010899</v>
      </c>
      <c r="B86" s="72" t="s">
        <v>759</v>
      </c>
      <c r="C86" s="19">
        <v>103</v>
      </c>
    </row>
    <row r="87" ht="17.25" customHeight="1" spans="1:3">
      <c r="A87" s="72">
        <v>20109</v>
      </c>
      <c r="B87" s="45" t="s">
        <v>760</v>
      </c>
      <c r="C87" s="19">
        <f>SUM(C88:C99)</f>
        <v>0</v>
      </c>
    </row>
    <row r="88" ht="17.25" customHeight="1" spans="1:3">
      <c r="A88" s="72">
        <v>2010901</v>
      </c>
      <c r="B88" s="72" t="s">
        <v>710</v>
      </c>
      <c r="C88" s="19"/>
    </row>
    <row r="89" ht="17.25" customHeight="1" spans="1:3">
      <c r="A89" s="72">
        <v>2010902</v>
      </c>
      <c r="B89" s="72" t="s">
        <v>711</v>
      </c>
      <c r="C89" s="19"/>
    </row>
    <row r="90" ht="17.25" customHeight="1" spans="1:3">
      <c r="A90" s="72">
        <v>2010903</v>
      </c>
      <c r="B90" s="72" t="s">
        <v>712</v>
      </c>
      <c r="C90" s="19"/>
    </row>
    <row r="91" ht="17.25" customHeight="1" spans="1:3">
      <c r="A91" s="72">
        <v>2010905</v>
      </c>
      <c r="B91" s="72" t="s">
        <v>761</v>
      </c>
      <c r="C91" s="19"/>
    </row>
    <row r="92" ht="17.25" customHeight="1" spans="1:3">
      <c r="A92" s="72">
        <v>2010907</v>
      </c>
      <c r="B92" s="72" t="s">
        <v>762</v>
      </c>
      <c r="C92" s="19"/>
    </row>
    <row r="93" ht="17.25" customHeight="1" spans="1:3">
      <c r="A93" s="72">
        <v>2010908</v>
      </c>
      <c r="B93" s="72" t="s">
        <v>750</v>
      </c>
      <c r="C93" s="19"/>
    </row>
    <row r="94" ht="17.25" customHeight="1" spans="1:3">
      <c r="A94" s="72">
        <v>2010909</v>
      </c>
      <c r="B94" s="72" t="s">
        <v>763</v>
      </c>
      <c r="C94" s="19"/>
    </row>
    <row r="95" ht="17.25" customHeight="1" spans="1:3">
      <c r="A95" s="72">
        <v>2010910</v>
      </c>
      <c r="B95" s="72" t="s">
        <v>764</v>
      </c>
      <c r="C95" s="19"/>
    </row>
    <row r="96" ht="17.25" customHeight="1" spans="1:3">
      <c r="A96" s="72">
        <v>2010911</v>
      </c>
      <c r="B96" s="72" t="s">
        <v>765</v>
      </c>
      <c r="C96" s="19"/>
    </row>
    <row r="97" ht="17.25" customHeight="1" spans="1:3">
      <c r="A97" s="72">
        <v>2010912</v>
      </c>
      <c r="B97" s="72" t="s">
        <v>766</v>
      </c>
      <c r="C97" s="19"/>
    </row>
    <row r="98" ht="17.25" customHeight="1" spans="1:3">
      <c r="A98" s="72">
        <v>2010950</v>
      </c>
      <c r="B98" s="72" t="s">
        <v>719</v>
      </c>
      <c r="C98" s="19"/>
    </row>
    <row r="99" ht="17.25" customHeight="1" spans="1:3">
      <c r="A99" s="72">
        <v>2010999</v>
      </c>
      <c r="B99" s="72" t="s">
        <v>767</v>
      </c>
      <c r="C99" s="19"/>
    </row>
    <row r="100" ht="17.25" customHeight="1" spans="1:3">
      <c r="A100" s="72">
        <v>20111</v>
      </c>
      <c r="B100" s="45" t="s">
        <v>768</v>
      </c>
      <c r="C100" s="19">
        <f>SUM(C101:C108)</f>
        <v>973</v>
      </c>
    </row>
    <row r="101" ht="17.25" customHeight="1" spans="1:3">
      <c r="A101" s="72">
        <v>2011101</v>
      </c>
      <c r="B101" s="72" t="s">
        <v>710</v>
      </c>
      <c r="C101" s="19">
        <v>834</v>
      </c>
    </row>
    <row r="102" ht="17.25" customHeight="1" spans="1:3">
      <c r="A102" s="72">
        <v>2011102</v>
      </c>
      <c r="B102" s="72" t="s">
        <v>711</v>
      </c>
      <c r="C102" s="19">
        <v>44</v>
      </c>
    </row>
    <row r="103" ht="17.25" customHeight="1" spans="1:3">
      <c r="A103" s="72">
        <v>2011103</v>
      </c>
      <c r="B103" s="72" t="s">
        <v>712</v>
      </c>
      <c r="C103" s="19"/>
    </row>
    <row r="104" ht="17.25" customHeight="1" spans="1:3">
      <c r="A104" s="72">
        <v>2011104</v>
      </c>
      <c r="B104" s="72" t="s">
        <v>769</v>
      </c>
      <c r="C104" s="19"/>
    </row>
    <row r="105" ht="17.25" customHeight="1" spans="1:3">
      <c r="A105" s="72">
        <v>2011105</v>
      </c>
      <c r="B105" s="72" t="s">
        <v>770</v>
      </c>
      <c r="C105" s="19"/>
    </row>
    <row r="106" ht="17.25" customHeight="1" spans="1:3">
      <c r="A106" s="72">
        <v>2011106</v>
      </c>
      <c r="B106" s="72" t="s">
        <v>771</v>
      </c>
      <c r="C106" s="19"/>
    </row>
    <row r="107" ht="17.25" customHeight="1" spans="1:3">
      <c r="A107" s="72">
        <v>2011150</v>
      </c>
      <c r="B107" s="72" t="s">
        <v>719</v>
      </c>
      <c r="C107" s="19"/>
    </row>
    <row r="108" ht="17.25" customHeight="1" spans="1:3">
      <c r="A108" s="72">
        <v>2011199</v>
      </c>
      <c r="B108" s="72" t="s">
        <v>772</v>
      </c>
      <c r="C108" s="19">
        <v>95</v>
      </c>
    </row>
    <row r="109" ht="17.25" customHeight="1" spans="1:3">
      <c r="A109" s="72">
        <v>20113</v>
      </c>
      <c r="B109" s="45" t="s">
        <v>773</v>
      </c>
      <c r="C109" s="19">
        <f>SUM(C110:C119)</f>
        <v>107</v>
      </c>
    </row>
    <row r="110" ht="17.25" customHeight="1" spans="1:3">
      <c r="A110" s="72">
        <v>2011301</v>
      </c>
      <c r="B110" s="72" t="s">
        <v>710</v>
      </c>
      <c r="C110" s="19">
        <v>88</v>
      </c>
    </row>
    <row r="111" ht="17.25" customHeight="1" spans="1:3">
      <c r="A111" s="72">
        <v>2011302</v>
      </c>
      <c r="B111" s="72" t="s">
        <v>711</v>
      </c>
      <c r="C111" s="19"/>
    </row>
    <row r="112" ht="17.25" customHeight="1" spans="1:3">
      <c r="A112" s="72">
        <v>2011303</v>
      </c>
      <c r="B112" s="72" t="s">
        <v>712</v>
      </c>
      <c r="C112" s="19"/>
    </row>
    <row r="113" ht="17.25" customHeight="1" spans="1:3">
      <c r="A113" s="72">
        <v>2011304</v>
      </c>
      <c r="B113" s="72" t="s">
        <v>774</v>
      </c>
      <c r="C113" s="19"/>
    </row>
    <row r="114" ht="17.25" customHeight="1" spans="1:3">
      <c r="A114" s="72">
        <v>2011305</v>
      </c>
      <c r="B114" s="72" t="s">
        <v>775</v>
      </c>
      <c r="C114" s="19"/>
    </row>
    <row r="115" ht="17.25" customHeight="1" spans="1:3">
      <c r="A115" s="72">
        <v>2011306</v>
      </c>
      <c r="B115" s="72" t="s">
        <v>776</v>
      </c>
      <c r="C115" s="19"/>
    </row>
    <row r="116" ht="17.25" customHeight="1" spans="1:3">
      <c r="A116" s="72">
        <v>2011307</v>
      </c>
      <c r="B116" s="72" t="s">
        <v>777</v>
      </c>
      <c r="C116" s="19"/>
    </row>
    <row r="117" ht="17.25" customHeight="1" spans="1:3">
      <c r="A117" s="72">
        <v>2011308</v>
      </c>
      <c r="B117" s="72" t="s">
        <v>778</v>
      </c>
      <c r="C117" s="19">
        <v>10</v>
      </c>
    </row>
    <row r="118" ht="17.25" customHeight="1" spans="1:3">
      <c r="A118" s="72">
        <v>2011350</v>
      </c>
      <c r="B118" s="72" t="s">
        <v>719</v>
      </c>
      <c r="C118" s="19"/>
    </row>
    <row r="119" ht="17.25" customHeight="1" spans="1:3">
      <c r="A119" s="72">
        <v>2011399</v>
      </c>
      <c r="B119" s="72" t="s">
        <v>779</v>
      </c>
      <c r="C119" s="19">
        <v>9</v>
      </c>
    </row>
    <row r="120" ht="17.25" customHeight="1" spans="1:3">
      <c r="A120" s="72">
        <v>20114</v>
      </c>
      <c r="B120" s="45" t="s">
        <v>780</v>
      </c>
      <c r="C120" s="19">
        <f>SUM(C121:C131)</f>
        <v>18</v>
      </c>
    </row>
    <row r="121" ht="17.25" customHeight="1" spans="1:3">
      <c r="A121" s="72">
        <v>2011401</v>
      </c>
      <c r="B121" s="72" t="s">
        <v>710</v>
      </c>
      <c r="C121" s="19"/>
    </row>
    <row r="122" ht="17.25" customHeight="1" spans="1:3">
      <c r="A122" s="72">
        <v>2011402</v>
      </c>
      <c r="B122" s="72" t="s">
        <v>711</v>
      </c>
      <c r="C122" s="19"/>
    </row>
    <row r="123" ht="17.25" customHeight="1" spans="1:3">
      <c r="A123" s="72">
        <v>2011403</v>
      </c>
      <c r="B123" s="72" t="s">
        <v>712</v>
      </c>
      <c r="C123" s="19"/>
    </row>
    <row r="124" ht="17.25" customHeight="1" spans="1:3">
      <c r="A124" s="72">
        <v>2011404</v>
      </c>
      <c r="B124" s="72" t="s">
        <v>781</v>
      </c>
      <c r="C124" s="19"/>
    </row>
    <row r="125" ht="17.25" customHeight="1" spans="1:3">
      <c r="A125" s="72">
        <v>2011405</v>
      </c>
      <c r="B125" s="72" t="s">
        <v>782</v>
      </c>
      <c r="C125" s="19"/>
    </row>
    <row r="126" ht="17.25" customHeight="1" spans="1:3">
      <c r="A126" s="72">
        <v>2011408</v>
      </c>
      <c r="B126" s="72" t="s">
        <v>783</v>
      </c>
      <c r="C126" s="19"/>
    </row>
    <row r="127" ht="17.25" customHeight="1" spans="1:3">
      <c r="A127" s="72">
        <v>2011409</v>
      </c>
      <c r="B127" s="72" t="s">
        <v>784</v>
      </c>
      <c r="C127" s="19">
        <v>18</v>
      </c>
    </row>
    <row r="128" ht="17.25" customHeight="1" spans="1:3">
      <c r="A128" s="72">
        <v>2011410</v>
      </c>
      <c r="B128" s="72" t="s">
        <v>785</v>
      </c>
      <c r="C128" s="19"/>
    </row>
    <row r="129" ht="17.25" customHeight="1" spans="1:3">
      <c r="A129" s="72">
        <v>2011411</v>
      </c>
      <c r="B129" s="72" t="s">
        <v>786</v>
      </c>
      <c r="C129" s="19"/>
    </row>
    <row r="130" ht="17.25" customHeight="1" spans="1:3">
      <c r="A130" s="72">
        <v>2011450</v>
      </c>
      <c r="B130" s="72" t="s">
        <v>719</v>
      </c>
      <c r="C130" s="19"/>
    </row>
    <row r="131" ht="17.25" customHeight="1" spans="1:3">
      <c r="A131" s="72">
        <v>2011499</v>
      </c>
      <c r="B131" s="72" t="s">
        <v>787</v>
      </c>
      <c r="C131" s="19"/>
    </row>
    <row r="132" ht="17.25" customHeight="1" spans="1:3">
      <c r="A132" s="72">
        <v>20123</v>
      </c>
      <c r="B132" s="45" t="s">
        <v>788</v>
      </c>
      <c r="C132" s="19">
        <f>SUM(C133:C138)</f>
        <v>0</v>
      </c>
    </row>
    <row r="133" ht="17.25" customHeight="1" spans="1:3">
      <c r="A133" s="72">
        <v>2012301</v>
      </c>
      <c r="B133" s="72" t="s">
        <v>710</v>
      </c>
      <c r="C133" s="19"/>
    </row>
    <row r="134" ht="17.25" customHeight="1" spans="1:3">
      <c r="A134" s="72">
        <v>2012302</v>
      </c>
      <c r="B134" s="72" t="s">
        <v>711</v>
      </c>
      <c r="C134" s="19"/>
    </row>
    <row r="135" ht="17.25" customHeight="1" spans="1:3">
      <c r="A135" s="72">
        <v>2012303</v>
      </c>
      <c r="B135" s="72" t="s">
        <v>712</v>
      </c>
      <c r="C135" s="19"/>
    </row>
    <row r="136" ht="17.25" customHeight="1" spans="1:3">
      <c r="A136" s="72">
        <v>2012304</v>
      </c>
      <c r="B136" s="72" t="s">
        <v>789</v>
      </c>
      <c r="C136" s="19"/>
    </row>
    <row r="137" ht="17.25" customHeight="1" spans="1:3">
      <c r="A137" s="72">
        <v>2012350</v>
      </c>
      <c r="B137" s="72" t="s">
        <v>719</v>
      </c>
      <c r="C137" s="19"/>
    </row>
    <row r="138" ht="17.25" customHeight="1" spans="1:3">
      <c r="A138" s="72">
        <v>2012399</v>
      </c>
      <c r="B138" s="72" t="s">
        <v>790</v>
      </c>
      <c r="C138" s="19"/>
    </row>
    <row r="139" ht="17.25" customHeight="1" spans="1:3">
      <c r="A139" s="72">
        <v>20125</v>
      </c>
      <c r="B139" s="45" t="s">
        <v>791</v>
      </c>
      <c r="C139" s="19">
        <f>SUM(C140:C146)</f>
        <v>0</v>
      </c>
    </row>
    <row r="140" ht="17.25" customHeight="1" spans="1:3">
      <c r="A140" s="72">
        <v>2012501</v>
      </c>
      <c r="B140" s="72" t="s">
        <v>710</v>
      </c>
      <c r="C140" s="19"/>
    </row>
    <row r="141" ht="17.25" customHeight="1" spans="1:3">
      <c r="A141" s="72">
        <v>2012502</v>
      </c>
      <c r="B141" s="72" t="s">
        <v>711</v>
      </c>
      <c r="C141" s="19"/>
    </row>
    <row r="142" ht="17.25" customHeight="1" spans="1:3">
      <c r="A142" s="72">
        <v>2012503</v>
      </c>
      <c r="B142" s="72" t="s">
        <v>712</v>
      </c>
      <c r="C142" s="19"/>
    </row>
    <row r="143" ht="17.25" customHeight="1" spans="1:3">
      <c r="A143" s="72">
        <v>2012504</v>
      </c>
      <c r="B143" s="72" t="s">
        <v>792</v>
      </c>
      <c r="C143" s="19"/>
    </row>
    <row r="144" ht="17.25" customHeight="1" spans="1:3">
      <c r="A144" s="72">
        <v>2012505</v>
      </c>
      <c r="B144" s="72" t="s">
        <v>793</v>
      </c>
      <c r="C144" s="19"/>
    </row>
    <row r="145" ht="17.25" customHeight="1" spans="1:3">
      <c r="A145" s="72">
        <v>2012550</v>
      </c>
      <c r="B145" s="72" t="s">
        <v>719</v>
      </c>
      <c r="C145" s="19"/>
    </row>
    <row r="146" ht="17.25" customHeight="1" spans="1:3">
      <c r="A146" s="72">
        <v>2012599</v>
      </c>
      <c r="B146" s="72" t="s">
        <v>794</v>
      </c>
      <c r="C146" s="19"/>
    </row>
    <row r="147" ht="17.25" customHeight="1" spans="1:3">
      <c r="A147" s="72">
        <v>20126</v>
      </c>
      <c r="B147" s="45" t="s">
        <v>795</v>
      </c>
      <c r="C147" s="19">
        <f>SUM(C148:C152)</f>
        <v>2</v>
      </c>
    </row>
    <row r="148" ht="17.25" customHeight="1" spans="1:3">
      <c r="A148" s="72">
        <v>2012601</v>
      </c>
      <c r="B148" s="72" t="s">
        <v>710</v>
      </c>
      <c r="C148" s="19"/>
    </row>
    <row r="149" ht="17.25" customHeight="1" spans="1:3">
      <c r="A149" s="72">
        <v>2012602</v>
      </c>
      <c r="B149" s="72" t="s">
        <v>711</v>
      </c>
      <c r="C149" s="19"/>
    </row>
    <row r="150" ht="17.25" customHeight="1" spans="1:3">
      <c r="A150" s="72">
        <v>2012603</v>
      </c>
      <c r="B150" s="72" t="s">
        <v>712</v>
      </c>
      <c r="C150" s="19"/>
    </row>
    <row r="151" ht="17.25" customHeight="1" spans="1:3">
      <c r="A151" s="72">
        <v>2012604</v>
      </c>
      <c r="B151" s="72" t="s">
        <v>796</v>
      </c>
      <c r="C151" s="19"/>
    </row>
    <row r="152" ht="17.25" customHeight="1" spans="1:3">
      <c r="A152" s="72">
        <v>2012699</v>
      </c>
      <c r="B152" s="72" t="s">
        <v>797</v>
      </c>
      <c r="C152" s="19">
        <v>2</v>
      </c>
    </row>
    <row r="153" ht="17.25" customHeight="1" spans="1:3">
      <c r="A153" s="72">
        <v>20128</v>
      </c>
      <c r="B153" s="45" t="s">
        <v>798</v>
      </c>
      <c r="C153" s="19">
        <f>SUM(C154:C159)</f>
        <v>63</v>
      </c>
    </row>
    <row r="154" ht="17.25" customHeight="1" spans="1:3">
      <c r="A154" s="72">
        <v>2012801</v>
      </c>
      <c r="B154" s="72" t="s">
        <v>710</v>
      </c>
      <c r="C154" s="19">
        <v>57</v>
      </c>
    </row>
    <row r="155" ht="17.25" customHeight="1" spans="1:3">
      <c r="A155" s="72">
        <v>2012802</v>
      </c>
      <c r="B155" s="72" t="s">
        <v>711</v>
      </c>
      <c r="C155" s="19">
        <v>3</v>
      </c>
    </row>
    <row r="156" ht="17.25" customHeight="1" spans="1:3">
      <c r="A156" s="72">
        <v>2012803</v>
      </c>
      <c r="B156" s="72" t="s">
        <v>712</v>
      </c>
      <c r="C156" s="19"/>
    </row>
    <row r="157" ht="17.25" customHeight="1" spans="1:3">
      <c r="A157" s="72">
        <v>2012804</v>
      </c>
      <c r="B157" s="72" t="s">
        <v>724</v>
      </c>
      <c r="C157" s="19"/>
    </row>
    <row r="158" ht="17.25" customHeight="1" spans="1:3">
      <c r="A158" s="72">
        <v>2012850</v>
      </c>
      <c r="B158" s="72" t="s">
        <v>719</v>
      </c>
      <c r="C158" s="19"/>
    </row>
    <row r="159" ht="17.25" customHeight="1" spans="1:3">
      <c r="A159" s="72">
        <v>2012899</v>
      </c>
      <c r="B159" s="72" t="s">
        <v>799</v>
      </c>
      <c r="C159" s="19">
        <v>3</v>
      </c>
    </row>
    <row r="160" ht="17.25" customHeight="1" spans="1:3">
      <c r="A160" s="72">
        <v>20129</v>
      </c>
      <c r="B160" s="45" t="s">
        <v>800</v>
      </c>
      <c r="C160" s="19">
        <f>SUM(C161:C166)</f>
        <v>207</v>
      </c>
    </row>
    <row r="161" ht="17.25" customHeight="1" spans="1:3">
      <c r="A161" s="72">
        <v>2012901</v>
      </c>
      <c r="B161" s="72" t="s">
        <v>710</v>
      </c>
      <c r="C161" s="19">
        <v>182</v>
      </c>
    </row>
    <row r="162" ht="17.25" customHeight="1" spans="1:3">
      <c r="A162" s="72">
        <v>2012902</v>
      </c>
      <c r="B162" s="72" t="s">
        <v>711</v>
      </c>
      <c r="C162" s="19"/>
    </row>
    <row r="163" ht="17.25" customHeight="1" spans="1:3">
      <c r="A163" s="72">
        <v>2012903</v>
      </c>
      <c r="B163" s="72" t="s">
        <v>712</v>
      </c>
      <c r="C163" s="19"/>
    </row>
    <row r="164" ht="17.25" customHeight="1" spans="1:3">
      <c r="A164" s="72">
        <v>2012906</v>
      </c>
      <c r="B164" s="72" t="s">
        <v>801</v>
      </c>
      <c r="C164" s="19"/>
    </row>
    <row r="165" ht="17.25" customHeight="1" spans="1:3">
      <c r="A165" s="72">
        <v>2012950</v>
      </c>
      <c r="B165" s="72" t="s">
        <v>719</v>
      </c>
      <c r="C165" s="19"/>
    </row>
    <row r="166" ht="17.25" customHeight="1" spans="1:3">
      <c r="A166" s="72">
        <v>2012999</v>
      </c>
      <c r="B166" s="72" t="s">
        <v>802</v>
      </c>
      <c r="C166" s="19">
        <v>25</v>
      </c>
    </row>
    <row r="167" ht="17.25" customHeight="1" spans="1:3">
      <c r="A167" s="72">
        <v>20131</v>
      </c>
      <c r="B167" s="45" t="s">
        <v>803</v>
      </c>
      <c r="C167" s="19">
        <f>SUM(C168:C173)</f>
        <v>812</v>
      </c>
    </row>
    <row r="168" ht="17.25" customHeight="1" spans="1:3">
      <c r="A168" s="72">
        <v>2013101</v>
      </c>
      <c r="B168" s="72" t="s">
        <v>710</v>
      </c>
      <c r="C168" s="19">
        <v>266</v>
      </c>
    </row>
    <row r="169" ht="17.25" customHeight="1" spans="1:3">
      <c r="A169" s="72">
        <v>2013102</v>
      </c>
      <c r="B169" s="72" t="s">
        <v>711</v>
      </c>
      <c r="C169" s="19">
        <v>171</v>
      </c>
    </row>
    <row r="170" ht="17.25" customHeight="1" spans="1:3">
      <c r="A170" s="72">
        <v>2013103</v>
      </c>
      <c r="B170" s="72" t="s">
        <v>712</v>
      </c>
      <c r="C170" s="19">
        <v>140</v>
      </c>
    </row>
    <row r="171" ht="17.25" customHeight="1" spans="1:3">
      <c r="A171" s="72">
        <v>2013105</v>
      </c>
      <c r="B171" s="72" t="s">
        <v>804</v>
      </c>
      <c r="C171" s="19"/>
    </row>
    <row r="172" ht="17.25" customHeight="1" spans="1:3">
      <c r="A172" s="72">
        <v>2013150</v>
      </c>
      <c r="B172" s="72" t="s">
        <v>719</v>
      </c>
      <c r="C172" s="19"/>
    </row>
    <row r="173" ht="17.25" customHeight="1" spans="1:3">
      <c r="A173" s="72">
        <v>2013199</v>
      </c>
      <c r="B173" s="72" t="s">
        <v>805</v>
      </c>
      <c r="C173" s="19">
        <v>235</v>
      </c>
    </row>
    <row r="174" ht="17.25" customHeight="1" spans="1:3">
      <c r="A174" s="72">
        <v>20132</v>
      </c>
      <c r="B174" s="45" t="s">
        <v>806</v>
      </c>
      <c r="C174" s="19">
        <f>SUM(C175:C180)</f>
        <v>996</v>
      </c>
    </row>
    <row r="175" ht="17.25" customHeight="1" spans="1:3">
      <c r="A175" s="72">
        <v>2013201</v>
      </c>
      <c r="B175" s="72" t="s">
        <v>710</v>
      </c>
      <c r="C175" s="19">
        <v>464</v>
      </c>
    </row>
    <row r="176" ht="17.25" customHeight="1" spans="1:3">
      <c r="A176" s="72">
        <v>2013202</v>
      </c>
      <c r="B176" s="72" t="s">
        <v>711</v>
      </c>
      <c r="C176" s="19">
        <v>87</v>
      </c>
    </row>
    <row r="177" ht="17.25" customHeight="1" spans="1:3">
      <c r="A177" s="72">
        <v>2013203</v>
      </c>
      <c r="B177" s="72" t="s">
        <v>712</v>
      </c>
      <c r="C177" s="19"/>
    </row>
    <row r="178" ht="17.25" customHeight="1" spans="1:3">
      <c r="A178" s="72">
        <v>2013204</v>
      </c>
      <c r="B178" s="72" t="s">
        <v>807</v>
      </c>
      <c r="C178" s="19"/>
    </row>
    <row r="179" ht="17.25" customHeight="1" spans="1:3">
      <c r="A179" s="72">
        <v>2013250</v>
      </c>
      <c r="B179" s="72" t="s">
        <v>719</v>
      </c>
      <c r="C179" s="19"/>
    </row>
    <row r="180" ht="17.25" customHeight="1" spans="1:3">
      <c r="A180" s="72">
        <v>2013299</v>
      </c>
      <c r="B180" s="72" t="s">
        <v>808</v>
      </c>
      <c r="C180" s="19">
        <v>445</v>
      </c>
    </row>
    <row r="181" ht="17.25" customHeight="1" spans="1:3">
      <c r="A181" s="72">
        <v>20133</v>
      </c>
      <c r="B181" s="45" t="s">
        <v>809</v>
      </c>
      <c r="C181" s="19">
        <f>SUM(C182:C187)</f>
        <v>498</v>
      </c>
    </row>
    <row r="182" ht="17.25" customHeight="1" spans="1:3">
      <c r="A182" s="72">
        <v>2013301</v>
      </c>
      <c r="B182" s="72" t="s">
        <v>710</v>
      </c>
      <c r="C182" s="19">
        <v>180</v>
      </c>
    </row>
    <row r="183" ht="17.25" customHeight="1" spans="1:3">
      <c r="A183" s="72">
        <v>2013302</v>
      </c>
      <c r="B183" s="72" t="s">
        <v>711</v>
      </c>
      <c r="C183" s="19">
        <v>47</v>
      </c>
    </row>
    <row r="184" ht="17.25" customHeight="1" spans="1:3">
      <c r="A184" s="72">
        <v>2013303</v>
      </c>
      <c r="B184" s="72" t="s">
        <v>712</v>
      </c>
      <c r="C184" s="19"/>
    </row>
    <row r="185" ht="17.25" customHeight="1" spans="1:3">
      <c r="A185" s="72">
        <v>2013304</v>
      </c>
      <c r="B185" s="72" t="s">
        <v>810</v>
      </c>
      <c r="C185" s="19">
        <v>5</v>
      </c>
    </row>
    <row r="186" ht="17.25" customHeight="1" spans="1:3">
      <c r="A186" s="72">
        <v>2013350</v>
      </c>
      <c r="B186" s="72" t="s">
        <v>719</v>
      </c>
      <c r="C186" s="19"/>
    </row>
    <row r="187" ht="17.25" customHeight="1" spans="1:3">
      <c r="A187" s="72">
        <v>2013399</v>
      </c>
      <c r="B187" s="72" t="s">
        <v>811</v>
      </c>
      <c r="C187" s="19">
        <v>266</v>
      </c>
    </row>
    <row r="188" ht="17.25" customHeight="1" spans="1:3">
      <c r="A188" s="72">
        <v>20134</v>
      </c>
      <c r="B188" s="45" t="s">
        <v>812</v>
      </c>
      <c r="C188" s="19">
        <f>SUM(C189:C195)</f>
        <v>224</v>
      </c>
    </row>
    <row r="189" ht="17.25" customHeight="1" spans="1:3">
      <c r="A189" s="72">
        <v>2013401</v>
      </c>
      <c r="B189" s="72" t="s">
        <v>710</v>
      </c>
      <c r="C189" s="19">
        <v>150</v>
      </c>
    </row>
    <row r="190" ht="17.25" customHeight="1" spans="1:3">
      <c r="A190" s="72">
        <v>2013402</v>
      </c>
      <c r="B190" s="72" t="s">
        <v>711</v>
      </c>
      <c r="C190" s="19">
        <v>26</v>
      </c>
    </row>
    <row r="191" ht="17.25" customHeight="1" spans="1:3">
      <c r="A191" s="72">
        <v>2013403</v>
      </c>
      <c r="B191" s="72" t="s">
        <v>712</v>
      </c>
      <c r="C191" s="19"/>
    </row>
    <row r="192" ht="17.25" customHeight="1" spans="1:3">
      <c r="A192" s="72">
        <v>2013404</v>
      </c>
      <c r="B192" s="72" t="s">
        <v>813</v>
      </c>
      <c r="C192" s="19">
        <v>5</v>
      </c>
    </row>
    <row r="193" ht="17.25" customHeight="1" spans="1:3">
      <c r="A193" s="72">
        <v>2013405</v>
      </c>
      <c r="B193" s="72" t="s">
        <v>814</v>
      </c>
      <c r="C193" s="19">
        <v>39</v>
      </c>
    </row>
    <row r="194" ht="17.25" customHeight="1" spans="1:3">
      <c r="A194" s="72">
        <v>2013450</v>
      </c>
      <c r="B194" s="72" t="s">
        <v>719</v>
      </c>
      <c r="C194" s="19"/>
    </row>
    <row r="195" ht="17.25" customHeight="1" spans="1:3">
      <c r="A195" s="72">
        <v>2013499</v>
      </c>
      <c r="B195" s="72" t="s">
        <v>815</v>
      </c>
      <c r="C195" s="19">
        <v>4</v>
      </c>
    </row>
    <row r="196" ht="17.25" customHeight="1" spans="1:3">
      <c r="A196" s="72">
        <v>20135</v>
      </c>
      <c r="B196" s="45" t="s">
        <v>816</v>
      </c>
      <c r="C196" s="19">
        <f>SUM(C197:C201)</f>
        <v>0</v>
      </c>
    </row>
    <row r="197" ht="17.25" customHeight="1" spans="1:3">
      <c r="A197" s="72">
        <v>2013501</v>
      </c>
      <c r="B197" s="72" t="s">
        <v>710</v>
      </c>
      <c r="C197" s="19"/>
    </row>
    <row r="198" ht="17.25" customHeight="1" spans="1:3">
      <c r="A198" s="72">
        <v>2013502</v>
      </c>
      <c r="B198" s="72" t="s">
        <v>711</v>
      </c>
      <c r="C198" s="19"/>
    </row>
    <row r="199" ht="17.25" customHeight="1" spans="1:3">
      <c r="A199" s="72">
        <v>2013503</v>
      </c>
      <c r="B199" s="72" t="s">
        <v>712</v>
      </c>
      <c r="C199" s="19"/>
    </row>
    <row r="200" ht="17.25" customHeight="1" spans="1:3">
      <c r="A200" s="72">
        <v>2013550</v>
      </c>
      <c r="B200" s="72" t="s">
        <v>719</v>
      </c>
      <c r="C200" s="19"/>
    </row>
    <row r="201" ht="17.25" customHeight="1" spans="1:3">
      <c r="A201" s="72">
        <v>2013599</v>
      </c>
      <c r="B201" s="72" t="s">
        <v>817</v>
      </c>
      <c r="C201" s="19"/>
    </row>
    <row r="202" ht="17.25" customHeight="1" spans="1:3">
      <c r="A202" s="72">
        <v>20136</v>
      </c>
      <c r="B202" s="45" t="s">
        <v>818</v>
      </c>
      <c r="C202" s="19">
        <f>SUM(C203:C207)</f>
        <v>579</v>
      </c>
    </row>
    <row r="203" ht="17.25" customHeight="1" spans="1:3">
      <c r="A203" s="72">
        <v>2013601</v>
      </c>
      <c r="B203" s="72" t="s">
        <v>710</v>
      </c>
      <c r="C203" s="19">
        <v>271</v>
      </c>
    </row>
    <row r="204" ht="17.25" customHeight="1" spans="1:3">
      <c r="A204" s="72">
        <v>2013602</v>
      </c>
      <c r="B204" s="72" t="s">
        <v>711</v>
      </c>
      <c r="C204" s="19">
        <v>117</v>
      </c>
    </row>
    <row r="205" ht="17.25" customHeight="1" spans="1:3">
      <c r="A205" s="72">
        <v>2013603</v>
      </c>
      <c r="B205" s="72" t="s">
        <v>712</v>
      </c>
      <c r="C205" s="19"/>
    </row>
    <row r="206" ht="17.25" customHeight="1" spans="1:3">
      <c r="A206" s="72">
        <v>2013650</v>
      </c>
      <c r="B206" s="72" t="s">
        <v>719</v>
      </c>
      <c r="C206" s="19"/>
    </row>
    <row r="207" ht="17.25" customHeight="1" spans="1:3">
      <c r="A207" s="72">
        <v>2013699</v>
      </c>
      <c r="B207" s="72" t="s">
        <v>819</v>
      </c>
      <c r="C207" s="19">
        <v>191</v>
      </c>
    </row>
    <row r="208" ht="17.25" customHeight="1" spans="1:3">
      <c r="A208" s="72">
        <v>20137</v>
      </c>
      <c r="B208" s="45" t="s">
        <v>820</v>
      </c>
      <c r="C208" s="19">
        <f>SUM(C209:C214)</f>
        <v>70</v>
      </c>
    </row>
    <row r="209" ht="17.25" customHeight="1" spans="1:3">
      <c r="A209" s="72">
        <v>2013701</v>
      </c>
      <c r="B209" s="72" t="s">
        <v>710</v>
      </c>
      <c r="C209" s="19">
        <v>43</v>
      </c>
    </row>
    <row r="210" ht="17.25" customHeight="1" spans="1:3">
      <c r="A210" s="72">
        <v>2013702</v>
      </c>
      <c r="B210" s="72" t="s">
        <v>711</v>
      </c>
      <c r="C210" s="19"/>
    </row>
    <row r="211" ht="17.25" customHeight="1" spans="1:3">
      <c r="A211" s="72">
        <v>2013703</v>
      </c>
      <c r="B211" s="72" t="s">
        <v>712</v>
      </c>
      <c r="C211" s="19"/>
    </row>
    <row r="212" ht="17.25" customHeight="1" spans="1:3">
      <c r="A212" s="72">
        <v>2013704</v>
      </c>
      <c r="B212" s="72" t="s">
        <v>821</v>
      </c>
      <c r="C212" s="19"/>
    </row>
    <row r="213" ht="17.25" customHeight="1" spans="1:3">
      <c r="A213" s="72">
        <v>2013750</v>
      </c>
      <c r="B213" s="72" t="s">
        <v>719</v>
      </c>
      <c r="C213" s="19"/>
    </row>
    <row r="214" ht="17.25" customHeight="1" spans="1:3">
      <c r="A214" s="72">
        <v>2013799</v>
      </c>
      <c r="B214" s="72" t="s">
        <v>822</v>
      </c>
      <c r="C214" s="19">
        <v>27</v>
      </c>
    </row>
    <row r="215" ht="17.25" customHeight="1" spans="1:3">
      <c r="A215" s="72">
        <v>20138</v>
      </c>
      <c r="B215" s="45" t="s">
        <v>823</v>
      </c>
      <c r="C215" s="19">
        <f>SUM(C216:C229)</f>
        <v>1513</v>
      </c>
    </row>
    <row r="216" ht="17.25" customHeight="1" spans="1:3">
      <c r="A216" s="72">
        <v>2013801</v>
      </c>
      <c r="B216" s="72" t="s">
        <v>710</v>
      </c>
      <c r="C216" s="19">
        <v>1002</v>
      </c>
    </row>
    <row r="217" ht="17.25" customHeight="1" spans="1:3">
      <c r="A217" s="72">
        <v>2013802</v>
      </c>
      <c r="B217" s="72" t="s">
        <v>711</v>
      </c>
      <c r="C217" s="19">
        <v>9</v>
      </c>
    </row>
    <row r="218" ht="17.25" customHeight="1" spans="1:3">
      <c r="A218" s="72">
        <v>2013803</v>
      </c>
      <c r="B218" s="72" t="s">
        <v>712</v>
      </c>
      <c r="C218" s="19"/>
    </row>
    <row r="219" ht="17.25" customHeight="1" spans="1:3">
      <c r="A219" s="72">
        <v>2013804</v>
      </c>
      <c r="B219" s="72" t="s">
        <v>824</v>
      </c>
      <c r="C219" s="19">
        <v>28</v>
      </c>
    </row>
    <row r="220" ht="17.25" customHeight="1" spans="1:3">
      <c r="A220" s="72">
        <v>2013805</v>
      </c>
      <c r="B220" s="72" t="s">
        <v>825</v>
      </c>
      <c r="C220" s="19"/>
    </row>
    <row r="221" ht="17.25" customHeight="1" spans="1:3">
      <c r="A221" s="72">
        <v>2013808</v>
      </c>
      <c r="B221" s="72" t="s">
        <v>750</v>
      </c>
      <c r="C221" s="19"/>
    </row>
    <row r="222" ht="17.25" customHeight="1" spans="1:3">
      <c r="A222" s="72">
        <v>2013810</v>
      </c>
      <c r="B222" s="72" t="s">
        <v>826</v>
      </c>
      <c r="C222" s="19">
        <v>22</v>
      </c>
    </row>
    <row r="223" ht="17.25" customHeight="1" spans="1:3">
      <c r="A223" s="72">
        <v>2013812</v>
      </c>
      <c r="B223" s="72" t="s">
        <v>827</v>
      </c>
      <c r="C223" s="19">
        <v>4</v>
      </c>
    </row>
    <row r="224" ht="17.25" customHeight="1" spans="1:3">
      <c r="A224" s="72">
        <v>2013813</v>
      </c>
      <c r="B224" s="72" t="s">
        <v>828</v>
      </c>
      <c r="C224" s="19"/>
    </row>
    <row r="225" ht="17.25" customHeight="1" spans="1:3">
      <c r="A225" s="72">
        <v>2013814</v>
      </c>
      <c r="B225" s="72" t="s">
        <v>829</v>
      </c>
      <c r="C225" s="19"/>
    </row>
    <row r="226" ht="17.25" customHeight="1" spans="1:3">
      <c r="A226" s="72">
        <v>2013815</v>
      </c>
      <c r="B226" s="72" t="s">
        <v>830</v>
      </c>
      <c r="C226" s="19"/>
    </row>
    <row r="227" ht="17.25" customHeight="1" spans="1:3">
      <c r="A227" s="72">
        <v>2013816</v>
      </c>
      <c r="B227" s="72" t="s">
        <v>831</v>
      </c>
      <c r="C227" s="19">
        <v>48</v>
      </c>
    </row>
    <row r="228" ht="17.25" customHeight="1" spans="1:3">
      <c r="A228" s="72">
        <v>2013850</v>
      </c>
      <c r="B228" s="72" t="s">
        <v>719</v>
      </c>
      <c r="C228" s="19"/>
    </row>
    <row r="229" ht="17.25" customHeight="1" spans="1:3">
      <c r="A229" s="72">
        <v>2013899</v>
      </c>
      <c r="B229" s="72" t="s">
        <v>832</v>
      </c>
      <c r="C229" s="19">
        <v>400</v>
      </c>
    </row>
    <row r="230" ht="17.25" customHeight="1" spans="1:3">
      <c r="A230" s="72">
        <v>20139</v>
      </c>
      <c r="B230" s="45" t="s">
        <v>833</v>
      </c>
      <c r="C230" s="19">
        <f>SUM(C231:C236)</f>
        <v>0</v>
      </c>
    </row>
    <row r="231" ht="17.25" customHeight="1" spans="1:3">
      <c r="A231" s="72">
        <v>2013901</v>
      </c>
      <c r="B231" s="72" t="s">
        <v>710</v>
      </c>
      <c r="C231" s="19"/>
    </row>
    <row r="232" ht="17.25" customHeight="1" spans="1:3">
      <c r="A232" s="72">
        <v>2013902</v>
      </c>
      <c r="B232" s="72" t="s">
        <v>711</v>
      </c>
      <c r="C232" s="19"/>
    </row>
    <row r="233" ht="17.25" customHeight="1" spans="1:3">
      <c r="A233" s="72">
        <v>2013903</v>
      </c>
      <c r="B233" s="72" t="s">
        <v>712</v>
      </c>
      <c r="C233" s="19"/>
    </row>
    <row r="234" ht="17.25" customHeight="1" spans="1:3">
      <c r="A234" s="72">
        <v>2013904</v>
      </c>
      <c r="B234" s="72" t="s">
        <v>804</v>
      </c>
      <c r="C234" s="19"/>
    </row>
    <row r="235" ht="17.25" customHeight="1" spans="1:3">
      <c r="A235" s="72">
        <v>2013950</v>
      </c>
      <c r="B235" s="72" t="s">
        <v>719</v>
      </c>
      <c r="C235" s="19"/>
    </row>
    <row r="236" ht="17.25" customHeight="1" spans="1:3">
      <c r="A236" s="72">
        <v>2013999</v>
      </c>
      <c r="B236" s="72" t="s">
        <v>834</v>
      </c>
      <c r="C236" s="21"/>
    </row>
    <row r="237" ht="17.25" customHeight="1" spans="1:3">
      <c r="A237" s="72">
        <v>20140</v>
      </c>
      <c r="B237" s="81" t="s">
        <v>835</v>
      </c>
      <c r="C237" s="19">
        <f>SUM(C238:C242)</f>
        <v>241</v>
      </c>
    </row>
    <row r="238" ht="17.25" customHeight="1" spans="1:3">
      <c r="A238" s="72">
        <v>2014001</v>
      </c>
      <c r="B238" s="72" t="s">
        <v>710</v>
      </c>
      <c r="C238" s="23"/>
    </row>
    <row r="239" ht="17.25" customHeight="1" spans="1:3">
      <c r="A239" s="72">
        <v>2014002</v>
      </c>
      <c r="B239" s="72" t="s">
        <v>711</v>
      </c>
      <c r="C239" s="19"/>
    </row>
    <row r="240" ht="17.25" customHeight="1" spans="1:3">
      <c r="A240" s="72">
        <v>2014003</v>
      </c>
      <c r="B240" s="72" t="s">
        <v>712</v>
      </c>
      <c r="C240" s="19"/>
    </row>
    <row r="241" ht="17.25" customHeight="1" spans="1:3">
      <c r="A241" s="72">
        <v>2014004</v>
      </c>
      <c r="B241" s="72" t="s">
        <v>836</v>
      </c>
      <c r="C241" s="19">
        <v>153</v>
      </c>
    </row>
    <row r="242" ht="17.25" customHeight="1" spans="1:3">
      <c r="A242" s="72">
        <v>2014099</v>
      </c>
      <c r="B242" s="72" t="s">
        <v>837</v>
      </c>
      <c r="C242" s="19">
        <v>88</v>
      </c>
    </row>
    <row r="243" ht="17.25" customHeight="1" spans="1:3">
      <c r="A243" s="72">
        <v>20199</v>
      </c>
      <c r="B243" s="45" t="s">
        <v>838</v>
      </c>
      <c r="C243" s="19">
        <f>SUM(C244:C245)</f>
        <v>364</v>
      </c>
    </row>
    <row r="244" ht="17.25" customHeight="1" spans="1:3">
      <c r="A244" s="72">
        <v>2019901</v>
      </c>
      <c r="B244" s="72" t="s">
        <v>839</v>
      </c>
      <c r="C244" s="19"/>
    </row>
    <row r="245" ht="17.25" customHeight="1" spans="1:3">
      <c r="A245" s="72">
        <v>2019999</v>
      </c>
      <c r="B245" s="72" t="s">
        <v>840</v>
      </c>
      <c r="C245" s="19">
        <v>364</v>
      </c>
    </row>
    <row r="246" ht="17.25" customHeight="1" spans="1:3">
      <c r="A246" s="72">
        <v>202</v>
      </c>
      <c r="B246" s="45" t="s">
        <v>841</v>
      </c>
      <c r="C246" s="19">
        <f>SUM(C247,C254,C257,C260,C266,C271,C273,C278,C284)</f>
        <v>0</v>
      </c>
    </row>
    <row r="247" ht="17.25" customHeight="1" spans="1:3">
      <c r="A247" s="72">
        <v>20201</v>
      </c>
      <c r="B247" s="45" t="s">
        <v>842</v>
      </c>
      <c r="C247" s="19">
        <f>SUM(C248:C253)</f>
        <v>0</v>
      </c>
    </row>
    <row r="248" ht="17.25" customHeight="1" spans="1:3">
      <c r="A248" s="72">
        <v>2020101</v>
      </c>
      <c r="B248" s="72" t="s">
        <v>710</v>
      </c>
      <c r="C248" s="19"/>
    </row>
    <row r="249" ht="17.25" customHeight="1" spans="1:3">
      <c r="A249" s="72">
        <v>2020102</v>
      </c>
      <c r="B249" s="72" t="s">
        <v>711</v>
      </c>
      <c r="C249" s="19"/>
    </row>
    <row r="250" ht="17.25" customHeight="1" spans="1:3">
      <c r="A250" s="72">
        <v>2020103</v>
      </c>
      <c r="B250" s="72" t="s">
        <v>712</v>
      </c>
      <c r="C250" s="19"/>
    </row>
    <row r="251" ht="17.25" customHeight="1" spans="1:3">
      <c r="A251" s="72">
        <v>2020104</v>
      </c>
      <c r="B251" s="72" t="s">
        <v>804</v>
      </c>
      <c r="C251" s="19"/>
    </row>
    <row r="252" ht="17.25" customHeight="1" spans="1:3">
      <c r="A252" s="72">
        <v>2020150</v>
      </c>
      <c r="B252" s="72" t="s">
        <v>719</v>
      </c>
      <c r="C252" s="19"/>
    </row>
    <row r="253" ht="17.25" customHeight="1" spans="1:3">
      <c r="A253" s="72">
        <v>2020199</v>
      </c>
      <c r="B253" s="72" t="s">
        <v>843</v>
      </c>
      <c r="C253" s="19"/>
    </row>
    <row r="254" ht="17.25" customHeight="1" spans="1:3">
      <c r="A254" s="72">
        <v>20202</v>
      </c>
      <c r="B254" s="45" t="s">
        <v>844</v>
      </c>
      <c r="C254" s="19">
        <f>SUM(C255:C256)</f>
        <v>0</v>
      </c>
    </row>
    <row r="255" ht="17.25" customHeight="1" spans="1:3">
      <c r="A255" s="72">
        <v>2020201</v>
      </c>
      <c r="B255" s="72" t="s">
        <v>845</v>
      </c>
      <c r="C255" s="19"/>
    </row>
    <row r="256" ht="17.25" customHeight="1" spans="1:3">
      <c r="A256" s="72">
        <v>2020202</v>
      </c>
      <c r="B256" s="72" t="s">
        <v>846</v>
      </c>
      <c r="C256" s="19"/>
    </row>
    <row r="257" ht="17.25" customHeight="1" spans="1:3">
      <c r="A257" s="72">
        <v>20203</v>
      </c>
      <c r="B257" s="45" t="s">
        <v>847</v>
      </c>
      <c r="C257" s="19">
        <f>SUM(C258:C259)</f>
        <v>0</v>
      </c>
    </row>
    <row r="258" ht="17.25" customHeight="1" spans="1:3">
      <c r="A258" s="72">
        <v>2020304</v>
      </c>
      <c r="B258" s="72" t="s">
        <v>848</v>
      </c>
      <c r="C258" s="19"/>
    </row>
    <row r="259" ht="17.25" customHeight="1" spans="1:3">
      <c r="A259" s="72">
        <v>2020306</v>
      </c>
      <c r="B259" s="72" t="s">
        <v>849</v>
      </c>
      <c r="C259" s="19"/>
    </row>
    <row r="260" ht="17.25" customHeight="1" spans="1:3">
      <c r="A260" s="72">
        <v>20204</v>
      </c>
      <c r="B260" s="45" t="s">
        <v>850</v>
      </c>
      <c r="C260" s="19">
        <f>SUM(C261:C265)</f>
        <v>0</v>
      </c>
    </row>
    <row r="261" ht="17.25" customHeight="1" spans="1:3">
      <c r="A261" s="72">
        <v>2020401</v>
      </c>
      <c r="B261" s="72" t="s">
        <v>851</v>
      </c>
      <c r="C261" s="19"/>
    </row>
    <row r="262" ht="17.25" customHeight="1" spans="1:3">
      <c r="A262" s="72">
        <v>2020402</v>
      </c>
      <c r="B262" s="72" t="s">
        <v>852</v>
      </c>
      <c r="C262" s="19"/>
    </row>
    <row r="263" ht="17.25" customHeight="1" spans="1:3">
      <c r="A263" s="72">
        <v>2020403</v>
      </c>
      <c r="B263" s="72" t="s">
        <v>853</v>
      </c>
      <c r="C263" s="19"/>
    </row>
    <row r="264" ht="17.25" customHeight="1" spans="1:3">
      <c r="A264" s="72">
        <v>2020404</v>
      </c>
      <c r="B264" s="72" t="s">
        <v>854</v>
      </c>
      <c r="C264" s="19"/>
    </row>
    <row r="265" ht="17.25" customHeight="1" spans="1:3">
      <c r="A265" s="72">
        <v>2020499</v>
      </c>
      <c r="B265" s="72" t="s">
        <v>855</v>
      </c>
      <c r="C265" s="19"/>
    </row>
    <row r="266" ht="17.25" customHeight="1" spans="1:3">
      <c r="A266" s="72">
        <v>20205</v>
      </c>
      <c r="B266" s="45" t="s">
        <v>856</v>
      </c>
      <c r="C266" s="19">
        <f>SUM(C267:C270)</f>
        <v>0</v>
      </c>
    </row>
    <row r="267" ht="17.25" customHeight="1" spans="1:3">
      <c r="A267" s="72">
        <v>2020503</v>
      </c>
      <c r="B267" s="72" t="s">
        <v>857</v>
      </c>
      <c r="C267" s="19"/>
    </row>
    <row r="268" ht="17.25" customHeight="1" spans="1:3">
      <c r="A268" s="72">
        <v>2020504</v>
      </c>
      <c r="B268" s="72" t="s">
        <v>858</v>
      </c>
      <c r="C268" s="19"/>
    </row>
    <row r="269" ht="17.25" customHeight="1" spans="1:3">
      <c r="A269" s="72">
        <v>2020505</v>
      </c>
      <c r="B269" s="72" t="s">
        <v>859</v>
      </c>
      <c r="C269" s="19"/>
    </row>
    <row r="270" ht="17.25" customHeight="1" spans="1:3">
      <c r="A270" s="72">
        <v>2020599</v>
      </c>
      <c r="B270" s="72" t="s">
        <v>860</v>
      </c>
      <c r="C270" s="19"/>
    </row>
    <row r="271" ht="17.25" customHeight="1" spans="1:3">
      <c r="A271" s="72">
        <v>20206</v>
      </c>
      <c r="B271" s="45" t="s">
        <v>861</v>
      </c>
      <c r="C271" s="19">
        <f>C272</f>
        <v>0</v>
      </c>
    </row>
    <row r="272" ht="17.25" customHeight="1" spans="1:3">
      <c r="A272" s="72">
        <v>2020601</v>
      </c>
      <c r="B272" s="72" t="s">
        <v>862</v>
      </c>
      <c r="C272" s="19"/>
    </row>
    <row r="273" ht="17.25" customHeight="1" spans="1:3">
      <c r="A273" s="72">
        <v>20207</v>
      </c>
      <c r="B273" s="45" t="s">
        <v>863</v>
      </c>
      <c r="C273" s="19">
        <f>SUM(C274:C277)</f>
        <v>0</v>
      </c>
    </row>
    <row r="274" ht="17.25" customHeight="1" spans="1:3">
      <c r="A274" s="72">
        <v>2020701</v>
      </c>
      <c r="B274" s="72" t="s">
        <v>864</v>
      </c>
      <c r="C274" s="19"/>
    </row>
    <row r="275" ht="17.25" customHeight="1" spans="1:3">
      <c r="A275" s="72">
        <v>2020702</v>
      </c>
      <c r="B275" s="72" t="s">
        <v>865</v>
      </c>
      <c r="C275" s="19"/>
    </row>
    <row r="276" ht="17.25" customHeight="1" spans="1:3">
      <c r="A276" s="72">
        <v>2020703</v>
      </c>
      <c r="B276" s="72" t="s">
        <v>866</v>
      </c>
      <c r="C276" s="19"/>
    </row>
    <row r="277" ht="17.25" customHeight="1" spans="1:3">
      <c r="A277" s="72">
        <v>2020799</v>
      </c>
      <c r="B277" s="72" t="s">
        <v>867</v>
      </c>
      <c r="C277" s="19"/>
    </row>
    <row r="278" ht="17.25" customHeight="1" spans="1:3">
      <c r="A278" s="72">
        <v>20208</v>
      </c>
      <c r="B278" s="45" t="s">
        <v>868</v>
      </c>
      <c r="C278" s="19">
        <f>SUM(C279:C283)</f>
        <v>0</v>
      </c>
    </row>
    <row r="279" ht="17.25" customHeight="1" spans="1:3">
      <c r="A279" s="72">
        <v>2020801</v>
      </c>
      <c r="B279" s="72" t="s">
        <v>710</v>
      </c>
      <c r="C279" s="19"/>
    </row>
    <row r="280" ht="17.25" customHeight="1" spans="1:3">
      <c r="A280" s="72">
        <v>2020802</v>
      </c>
      <c r="B280" s="72" t="s">
        <v>711</v>
      </c>
      <c r="C280" s="19"/>
    </row>
    <row r="281" ht="17.25" customHeight="1" spans="1:3">
      <c r="A281" s="72">
        <v>2020803</v>
      </c>
      <c r="B281" s="72" t="s">
        <v>712</v>
      </c>
      <c r="C281" s="19"/>
    </row>
    <row r="282" ht="17.25" customHeight="1" spans="1:3">
      <c r="A282" s="72">
        <v>2020850</v>
      </c>
      <c r="B282" s="72" t="s">
        <v>719</v>
      </c>
      <c r="C282" s="19"/>
    </row>
    <row r="283" ht="17.25" customHeight="1" spans="1:3">
      <c r="A283" s="72">
        <v>2020899</v>
      </c>
      <c r="B283" s="72" t="s">
        <v>869</v>
      </c>
      <c r="C283" s="19"/>
    </row>
    <row r="284" ht="17.25" customHeight="1" spans="1:3">
      <c r="A284" s="72">
        <v>20299</v>
      </c>
      <c r="B284" s="45" t="s">
        <v>870</v>
      </c>
      <c r="C284" s="19">
        <f>C285</f>
        <v>0</v>
      </c>
    </row>
    <row r="285" ht="17.25" customHeight="1" spans="1:3">
      <c r="A285" s="72">
        <v>2029999</v>
      </c>
      <c r="B285" s="72" t="s">
        <v>871</v>
      </c>
      <c r="C285" s="19"/>
    </row>
    <row r="286" ht="17.25" customHeight="1" spans="1:3">
      <c r="A286" s="72">
        <v>203</v>
      </c>
      <c r="B286" s="45" t="s">
        <v>872</v>
      </c>
      <c r="C286" s="19">
        <f>SUM(C287,C291,C293,C295,C303)</f>
        <v>16</v>
      </c>
    </row>
    <row r="287" ht="17.25" customHeight="1" spans="1:3">
      <c r="A287" s="72">
        <v>20301</v>
      </c>
      <c r="B287" s="45" t="s">
        <v>873</v>
      </c>
      <c r="C287" s="19">
        <f>SUM(C288:C290)</f>
        <v>0</v>
      </c>
    </row>
    <row r="288" ht="17.25" customHeight="1" spans="1:3">
      <c r="A288" s="72">
        <v>2030101</v>
      </c>
      <c r="B288" s="72" t="s">
        <v>874</v>
      </c>
      <c r="C288" s="19"/>
    </row>
    <row r="289" ht="17.25" customHeight="1" spans="1:3">
      <c r="A289" s="72">
        <v>2030102</v>
      </c>
      <c r="B289" s="72" t="s">
        <v>875</v>
      </c>
      <c r="C289" s="19"/>
    </row>
    <row r="290" ht="17.25" customHeight="1" spans="1:3">
      <c r="A290" s="72">
        <v>2030199</v>
      </c>
      <c r="B290" s="72" t="s">
        <v>876</v>
      </c>
      <c r="C290" s="19"/>
    </row>
    <row r="291" ht="17.25" customHeight="1" spans="1:3">
      <c r="A291" s="72">
        <v>20304</v>
      </c>
      <c r="B291" s="45" t="s">
        <v>877</v>
      </c>
      <c r="C291" s="19">
        <f>C292</f>
        <v>0</v>
      </c>
    </row>
    <row r="292" ht="17.25" customHeight="1" spans="1:3">
      <c r="A292" s="72">
        <v>2030401</v>
      </c>
      <c r="B292" s="72" t="s">
        <v>878</v>
      </c>
      <c r="C292" s="19"/>
    </row>
    <row r="293" ht="17.25" customHeight="1" spans="1:3">
      <c r="A293" s="72">
        <v>20305</v>
      </c>
      <c r="B293" s="45" t="s">
        <v>879</v>
      </c>
      <c r="C293" s="19">
        <f>C294</f>
        <v>0</v>
      </c>
    </row>
    <row r="294" ht="17.25" customHeight="1" spans="1:3">
      <c r="A294" s="72">
        <v>2030501</v>
      </c>
      <c r="B294" s="72" t="s">
        <v>880</v>
      </c>
      <c r="C294" s="19"/>
    </row>
    <row r="295" ht="17.25" customHeight="1" spans="1:3">
      <c r="A295" s="72">
        <v>20306</v>
      </c>
      <c r="B295" s="45" t="s">
        <v>881</v>
      </c>
      <c r="C295" s="19">
        <f>SUM(C296:C302)</f>
        <v>16</v>
      </c>
    </row>
    <row r="296" ht="17.25" customHeight="1" spans="1:3">
      <c r="A296" s="72">
        <v>2030601</v>
      </c>
      <c r="B296" s="72" t="s">
        <v>882</v>
      </c>
      <c r="C296" s="19"/>
    </row>
    <row r="297" ht="17.25" customHeight="1" spans="1:3">
      <c r="A297" s="72">
        <v>2030602</v>
      </c>
      <c r="B297" s="72" t="s">
        <v>883</v>
      </c>
      <c r="C297" s="19"/>
    </row>
    <row r="298" ht="17.25" customHeight="1" spans="1:3">
      <c r="A298" s="72">
        <v>2030603</v>
      </c>
      <c r="B298" s="72" t="s">
        <v>884</v>
      </c>
      <c r="C298" s="19">
        <v>16</v>
      </c>
    </row>
    <row r="299" ht="17.25" customHeight="1" spans="1:3">
      <c r="A299" s="72">
        <v>2030604</v>
      </c>
      <c r="B299" s="72" t="s">
        <v>885</v>
      </c>
      <c r="C299" s="19"/>
    </row>
    <row r="300" ht="17.25" customHeight="1" spans="1:3">
      <c r="A300" s="72">
        <v>2030607</v>
      </c>
      <c r="B300" s="72" t="s">
        <v>886</v>
      </c>
      <c r="C300" s="19"/>
    </row>
    <row r="301" ht="17.25" customHeight="1" spans="1:3">
      <c r="A301" s="72">
        <v>2030608</v>
      </c>
      <c r="B301" s="72" t="s">
        <v>887</v>
      </c>
      <c r="C301" s="19"/>
    </row>
    <row r="302" ht="17.25" customHeight="1" spans="1:3">
      <c r="A302" s="72">
        <v>2030699</v>
      </c>
      <c r="B302" s="72" t="s">
        <v>888</v>
      </c>
      <c r="C302" s="19"/>
    </row>
    <row r="303" ht="17.25" customHeight="1" spans="1:3">
      <c r="A303" s="72">
        <v>20399</v>
      </c>
      <c r="B303" s="45" t="s">
        <v>889</v>
      </c>
      <c r="C303" s="19">
        <f>C304</f>
        <v>0</v>
      </c>
    </row>
    <row r="304" ht="17.25" customHeight="1" spans="1:3">
      <c r="A304" s="72">
        <v>2039999</v>
      </c>
      <c r="B304" s="72" t="s">
        <v>890</v>
      </c>
      <c r="C304" s="19"/>
    </row>
    <row r="305" ht="17.25" customHeight="1" spans="1:3">
      <c r="A305" s="72">
        <v>204</v>
      </c>
      <c r="B305" s="45" t="s">
        <v>891</v>
      </c>
      <c r="C305" s="19">
        <f>SUM(C306,C309,C320,C327,C335,C344,C358,C368,C378,C386,C392)</f>
        <v>2982</v>
      </c>
    </row>
    <row r="306" ht="17.25" customHeight="1" spans="1:3">
      <c r="A306" s="72">
        <v>20401</v>
      </c>
      <c r="B306" s="45" t="s">
        <v>892</v>
      </c>
      <c r="C306" s="19">
        <f>SUM(C307:C308)</f>
        <v>160</v>
      </c>
    </row>
    <row r="307" ht="17.25" customHeight="1" spans="1:3">
      <c r="A307" s="72">
        <v>2040101</v>
      </c>
      <c r="B307" s="72" t="s">
        <v>893</v>
      </c>
      <c r="C307" s="19"/>
    </row>
    <row r="308" ht="17.25" customHeight="1" spans="1:3">
      <c r="A308" s="72">
        <v>2040199</v>
      </c>
      <c r="B308" s="72" t="s">
        <v>894</v>
      </c>
      <c r="C308" s="19">
        <v>160</v>
      </c>
    </row>
    <row r="309" ht="17.25" customHeight="1" spans="1:3">
      <c r="A309" s="72">
        <v>20402</v>
      </c>
      <c r="B309" s="45" t="s">
        <v>895</v>
      </c>
      <c r="C309" s="19">
        <f>SUM(C310:C319)</f>
        <v>1480</v>
      </c>
    </row>
    <row r="310" ht="17.25" customHeight="1" spans="1:3">
      <c r="A310" s="72">
        <v>2040201</v>
      </c>
      <c r="B310" s="72" t="s">
        <v>710</v>
      </c>
      <c r="C310" s="19"/>
    </row>
    <row r="311" ht="17.25" customHeight="1" spans="1:3">
      <c r="A311" s="72">
        <v>2040202</v>
      </c>
      <c r="B311" s="72" t="s">
        <v>711</v>
      </c>
      <c r="C311" s="19"/>
    </row>
    <row r="312" ht="17.25" customHeight="1" spans="1:3">
      <c r="A312" s="72">
        <v>2040203</v>
      </c>
      <c r="B312" s="72" t="s">
        <v>712</v>
      </c>
      <c r="C312" s="19"/>
    </row>
    <row r="313" ht="17.25" customHeight="1" spans="1:3">
      <c r="A313" s="72">
        <v>2040219</v>
      </c>
      <c r="B313" s="72" t="s">
        <v>750</v>
      </c>
      <c r="C313" s="19"/>
    </row>
    <row r="314" ht="17.25" customHeight="1" spans="1:3">
      <c r="A314" s="72">
        <v>2040220</v>
      </c>
      <c r="B314" s="72" t="s">
        <v>896</v>
      </c>
      <c r="C314" s="19"/>
    </row>
    <row r="315" ht="17.25" customHeight="1" spans="1:3">
      <c r="A315" s="72">
        <v>2040221</v>
      </c>
      <c r="B315" s="72" t="s">
        <v>897</v>
      </c>
      <c r="C315" s="19"/>
    </row>
    <row r="316" ht="17.25" customHeight="1" spans="1:3">
      <c r="A316" s="72">
        <v>2040222</v>
      </c>
      <c r="B316" s="72" t="s">
        <v>898</v>
      </c>
      <c r="C316" s="19"/>
    </row>
    <row r="317" ht="17.25" customHeight="1" spans="1:3">
      <c r="A317" s="72">
        <v>2040223</v>
      </c>
      <c r="B317" s="72" t="s">
        <v>899</v>
      </c>
      <c r="C317" s="19"/>
    </row>
    <row r="318" ht="17.25" customHeight="1" spans="1:3">
      <c r="A318" s="72">
        <v>2040250</v>
      </c>
      <c r="B318" s="72" t="s">
        <v>719</v>
      </c>
      <c r="C318" s="19"/>
    </row>
    <row r="319" ht="17.25" customHeight="1" spans="1:3">
      <c r="A319" s="72">
        <v>2040299</v>
      </c>
      <c r="B319" s="72" t="s">
        <v>900</v>
      </c>
      <c r="C319" s="19">
        <v>1480</v>
      </c>
    </row>
    <row r="320" ht="17.25" customHeight="1" spans="1:3">
      <c r="A320" s="72">
        <v>20403</v>
      </c>
      <c r="B320" s="45" t="s">
        <v>901</v>
      </c>
      <c r="C320" s="19">
        <f>SUM(C321:C326)</f>
        <v>0</v>
      </c>
    </row>
    <row r="321" ht="17.25" customHeight="1" spans="1:3">
      <c r="A321" s="72">
        <v>2040301</v>
      </c>
      <c r="B321" s="72" t="s">
        <v>710</v>
      </c>
      <c r="C321" s="19"/>
    </row>
    <row r="322" ht="17.25" customHeight="1" spans="1:3">
      <c r="A322" s="72">
        <v>2040302</v>
      </c>
      <c r="B322" s="72" t="s">
        <v>711</v>
      </c>
      <c r="C322" s="19"/>
    </row>
    <row r="323" ht="17.25" customHeight="1" spans="1:3">
      <c r="A323" s="72">
        <v>2040303</v>
      </c>
      <c r="B323" s="72" t="s">
        <v>712</v>
      </c>
      <c r="C323" s="19"/>
    </row>
    <row r="324" ht="17.25" customHeight="1" spans="1:3">
      <c r="A324" s="72">
        <v>2040304</v>
      </c>
      <c r="B324" s="72" t="s">
        <v>902</v>
      </c>
      <c r="C324" s="19"/>
    </row>
    <row r="325" ht="17.25" customHeight="1" spans="1:3">
      <c r="A325" s="72">
        <v>2040350</v>
      </c>
      <c r="B325" s="72" t="s">
        <v>719</v>
      </c>
      <c r="C325" s="19"/>
    </row>
    <row r="326" ht="17.25" customHeight="1" spans="1:3">
      <c r="A326" s="72">
        <v>2040399</v>
      </c>
      <c r="B326" s="72" t="s">
        <v>903</v>
      </c>
      <c r="C326" s="19"/>
    </row>
    <row r="327" ht="17.25" customHeight="1" spans="1:3">
      <c r="A327" s="72">
        <v>20404</v>
      </c>
      <c r="B327" s="45" t="s">
        <v>904</v>
      </c>
      <c r="C327" s="19">
        <f>SUM(C328:C334)</f>
        <v>258</v>
      </c>
    </row>
    <row r="328" ht="17.25" customHeight="1" spans="1:3">
      <c r="A328" s="72">
        <v>2040401</v>
      </c>
      <c r="B328" s="72" t="s">
        <v>710</v>
      </c>
      <c r="C328" s="19">
        <v>246</v>
      </c>
    </row>
    <row r="329" ht="17.25" customHeight="1" spans="1:3">
      <c r="A329" s="72">
        <v>2040402</v>
      </c>
      <c r="B329" s="72" t="s">
        <v>711</v>
      </c>
      <c r="C329" s="19"/>
    </row>
    <row r="330" ht="17.25" customHeight="1" spans="1:3">
      <c r="A330" s="72">
        <v>2040403</v>
      </c>
      <c r="B330" s="72" t="s">
        <v>712</v>
      </c>
      <c r="C330" s="19"/>
    </row>
    <row r="331" ht="17.25" customHeight="1" spans="1:3">
      <c r="A331" s="72">
        <v>2040409</v>
      </c>
      <c r="B331" s="72" t="s">
        <v>905</v>
      </c>
      <c r="C331" s="19"/>
    </row>
    <row r="332" ht="17.25" customHeight="1" spans="1:3">
      <c r="A332" s="72">
        <v>2040410</v>
      </c>
      <c r="B332" s="72" t="s">
        <v>906</v>
      </c>
      <c r="C332" s="19"/>
    </row>
    <row r="333" ht="17.25" customHeight="1" spans="1:3">
      <c r="A333" s="72">
        <v>2040450</v>
      </c>
      <c r="B333" s="72" t="s">
        <v>719</v>
      </c>
      <c r="C333" s="19"/>
    </row>
    <row r="334" ht="17.25" customHeight="1" spans="1:3">
      <c r="A334" s="72">
        <v>2040499</v>
      </c>
      <c r="B334" s="72" t="s">
        <v>907</v>
      </c>
      <c r="C334" s="19">
        <v>12</v>
      </c>
    </row>
    <row r="335" ht="17.25" customHeight="1" spans="1:3">
      <c r="A335" s="72">
        <v>20405</v>
      </c>
      <c r="B335" s="45" t="s">
        <v>908</v>
      </c>
      <c r="C335" s="19">
        <f>SUM(C336:C343)</f>
        <v>474</v>
      </c>
    </row>
    <row r="336" ht="17.25" customHeight="1" spans="1:3">
      <c r="A336" s="72">
        <v>2040501</v>
      </c>
      <c r="B336" s="72" t="s">
        <v>710</v>
      </c>
      <c r="C336" s="19">
        <v>412</v>
      </c>
    </row>
    <row r="337" ht="17.25" customHeight="1" spans="1:3">
      <c r="A337" s="72">
        <v>2040502</v>
      </c>
      <c r="B337" s="72" t="s">
        <v>711</v>
      </c>
      <c r="C337" s="19"/>
    </row>
    <row r="338" ht="17.25" customHeight="1" spans="1:3">
      <c r="A338" s="72">
        <v>2040503</v>
      </c>
      <c r="B338" s="72" t="s">
        <v>712</v>
      </c>
      <c r="C338" s="19"/>
    </row>
    <row r="339" ht="17.25" customHeight="1" spans="1:3">
      <c r="A339" s="72">
        <v>2040504</v>
      </c>
      <c r="B339" s="72" t="s">
        <v>909</v>
      </c>
      <c r="C339" s="19"/>
    </row>
    <row r="340" ht="17.25" customHeight="1" spans="1:3">
      <c r="A340" s="72">
        <v>2040505</v>
      </c>
      <c r="B340" s="72" t="s">
        <v>910</v>
      </c>
      <c r="C340" s="19"/>
    </row>
    <row r="341" ht="17.25" customHeight="1" spans="1:3">
      <c r="A341" s="72">
        <v>2040506</v>
      </c>
      <c r="B341" s="72" t="s">
        <v>911</v>
      </c>
      <c r="C341" s="19"/>
    </row>
    <row r="342" ht="17.25" customHeight="1" spans="1:3">
      <c r="A342" s="72">
        <v>2040550</v>
      </c>
      <c r="B342" s="72" t="s">
        <v>719</v>
      </c>
      <c r="C342" s="19"/>
    </row>
    <row r="343" ht="17.25" customHeight="1" spans="1:3">
      <c r="A343" s="72">
        <v>2040599</v>
      </c>
      <c r="B343" s="72" t="s">
        <v>912</v>
      </c>
      <c r="C343" s="19">
        <v>62</v>
      </c>
    </row>
    <row r="344" ht="17.25" customHeight="1" spans="1:3">
      <c r="A344" s="72">
        <v>20406</v>
      </c>
      <c r="B344" s="45" t="s">
        <v>913</v>
      </c>
      <c r="C344" s="19">
        <f>SUM(C345:C357)</f>
        <v>499</v>
      </c>
    </row>
    <row r="345" ht="17.25" customHeight="1" spans="1:3">
      <c r="A345" s="72">
        <v>2040601</v>
      </c>
      <c r="B345" s="72" t="s">
        <v>710</v>
      </c>
      <c r="C345" s="19">
        <v>332</v>
      </c>
    </row>
    <row r="346" ht="17.25" customHeight="1" spans="1:3">
      <c r="A346" s="72">
        <v>2040602</v>
      </c>
      <c r="B346" s="72" t="s">
        <v>711</v>
      </c>
      <c r="C346" s="19">
        <v>10</v>
      </c>
    </row>
    <row r="347" ht="17.25" customHeight="1" spans="1:3">
      <c r="A347" s="72">
        <v>2040603</v>
      </c>
      <c r="B347" s="72" t="s">
        <v>712</v>
      </c>
      <c r="C347" s="19"/>
    </row>
    <row r="348" ht="17.25" customHeight="1" spans="1:3">
      <c r="A348" s="72">
        <v>2040604</v>
      </c>
      <c r="B348" s="72" t="s">
        <v>914</v>
      </c>
      <c r="C348" s="19">
        <v>13</v>
      </c>
    </row>
    <row r="349" ht="17.25" customHeight="1" spans="1:3">
      <c r="A349" s="72">
        <v>2040605</v>
      </c>
      <c r="B349" s="72" t="s">
        <v>915</v>
      </c>
      <c r="C349" s="19">
        <v>9</v>
      </c>
    </row>
    <row r="350" ht="17.25" customHeight="1" spans="1:3">
      <c r="A350" s="72">
        <v>2040606</v>
      </c>
      <c r="B350" s="72" t="s">
        <v>916</v>
      </c>
      <c r="C350" s="19"/>
    </row>
    <row r="351" ht="17.25" customHeight="1" spans="1:3">
      <c r="A351" s="72">
        <v>2040607</v>
      </c>
      <c r="B351" s="72" t="s">
        <v>917</v>
      </c>
      <c r="C351" s="19">
        <v>54</v>
      </c>
    </row>
    <row r="352" ht="17.25" customHeight="1" spans="1:3">
      <c r="A352" s="72">
        <v>2040608</v>
      </c>
      <c r="B352" s="72" t="s">
        <v>918</v>
      </c>
      <c r="C352" s="19"/>
    </row>
    <row r="353" ht="17.25" customHeight="1" spans="1:3">
      <c r="A353" s="72">
        <v>2040610</v>
      </c>
      <c r="B353" s="72" t="s">
        <v>919</v>
      </c>
      <c r="C353" s="19">
        <v>4</v>
      </c>
    </row>
    <row r="354" ht="17.25" customHeight="1" spans="1:3">
      <c r="A354" s="72">
        <v>2040612</v>
      </c>
      <c r="B354" s="72" t="s">
        <v>920</v>
      </c>
      <c r="C354" s="19"/>
    </row>
    <row r="355" ht="17.25" customHeight="1" spans="1:3">
      <c r="A355" s="72">
        <v>2040613</v>
      </c>
      <c r="B355" s="72" t="s">
        <v>750</v>
      </c>
      <c r="C355" s="19">
        <v>3</v>
      </c>
    </row>
    <row r="356" ht="17.25" customHeight="1" spans="1:3">
      <c r="A356" s="72">
        <v>2040650</v>
      </c>
      <c r="B356" s="72" t="s">
        <v>719</v>
      </c>
      <c r="C356" s="19"/>
    </row>
    <row r="357" ht="17.25" customHeight="1" spans="1:3">
      <c r="A357" s="72">
        <v>2040699</v>
      </c>
      <c r="B357" s="72" t="s">
        <v>921</v>
      </c>
      <c r="C357" s="19">
        <v>74</v>
      </c>
    </row>
    <row r="358" ht="17.25" customHeight="1" spans="1:3">
      <c r="A358" s="72">
        <v>20407</v>
      </c>
      <c r="B358" s="45" t="s">
        <v>922</v>
      </c>
      <c r="C358" s="19">
        <f>SUM(C359:C367)</f>
        <v>0</v>
      </c>
    </row>
    <row r="359" ht="17.25" customHeight="1" spans="1:3">
      <c r="A359" s="72">
        <v>2040701</v>
      </c>
      <c r="B359" s="72" t="s">
        <v>710</v>
      </c>
      <c r="C359" s="19"/>
    </row>
    <row r="360" ht="17.25" customHeight="1" spans="1:3">
      <c r="A360" s="72">
        <v>2040702</v>
      </c>
      <c r="B360" s="72" t="s">
        <v>711</v>
      </c>
      <c r="C360" s="19"/>
    </row>
    <row r="361" ht="17.25" customHeight="1" spans="1:3">
      <c r="A361" s="72">
        <v>2040703</v>
      </c>
      <c r="B361" s="72" t="s">
        <v>712</v>
      </c>
      <c r="C361" s="19"/>
    </row>
    <row r="362" ht="17.25" customHeight="1" spans="1:3">
      <c r="A362" s="72">
        <v>2040704</v>
      </c>
      <c r="B362" s="72" t="s">
        <v>923</v>
      </c>
      <c r="C362" s="19"/>
    </row>
    <row r="363" ht="17.25" customHeight="1" spans="1:3">
      <c r="A363" s="72">
        <v>2040705</v>
      </c>
      <c r="B363" s="72" t="s">
        <v>924</v>
      </c>
      <c r="C363" s="19"/>
    </row>
    <row r="364" ht="17.25" customHeight="1" spans="1:3">
      <c r="A364" s="72">
        <v>2040706</v>
      </c>
      <c r="B364" s="72" t="s">
        <v>925</v>
      </c>
      <c r="C364" s="19"/>
    </row>
    <row r="365" ht="17.25" customHeight="1" spans="1:3">
      <c r="A365" s="72">
        <v>2040707</v>
      </c>
      <c r="B365" s="72" t="s">
        <v>750</v>
      </c>
      <c r="C365" s="19"/>
    </row>
    <row r="366" ht="17.25" customHeight="1" spans="1:3">
      <c r="A366" s="72">
        <v>2040750</v>
      </c>
      <c r="B366" s="72" t="s">
        <v>719</v>
      </c>
      <c r="C366" s="19"/>
    </row>
    <row r="367" ht="17.25" customHeight="1" spans="1:3">
      <c r="A367" s="72">
        <v>2040799</v>
      </c>
      <c r="B367" s="72" t="s">
        <v>926</v>
      </c>
      <c r="C367" s="19"/>
    </row>
    <row r="368" ht="17.25" customHeight="1" spans="1:3">
      <c r="A368" s="72">
        <v>20408</v>
      </c>
      <c r="B368" s="45" t="s">
        <v>927</v>
      </c>
      <c r="C368" s="19">
        <f>SUM(C369:C377)</f>
        <v>37</v>
      </c>
    </row>
    <row r="369" ht="17.25" customHeight="1" spans="1:3">
      <c r="A369" s="72">
        <v>2040801</v>
      </c>
      <c r="B369" s="72" t="s">
        <v>710</v>
      </c>
      <c r="C369" s="19"/>
    </row>
    <row r="370" ht="17.25" customHeight="1" spans="1:3">
      <c r="A370" s="72">
        <v>2040802</v>
      </c>
      <c r="B370" s="72" t="s">
        <v>711</v>
      </c>
      <c r="C370" s="19"/>
    </row>
    <row r="371" ht="17.25" customHeight="1" spans="1:3">
      <c r="A371" s="72">
        <v>2040803</v>
      </c>
      <c r="B371" s="72" t="s">
        <v>712</v>
      </c>
      <c r="C371" s="19"/>
    </row>
    <row r="372" ht="17.25" customHeight="1" spans="1:3">
      <c r="A372" s="72">
        <v>2040804</v>
      </c>
      <c r="B372" s="72" t="s">
        <v>928</v>
      </c>
      <c r="C372" s="19">
        <v>25</v>
      </c>
    </row>
    <row r="373" ht="17.25" customHeight="1" spans="1:3">
      <c r="A373" s="72">
        <v>2040805</v>
      </c>
      <c r="B373" s="72" t="s">
        <v>929</v>
      </c>
      <c r="C373" s="19"/>
    </row>
    <row r="374" ht="17.25" customHeight="1" spans="1:3">
      <c r="A374" s="72">
        <v>2040806</v>
      </c>
      <c r="B374" s="72" t="s">
        <v>930</v>
      </c>
      <c r="C374" s="19"/>
    </row>
    <row r="375" ht="17.25" customHeight="1" spans="1:3">
      <c r="A375" s="72">
        <v>2040807</v>
      </c>
      <c r="B375" s="72" t="s">
        <v>750</v>
      </c>
      <c r="C375" s="19"/>
    </row>
    <row r="376" ht="17.25" customHeight="1" spans="1:3">
      <c r="A376" s="72">
        <v>2040850</v>
      </c>
      <c r="B376" s="72" t="s">
        <v>719</v>
      </c>
      <c r="C376" s="19"/>
    </row>
    <row r="377" ht="17.25" customHeight="1" spans="1:3">
      <c r="A377" s="72">
        <v>2040899</v>
      </c>
      <c r="B377" s="72" t="s">
        <v>931</v>
      </c>
      <c r="C377" s="19">
        <v>12</v>
      </c>
    </row>
    <row r="378" ht="17.25" customHeight="1" spans="1:3">
      <c r="A378" s="72">
        <v>20409</v>
      </c>
      <c r="B378" s="45" t="s">
        <v>932</v>
      </c>
      <c r="C378" s="19">
        <f>SUM(C379:C385)</f>
        <v>0</v>
      </c>
    </row>
    <row r="379" ht="17.25" customHeight="1" spans="1:3">
      <c r="A379" s="72">
        <v>2040901</v>
      </c>
      <c r="B379" s="72" t="s">
        <v>710</v>
      </c>
      <c r="C379" s="19"/>
    </row>
    <row r="380" ht="17.25" customHeight="1" spans="1:3">
      <c r="A380" s="72">
        <v>2040902</v>
      </c>
      <c r="B380" s="72" t="s">
        <v>711</v>
      </c>
      <c r="C380" s="19"/>
    </row>
    <row r="381" ht="17.25" customHeight="1" spans="1:3">
      <c r="A381" s="72">
        <v>2040903</v>
      </c>
      <c r="B381" s="72" t="s">
        <v>712</v>
      </c>
      <c r="C381" s="19"/>
    </row>
    <row r="382" ht="17.25" customHeight="1" spans="1:3">
      <c r="A382" s="72">
        <v>2040904</v>
      </c>
      <c r="B382" s="72" t="s">
        <v>933</v>
      </c>
      <c r="C382" s="19"/>
    </row>
    <row r="383" ht="17.25" customHeight="1" spans="1:3">
      <c r="A383" s="72">
        <v>2040905</v>
      </c>
      <c r="B383" s="72" t="s">
        <v>934</v>
      </c>
      <c r="C383" s="19"/>
    </row>
    <row r="384" ht="17.25" customHeight="1" spans="1:3">
      <c r="A384" s="72">
        <v>2040950</v>
      </c>
      <c r="B384" s="72" t="s">
        <v>719</v>
      </c>
      <c r="C384" s="19"/>
    </row>
    <row r="385" ht="17.25" customHeight="1" spans="1:3">
      <c r="A385" s="72">
        <v>2040999</v>
      </c>
      <c r="B385" s="72" t="s">
        <v>935</v>
      </c>
      <c r="C385" s="19"/>
    </row>
    <row r="386" ht="17.25" customHeight="1" spans="1:3">
      <c r="A386" s="72">
        <v>20410</v>
      </c>
      <c r="B386" s="45" t="s">
        <v>936</v>
      </c>
      <c r="C386" s="19">
        <f>SUM(C387:C391)</f>
        <v>0</v>
      </c>
    </row>
    <row r="387" ht="17.25" customHeight="1" spans="1:3">
      <c r="A387" s="72">
        <v>2041001</v>
      </c>
      <c r="B387" s="72" t="s">
        <v>710</v>
      </c>
      <c r="C387" s="19"/>
    </row>
    <row r="388" ht="17.25" customHeight="1" spans="1:3">
      <c r="A388" s="72">
        <v>2041002</v>
      </c>
      <c r="B388" s="72" t="s">
        <v>711</v>
      </c>
      <c r="C388" s="19"/>
    </row>
    <row r="389" ht="17.25" customHeight="1" spans="1:3">
      <c r="A389" s="72">
        <v>2041006</v>
      </c>
      <c r="B389" s="72" t="s">
        <v>750</v>
      </c>
      <c r="C389" s="19"/>
    </row>
    <row r="390" ht="17.25" customHeight="1" spans="1:3">
      <c r="A390" s="72">
        <v>2041007</v>
      </c>
      <c r="B390" s="72" t="s">
        <v>937</v>
      </c>
      <c r="C390" s="19"/>
    </row>
    <row r="391" ht="17.25" customHeight="1" spans="1:3">
      <c r="A391" s="72">
        <v>2041099</v>
      </c>
      <c r="B391" s="72" t="s">
        <v>938</v>
      </c>
      <c r="C391" s="19"/>
    </row>
    <row r="392" ht="17.25" customHeight="1" spans="1:3">
      <c r="A392" s="72">
        <v>20499</v>
      </c>
      <c r="B392" s="45" t="s">
        <v>939</v>
      </c>
      <c r="C392" s="19">
        <f>SUM(C393:C394)</f>
        <v>74</v>
      </c>
    </row>
    <row r="393" ht="17.25" customHeight="1" spans="1:3">
      <c r="A393" s="72">
        <v>2049902</v>
      </c>
      <c r="B393" s="72" t="s">
        <v>940</v>
      </c>
      <c r="C393" s="19">
        <v>11</v>
      </c>
    </row>
    <row r="394" ht="17.25" customHeight="1" spans="1:3">
      <c r="A394" s="72">
        <v>2049999</v>
      </c>
      <c r="B394" s="72" t="s">
        <v>941</v>
      </c>
      <c r="C394" s="19">
        <v>63</v>
      </c>
    </row>
    <row r="395" ht="17.25" customHeight="1" spans="1:3">
      <c r="A395" s="72">
        <v>205</v>
      </c>
      <c r="B395" s="45" t="s">
        <v>942</v>
      </c>
      <c r="C395" s="19">
        <f>SUM(C396,C401,C408,C414,C420,C424,C428,C432,C438,C445)</f>
        <v>54537</v>
      </c>
    </row>
    <row r="396" ht="17.25" customHeight="1" spans="1:3">
      <c r="A396" s="72">
        <v>20501</v>
      </c>
      <c r="B396" s="45" t="s">
        <v>943</v>
      </c>
      <c r="C396" s="19">
        <f>SUM(C397:C400)</f>
        <v>851</v>
      </c>
    </row>
    <row r="397" ht="17.25" customHeight="1" spans="1:3">
      <c r="A397" s="72">
        <v>2050101</v>
      </c>
      <c r="B397" s="72" t="s">
        <v>710</v>
      </c>
      <c r="C397" s="19">
        <v>718</v>
      </c>
    </row>
    <row r="398" ht="17.25" customHeight="1" spans="1:3">
      <c r="A398" s="72">
        <v>2050102</v>
      </c>
      <c r="B398" s="72" t="s">
        <v>711</v>
      </c>
      <c r="C398" s="19">
        <v>33</v>
      </c>
    </row>
    <row r="399" ht="17.25" customHeight="1" spans="1:3">
      <c r="A399" s="72">
        <v>2050103</v>
      </c>
      <c r="B399" s="72" t="s">
        <v>712</v>
      </c>
      <c r="C399" s="19"/>
    </row>
    <row r="400" ht="17.25" customHeight="1" spans="1:3">
      <c r="A400" s="72">
        <v>2050199</v>
      </c>
      <c r="B400" s="72" t="s">
        <v>944</v>
      </c>
      <c r="C400" s="19">
        <v>100</v>
      </c>
    </row>
    <row r="401" ht="17.25" customHeight="1" spans="1:3">
      <c r="A401" s="72">
        <v>20502</v>
      </c>
      <c r="B401" s="45" t="s">
        <v>945</v>
      </c>
      <c r="C401" s="19">
        <f>SUM(C402:C407)</f>
        <v>52069</v>
      </c>
    </row>
    <row r="402" ht="17.25" customHeight="1" spans="1:3">
      <c r="A402" s="72">
        <v>2050201</v>
      </c>
      <c r="B402" s="72" t="s">
        <v>946</v>
      </c>
      <c r="C402" s="19">
        <v>2169</v>
      </c>
    </row>
    <row r="403" ht="17.25" customHeight="1" spans="1:3">
      <c r="A403" s="72">
        <v>2050202</v>
      </c>
      <c r="B403" s="72" t="s">
        <v>947</v>
      </c>
      <c r="C403" s="19">
        <v>25347</v>
      </c>
    </row>
    <row r="404" ht="17.25" customHeight="1" spans="1:3">
      <c r="A404" s="72">
        <v>2050203</v>
      </c>
      <c r="B404" s="72" t="s">
        <v>948</v>
      </c>
      <c r="C404" s="19">
        <v>15530</v>
      </c>
    </row>
    <row r="405" ht="17.25" customHeight="1" spans="1:3">
      <c r="A405" s="72">
        <v>2050204</v>
      </c>
      <c r="B405" s="72" t="s">
        <v>949</v>
      </c>
      <c r="C405" s="19"/>
    </row>
    <row r="406" ht="17.25" customHeight="1" spans="1:3">
      <c r="A406" s="72">
        <v>2050205</v>
      </c>
      <c r="B406" s="72" t="s">
        <v>950</v>
      </c>
      <c r="C406" s="19"/>
    </row>
    <row r="407" ht="17.25" customHeight="1" spans="1:3">
      <c r="A407" s="72">
        <v>2050299</v>
      </c>
      <c r="B407" s="72" t="s">
        <v>951</v>
      </c>
      <c r="C407" s="19">
        <v>9023</v>
      </c>
    </row>
    <row r="408" ht="17.25" customHeight="1" spans="1:3">
      <c r="A408" s="72">
        <v>20503</v>
      </c>
      <c r="B408" s="45" t="s">
        <v>952</v>
      </c>
      <c r="C408" s="19">
        <f>SUM(C409:C413)</f>
        <v>0</v>
      </c>
    </row>
    <row r="409" ht="17.25" customHeight="1" spans="1:3">
      <c r="A409" s="72">
        <v>2050301</v>
      </c>
      <c r="B409" s="72" t="s">
        <v>953</v>
      </c>
      <c r="C409" s="19"/>
    </row>
    <row r="410" ht="17.25" customHeight="1" spans="1:3">
      <c r="A410" s="72">
        <v>2050302</v>
      </c>
      <c r="B410" s="72" t="s">
        <v>954</v>
      </c>
      <c r="C410" s="19"/>
    </row>
    <row r="411" ht="17.25" customHeight="1" spans="1:3">
      <c r="A411" s="72">
        <v>2050303</v>
      </c>
      <c r="B411" s="72" t="s">
        <v>955</v>
      </c>
      <c r="C411" s="19"/>
    </row>
    <row r="412" ht="17.25" customHeight="1" spans="1:3">
      <c r="A412" s="72">
        <v>2050305</v>
      </c>
      <c r="B412" s="72" t="s">
        <v>956</v>
      </c>
      <c r="C412" s="19"/>
    </row>
    <row r="413" ht="17.25" customHeight="1" spans="1:3">
      <c r="A413" s="72">
        <v>2050399</v>
      </c>
      <c r="B413" s="72" t="s">
        <v>957</v>
      </c>
      <c r="C413" s="19"/>
    </row>
    <row r="414" ht="17.25" customHeight="1" spans="1:3">
      <c r="A414" s="72">
        <v>20504</v>
      </c>
      <c r="B414" s="45" t="s">
        <v>958</v>
      </c>
      <c r="C414" s="19">
        <f>SUM(C415:C419)</f>
        <v>0</v>
      </c>
    </row>
    <row r="415" ht="17.25" customHeight="1" spans="1:3">
      <c r="A415" s="72">
        <v>2050401</v>
      </c>
      <c r="B415" s="72" t="s">
        <v>959</v>
      </c>
      <c r="C415" s="19"/>
    </row>
    <row r="416" ht="17.25" customHeight="1" spans="1:3">
      <c r="A416" s="72">
        <v>2050402</v>
      </c>
      <c r="B416" s="72" t="s">
        <v>960</v>
      </c>
      <c r="C416" s="19"/>
    </row>
    <row r="417" ht="17.25" customHeight="1" spans="1:3">
      <c r="A417" s="72">
        <v>2050403</v>
      </c>
      <c r="B417" s="72" t="s">
        <v>961</v>
      </c>
      <c r="C417" s="19"/>
    </row>
    <row r="418" ht="17.25" customHeight="1" spans="1:3">
      <c r="A418" s="72">
        <v>2050404</v>
      </c>
      <c r="B418" s="72" t="s">
        <v>962</v>
      </c>
      <c r="C418" s="19"/>
    </row>
    <row r="419" ht="17.25" customHeight="1" spans="1:3">
      <c r="A419" s="72">
        <v>2050499</v>
      </c>
      <c r="B419" s="72" t="s">
        <v>963</v>
      </c>
      <c r="C419" s="19"/>
    </row>
    <row r="420" ht="17.25" customHeight="1" spans="1:3">
      <c r="A420" s="72">
        <v>20505</v>
      </c>
      <c r="B420" s="45" t="s">
        <v>964</v>
      </c>
      <c r="C420" s="19">
        <f>SUM(C421:C423)</f>
        <v>0</v>
      </c>
    </row>
    <row r="421" ht="17.25" customHeight="1" spans="1:3">
      <c r="A421" s="72">
        <v>2050501</v>
      </c>
      <c r="B421" s="72" t="s">
        <v>965</v>
      </c>
      <c r="C421" s="19"/>
    </row>
    <row r="422" ht="17.25" customHeight="1" spans="1:3">
      <c r="A422" s="72">
        <v>2050502</v>
      </c>
      <c r="B422" s="72" t="s">
        <v>966</v>
      </c>
      <c r="C422" s="19"/>
    </row>
    <row r="423" ht="17.25" customHeight="1" spans="1:3">
      <c r="A423" s="72">
        <v>2050599</v>
      </c>
      <c r="B423" s="72" t="s">
        <v>967</v>
      </c>
      <c r="C423" s="19"/>
    </row>
    <row r="424" ht="17.25" customHeight="1" spans="1:3">
      <c r="A424" s="72">
        <v>20506</v>
      </c>
      <c r="B424" s="45" t="s">
        <v>968</v>
      </c>
      <c r="C424" s="19">
        <f>SUM(C425:C427)</f>
        <v>0</v>
      </c>
    </row>
    <row r="425" ht="17.25" customHeight="1" spans="1:3">
      <c r="A425" s="72">
        <v>2050601</v>
      </c>
      <c r="B425" s="72" t="s">
        <v>969</v>
      </c>
      <c r="C425" s="19"/>
    </row>
    <row r="426" ht="17.25" customHeight="1" spans="1:3">
      <c r="A426" s="72">
        <v>2050602</v>
      </c>
      <c r="B426" s="72" t="s">
        <v>970</v>
      </c>
      <c r="C426" s="19"/>
    </row>
    <row r="427" ht="17.25" customHeight="1" spans="1:3">
      <c r="A427" s="72">
        <v>2050699</v>
      </c>
      <c r="B427" s="72" t="s">
        <v>971</v>
      </c>
      <c r="C427" s="19"/>
    </row>
    <row r="428" ht="17.25" customHeight="1" spans="1:3">
      <c r="A428" s="72">
        <v>20507</v>
      </c>
      <c r="B428" s="45" t="s">
        <v>972</v>
      </c>
      <c r="C428" s="19">
        <f>SUM(C429:C431)</f>
        <v>0</v>
      </c>
    </row>
    <row r="429" ht="17.25" customHeight="1" spans="1:3">
      <c r="A429" s="72">
        <v>2050701</v>
      </c>
      <c r="B429" s="72" t="s">
        <v>973</v>
      </c>
      <c r="C429" s="19"/>
    </row>
    <row r="430" ht="17.25" customHeight="1" spans="1:3">
      <c r="A430" s="72">
        <v>2050702</v>
      </c>
      <c r="B430" s="72" t="s">
        <v>974</v>
      </c>
      <c r="C430" s="19"/>
    </row>
    <row r="431" ht="17.25" customHeight="1" spans="1:3">
      <c r="A431" s="72">
        <v>2050799</v>
      </c>
      <c r="B431" s="72" t="s">
        <v>975</v>
      </c>
      <c r="C431" s="19"/>
    </row>
    <row r="432" ht="17.25" customHeight="1" spans="1:3">
      <c r="A432" s="72">
        <v>20508</v>
      </c>
      <c r="B432" s="45" t="s">
        <v>976</v>
      </c>
      <c r="C432" s="19">
        <f>SUM(C433:C437)</f>
        <v>225</v>
      </c>
    </row>
    <row r="433" ht="17.25" customHeight="1" spans="1:3">
      <c r="A433" s="72">
        <v>2050801</v>
      </c>
      <c r="B433" s="72" t="s">
        <v>977</v>
      </c>
      <c r="C433" s="19"/>
    </row>
    <row r="434" ht="17.25" customHeight="1" spans="1:3">
      <c r="A434" s="72">
        <v>2050802</v>
      </c>
      <c r="B434" s="72" t="s">
        <v>978</v>
      </c>
      <c r="C434" s="19"/>
    </row>
    <row r="435" ht="17.25" customHeight="1" spans="1:3">
      <c r="A435" s="72">
        <v>2050803</v>
      </c>
      <c r="B435" s="72" t="s">
        <v>979</v>
      </c>
      <c r="C435" s="19">
        <v>225</v>
      </c>
    </row>
    <row r="436" ht="17.25" customHeight="1" spans="1:3">
      <c r="A436" s="72">
        <v>2050804</v>
      </c>
      <c r="B436" s="72" t="s">
        <v>980</v>
      </c>
      <c r="C436" s="19"/>
    </row>
    <row r="437" ht="17.25" customHeight="1" spans="1:3">
      <c r="A437" s="72">
        <v>2050899</v>
      </c>
      <c r="B437" s="72" t="s">
        <v>981</v>
      </c>
      <c r="C437" s="19"/>
    </row>
    <row r="438" ht="17.25" customHeight="1" spans="1:3">
      <c r="A438" s="72">
        <v>20509</v>
      </c>
      <c r="B438" s="45" t="s">
        <v>982</v>
      </c>
      <c r="C438" s="19">
        <f>SUM(C439:C444)</f>
        <v>1280</v>
      </c>
    </row>
    <row r="439" ht="17.25" customHeight="1" spans="1:3">
      <c r="A439" s="72">
        <v>2050901</v>
      </c>
      <c r="B439" s="72" t="s">
        <v>983</v>
      </c>
      <c r="C439" s="19"/>
    </row>
    <row r="440" ht="17.25" customHeight="1" spans="1:3">
      <c r="A440" s="72">
        <v>2050902</v>
      </c>
      <c r="B440" s="72" t="s">
        <v>984</v>
      </c>
      <c r="C440" s="19"/>
    </row>
    <row r="441" ht="17.25" customHeight="1" spans="1:3">
      <c r="A441" s="72">
        <v>2050903</v>
      </c>
      <c r="B441" s="72" t="s">
        <v>985</v>
      </c>
      <c r="C441" s="19"/>
    </row>
    <row r="442" ht="17.25" customHeight="1" spans="1:3">
      <c r="A442" s="72">
        <v>2050904</v>
      </c>
      <c r="B442" s="72" t="s">
        <v>986</v>
      </c>
      <c r="C442" s="19"/>
    </row>
    <row r="443" ht="17.25" customHeight="1" spans="1:3">
      <c r="A443" s="72">
        <v>2050905</v>
      </c>
      <c r="B443" s="72" t="s">
        <v>987</v>
      </c>
      <c r="C443" s="19"/>
    </row>
    <row r="444" ht="17.25" customHeight="1" spans="1:3">
      <c r="A444" s="72">
        <v>2050999</v>
      </c>
      <c r="B444" s="72" t="s">
        <v>988</v>
      </c>
      <c r="C444" s="19">
        <v>1280</v>
      </c>
    </row>
    <row r="445" ht="17.25" customHeight="1" spans="1:3">
      <c r="A445" s="72">
        <v>20599</v>
      </c>
      <c r="B445" s="45" t="s">
        <v>989</v>
      </c>
      <c r="C445" s="19">
        <f>C446</f>
        <v>112</v>
      </c>
    </row>
    <row r="446" ht="17.25" customHeight="1" spans="1:3">
      <c r="A446" s="72">
        <v>2059999</v>
      </c>
      <c r="B446" s="72" t="s">
        <v>990</v>
      </c>
      <c r="C446" s="19">
        <v>112</v>
      </c>
    </row>
    <row r="447" ht="17.25" customHeight="1" spans="1:3">
      <c r="A447" s="72">
        <v>206</v>
      </c>
      <c r="B447" s="45" t="s">
        <v>991</v>
      </c>
      <c r="C447" s="19">
        <f>SUM(C448,C453,C462,C468,C473,C478,C483,C490,C494,C498)</f>
        <v>20734</v>
      </c>
    </row>
    <row r="448" ht="17.25" customHeight="1" spans="1:3">
      <c r="A448" s="72">
        <v>20601</v>
      </c>
      <c r="B448" s="45" t="s">
        <v>992</v>
      </c>
      <c r="C448" s="19">
        <f>SUM(C449:C452)</f>
        <v>947</v>
      </c>
    </row>
    <row r="449" ht="17.25" customHeight="1" spans="1:3">
      <c r="A449" s="72">
        <v>2060101</v>
      </c>
      <c r="B449" s="72" t="s">
        <v>710</v>
      </c>
      <c r="C449" s="19">
        <v>142</v>
      </c>
    </row>
    <row r="450" ht="17.25" customHeight="1" spans="1:3">
      <c r="A450" s="72">
        <v>2060102</v>
      </c>
      <c r="B450" s="72" t="s">
        <v>711</v>
      </c>
      <c r="C450" s="19">
        <v>13</v>
      </c>
    </row>
    <row r="451" ht="17.25" customHeight="1" spans="1:3">
      <c r="A451" s="72">
        <v>2060103</v>
      </c>
      <c r="B451" s="72" t="s">
        <v>712</v>
      </c>
      <c r="C451" s="19">
        <v>54</v>
      </c>
    </row>
    <row r="452" ht="17.25" customHeight="1" spans="1:3">
      <c r="A452" s="72">
        <v>2060199</v>
      </c>
      <c r="B452" s="72" t="s">
        <v>993</v>
      </c>
      <c r="C452" s="19">
        <v>738</v>
      </c>
    </row>
    <row r="453" ht="17.25" customHeight="1" spans="1:3">
      <c r="A453" s="72">
        <v>20602</v>
      </c>
      <c r="B453" s="45" t="s">
        <v>994</v>
      </c>
      <c r="C453" s="19">
        <f>SUM(C454:C461)</f>
        <v>247</v>
      </c>
    </row>
    <row r="454" ht="17.25" customHeight="1" spans="1:3">
      <c r="A454" s="72">
        <v>2060201</v>
      </c>
      <c r="B454" s="72" t="s">
        <v>995</v>
      </c>
      <c r="C454" s="19"/>
    </row>
    <row r="455" ht="17.25" customHeight="1" spans="1:3">
      <c r="A455" s="72">
        <v>2060203</v>
      </c>
      <c r="B455" s="72" t="s">
        <v>996</v>
      </c>
      <c r="C455" s="19">
        <v>5</v>
      </c>
    </row>
    <row r="456" ht="17.25" customHeight="1" spans="1:3">
      <c r="A456" s="72">
        <v>2060204</v>
      </c>
      <c r="B456" s="72" t="s">
        <v>997</v>
      </c>
      <c r="C456" s="19">
        <v>200</v>
      </c>
    </row>
    <row r="457" ht="17.25" customHeight="1" spans="1:3">
      <c r="A457" s="72">
        <v>2060205</v>
      </c>
      <c r="B457" s="72" t="s">
        <v>998</v>
      </c>
      <c r="C457" s="19"/>
    </row>
    <row r="458" ht="17.25" customHeight="1" spans="1:3">
      <c r="A458" s="72">
        <v>2060206</v>
      </c>
      <c r="B458" s="72" t="s">
        <v>999</v>
      </c>
      <c r="C458" s="19"/>
    </row>
    <row r="459" ht="17.25" customHeight="1" spans="1:3">
      <c r="A459" s="72">
        <v>2060207</v>
      </c>
      <c r="B459" s="72" t="s">
        <v>1000</v>
      </c>
      <c r="C459" s="19"/>
    </row>
    <row r="460" ht="17.25" customHeight="1" spans="1:3">
      <c r="A460" s="72">
        <v>2060208</v>
      </c>
      <c r="B460" s="72" t="s">
        <v>1001</v>
      </c>
      <c r="C460" s="19"/>
    </row>
    <row r="461" ht="17.25" customHeight="1" spans="1:3">
      <c r="A461" s="72">
        <v>2060299</v>
      </c>
      <c r="B461" s="72" t="s">
        <v>1002</v>
      </c>
      <c r="C461" s="19">
        <v>42</v>
      </c>
    </row>
    <row r="462" ht="17.25" customHeight="1" spans="1:3">
      <c r="A462" s="72">
        <v>20603</v>
      </c>
      <c r="B462" s="45" t="s">
        <v>1003</v>
      </c>
      <c r="C462" s="19">
        <f>SUM(C463:C467)</f>
        <v>0</v>
      </c>
    </row>
    <row r="463" ht="17.25" customHeight="1" spans="1:3">
      <c r="A463" s="72">
        <v>2060301</v>
      </c>
      <c r="B463" s="72" t="s">
        <v>995</v>
      </c>
      <c r="C463" s="19"/>
    </row>
    <row r="464" ht="17.25" customHeight="1" spans="1:3">
      <c r="A464" s="72">
        <v>2060302</v>
      </c>
      <c r="B464" s="72" t="s">
        <v>1004</v>
      </c>
      <c r="C464" s="19"/>
    </row>
    <row r="465" ht="17.25" customHeight="1" spans="1:3">
      <c r="A465" s="72">
        <v>2060303</v>
      </c>
      <c r="B465" s="72" t="s">
        <v>1005</v>
      </c>
      <c r="C465" s="19"/>
    </row>
    <row r="466" ht="17.25" customHeight="1" spans="1:3">
      <c r="A466" s="72">
        <v>2060304</v>
      </c>
      <c r="B466" s="72" t="s">
        <v>1006</v>
      </c>
      <c r="C466" s="19"/>
    </row>
    <row r="467" ht="17.25" customHeight="1" spans="1:3">
      <c r="A467" s="72">
        <v>2060399</v>
      </c>
      <c r="B467" s="72" t="s">
        <v>1007</v>
      </c>
      <c r="C467" s="19"/>
    </row>
    <row r="468" ht="17.25" customHeight="1" spans="1:3">
      <c r="A468" s="72">
        <v>20604</v>
      </c>
      <c r="B468" s="45" t="s">
        <v>1008</v>
      </c>
      <c r="C468" s="19">
        <f>SUM(C469:C472)</f>
        <v>80</v>
      </c>
    </row>
    <row r="469" ht="17.25" customHeight="1" spans="1:3">
      <c r="A469" s="72">
        <v>2060401</v>
      </c>
      <c r="B469" s="72" t="s">
        <v>995</v>
      </c>
      <c r="C469" s="19"/>
    </row>
    <row r="470" ht="17.25" customHeight="1" spans="1:3">
      <c r="A470" s="72">
        <v>2060404</v>
      </c>
      <c r="B470" s="72" t="s">
        <v>1009</v>
      </c>
      <c r="C470" s="19">
        <v>60</v>
      </c>
    </row>
    <row r="471" ht="17.25" customHeight="1" spans="1:3">
      <c r="A471" s="72">
        <v>2060405</v>
      </c>
      <c r="B471" s="72" t="s">
        <v>1010</v>
      </c>
      <c r="C471" s="19"/>
    </row>
    <row r="472" ht="17.25" customHeight="1" spans="1:3">
      <c r="A472" s="72">
        <v>2060499</v>
      </c>
      <c r="B472" s="72" t="s">
        <v>1011</v>
      </c>
      <c r="C472" s="19">
        <v>20</v>
      </c>
    </row>
    <row r="473" ht="17.25" customHeight="1" spans="1:3">
      <c r="A473" s="72">
        <v>20605</v>
      </c>
      <c r="B473" s="45" t="s">
        <v>1012</v>
      </c>
      <c r="C473" s="19">
        <f>SUM(C474:C477)</f>
        <v>160</v>
      </c>
    </row>
    <row r="474" ht="17.25" customHeight="1" spans="1:3">
      <c r="A474" s="72">
        <v>2060501</v>
      </c>
      <c r="B474" s="72" t="s">
        <v>995</v>
      </c>
      <c r="C474" s="19"/>
    </row>
    <row r="475" ht="17.25" customHeight="1" spans="1:3">
      <c r="A475" s="72">
        <v>2060502</v>
      </c>
      <c r="B475" s="72" t="s">
        <v>1013</v>
      </c>
      <c r="C475" s="19"/>
    </row>
    <row r="476" ht="17.25" customHeight="1" spans="1:3">
      <c r="A476" s="72">
        <v>2060503</v>
      </c>
      <c r="B476" s="72" t="s">
        <v>1014</v>
      </c>
      <c r="C476" s="19"/>
    </row>
    <row r="477" ht="17.25" customHeight="1" spans="1:3">
      <c r="A477" s="72">
        <v>2060599</v>
      </c>
      <c r="B477" s="72" t="s">
        <v>1015</v>
      </c>
      <c r="C477" s="19">
        <v>160</v>
      </c>
    </row>
    <row r="478" ht="17.25" customHeight="1" spans="1:3">
      <c r="A478" s="72">
        <v>20606</v>
      </c>
      <c r="B478" s="45" t="s">
        <v>1016</v>
      </c>
      <c r="C478" s="19">
        <f>SUM(C479:C482)</f>
        <v>0</v>
      </c>
    </row>
    <row r="479" ht="17.25" customHeight="1" spans="1:3">
      <c r="A479" s="72">
        <v>2060601</v>
      </c>
      <c r="B479" s="72" t="s">
        <v>1017</v>
      </c>
      <c r="C479" s="19"/>
    </row>
    <row r="480" ht="17.25" customHeight="1" spans="1:3">
      <c r="A480" s="72">
        <v>2060602</v>
      </c>
      <c r="B480" s="72" t="s">
        <v>1018</v>
      </c>
      <c r="C480" s="19"/>
    </row>
    <row r="481" ht="17.25" customHeight="1" spans="1:3">
      <c r="A481" s="72">
        <v>2060603</v>
      </c>
      <c r="B481" s="72" t="s">
        <v>1019</v>
      </c>
      <c r="C481" s="19"/>
    </row>
    <row r="482" ht="17.25" customHeight="1" spans="1:3">
      <c r="A482" s="72">
        <v>2060699</v>
      </c>
      <c r="B482" s="72" t="s">
        <v>1020</v>
      </c>
      <c r="C482" s="19"/>
    </row>
    <row r="483" ht="17.25" customHeight="1" spans="1:3">
      <c r="A483" s="72">
        <v>20607</v>
      </c>
      <c r="B483" s="45" t="s">
        <v>1021</v>
      </c>
      <c r="C483" s="19">
        <f>SUM(C484:C489)</f>
        <v>39</v>
      </c>
    </row>
    <row r="484" ht="17.25" customHeight="1" spans="1:3">
      <c r="A484" s="72">
        <v>2060701</v>
      </c>
      <c r="B484" s="72" t="s">
        <v>995</v>
      </c>
      <c r="C484" s="19"/>
    </row>
    <row r="485" ht="17.25" customHeight="1" spans="1:3">
      <c r="A485" s="72">
        <v>2060702</v>
      </c>
      <c r="B485" s="72" t="s">
        <v>1022</v>
      </c>
      <c r="C485" s="19">
        <v>14</v>
      </c>
    </row>
    <row r="486" ht="17.25" customHeight="1" spans="1:3">
      <c r="A486" s="72">
        <v>2060703</v>
      </c>
      <c r="B486" s="72" t="s">
        <v>1023</v>
      </c>
      <c r="C486" s="19"/>
    </row>
    <row r="487" ht="17.25" customHeight="1" spans="1:3">
      <c r="A487" s="72">
        <v>2060704</v>
      </c>
      <c r="B487" s="72" t="s">
        <v>1024</v>
      </c>
      <c r="C487" s="19"/>
    </row>
    <row r="488" ht="17.25" customHeight="1" spans="1:3">
      <c r="A488" s="72">
        <v>2060705</v>
      </c>
      <c r="B488" s="72" t="s">
        <v>1025</v>
      </c>
      <c r="C488" s="19"/>
    </row>
    <row r="489" ht="17.25" customHeight="1" spans="1:3">
      <c r="A489" s="72">
        <v>2060799</v>
      </c>
      <c r="B489" s="72" t="s">
        <v>1026</v>
      </c>
      <c r="C489" s="19">
        <v>25</v>
      </c>
    </row>
    <row r="490" ht="17.25" customHeight="1" spans="1:3">
      <c r="A490" s="72">
        <v>20608</v>
      </c>
      <c r="B490" s="45" t="s">
        <v>1027</v>
      </c>
      <c r="C490" s="19">
        <f>SUM(C491:C493)</f>
        <v>0</v>
      </c>
    </row>
    <row r="491" ht="17.25" customHeight="1" spans="1:3">
      <c r="A491" s="72">
        <v>2060801</v>
      </c>
      <c r="B491" s="72" t="s">
        <v>1028</v>
      </c>
      <c r="C491" s="19"/>
    </row>
    <row r="492" ht="17.25" customHeight="1" spans="1:3">
      <c r="A492" s="72">
        <v>2060802</v>
      </c>
      <c r="B492" s="72" t="s">
        <v>1029</v>
      </c>
      <c r="C492" s="19"/>
    </row>
    <row r="493" ht="17.25" customHeight="1" spans="1:3">
      <c r="A493" s="72">
        <v>2060899</v>
      </c>
      <c r="B493" s="72" t="s">
        <v>1030</v>
      </c>
      <c r="C493" s="19"/>
    </row>
    <row r="494" ht="17.25" customHeight="1" spans="1:3">
      <c r="A494" s="72">
        <v>20609</v>
      </c>
      <c r="B494" s="45" t="s">
        <v>1031</v>
      </c>
      <c r="C494" s="19">
        <f>SUM(C495:C497)</f>
        <v>310</v>
      </c>
    </row>
    <row r="495" ht="17.25" customHeight="1" spans="1:3">
      <c r="A495" s="72">
        <v>2060901</v>
      </c>
      <c r="B495" s="72" t="s">
        <v>1032</v>
      </c>
      <c r="C495" s="19">
        <v>210</v>
      </c>
    </row>
    <row r="496" ht="17.25" customHeight="1" spans="1:3">
      <c r="A496" s="72">
        <v>2060902</v>
      </c>
      <c r="B496" s="72" t="s">
        <v>1033</v>
      </c>
      <c r="C496" s="19">
        <v>100</v>
      </c>
    </row>
    <row r="497" ht="17.25" customHeight="1" spans="1:3">
      <c r="A497" s="72">
        <v>2060999</v>
      </c>
      <c r="B497" s="72" t="s">
        <v>1034</v>
      </c>
      <c r="C497" s="19"/>
    </row>
    <row r="498" ht="17.25" customHeight="1" spans="1:3">
      <c r="A498" s="72">
        <v>20699</v>
      </c>
      <c r="B498" s="45" t="s">
        <v>1035</v>
      </c>
      <c r="C498" s="19">
        <f>SUM(C499:C502)</f>
        <v>18951</v>
      </c>
    </row>
    <row r="499" ht="17.25" customHeight="1" spans="1:3">
      <c r="A499" s="72">
        <v>2069901</v>
      </c>
      <c r="B499" s="72" t="s">
        <v>1036</v>
      </c>
      <c r="C499" s="19">
        <v>14</v>
      </c>
    </row>
    <row r="500" ht="17.25" customHeight="1" spans="1:3">
      <c r="A500" s="72">
        <v>2069902</v>
      </c>
      <c r="B500" s="72" t="s">
        <v>1037</v>
      </c>
      <c r="C500" s="19"/>
    </row>
    <row r="501" ht="17.25" customHeight="1" spans="1:3">
      <c r="A501" s="72">
        <v>2069903</v>
      </c>
      <c r="B501" s="72" t="s">
        <v>1038</v>
      </c>
      <c r="C501" s="19"/>
    </row>
    <row r="502" ht="17.25" customHeight="1" spans="1:3">
      <c r="A502" s="72">
        <v>2069999</v>
      </c>
      <c r="B502" s="72" t="s">
        <v>1039</v>
      </c>
      <c r="C502" s="19">
        <v>18937</v>
      </c>
    </row>
    <row r="503" ht="17.25" customHeight="1" spans="1:3">
      <c r="A503" s="72">
        <v>207</v>
      </c>
      <c r="B503" s="45" t="s">
        <v>1040</v>
      </c>
      <c r="C503" s="19">
        <f>SUM(C504,C520,C528,C539,C548,C556)</f>
        <v>549</v>
      </c>
    </row>
    <row r="504" ht="17.25" customHeight="1" spans="1:3">
      <c r="A504" s="72">
        <v>20701</v>
      </c>
      <c r="B504" s="45" t="s">
        <v>1041</v>
      </c>
      <c r="C504" s="19">
        <f>SUM(C505:C519)</f>
        <v>415</v>
      </c>
    </row>
    <row r="505" ht="17.25" customHeight="1" spans="1:3">
      <c r="A505" s="72">
        <v>2070101</v>
      </c>
      <c r="B505" s="72" t="s">
        <v>710</v>
      </c>
      <c r="C505" s="19">
        <v>123</v>
      </c>
    </row>
    <row r="506" ht="17.25" customHeight="1" spans="1:3">
      <c r="A506" s="72">
        <v>2070102</v>
      </c>
      <c r="B506" s="72" t="s">
        <v>711</v>
      </c>
      <c r="C506" s="19">
        <v>32</v>
      </c>
    </row>
    <row r="507" ht="17.25" customHeight="1" spans="1:3">
      <c r="A507" s="72">
        <v>2070103</v>
      </c>
      <c r="B507" s="72" t="s">
        <v>712</v>
      </c>
      <c r="C507" s="19">
        <v>36</v>
      </c>
    </row>
    <row r="508" ht="17.25" customHeight="1" spans="1:3">
      <c r="A508" s="72">
        <v>2070104</v>
      </c>
      <c r="B508" s="72" t="s">
        <v>1042</v>
      </c>
      <c r="C508" s="19"/>
    </row>
    <row r="509" ht="17.25" customHeight="1" spans="1:3">
      <c r="A509" s="72">
        <v>2070105</v>
      </c>
      <c r="B509" s="72" t="s">
        <v>1043</v>
      </c>
      <c r="C509" s="19"/>
    </row>
    <row r="510" ht="17.25" customHeight="1" spans="1:3">
      <c r="A510" s="72">
        <v>2070106</v>
      </c>
      <c r="B510" s="72" t="s">
        <v>1044</v>
      </c>
      <c r="C510" s="19"/>
    </row>
    <row r="511" ht="17.25" customHeight="1" spans="1:3">
      <c r="A511" s="72">
        <v>2070107</v>
      </c>
      <c r="B511" s="72" t="s">
        <v>1045</v>
      </c>
      <c r="C511" s="19"/>
    </row>
    <row r="512" ht="17.25" customHeight="1" spans="1:3">
      <c r="A512" s="72">
        <v>2070108</v>
      </c>
      <c r="B512" s="72" t="s">
        <v>1046</v>
      </c>
      <c r="C512" s="19">
        <v>2</v>
      </c>
    </row>
    <row r="513" ht="17.25" customHeight="1" spans="1:3">
      <c r="A513" s="72">
        <v>2070109</v>
      </c>
      <c r="B513" s="72" t="s">
        <v>1047</v>
      </c>
      <c r="C513" s="19"/>
    </row>
    <row r="514" ht="17.25" customHeight="1" spans="1:3">
      <c r="A514" s="72">
        <v>2070110</v>
      </c>
      <c r="B514" s="72" t="s">
        <v>1048</v>
      </c>
      <c r="C514" s="19"/>
    </row>
    <row r="515" ht="17.25" customHeight="1" spans="1:3">
      <c r="A515" s="72">
        <v>2070111</v>
      </c>
      <c r="B515" s="72" t="s">
        <v>1049</v>
      </c>
      <c r="C515" s="19"/>
    </row>
    <row r="516" ht="17.25" customHeight="1" spans="1:3">
      <c r="A516" s="72">
        <v>2070112</v>
      </c>
      <c r="B516" s="72" t="s">
        <v>1050</v>
      </c>
      <c r="C516" s="19"/>
    </row>
    <row r="517" ht="17.25" customHeight="1" spans="1:3">
      <c r="A517" s="72">
        <v>2070113</v>
      </c>
      <c r="B517" s="72" t="s">
        <v>1051</v>
      </c>
      <c r="C517" s="19"/>
    </row>
    <row r="518" ht="17.25" customHeight="1" spans="1:3">
      <c r="A518" s="72">
        <v>2070114</v>
      </c>
      <c r="B518" s="72" t="s">
        <v>1052</v>
      </c>
      <c r="C518" s="19">
        <v>20</v>
      </c>
    </row>
    <row r="519" ht="17.25" customHeight="1" spans="1:3">
      <c r="A519" s="72">
        <v>2070199</v>
      </c>
      <c r="B519" s="72" t="s">
        <v>1053</v>
      </c>
      <c r="C519" s="19">
        <v>202</v>
      </c>
    </row>
    <row r="520" ht="17.25" customHeight="1" spans="1:3">
      <c r="A520" s="72">
        <v>20702</v>
      </c>
      <c r="B520" s="45" t="s">
        <v>1054</v>
      </c>
      <c r="C520" s="19">
        <f>SUM(C521:C527)</f>
        <v>0</v>
      </c>
    </row>
    <row r="521" ht="17.25" customHeight="1" spans="1:3">
      <c r="A521" s="72">
        <v>2070201</v>
      </c>
      <c r="B521" s="72" t="s">
        <v>710</v>
      </c>
      <c r="C521" s="19"/>
    </row>
    <row r="522" ht="17.25" customHeight="1" spans="1:3">
      <c r="A522" s="72">
        <v>2070202</v>
      </c>
      <c r="B522" s="72" t="s">
        <v>711</v>
      </c>
      <c r="C522" s="19"/>
    </row>
    <row r="523" ht="17.25" customHeight="1" spans="1:3">
      <c r="A523" s="72">
        <v>2070203</v>
      </c>
      <c r="B523" s="72" t="s">
        <v>712</v>
      </c>
      <c r="C523" s="19"/>
    </row>
    <row r="524" ht="17.25" customHeight="1" spans="1:3">
      <c r="A524" s="72">
        <v>2070204</v>
      </c>
      <c r="B524" s="72" t="s">
        <v>1055</v>
      </c>
      <c r="C524" s="19"/>
    </row>
    <row r="525" ht="17.25" customHeight="1" spans="1:3">
      <c r="A525" s="72">
        <v>2070205</v>
      </c>
      <c r="B525" s="72" t="s">
        <v>1056</v>
      </c>
      <c r="C525" s="19"/>
    </row>
    <row r="526" ht="17.25" customHeight="1" spans="1:3">
      <c r="A526" s="72">
        <v>2070206</v>
      </c>
      <c r="B526" s="72" t="s">
        <v>1057</v>
      </c>
      <c r="C526" s="19"/>
    </row>
    <row r="527" ht="17.25" customHeight="1" spans="1:3">
      <c r="A527" s="72">
        <v>2070299</v>
      </c>
      <c r="B527" s="72" t="s">
        <v>1058</v>
      </c>
      <c r="C527" s="19"/>
    </row>
    <row r="528" ht="17.25" customHeight="1" spans="1:3">
      <c r="A528" s="72">
        <v>20703</v>
      </c>
      <c r="B528" s="45" t="s">
        <v>1059</v>
      </c>
      <c r="C528" s="19">
        <f>SUM(C529:C538)</f>
        <v>0</v>
      </c>
    </row>
    <row r="529" ht="17.25" customHeight="1" spans="1:3">
      <c r="A529" s="72">
        <v>2070301</v>
      </c>
      <c r="B529" s="72" t="s">
        <v>710</v>
      </c>
      <c r="C529" s="19"/>
    </row>
    <row r="530" ht="17.25" customHeight="1" spans="1:3">
      <c r="A530" s="72">
        <v>2070302</v>
      </c>
      <c r="B530" s="72" t="s">
        <v>711</v>
      </c>
      <c r="C530" s="19"/>
    </row>
    <row r="531" ht="17.25" customHeight="1" spans="1:3">
      <c r="A531" s="72">
        <v>2070303</v>
      </c>
      <c r="B531" s="72" t="s">
        <v>712</v>
      </c>
      <c r="C531" s="19"/>
    </row>
    <row r="532" ht="17.25" customHeight="1" spans="1:3">
      <c r="A532" s="72">
        <v>2070304</v>
      </c>
      <c r="B532" s="72" t="s">
        <v>1060</v>
      </c>
      <c r="C532" s="19"/>
    </row>
    <row r="533" ht="17.25" customHeight="1" spans="1:3">
      <c r="A533" s="72">
        <v>2070305</v>
      </c>
      <c r="B533" s="72" t="s">
        <v>1061</v>
      </c>
      <c r="C533" s="19"/>
    </row>
    <row r="534" ht="17.25" customHeight="1" spans="1:3">
      <c r="A534" s="72">
        <v>2070306</v>
      </c>
      <c r="B534" s="72" t="s">
        <v>1062</v>
      </c>
      <c r="C534" s="19"/>
    </row>
    <row r="535" ht="17.25" customHeight="1" spans="1:3">
      <c r="A535" s="72">
        <v>2070307</v>
      </c>
      <c r="B535" s="72" t="s">
        <v>1063</v>
      </c>
      <c r="C535" s="19"/>
    </row>
    <row r="536" ht="17.25" customHeight="1" spans="1:3">
      <c r="A536" s="72">
        <v>2070308</v>
      </c>
      <c r="B536" s="72" t="s">
        <v>1064</v>
      </c>
      <c r="C536" s="19"/>
    </row>
    <row r="537" ht="17.25" customHeight="1" spans="1:3">
      <c r="A537" s="72">
        <v>2070309</v>
      </c>
      <c r="B537" s="72" t="s">
        <v>1065</v>
      </c>
      <c r="C537" s="19"/>
    </row>
    <row r="538" ht="17.25" customHeight="1" spans="1:3">
      <c r="A538" s="72">
        <v>2070399</v>
      </c>
      <c r="B538" s="72" t="s">
        <v>1066</v>
      </c>
      <c r="C538" s="19"/>
    </row>
    <row r="539" ht="17.25" customHeight="1" spans="1:3">
      <c r="A539" s="72">
        <v>20706</v>
      </c>
      <c r="B539" s="17" t="s">
        <v>1067</v>
      </c>
      <c r="C539" s="19">
        <f>SUM(C540:C547)</f>
        <v>0</v>
      </c>
    </row>
    <row r="540" ht="17.25" customHeight="1" spans="1:3">
      <c r="A540" s="72">
        <v>2070601</v>
      </c>
      <c r="B540" s="20" t="s">
        <v>710</v>
      </c>
      <c r="C540" s="19"/>
    </row>
    <row r="541" ht="17.25" customHeight="1" spans="1:3">
      <c r="A541" s="72">
        <v>2070602</v>
      </c>
      <c r="B541" s="20" t="s">
        <v>711</v>
      </c>
      <c r="C541" s="19"/>
    </row>
    <row r="542" ht="17.25" customHeight="1" spans="1:3">
      <c r="A542" s="72">
        <v>2070603</v>
      </c>
      <c r="B542" s="20" t="s">
        <v>712</v>
      </c>
      <c r="C542" s="19"/>
    </row>
    <row r="543" ht="17.25" customHeight="1" spans="1:3">
      <c r="A543" s="72">
        <v>2070604</v>
      </c>
      <c r="B543" s="20" t="s">
        <v>1068</v>
      </c>
      <c r="C543" s="19"/>
    </row>
    <row r="544" ht="17.25" customHeight="1" spans="1:3">
      <c r="A544" s="72">
        <v>2070605</v>
      </c>
      <c r="B544" s="20" t="s">
        <v>1069</v>
      </c>
      <c r="C544" s="19"/>
    </row>
    <row r="545" ht="17.25" customHeight="1" spans="1:3">
      <c r="A545" s="72">
        <v>2070606</v>
      </c>
      <c r="B545" s="20" t="s">
        <v>1070</v>
      </c>
      <c r="C545" s="19"/>
    </row>
    <row r="546" ht="17.25" customHeight="1" spans="1:3">
      <c r="A546" s="72">
        <v>2070607</v>
      </c>
      <c r="B546" s="20" t="s">
        <v>1071</v>
      </c>
      <c r="C546" s="19"/>
    </row>
    <row r="547" ht="17.25" customHeight="1" spans="1:3">
      <c r="A547" s="72">
        <v>2070699</v>
      </c>
      <c r="B547" s="20" t="s">
        <v>1072</v>
      </c>
      <c r="C547" s="19"/>
    </row>
    <row r="548" ht="17.25" customHeight="1" spans="1:3">
      <c r="A548" s="72">
        <v>20708</v>
      </c>
      <c r="B548" s="17" t="s">
        <v>1073</v>
      </c>
      <c r="C548" s="19">
        <f>SUM(C549:C555)</f>
        <v>0</v>
      </c>
    </row>
    <row r="549" ht="17.25" customHeight="1" spans="1:3">
      <c r="A549" s="72">
        <v>2070801</v>
      </c>
      <c r="B549" s="20" t="s">
        <v>710</v>
      </c>
      <c r="C549" s="19"/>
    </row>
    <row r="550" ht="17.25" customHeight="1" spans="1:3">
      <c r="A550" s="72">
        <v>2070802</v>
      </c>
      <c r="B550" s="20" t="s">
        <v>711</v>
      </c>
      <c r="C550" s="19"/>
    </row>
    <row r="551" ht="17.25" customHeight="1" spans="1:3">
      <c r="A551" s="72">
        <v>2070803</v>
      </c>
      <c r="B551" s="20" t="s">
        <v>712</v>
      </c>
      <c r="C551" s="19"/>
    </row>
    <row r="552" ht="17.25" customHeight="1" spans="1:3">
      <c r="A552" s="72">
        <v>2070806</v>
      </c>
      <c r="B552" s="20" t="s">
        <v>1074</v>
      </c>
      <c r="C552" s="19"/>
    </row>
    <row r="553" ht="17.25" customHeight="1" spans="1:3">
      <c r="A553" s="72">
        <v>2070807</v>
      </c>
      <c r="B553" s="20" t="s">
        <v>1075</v>
      </c>
      <c r="C553" s="19"/>
    </row>
    <row r="554" ht="17.25" customHeight="1" spans="1:3">
      <c r="A554" s="72">
        <v>2070808</v>
      </c>
      <c r="B554" s="20" t="s">
        <v>1076</v>
      </c>
      <c r="C554" s="19"/>
    </row>
    <row r="555" ht="17.25" customHeight="1" spans="1:3">
      <c r="A555" s="72">
        <v>2070899</v>
      </c>
      <c r="B555" s="20" t="s">
        <v>1077</v>
      </c>
      <c r="C555" s="19"/>
    </row>
    <row r="556" ht="17.25" customHeight="1" spans="1:3">
      <c r="A556" s="72">
        <v>20799</v>
      </c>
      <c r="B556" s="45" t="s">
        <v>1078</v>
      </c>
      <c r="C556" s="19">
        <f>SUM(C557:C559)</f>
        <v>134</v>
      </c>
    </row>
    <row r="557" ht="17.25" customHeight="1" spans="1:3">
      <c r="A557" s="72">
        <v>2079902</v>
      </c>
      <c r="B557" s="72" t="s">
        <v>1079</v>
      </c>
      <c r="C557" s="19"/>
    </row>
    <row r="558" ht="17.25" customHeight="1" spans="1:3">
      <c r="A558" s="72">
        <v>2079903</v>
      </c>
      <c r="B558" s="72" t="s">
        <v>1080</v>
      </c>
      <c r="C558" s="19"/>
    </row>
    <row r="559" ht="17.25" customHeight="1" spans="1:3">
      <c r="A559" s="72">
        <v>2079999</v>
      </c>
      <c r="B559" s="72" t="s">
        <v>1081</v>
      </c>
      <c r="C559" s="19">
        <v>134</v>
      </c>
    </row>
    <row r="560" ht="17.25" customHeight="1" spans="1:3">
      <c r="A560" s="72">
        <v>208</v>
      </c>
      <c r="B560" s="45" t="s">
        <v>1082</v>
      </c>
      <c r="C560" s="19">
        <f>SUM(C561,C580,C588,C590,C599,C603,C613,C622,C629,C637,C646,C652,C655,C658,C661,C664,C667,C671,C675,C684,C687)</f>
        <v>28411</v>
      </c>
    </row>
    <row r="561" ht="17.25" customHeight="1" spans="1:3">
      <c r="A561" s="72">
        <v>20801</v>
      </c>
      <c r="B561" s="45" t="s">
        <v>1083</v>
      </c>
      <c r="C561" s="19">
        <f>SUM(C562:C579)</f>
        <v>410</v>
      </c>
    </row>
    <row r="562" ht="17.25" customHeight="1" spans="1:3">
      <c r="A562" s="72">
        <v>2080101</v>
      </c>
      <c r="B562" s="72" t="s">
        <v>710</v>
      </c>
      <c r="C562" s="19">
        <v>367</v>
      </c>
    </row>
    <row r="563" ht="17.25" customHeight="1" spans="1:3">
      <c r="A563" s="72">
        <v>2080102</v>
      </c>
      <c r="B563" s="72" t="s">
        <v>711</v>
      </c>
      <c r="C563" s="19">
        <v>34</v>
      </c>
    </row>
    <row r="564" ht="17.25" customHeight="1" spans="1:3">
      <c r="A564" s="72">
        <v>2080103</v>
      </c>
      <c r="B564" s="72" t="s">
        <v>712</v>
      </c>
      <c r="C564" s="19"/>
    </row>
    <row r="565" ht="17.25" customHeight="1" spans="1:3">
      <c r="A565" s="72">
        <v>2080104</v>
      </c>
      <c r="B565" s="72" t="s">
        <v>1084</v>
      </c>
      <c r="C565" s="19"/>
    </row>
    <row r="566" ht="17.25" customHeight="1" spans="1:3">
      <c r="A566" s="72">
        <v>2080105</v>
      </c>
      <c r="B566" s="72" t="s">
        <v>1085</v>
      </c>
      <c r="C566" s="19"/>
    </row>
    <row r="567" ht="17.25" customHeight="1" spans="1:3">
      <c r="A567" s="72">
        <v>2080106</v>
      </c>
      <c r="B567" s="72" t="s">
        <v>1086</v>
      </c>
      <c r="C567" s="19"/>
    </row>
    <row r="568" ht="17.25" customHeight="1" spans="1:3">
      <c r="A568" s="72">
        <v>2080107</v>
      </c>
      <c r="B568" s="72" t="s">
        <v>1087</v>
      </c>
      <c r="C568" s="19"/>
    </row>
    <row r="569" ht="17.25" customHeight="1" spans="1:3">
      <c r="A569" s="72">
        <v>2080108</v>
      </c>
      <c r="B569" s="72" t="s">
        <v>750</v>
      </c>
      <c r="C569" s="19"/>
    </row>
    <row r="570" ht="17.25" customHeight="1" spans="1:3">
      <c r="A570" s="72">
        <v>2080109</v>
      </c>
      <c r="B570" s="72" t="s">
        <v>1088</v>
      </c>
      <c r="C570" s="19"/>
    </row>
    <row r="571" ht="17.25" customHeight="1" spans="1:3">
      <c r="A571" s="72">
        <v>2080110</v>
      </c>
      <c r="B571" s="72" t="s">
        <v>1089</v>
      </c>
      <c r="C571" s="19"/>
    </row>
    <row r="572" ht="17.25" customHeight="1" spans="1:3">
      <c r="A572" s="72">
        <v>2080111</v>
      </c>
      <c r="B572" s="72" t="s">
        <v>1090</v>
      </c>
      <c r="C572" s="19"/>
    </row>
    <row r="573" ht="17.25" customHeight="1" spans="1:3">
      <c r="A573" s="72">
        <v>2080112</v>
      </c>
      <c r="B573" s="72" t="s">
        <v>1091</v>
      </c>
      <c r="C573" s="19"/>
    </row>
    <row r="574" ht="17.25" customHeight="1" spans="1:3">
      <c r="A574" s="72">
        <v>2080113</v>
      </c>
      <c r="B574" s="72" t="s">
        <v>1092</v>
      </c>
      <c r="C574" s="19"/>
    </row>
    <row r="575" ht="17.25" customHeight="1" spans="1:3">
      <c r="A575" s="72">
        <v>2080114</v>
      </c>
      <c r="B575" s="72" t="s">
        <v>1093</v>
      </c>
      <c r="C575" s="19"/>
    </row>
    <row r="576" ht="17.25" customHeight="1" spans="1:3">
      <c r="A576" s="72">
        <v>2080115</v>
      </c>
      <c r="B576" s="72" t="s">
        <v>1094</v>
      </c>
      <c r="C576" s="19"/>
    </row>
    <row r="577" ht="17.25" customHeight="1" spans="1:3">
      <c r="A577" s="72">
        <v>2080116</v>
      </c>
      <c r="B577" s="72" t="s">
        <v>1095</v>
      </c>
      <c r="C577" s="19"/>
    </row>
    <row r="578" ht="17.25" customHeight="1" spans="1:3">
      <c r="A578" s="72">
        <v>2080150</v>
      </c>
      <c r="B578" s="72" t="s">
        <v>719</v>
      </c>
      <c r="C578" s="19">
        <v>9</v>
      </c>
    </row>
    <row r="579" ht="17.25" customHeight="1" spans="1:3">
      <c r="A579" s="72">
        <v>2080199</v>
      </c>
      <c r="B579" s="72" t="s">
        <v>1096</v>
      </c>
      <c r="C579" s="19"/>
    </row>
    <row r="580" ht="17.25" customHeight="1" spans="1:3">
      <c r="A580" s="72">
        <v>20802</v>
      </c>
      <c r="B580" s="45" t="s">
        <v>1097</v>
      </c>
      <c r="C580" s="19">
        <f>SUM(C581:C587)</f>
        <v>3201</v>
      </c>
    </row>
    <row r="581" ht="17.25" customHeight="1" spans="1:3">
      <c r="A581" s="72">
        <v>2080201</v>
      </c>
      <c r="B581" s="72" t="s">
        <v>710</v>
      </c>
      <c r="C581" s="19">
        <v>166</v>
      </c>
    </row>
    <row r="582" ht="17.25" customHeight="1" spans="1:3">
      <c r="A582" s="72">
        <v>2080202</v>
      </c>
      <c r="B582" s="72" t="s">
        <v>711</v>
      </c>
      <c r="C582" s="19"/>
    </row>
    <row r="583" ht="17.25" customHeight="1" spans="1:3">
      <c r="A583" s="72">
        <v>2080203</v>
      </c>
      <c r="B583" s="72" t="s">
        <v>712</v>
      </c>
      <c r="C583" s="19"/>
    </row>
    <row r="584" ht="17.25" customHeight="1" spans="1:3">
      <c r="A584" s="72">
        <v>2080206</v>
      </c>
      <c r="B584" s="72" t="s">
        <v>1098</v>
      </c>
      <c r="C584" s="19"/>
    </row>
    <row r="585" ht="17.25" customHeight="1" spans="1:3">
      <c r="A585" s="72">
        <v>2080207</v>
      </c>
      <c r="B585" s="72" t="s">
        <v>1099</v>
      </c>
      <c r="C585" s="19"/>
    </row>
    <row r="586" ht="17.25" customHeight="1" spans="1:3">
      <c r="A586" s="72">
        <v>2080208</v>
      </c>
      <c r="B586" s="72" t="s">
        <v>1100</v>
      </c>
      <c r="C586" s="19">
        <v>2936</v>
      </c>
    </row>
    <row r="587" ht="17.25" customHeight="1" spans="1:3">
      <c r="A587" s="72">
        <v>2080299</v>
      </c>
      <c r="B587" s="72" t="s">
        <v>1101</v>
      </c>
      <c r="C587" s="19">
        <v>99</v>
      </c>
    </row>
    <row r="588" ht="17.25" customHeight="1" spans="1:3">
      <c r="A588" s="72">
        <v>20804</v>
      </c>
      <c r="B588" s="45" t="s">
        <v>1102</v>
      </c>
      <c r="C588" s="19">
        <f>C589</f>
        <v>0</v>
      </c>
    </row>
    <row r="589" ht="17.25" customHeight="1" spans="1:3">
      <c r="A589" s="72">
        <v>2080402</v>
      </c>
      <c r="B589" s="72" t="s">
        <v>1103</v>
      </c>
      <c r="C589" s="19"/>
    </row>
    <row r="590" ht="17.25" customHeight="1" spans="1:3">
      <c r="A590" s="72">
        <v>20805</v>
      </c>
      <c r="B590" s="45" t="s">
        <v>1104</v>
      </c>
      <c r="C590" s="19">
        <f>SUM(C591:C598)</f>
        <v>15132</v>
      </c>
    </row>
    <row r="591" ht="17.25" customHeight="1" spans="1:3">
      <c r="A591" s="72">
        <v>2080501</v>
      </c>
      <c r="B591" s="72" t="s">
        <v>1105</v>
      </c>
      <c r="C591" s="19">
        <v>730</v>
      </c>
    </row>
    <row r="592" ht="17.25" customHeight="1" spans="1:3">
      <c r="A592" s="72">
        <v>2080502</v>
      </c>
      <c r="B592" s="72" t="s">
        <v>1106</v>
      </c>
      <c r="C592" s="19">
        <v>321</v>
      </c>
    </row>
    <row r="593" ht="17.25" customHeight="1" spans="1:3">
      <c r="A593" s="72">
        <v>2080503</v>
      </c>
      <c r="B593" s="72" t="s">
        <v>1107</v>
      </c>
      <c r="C593" s="19"/>
    </row>
    <row r="594" ht="17.25" customHeight="1" spans="1:3">
      <c r="A594" s="72">
        <v>2080505</v>
      </c>
      <c r="B594" s="72" t="s">
        <v>1108</v>
      </c>
      <c r="C594" s="19">
        <v>1844</v>
      </c>
    </row>
    <row r="595" ht="17.25" customHeight="1" spans="1:3">
      <c r="A595" s="72">
        <v>2080506</v>
      </c>
      <c r="B595" s="72" t="s">
        <v>1109</v>
      </c>
      <c r="C595" s="19">
        <v>911</v>
      </c>
    </row>
    <row r="596" ht="17.25" customHeight="1" spans="1:3">
      <c r="A596" s="72">
        <v>2080507</v>
      </c>
      <c r="B596" s="72" t="s">
        <v>1110</v>
      </c>
      <c r="C596" s="19">
        <v>11326</v>
      </c>
    </row>
    <row r="597" ht="17.25" customHeight="1" spans="1:3">
      <c r="A597" s="72">
        <v>2080508</v>
      </c>
      <c r="B597" s="72" t="s">
        <v>1111</v>
      </c>
      <c r="C597" s="19"/>
    </row>
    <row r="598" ht="17.25" customHeight="1" spans="1:3">
      <c r="A598" s="72">
        <v>2080599</v>
      </c>
      <c r="B598" s="72" t="s">
        <v>1112</v>
      </c>
      <c r="C598" s="19"/>
    </row>
    <row r="599" ht="17.25" customHeight="1" spans="1:3">
      <c r="A599" s="72">
        <v>20806</v>
      </c>
      <c r="B599" s="45" t="s">
        <v>1113</v>
      </c>
      <c r="C599" s="19">
        <f>SUM(C600:C602)</f>
        <v>0</v>
      </c>
    </row>
    <row r="600" ht="17.25" customHeight="1" spans="1:3">
      <c r="A600" s="72">
        <v>2080601</v>
      </c>
      <c r="B600" s="72" t="s">
        <v>1114</v>
      </c>
      <c r="C600" s="19"/>
    </row>
    <row r="601" ht="17.25" customHeight="1" spans="1:3">
      <c r="A601" s="72">
        <v>2080602</v>
      </c>
      <c r="B601" s="72" t="s">
        <v>1115</v>
      </c>
      <c r="C601" s="19"/>
    </row>
    <row r="602" ht="17.25" customHeight="1" spans="1:3">
      <c r="A602" s="72">
        <v>2080699</v>
      </c>
      <c r="B602" s="72" t="s">
        <v>1116</v>
      </c>
      <c r="C602" s="19"/>
    </row>
    <row r="603" ht="17.25" customHeight="1" spans="1:3">
      <c r="A603" s="72">
        <v>20807</v>
      </c>
      <c r="B603" s="45" t="s">
        <v>1117</v>
      </c>
      <c r="C603" s="19">
        <f>SUM(C604:C612)</f>
        <v>1722</v>
      </c>
    </row>
    <row r="604" ht="17.25" customHeight="1" spans="1:3">
      <c r="A604" s="72">
        <v>2080701</v>
      </c>
      <c r="B604" s="72" t="s">
        <v>1118</v>
      </c>
      <c r="C604" s="19">
        <v>65</v>
      </c>
    </row>
    <row r="605" ht="17.25" customHeight="1" spans="1:3">
      <c r="A605" s="72">
        <v>2080702</v>
      </c>
      <c r="B605" s="72" t="s">
        <v>1119</v>
      </c>
      <c r="C605" s="19"/>
    </row>
    <row r="606" ht="17.25" customHeight="1" spans="1:3">
      <c r="A606" s="72">
        <v>2080704</v>
      </c>
      <c r="B606" s="72" t="s">
        <v>1120</v>
      </c>
      <c r="C606" s="19"/>
    </row>
    <row r="607" ht="17.25" customHeight="1" spans="1:3">
      <c r="A607" s="72">
        <v>2080705</v>
      </c>
      <c r="B607" s="72" t="s">
        <v>1121</v>
      </c>
      <c r="C607" s="19"/>
    </row>
    <row r="608" ht="17.25" customHeight="1" spans="1:3">
      <c r="A608" s="72">
        <v>2080709</v>
      </c>
      <c r="B608" s="72" t="s">
        <v>1122</v>
      </c>
      <c r="C608" s="19"/>
    </row>
    <row r="609" ht="17.25" customHeight="1" spans="1:3">
      <c r="A609" s="72">
        <v>2080711</v>
      </c>
      <c r="B609" s="72" t="s">
        <v>1123</v>
      </c>
      <c r="C609" s="19"/>
    </row>
    <row r="610" ht="17.25" customHeight="1" spans="1:3">
      <c r="A610" s="72">
        <v>2080712</v>
      </c>
      <c r="B610" s="72" t="s">
        <v>1124</v>
      </c>
      <c r="C610" s="19"/>
    </row>
    <row r="611" ht="17.25" customHeight="1" spans="1:3">
      <c r="A611" s="72">
        <v>2080713</v>
      </c>
      <c r="B611" s="72" t="s">
        <v>1125</v>
      </c>
      <c r="C611" s="19"/>
    </row>
    <row r="612" ht="17.25" customHeight="1" spans="1:3">
      <c r="A612" s="72">
        <v>2080799</v>
      </c>
      <c r="B612" s="72" t="s">
        <v>1126</v>
      </c>
      <c r="C612" s="19">
        <v>1657</v>
      </c>
    </row>
    <row r="613" ht="17.25" customHeight="1" spans="1:3">
      <c r="A613" s="72">
        <v>20808</v>
      </c>
      <c r="B613" s="45" t="s">
        <v>1127</v>
      </c>
      <c r="C613" s="19">
        <f>SUM(C614:C621)</f>
        <v>1493</v>
      </c>
    </row>
    <row r="614" ht="17.25" customHeight="1" spans="1:3">
      <c r="A614" s="72">
        <v>2080801</v>
      </c>
      <c r="B614" s="72" t="s">
        <v>1128</v>
      </c>
      <c r="C614" s="19">
        <v>83</v>
      </c>
    </row>
    <row r="615" ht="17.25" customHeight="1" spans="1:3">
      <c r="A615" s="72">
        <v>2080802</v>
      </c>
      <c r="B615" s="72" t="s">
        <v>1129</v>
      </c>
      <c r="C615" s="19">
        <v>417</v>
      </c>
    </row>
    <row r="616" ht="17.25" customHeight="1" spans="1:3">
      <c r="A616" s="72">
        <v>2080803</v>
      </c>
      <c r="B616" s="72" t="s">
        <v>1130</v>
      </c>
      <c r="C616" s="19">
        <v>18</v>
      </c>
    </row>
    <row r="617" ht="17.25" customHeight="1" spans="1:3">
      <c r="A617" s="72">
        <v>2080805</v>
      </c>
      <c r="B617" s="72" t="s">
        <v>1131</v>
      </c>
      <c r="C617" s="19">
        <v>510</v>
      </c>
    </row>
    <row r="618" ht="17.25" customHeight="1" spans="1:3">
      <c r="A618" s="72">
        <v>2080806</v>
      </c>
      <c r="B618" s="72" t="s">
        <v>1132</v>
      </c>
      <c r="C618" s="19">
        <v>59</v>
      </c>
    </row>
    <row r="619" ht="17.25" customHeight="1" spans="1:3">
      <c r="A619" s="72">
        <v>2080807</v>
      </c>
      <c r="B619" s="72" t="s">
        <v>1133</v>
      </c>
      <c r="C619" s="19"/>
    </row>
    <row r="620" ht="17.25" customHeight="1" spans="1:3">
      <c r="A620" s="72">
        <v>2080808</v>
      </c>
      <c r="B620" s="72" t="s">
        <v>1134</v>
      </c>
      <c r="C620" s="19"/>
    </row>
    <row r="621" ht="17.25" customHeight="1" spans="1:3">
      <c r="A621" s="72">
        <v>2080899</v>
      </c>
      <c r="B621" s="72" t="s">
        <v>1135</v>
      </c>
      <c r="C621" s="19">
        <v>406</v>
      </c>
    </row>
    <row r="622" ht="17.25" customHeight="1" spans="1:3">
      <c r="A622" s="72">
        <v>20809</v>
      </c>
      <c r="B622" s="45" t="s">
        <v>1136</v>
      </c>
      <c r="C622" s="19">
        <f>SUM(C623:C628)</f>
        <v>628</v>
      </c>
    </row>
    <row r="623" ht="17.25" customHeight="1" spans="1:3">
      <c r="A623" s="72">
        <v>2080901</v>
      </c>
      <c r="B623" s="72" t="s">
        <v>1137</v>
      </c>
      <c r="C623" s="19"/>
    </row>
    <row r="624" ht="17.25" customHeight="1" spans="1:3">
      <c r="A624" s="72">
        <v>2080902</v>
      </c>
      <c r="B624" s="72" t="s">
        <v>1138</v>
      </c>
      <c r="C624" s="19">
        <v>226</v>
      </c>
    </row>
    <row r="625" ht="17.25" customHeight="1" spans="1:3">
      <c r="A625" s="72">
        <v>2080903</v>
      </c>
      <c r="B625" s="72" t="s">
        <v>1139</v>
      </c>
      <c r="C625" s="19"/>
    </row>
    <row r="626" ht="17.25" customHeight="1" spans="1:3">
      <c r="A626" s="72">
        <v>2080904</v>
      </c>
      <c r="B626" s="72" t="s">
        <v>1140</v>
      </c>
      <c r="C626" s="19"/>
    </row>
    <row r="627" ht="17.25" customHeight="1" spans="1:3">
      <c r="A627" s="72">
        <v>2080905</v>
      </c>
      <c r="B627" s="72" t="s">
        <v>1141</v>
      </c>
      <c r="C627" s="19"/>
    </row>
    <row r="628" ht="17.25" customHeight="1" spans="1:3">
      <c r="A628" s="72">
        <v>2080999</v>
      </c>
      <c r="B628" s="72" t="s">
        <v>1142</v>
      </c>
      <c r="C628" s="19">
        <v>402</v>
      </c>
    </row>
    <row r="629" ht="17.25" customHeight="1" spans="1:3">
      <c r="A629" s="72">
        <v>20810</v>
      </c>
      <c r="B629" s="45" t="s">
        <v>1143</v>
      </c>
      <c r="C629" s="19">
        <f>SUM(C630:C636)</f>
        <v>631</v>
      </c>
    </row>
    <row r="630" ht="17.25" customHeight="1" spans="1:3">
      <c r="A630" s="72">
        <v>2081001</v>
      </c>
      <c r="B630" s="72" t="s">
        <v>1144</v>
      </c>
      <c r="C630" s="19">
        <v>24</v>
      </c>
    </row>
    <row r="631" ht="17.25" customHeight="1" spans="1:3">
      <c r="A631" s="72">
        <v>2081002</v>
      </c>
      <c r="B631" s="72" t="s">
        <v>1145</v>
      </c>
      <c r="C631" s="19">
        <v>505</v>
      </c>
    </row>
    <row r="632" ht="17.25" customHeight="1" spans="1:3">
      <c r="A632" s="72">
        <v>2081003</v>
      </c>
      <c r="B632" s="72" t="s">
        <v>1146</v>
      </c>
      <c r="C632" s="19"/>
    </row>
    <row r="633" ht="17.25" customHeight="1" spans="1:3">
      <c r="A633" s="72">
        <v>2081004</v>
      </c>
      <c r="B633" s="72" t="s">
        <v>1147</v>
      </c>
      <c r="C633" s="19"/>
    </row>
    <row r="634" ht="17.25" customHeight="1" spans="1:3">
      <c r="A634" s="72">
        <v>2081005</v>
      </c>
      <c r="B634" s="72" t="s">
        <v>1148</v>
      </c>
      <c r="C634" s="19"/>
    </row>
    <row r="635" ht="17.25" customHeight="1" spans="1:3">
      <c r="A635" s="72">
        <v>2081006</v>
      </c>
      <c r="B635" s="72" t="s">
        <v>1149</v>
      </c>
      <c r="C635" s="19">
        <v>102</v>
      </c>
    </row>
    <row r="636" ht="17.25" customHeight="1" spans="1:3">
      <c r="A636" s="72">
        <v>2081099</v>
      </c>
      <c r="B636" s="72" t="s">
        <v>1150</v>
      </c>
      <c r="C636" s="19"/>
    </row>
    <row r="637" ht="17.25" customHeight="1" spans="1:3">
      <c r="A637" s="72">
        <v>20811</v>
      </c>
      <c r="B637" s="45" t="s">
        <v>1151</v>
      </c>
      <c r="C637" s="19">
        <f>SUM(C638:C645)</f>
        <v>1026</v>
      </c>
    </row>
    <row r="638" ht="17.25" customHeight="1" spans="1:3">
      <c r="A638" s="72">
        <v>2081101</v>
      </c>
      <c r="B638" s="72" t="s">
        <v>710</v>
      </c>
      <c r="C638" s="19">
        <v>77</v>
      </c>
    </row>
    <row r="639" ht="17.25" customHeight="1" spans="1:3">
      <c r="A639" s="72">
        <v>2081102</v>
      </c>
      <c r="B639" s="72" t="s">
        <v>711</v>
      </c>
      <c r="C639" s="19"/>
    </row>
    <row r="640" ht="17.25" customHeight="1" spans="1:3">
      <c r="A640" s="72">
        <v>2081103</v>
      </c>
      <c r="B640" s="72" t="s">
        <v>712</v>
      </c>
      <c r="C640" s="19"/>
    </row>
    <row r="641" ht="17.25" customHeight="1" spans="1:3">
      <c r="A641" s="72">
        <v>2081104</v>
      </c>
      <c r="B641" s="72" t="s">
        <v>1152</v>
      </c>
      <c r="C641" s="19">
        <v>131</v>
      </c>
    </row>
    <row r="642" ht="17.25" customHeight="1" spans="1:3">
      <c r="A642" s="72">
        <v>2081105</v>
      </c>
      <c r="B642" s="72" t="s">
        <v>1153</v>
      </c>
      <c r="C642" s="19">
        <v>144</v>
      </c>
    </row>
    <row r="643" ht="17.25" customHeight="1" spans="1:3">
      <c r="A643" s="72">
        <v>2081106</v>
      </c>
      <c r="B643" s="72" t="s">
        <v>1154</v>
      </c>
      <c r="C643" s="19"/>
    </row>
    <row r="644" ht="17.25" customHeight="1" spans="1:3">
      <c r="A644" s="72">
        <v>2081107</v>
      </c>
      <c r="B644" s="72" t="s">
        <v>1155</v>
      </c>
      <c r="C644" s="19">
        <v>397</v>
      </c>
    </row>
    <row r="645" ht="17.25" customHeight="1" spans="1:3">
      <c r="A645" s="72">
        <v>2081199</v>
      </c>
      <c r="B645" s="72" t="s">
        <v>1156</v>
      </c>
      <c r="C645" s="19">
        <v>277</v>
      </c>
    </row>
    <row r="646" ht="17.25" customHeight="1" spans="1:3">
      <c r="A646" s="72">
        <v>20816</v>
      </c>
      <c r="B646" s="45" t="s">
        <v>1157</v>
      </c>
      <c r="C646" s="19">
        <f>SUM(C647:C651)</f>
        <v>38</v>
      </c>
    </row>
    <row r="647" ht="17.25" customHeight="1" spans="1:3">
      <c r="A647" s="72">
        <v>2081601</v>
      </c>
      <c r="B647" s="72" t="s">
        <v>710</v>
      </c>
      <c r="C647" s="19">
        <v>35</v>
      </c>
    </row>
    <row r="648" ht="17.25" customHeight="1" spans="1:3">
      <c r="A648" s="72">
        <v>2081602</v>
      </c>
      <c r="B648" s="72" t="s">
        <v>711</v>
      </c>
      <c r="C648" s="19"/>
    </row>
    <row r="649" ht="17.25" customHeight="1" spans="1:3">
      <c r="A649" s="72">
        <v>2081603</v>
      </c>
      <c r="B649" s="72" t="s">
        <v>712</v>
      </c>
      <c r="C649" s="19"/>
    </row>
    <row r="650" ht="17.25" customHeight="1" spans="1:3">
      <c r="A650" s="72">
        <v>2081650</v>
      </c>
      <c r="B650" s="72" t="s">
        <v>719</v>
      </c>
      <c r="C650" s="19"/>
    </row>
    <row r="651" ht="17.25" customHeight="1" spans="1:3">
      <c r="A651" s="72">
        <v>2081699</v>
      </c>
      <c r="B651" s="72" t="s">
        <v>1158</v>
      </c>
      <c r="C651" s="19">
        <v>3</v>
      </c>
    </row>
    <row r="652" ht="17.25" customHeight="1" spans="1:3">
      <c r="A652" s="72">
        <v>20819</v>
      </c>
      <c r="B652" s="45" t="s">
        <v>1159</v>
      </c>
      <c r="C652" s="19">
        <f>SUM(C653:C654)</f>
        <v>1983</v>
      </c>
    </row>
    <row r="653" ht="17.25" customHeight="1" spans="1:3">
      <c r="A653" s="72">
        <v>2081901</v>
      </c>
      <c r="B653" s="72" t="s">
        <v>1160</v>
      </c>
      <c r="C653" s="19">
        <v>1865</v>
      </c>
    </row>
    <row r="654" ht="17.25" customHeight="1" spans="1:3">
      <c r="A654" s="72">
        <v>2081902</v>
      </c>
      <c r="B654" s="72" t="s">
        <v>1161</v>
      </c>
      <c r="C654" s="19">
        <v>118</v>
      </c>
    </row>
    <row r="655" ht="17.25" customHeight="1" spans="1:3">
      <c r="A655" s="72">
        <v>20820</v>
      </c>
      <c r="B655" s="45" t="s">
        <v>1162</v>
      </c>
      <c r="C655" s="19">
        <f>SUM(C656:C657)</f>
        <v>1</v>
      </c>
    </row>
    <row r="656" ht="17.25" customHeight="1" spans="1:3">
      <c r="A656" s="72">
        <v>2082001</v>
      </c>
      <c r="B656" s="72" t="s">
        <v>1163</v>
      </c>
      <c r="C656" s="19">
        <v>1</v>
      </c>
    </row>
    <row r="657" ht="17.25" customHeight="1" spans="1:3">
      <c r="A657" s="72">
        <v>2082002</v>
      </c>
      <c r="B657" s="72" t="s">
        <v>1164</v>
      </c>
      <c r="C657" s="19"/>
    </row>
    <row r="658" ht="17.25" customHeight="1" spans="1:3">
      <c r="A658" s="72">
        <v>20821</v>
      </c>
      <c r="B658" s="45" t="s">
        <v>1165</v>
      </c>
      <c r="C658" s="19">
        <f>SUM(C659:C660)</f>
        <v>7</v>
      </c>
    </row>
    <row r="659" ht="17.25" customHeight="1" spans="1:3">
      <c r="A659" s="72">
        <v>2082101</v>
      </c>
      <c r="B659" s="72" t="s">
        <v>1166</v>
      </c>
      <c r="C659" s="19"/>
    </row>
    <row r="660" ht="17.25" customHeight="1" spans="1:3">
      <c r="A660" s="72">
        <v>2082102</v>
      </c>
      <c r="B660" s="72" t="s">
        <v>1167</v>
      </c>
      <c r="C660" s="19">
        <v>7</v>
      </c>
    </row>
    <row r="661" ht="17.25" customHeight="1" spans="1:3">
      <c r="A661" s="72">
        <v>20824</v>
      </c>
      <c r="B661" s="45" t="s">
        <v>1168</v>
      </c>
      <c r="C661" s="19">
        <f>SUM(C662:C663)</f>
        <v>0</v>
      </c>
    </row>
    <row r="662" ht="17.25" customHeight="1" spans="1:3">
      <c r="A662" s="72">
        <v>2082401</v>
      </c>
      <c r="B662" s="72" t="s">
        <v>1169</v>
      </c>
      <c r="C662" s="19"/>
    </row>
    <row r="663" ht="17.25" customHeight="1" spans="1:3">
      <c r="A663" s="72">
        <v>2082402</v>
      </c>
      <c r="B663" s="72" t="s">
        <v>1170</v>
      </c>
      <c r="C663" s="19"/>
    </row>
    <row r="664" ht="17.25" customHeight="1" spans="1:3">
      <c r="A664" s="72">
        <v>20825</v>
      </c>
      <c r="B664" s="45" t="s">
        <v>1171</v>
      </c>
      <c r="C664" s="19">
        <f>SUM(C665:C666)</f>
        <v>105</v>
      </c>
    </row>
    <row r="665" ht="17.25" customHeight="1" spans="1:3">
      <c r="A665" s="72">
        <v>2082501</v>
      </c>
      <c r="B665" s="72" t="s">
        <v>1172</v>
      </c>
      <c r="C665" s="19">
        <v>104</v>
      </c>
    </row>
    <row r="666" ht="17.25" customHeight="1" spans="1:3">
      <c r="A666" s="72">
        <v>2082502</v>
      </c>
      <c r="B666" s="72" t="s">
        <v>1173</v>
      </c>
      <c r="C666" s="19">
        <v>1</v>
      </c>
    </row>
    <row r="667" ht="17.25" customHeight="1" spans="1:3">
      <c r="A667" s="72">
        <v>20826</v>
      </c>
      <c r="B667" s="45" t="s">
        <v>1174</v>
      </c>
      <c r="C667" s="19">
        <f>SUM(C668:C670)</f>
        <v>936</v>
      </c>
    </row>
    <row r="668" ht="17.25" customHeight="1" spans="1:3">
      <c r="A668" s="72">
        <v>2082601</v>
      </c>
      <c r="B668" s="72" t="s">
        <v>1175</v>
      </c>
      <c r="C668" s="19"/>
    </row>
    <row r="669" ht="17.25" customHeight="1" spans="1:3">
      <c r="A669" s="72">
        <v>2082602</v>
      </c>
      <c r="B669" s="72" t="s">
        <v>1176</v>
      </c>
      <c r="C669" s="19">
        <v>936</v>
      </c>
    </row>
    <row r="670" ht="17.25" customHeight="1" spans="1:3">
      <c r="A670" s="72">
        <v>2082699</v>
      </c>
      <c r="B670" s="72" t="s">
        <v>1177</v>
      </c>
      <c r="C670" s="19"/>
    </row>
    <row r="671" ht="17.25" customHeight="1" spans="1:3">
      <c r="A671" s="72">
        <v>20827</v>
      </c>
      <c r="B671" s="45" t="s">
        <v>1178</v>
      </c>
      <c r="C671" s="19">
        <f>SUM(C672:C674)</f>
        <v>422</v>
      </c>
    </row>
    <row r="672" ht="17.25" customHeight="1" spans="1:3">
      <c r="A672" s="72">
        <v>2082701</v>
      </c>
      <c r="B672" s="72" t="s">
        <v>1179</v>
      </c>
      <c r="C672" s="19"/>
    </row>
    <row r="673" ht="17.25" customHeight="1" spans="1:3">
      <c r="A673" s="72">
        <v>2082702</v>
      </c>
      <c r="B673" s="72" t="s">
        <v>1180</v>
      </c>
      <c r="C673" s="19"/>
    </row>
    <row r="674" ht="17.25" customHeight="1" spans="1:3">
      <c r="A674" s="72">
        <v>2082799</v>
      </c>
      <c r="B674" s="72" t="s">
        <v>1181</v>
      </c>
      <c r="C674" s="19">
        <v>422</v>
      </c>
    </row>
    <row r="675" ht="17.25" customHeight="1" spans="1:3">
      <c r="A675" s="72">
        <v>20828</v>
      </c>
      <c r="B675" s="45" t="s">
        <v>1182</v>
      </c>
      <c r="C675" s="19">
        <f>SUM(C676:C683)</f>
        <v>231</v>
      </c>
    </row>
    <row r="676" ht="17.25" customHeight="1" spans="1:3">
      <c r="A676" s="72">
        <v>2082801</v>
      </c>
      <c r="B676" s="72" t="s">
        <v>710</v>
      </c>
      <c r="C676" s="19">
        <v>68</v>
      </c>
    </row>
    <row r="677" ht="17.25" customHeight="1" spans="1:3">
      <c r="A677" s="72">
        <v>2082802</v>
      </c>
      <c r="B677" s="72" t="s">
        <v>711</v>
      </c>
      <c r="C677" s="19"/>
    </row>
    <row r="678" ht="17.25" customHeight="1" spans="1:3">
      <c r="A678" s="72">
        <v>2082803</v>
      </c>
      <c r="B678" s="72" t="s">
        <v>712</v>
      </c>
      <c r="C678" s="19"/>
    </row>
    <row r="679" ht="17.25" customHeight="1" spans="1:3">
      <c r="A679" s="72">
        <v>2082804</v>
      </c>
      <c r="B679" s="72" t="s">
        <v>1183</v>
      </c>
      <c r="C679" s="19"/>
    </row>
    <row r="680" ht="17.25" customHeight="1" spans="1:3">
      <c r="A680" s="72">
        <v>2082805</v>
      </c>
      <c r="B680" s="72" t="s">
        <v>1184</v>
      </c>
      <c r="C680" s="19"/>
    </row>
    <row r="681" ht="17.25" customHeight="1" spans="1:3">
      <c r="A681" s="72">
        <v>2082806</v>
      </c>
      <c r="B681" s="72" t="s">
        <v>750</v>
      </c>
      <c r="C681" s="19"/>
    </row>
    <row r="682" ht="17.25" customHeight="1" spans="1:3">
      <c r="A682" s="72">
        <v>2082850</v>
      </c>
      <c r="B682" s="72" t="s">
        <v>719</v>
      </c>
      <c r="C682" s="19"/>
    </row>
    <row r="683" ht="17.25" customHeight="1" spans="1:3">
      <c r="A683" s="72">
        <v>2082899</v>
      </c>
      <c r="B683" s="72" t="s">
        <v>1185</v>
      </c>
      <c r="C683" s="19">
        <v>163</v>
      </c>
    </row>
    <row r="684" ht="17.25" customHeight="1" spans="1:3">
      <c r="A684" s="72">
        <v>20830</v>
      </c>
      <c r="B684" s="45" t="s">
        <v>1186</v>
      </c>
      <c r="C684" s="19">
        <f>SUM(C685:C686)</f>
        <v>0</v>
      </c>
    </row>
    <row r="685" ht="17.25" customHeight="1" spans="1:3">
      <c r="A685" s="72">
        <v>2083001</v>
      </c>
      <c r="B685" s="72" t="s">
        <v>1187</v>
      </c>
      <c r="C685" s="19"/>
    </row>
    <row r="686" ht="17.25" customHeight="1" spans="1:3">
      <c r="A686" s="72">
        <v>2083099</v>
      </c>
      <c r="B686" s="72" t="s">
        <v>1188</v>
      </c>
      <c r="C686" s="19"/>
    </row>
    <row r="687" ht="17.25" customHeight="1" spans="1:3">
      <c r="A687" s="72">
        <v>20899</v>
      </c>
      <c r="B687" s="45" t="s">
        <v>1189</v>
      </c>
      <c r="C687" s="19">
        <f>C688</f>
        <v>445</v>
      </c>
    </row>
    <row r="688" ht="17.25" customHeight="1" spans="1:3">
      <c r="A688" s="72">
        <v>2089999</v>
      </c>
      <c r="B688" s="72" t="s">
        <v>1190</v>
      </c>
      <c r="C688" s="19">
        <v>445</v>
      </c>
    </row>
    <row r="689" ht="17.25" customHeight="1" spans="1:3">
      <c r="A689" s="72">
        <v>210</v>
      </c>
      <c r="B689" s="45" t="s">
        <v>1191</v>
      </c>
      <c r="C689" s="19">
        <f>SUM(C690,C695,C710,C714,C726,C730,C735,C739,C743,C746,C755,C757,C763,C768)</f>
        <v>13998</v>
      </c>
    </row>
    <row r="690" ht="17.25" customHeight="1" spans="1:3">
      <c r="A690" s="72">
        <v>21001</v>
      </c>
      <c r="B690" s="45" t="s">
        <v>1192</v>
      </c>
      <c r="C690" s="19">
        <f>SUM(C691:C694)</f>
        <v>409</v>
      </c>
    </row>
    <row r="691" ht="17.25" customHeight="1" spans="1:3">
      <c r="A691" s="72">
        <v>2100101</v>
      </c>
      <c r="B691" s="72" t="s">
        <v>710</v>
      </c>
      <c r="C691" s="19">
        <v>272</v>
      </c>
    </row>
    <row r="692" ht="17.25" customHeight="1" spans="1:3">
      <c r="A692" s="72">
        <v>2100102</v>
      </c>
      <c r="B692" s="72" t="s">
        <v>711</v>
      </c>
      <c r="C692" s="19"/>
    </row>
    <row r="693" ht="17.25" customHeight="1" spans="1:3">
      <c r="A693" s="72">
        <v>2100103</v>
      </c>
      <c r="B693" s="72" t="s">
        <v>712</v>
      </c>
      <c r="C693" s="19"/>
    </row>
    <row r="694" ht="17.25" customHeight="1" spans="1:3">
      <c r="A694" s="72">
        <v>2100199</v>
      </c>
      <c r="B694" s="72" t="s">
        <v>1193</v>
      </c>
      <c r="C694" s="19">
        <v>137</v>
      </c>
    </row>
    <row r="695" ht="17.25" customHeight="1" spans="1:3">
      <c r="A695" s="72">
        <v>21002</v>
      </c>
      <c r="B695" s="45" t="s">
        <v>1194</v>
      </c>
      <c r="C695" s="19">
        <f>SUM(C696:C709)</f>
        <v>563</v>
      </c>
    </row>
    <row r="696" ht="17.25" customHeight="1" spans="1:3">
      <c r="A696" s="72">
        <v>2100201</v>
      </c>
      <c r="B696" s="72" t="s">
        <v>1195</v>
      </c>
      <c r="C696" s="19">
        <v>563</v>
      </c>
    </row>
    <row r="697" ht="17.25" customHeight="1" spans="1:3">
      <c r="A697" s="72">
        <v>2100202</v>
      </c>
      <c r="B697" s="72" t="s">
        <v>1196</v>
      </c>
      <c r="C697" s="19"/>
    </row>
    <row r="698" ht="17.25" customHeight="1" spans="1:3">
      <c r="A698" s="72">
        <v>2100203</v>
      </c>
      <c r="B698" s="72" t="s">
        <v>1197</v>
      </c>
      <c r="C698" s="19"/>
    </row>
    <row r="699" ht="17.25" customHeight="1" spans="1:3">
      <c r="A699" s="72">
        <v>2100204</v>
      </c>
      <c r="B699" s="72" t="s">
        <v>1198</v>
      </c>
      <c r="C699" s="19"/>
    </row>
    <row r="700" ht="17.25" customHeight="1" spans="1:3">
      <c r="A700" s="72">
        <v>2100205</v>
      </c>
      <c r="B700" s="72" t="s">
        <v>1199</v>
      </c>
      <c r="C700" s="19"/>
    </row>
    <row r="701" ht="17.25" customHeight="1" spans="1:3">
      <c r="A701" s="72">
        <v>2100206</v>
      </c>
      <c r="B701" s="72" t="s">
        <v>1200</v>
      </c>
      <c r="C701" s="19"/>
    </row>
    <row r="702" ht="17.25" customHeight="1" spans="1:3">
      <c r="A702" s="72">
        <v>2100207</v>
      </c>
      <c r="B702" s="72" t="s">
        <v>1201</v>
      </c>
      <c r="C702" s="19"/>
    </row>
    <row r="703" ht="17.25" customHeight="1" spans="1:3">
      <c r="A703" s="72">
        <v>2100208</v>
      </c>
      <c r="B703" s="72" t="s">
        <v>1202</v>
      </c>
      <c r="C703" s="19"/>
    </row>
    <row r="704" ht="17.25" customHeight="1" spans="1:3">
      <c r="A704" s="72">
        <v>2100209</v>
      </c>
      <c r="B704" s="72" t="s">
        <v>1203</v>
      </c>
      <c r="C704" s="19"/>
    </row>
    <row r="705" ht="17.25" customHeight="1" spans="1:3">
      <c r="A705" s="72">
        <v>2100210</v>
      </c>
      <c r="B705" s="72" t="s">
        <v>1204</v>
      </c>
      <c r="C705" s="19"/>
    </row>
    <row r="706" ht="17.25" customHeight="1" spans="1:3">
      <c r="A706" s="72">
        <v>2100211</v>
      </c>
      <c r="B706" s="72" t="s">
        <v>1205</v>
      </c>
      <c r="C706" s="19"/>
    </row>
    <row r="707" ht="17.25" customHeight="1" spans="1:3">
      <c r="A707" s="72">
        <v>2100212</v>
      </c>
      <c r="B707" s="72" t="s">
        <v>1206</v>
      </c>
      <c r="C707" s="19"/>
    </row>
    <row r="708" ht="17.25" customHeight="1" spans="1:3">
      <c r="A708" s="72">
        <v>2100213</v>
      </c>
      <c r="B708" s="72" t="s">
        <v>1207</v>
      </c>
      <c r="C708" s="19"/>
    </row>
    <row r="709" ht="17.25" customHeight="1" spans="1:3">
      <c r="A709" s="72">
        <v>2100299</v>
      </c>
      <c r="B709" s="72" t="s">
        <v>1208</v>
      </c>
      <c r="C709" s="19"/>
    </row>
    <row r="710" ht="17.25" customHeight="1" spans="1:3">
      <c r="A710" s="72">
        <v>21003</v>
      </c>
      <c r="B710" s="45" t="s">
        <v>1209</v>
      </c>
      <c r="C710" s="19">
        <f>SUM(C711:C713)</f>
        <v>591</v>
      </c>
    </row>
    <row r="711" ht="17.25" customHeight="1" spans="1:3">
      <c r="A711" s="72">
        <v>2100301</v>
      </c>
      <c r="B711" s="72" t="s">
        <v>1210</v>
      </c>
      <c r="C711" s="19"/>
    </row>
    <row r="712" ht="17.25" customHeight="1" spans="1:3">
      <c r="A712" s="72">
        <v>2100302</v>
      </c>
      <c r="B712" s="72" t="s">
        <v>1211</v>
      </c>
      <c r="C712" s="19">
        <v>3</v>
      </c>
    </row>
    <row r="713" ht="17.25" customHeight="1" spans="1:3">
      <c r="A713" s="72">
        <v>2100399</v>
      </c>
      <c r="B713" s="72" t="s">
        <v>1212</v>
      </c>
      <c r="C713" s="19">
        <v>588</v>
      </c>
    </row>
    <row r="714" ht="17.25" customHeight="1" spans="1:3">
      <c r="A714" s="72">
        <v>21004</v>
      </c>
      <c r="B714" s="45" t="s">
        <v>1213</v>
      </c>
      <c r="C714" s="19">
        <f>SUM(C715:C725)</f>
        <v>6510</v>
      </c>
    </row>
    <row r="715" ht="17.25" customHeight="1" spans="1:3">
      <c r="A715" s="72">
        <v>2100401</v>
      </c>
      <c r="B715" s="72" t="s">
        <v>1214</v>
      </c>
      <c r="C715" s="19">
        <v>479</v>
      </c>
    </row>
    <row r="716" ht="17.25" customHeight="1" spans="1:3">
      <c r="A716" s="72">
        <v>2100402</v>
      </c>
      <c r="B716" s="72" t="s">
        <v>1215</v>
      </c>
      <c r="C716" s="19"/>
    </row>
    <row r="717" ht="17.25" customHeight="1" spans="1:3">
      <c r="A717" s="72">
        <v>2100403</v>
      </c>
      <c r="B717" s="72" t="s">
        <v>1216</v>
      </c>
      <c r="C717" s="19">
        <v>170</v>
      </c>
    </row>
    <row r="718" ht="17.25" customHeight="1" spans="1:3">
      <c r="A718" s="72">
        <v>2100404</v>
      </c>
      <c r="B718" s="72" t="s">
        <v>1217</v>
      </c>
      <c r="C718" s="19"/>
    </row>
    <row r="719" ht="17.25" customHeight="1" spans="1:3">
      <c r="A719" s="72">
        <v>2100405</v>
      </c>
      <c r="B719" s="72" t="s">
        <v>1218</v>
      </c>
      <c r="C719" s="19"/>
    </row>
    <row r="720" ht="17.25" customHeight="1" spans="1:3">
      <c r="A720" s="72">
        <v>2100406</v>
      </c>
      <c r="B720" s="72" t="s">
        <v>1219</v>
      </c>
      <c r="C720" s="19"/>
    </row>
    <row r="721" ht="17.25" customHeight="1" spans="1:3">
      <c r="A721" s="72">
        <v>2100407</v>
      </c>
      <c r="B721" s="72" t="s">
        <v>1220</v>
      </c>
      <c r="C721" s="19"/>
    </row>
    <row r="722" ht="17.25" customHeight="1" spans="1:3">
      <c r="A722" s="72">
        <v>2100408</v>
      </c>
      <c r="B722" s="72" t="s">
        <v>1221</v>
      </c>
      <c r="C722" s="19">
        <v>3393</v>
      </c>
    </row>
    <row r="723" ht="17.25" customHeight="1" spans="1:3">
      <c r="A723" s="72">
        <v>2100409</v>
      </c>
      <c r="B723" s="72" t="s">
        <v>1222</v>
      </c>
      <c r="C723" s="19">
        <v>587</v>
      </c>
    </row>
    <row r="724" ht="17.25" customHeight="1" spans="1:3">
      <c r="A724" s="72">
        <v>2100410</v>
      </c>
      <c r="B724" s="72" t="s">
        <v>1223</v>
      </c>
      <c r="C724" s="19">
        <v>1803</v>
      </c>
    </row>
    <row r="725" ht="17.25" customHeight="1" spans="1:3">
      <c r="A725" s="72">
        <v>2100499</v>
      </c>
      <c r="B725" s="72" t="s">
        <v>1224</v>
      </c>
      <c r="C725" s="19">
        <v>78</v>
      </c>
    </row>
    <row r="726" ht="17.25" customHeight="1" spans="1:3">
      <c r="A726" s="72">
        <v>21007</v>
      </c>
      <c r="B726" s="45" t="s">
        <v>1225</v>
      </c>
      <c r="C726" s="19">
        <f>SUM(C727:C729)</f>
        <v>1502</v>
      </c>
    </row>
    <row r="727" ht="17.25" customHeight="1" spans="1:3">
      <c r="A727" s="72">
        <v>2100716</v>
      </c>
      <c r="B727" s="72" t="s">
        <v>1226</v>
      </c>
      <c r="C727" s="19"/>
    </row>
    <row r="728" ht="17.25" customHeight="1" spans="1:3">
      <c r="A728" s="72">
        <v>2100717</v>
      </c>
      <c r="B728" s="72" t="s">
        <v>1227</v>
      </c>
      <c r="C728" s="19">
        <v>1389</v>
      </c>
    </row>
    <row r="729" ht="17.25" customHeight="1" spans="1:3">
      <c r="A729" s="72">
        <v>2100799</v>
      </c>
      <c r="B729" s="72" t="s">
        <v>1228</v>
      </c>
      <c r="C729" s="19">
        <v>113</v>
      </c>
    </row>
    <row r="730" ht="17.25" customHeight="1" spans="1:3">
      <c r="A730" s="72">
        <v>21011</v>
      </c>
      <c r="B730" s="45" t="s">
        <v>1229</v>
      </c>
      <c r="C730" s="19">
        <f>SUM(C731:C734)</f>
        <v>2344</v>
      </c>
    </row>
    <row r="731" ht="17.25" customHeight="1" spans="1:3">
      <c r="A731" s="72">
        <v>2101101</v>
      </c>
      <c r="B731" s="72" t="s">
        <v>1230</v>
      </c>
      <c r="C731" s="19">
        <v>830</v>
      </c>
    </row>
    <row r="732" ht="17.25" customHeight="1" spans="1:3">
      <c r="A732" s="72">
        <v>2101102</v>
      </c>
      <c r="B732" s="72" t="s">
        <v>1231</v>
      </c>
      <c r="C732" s="19">
        <v>184</v>
      </c>
    </row>
    <row r="733" ht="17.25" customHeight="1" spans="1:3">
      <c r="A733" s="72">
        <v>2101103</v>
      </c>
      <c r="B733" s="72" t="s">
        <v>1232</v>
      </c>
      <c r="C733" s="19">
        <v>891</v>
      </c>
    </row>
    <row r="734" ht="17.25" customHeight="1" spans="1:3">
      <c r="A734" s="72">
        <v>2101199</v>
      </c>
      <c r="B734" s="72" t="s">
        <v>1233</v>
      </c>
      <c r="C734" s="19">
        <v>439</v>
      </c>
    </row>
    <row r="735" ht="17.25" customHeight="1" spans="1:3">
      <c r="A735" s="72">
        <v>21012</v>
      </c>
      <c r="B735" s="45" t="s">
        <v>1234</v>
      </c>
      <c r="C735" s="19">
        <f>SUM(C736:C738)</f>
        <v>1049</v>
      </c>
    </row>
    <row r="736" ht="17.25" customHeight="1" spans="1:3">
      <c r="A736" s="72">
        <v>2101201</v>
      </c>
      <c r="B736" s="72" t="s">
        <v>1235</v>
      </c>
      <c r="C736" s="19"/>
    </row>
    <row r="737" ht="17.25" customHeight="1" spans="1:3">
      <c r="A737" s="72">
        <v>2101202</v>
      </c>
      <c r="B737" s="72" t="s">
        <v>1236</v>
      </c>
      <c r="C737" s="19">
        <v>1049</v>
      </c>
    </row>
    <row r="738" ht="17.25" customHeight="1" spans="1:3">
      <c r="A738" s="72">
        <v>2101299</v>
      </c>
      <c r="B738" s="72" t="s">
        <v>1237</v>
      </c>
      <c r="C738" s="19"/>
    </row>
    <row r="739" ht="17.25" customHeight="1" spans="1:3">
      <c r="A739" s="72">
        <v>21013</v>
      </c>
      <c r="B739" s="45" t="s">
        <v>1238</v>
      </c>
      <c r="C739" s="19">
        <f>SUM(C740:C742)</f>
        <v>735</v>
      </c>
    </row>
    <row r="740" ht="17.25" customHeight="1" spans="1:3">
      <c r="A740" s="72">
        <v>2101301</v>
      </c>
      <c r="B740" s="72" t="s">
        <v>1239</v>
      </c>
      <c r="C740" s="19">
        <v>534</v>
      </c>
    </row>
    <row r="741" ht="17.25" customHeight="1" spans="1:3">
      <c r="A741" s="72">
        <v>2101302</v>
      </c>
      <c r="B741" s="72" t="s">
        <v>1240</v>
      </c>
      <c r="C741" s="19"/>
    </row>
    <row r="742" ht="17.25" customHeight="1" spans="1:3">
      <c r="A742" s="72">
        <v>2101399</v>
      </c>
      <c r="B742" s="72" t="s">
        <v>1241</v>
      </c>
      <c r="C742" s="19">
        <v>201</v>
      </c>
    </row>
    <row r="743" ht="17.25" customHeight="1" spans="1:3">
      <c r="A743" s="72">
        <v>21014</v>
      </c>
      <c r="B743" s="45" t="s">
        <v>1242</v>
      </c>
      <c r="C743" s="19">
        <f>SUM(C744:C745)</f>
        <v>88</v>
      </c>
    </row>
    <row r="744" ht="17.25" customHeight="1" spans="1:3">
      <c r="A744" s="72">
        <v>2101401</v>
      </c>
      <c r="B744" s="72" t="s">
        <v>1243</v>
      </c>
      <c r="C744" s="19">
        <v>27</v>
      </c>
    </row>
    <row r="745" ht="17.25" customHeight="1" spans="1:3">
      <c r="A745" s="72">
        <v>2101499</v>
      </c>
      <c r="B745" s="72" t="s">
        <v>1244</v>
      </c>
      <c r="C745" s="19">
        <v>61</v>
      </c>
    </row>
    <row r="746" ht="17.25" customHeight="1" spans="1:3">
      <c r="A746" s="72">
        <v>21015</v>
      </c>
      <c r="B746" s="45" t="s">
        <v>1245</v>
      </c>
      <c r="C746" s="19">
        <f>SUM(C747:C754)</f>
        <v>180</v>
      </c>
    </row>
    <row r="747" ht="17.25" customHeight="1" spans="1:3">
      <c r="A747" s="72">
        <v>2101501</v>
      </c>
      <c r="B747" s="72" t="s">
        <v>710</v>
      </c>
      <c r="C747" s="19">
        <v>133</v>
      </c>
    </row>
    <row r="748" ht="17.25" customHeight="1" spans="1:3">
      <c r="A748" s="72">
        <v>2101502</v>
      </c>
      <c r="B748" s="72" t="s">
        <v>711</v>
      </c>
      <c r="C748" s="19">
        <v>4</v>
      </c>
    </row>
    <row r="749" ht="17.25" customHeight="1" spans="1:3">
      <c r="A749" s="72">
        <v>2101503</v>
      </c>
      <c r="B749" s="72" t="s">
        <v>712</v>
      </c>
      <c r="C749" s="19"/>
    </row>
    <row r="750" ht="17.25" customHeight="1" spans="1:3">
      <c r="A750" s="72">
        <v>2101504</v>
      </c>
      <c r="B750" s="72" t="s">
        <v>750</v>
      </c>
      <c r="C750" s="19"/>
    </row>
    <row r="751" ht="17.25" customHeight="1" spans="1:3">
      <c r="A751" s="72">
        <v>2101505</v>
      </c>
      <c r="B751" s="72" t="s">
        <v>1246</v>
      </c>
      <c r="C751" s="19"/>
    </row>
    <row r="752" ht="17.25" customHeight="1" spans="1:3">
      <c r="A752" s="72">
        <v>2101506</v>
      </c>
      <c r="B752" s="72" t="s">
        <v>1247</v>
      </c>
      <c r="C752" s="19"/>
    </row>
    <row r="753" ht="17.25" customHeight="1" spans="1:3">
      <c r="A753" s="72">
        <v>2101550</v>
      </c>
      <c r="B753" s="72" t="s">
        <v>719</v>
      </c>
      <c r="C753" s="19"/>
    </row>
    <row r="754" ht="17.25" customHeight="1" spans="1:3">
      <c r="A754" s="72">
        <v>2101599</v>
      </c>
      <c r="B754" s="72" t="s">
        <v>1248</v>
      </c>
      <c r="C754" s="19">
        <v>43</v>
      </c>
    </row>
    <row r="755" ht="17.25" customHeight="1" spans="1:3">
      <c r="A755" s="72">
        <v>21016</v>
      </c>
      <c r="B755" s="45" t="s">
        <v>1249</v>
      </c>
      <c r="C755" s="19">
        <f>C756</f>
        <v>15</v>
      </c>
    </row>
    <row r="756" ht="17.25" customHeight="1" spans="1:3">
      <c r="A756" s="72">
        <v>2101601</v>
      </c>
      <c r="B756" s="72" t="s">
        <v>1250</v>
      </c>
      <c r="C756" s="19">
        <v>15</v>
      </c>
    </row>
    <row r="757" ht="17.25" customHeight="1" spans="1:3">
      <c r="A757" s="72">
        <v>21017</v>
      </c>
      <c r="B757" s="45" t="s">
        <v>1251</v>
      </c>
      <c r="C757" s="19">
        <f>SUM(C758:C762)</f>
        <v>4</v>
      </c>
    </row>
    <row r="758" ht="17.25" customHeight="1" spans="1:3">
      <c r="A758" s="72">
        <v>2101701</v>
      </c>
      <c r="B758" s="72" t="s">
        <v>710</v>
      </c>
      <c r="C758" s="19"/>
    </row>
    <row r="759" ht="17.25" customHeight="1" spans="1:3">
      <c r="A759" s="72">
        <v>2101702</v>
      </c>
      <c r="B759" s="72" t="s">
        <v>711</v>
      </c>
      <c r="C759" s="19"/>
    </row>
    <row r="760" ht="17.25" customHeight="1" spans="1:3">
      <c r="A760" s="72">
        <v>2101703</v>
      </c>
      <c r="B760" s="72" t="s">
        <v>712</v>
      </c>
      <c r="C760" s="19"/>
    </row>
    <row r="761" ht="17.25" customHeight="1" spans="1:3">
      <c r="A761" s="72">
        <v>2101704</v>
      </c>
      <c r="B761" s="72" t="s">
        <v>1252</v>
      </c>
      <c r="C761" s="19">
        <v>4</v>
      </c>
    </row>
    <row r="762" ht="17.25" customHeight="1" spans="1:3">
      <c r="A762" s="72">
        <v>2101799</v>
      </c>
      <c r="B762" s="72" t="s">
        <v>1253</v>
      </c>
      <c r="C762" s="19"/>
    </row>
    <row r="763" ht="17.25" customHeight="1" spans="1:3">
      <c r="A763" s="72">
        <v>21018</v>
      </c>
      <c r="B763" s="45" t="s">
        <v>1254</v>
      </c>
      <c r="C763" s="19">
        <f>SUM(C764:C767)</f>
        <v>5</v>
      </c>
    </row>
    <row r="764" ht="17.25" customHeight="1" spans="1:3">
      <c r="A764" s="72">
        <v>2101801</v>
      </c>
      <c r="B764" s="72" t="s">
        <v>710</v>
      </c>
      <c r="C764" s="19"/>
    </row>
    <row r="765" ht="17.25" customHeight="1" spans="1:3">
      <c r="A765" s="72">
        <v>2101802</v>
      </c>
      <c r="B765" s="72" t="s">
        <v>711</v>
      </c>
      <c r="C765" s="19"/>
    </row>
    <row r="766" ht="17.25" customHeight="1" spans="1:3">
      <c r="A766" s="72">
        <v>2101803</v>
      </c>
      <c r="B766" s="72" t="s">
        <v>712</v>
      </c>
      <c r="C766" s="19"/>
    </row>
    <row r="767" ht="17.25" customHeight="1" spans="1:3">
      <c r="A767" s="72">
        <v>2101899</v>
      </c>
      <c r="B767" s="72" t="s">
        <v>1255</v>
      </c>
      <c r="C767" s="19">
        <v>5</v>
      </c>
    </row>
    <row r="768" ht="17.25" customHeight="1" spans="1:3">
      <c r="A768" s="72">
        <v>21099</v>
      </c>
      <c r="B768" s="45" t="s">
        <v>1256</v>
      </c>
      <c r="C768" s="19">
        <f>C769</f>
        <v>3</v>
      </c>
    </row>
    <row r="769" ht="17.25" customHeight="1" spans="1:3">
      <c r="A769" s="72">
        <v>2109999</v>
      </c>
      <c r="B769" s="72" t="s">
        <v>1257</v>
      </c>
      <c r="C769" s="19">
        <v>3</v>
      </c>
    </row>
    <row r="770" ht="17.25" customHeight="1" spans="1:3">
      <c r="A770" s="72">
        <v>211</v>
      </c>
      <c r="B770" s="45" t="s">
        <v>1258</v>
      </c>
      <c r="C770" s="19">
        <f>SUM(C771,C781,C785,C794,C801,C808,C811,C814,C816,C818,C824,C826,C828,C839)</f>
        <v>318</v>
      </c>
    </row>
    <row r="771" ht="17.25" customHeight="1" spans="1:3">
      <c r="A771" s="72">
        <v>21101</v>
      </c>
      <c r="B771" s="45" t="s">
        <v>1259</v>
      </c>
      <c r="C771" s="19">
        <f>SUM(C772:C780)</f>
        <v>0</v>
      </c>
    </row>
    <row r="772" ht="17.25" customHeight="1" spans="1:3">
      <c r="A772" s="72">
        <v>2110101</v>
      </c>
      <c r="B772" s="72" t="s">
        <v>710</v>
      </c>
      <c r="C772" s="19"/>
    </row>
    <row r="773" ht="17.25" customHeight="1" spans="1:3">
      <c r="A773" s="72">
        <v>2110102</v>
      </c>
      <c r="B773" s="72" t="s">
        <v>711</v>
      </c>
      <c r="C773" s="19"/>
    </row>
    <row r="774" ht="17.25" customHeight="1" spans="1:3">
      <c r="A774" s="72">
        <v>2110103</v>
      </c>
      <c r="B774" s="72" t="s">
        <v>712</v>
      </c>
      <c r="C774" s="19"/>
    </row>
    <row r="775" ht="17.25" customHeight="1" spans="1:3">
      <c r="A775" s="72">
        <v>2110104</v>
      </c>
      <c r="B775" s="72" t="s">
        <v>1260</v>
      </c>
      <c r="C775" s="19"/>
    </row>
    <row r="776" ht="17.25" customHeight="1" spans="1:3">
      <c r="A776" s="72">
        <v>2110105</v>
      </c>
      <c r="B776" s="72" t="s">
        <v>1261</v>
      </c>
      <c r="C776" s="19"/>
    </row>
    <row r="777" ht="17.25" customHeight="1" spans="1:3">
      <c r="A777" s="72">
        <v>2110106</v>
      </c>
      <c r="B777" s="72" t="s">
        <v>1262</v>
      </c>
      <c r="C777" s="19"/>
    </row>
    <row r="778" ht="17.25" customHeight="1" spans="1:3">
      <c r="A778" s="72">
        <v>2110107</v>
      </c>
      <c r="B778" s="72" t="s">
        <v>1263</v>
      </c>
      <c r="C778" s="19"/>
    </row>
    <row r="779" ht="17.25" customHeight="1" spans="1:3">
      <c r="A779" s="72">
        <v>2110108</v>
      </c>
      <c r="B779" s="72" t="s">
        <v>1264</v>
      </c>
      <c r="C779" s="19"/>
    </row>
    <row r="780" ht="17.25" customHeight="1" spans="1:3">
      <c r="A780" s="72">
        <v>2110199</v>
      </c>
      <c r="B780" s="72" t="s">
        <v>1265</v>
      </c>
      <c r="C780" s="19"/>
    </row>
    <row r="781" ht="17.25" customHeight="1" spans="1:3">
      <c r="A781" s="72">
        <v>21102</v>
      </c>
      <c r="B781" s="45" t="s">
        <v>1266</v>
      </c>
      <c r="C781" s="19">
        <f>SUM(C782:C784)</f>
        <v>0</v>
      </c>
    </row>
    <row r="782" ht="17.25" customHeight="1" spans="1:3">
      <c r="A782" s="72">
        <v>2110203</v>
      </c>
      <c r="B782" s="72" t="s">
        <v>1267</v>
      </c>
      <c r="C782" s="19"/>
    </row>
    <row r="783" ht="17.25" customHeight="1" spans="1:3">
      <c r="A783" s="72">
        <v>2110204</v>
      </c>
      <c r="B783" s="72" t="s">
        <v>1268</v>
      </c>
      <c r="C783" s="19"/>
    </row>
    <row r="784" ht="17.25" customHeight="1" spans="1:3">
      <c r="A784" s="72">
        <v>2110299</v>
      </c>
      <c r="B784" s="72" t="s">
        <v>1269</v>
      </c>
      <c r="C784" s="19"/>
    </row>
    <row r="785" ht="17.25" customHeight="1" spans="1:3">
      <c r="A785" s="72">
        <v>21103</v>
      </c>
      <c r="B785" s="45" t="s">
        <v>1270</v>
      </c>
      <c r="C785" s="19">
        <f>SUM(C786:C793)</f>
        <v>224</v>
      </c>
    </row>
    <row r="786" ht="17.25" customHeight="1" spans="1:3">
      <c r="A786" s="72">
        <v>2110301</v>
      </c>
      <c r="B786" s="72" t="s">
        <v>1271</v>
      </c>
      <c r="C786" s="19">
        <v>5</v>
      </c>
    </row>
    <row r="787" ht="17.25" customHeight="1" spans="1:3">
      <c r="A787" s="72">
        <v>2110302</v>
      </c>
      <c r="B787" s="72" t="s">
        <v>1272</v>
      </c>
      <c r="C787" s="19">
        <v>219</v>
      </c>
    </row>
    <row r="788" ht="17.25" customHeight="1" spans="1:3">
      <c r="A788" s="72">
        <v>2110303</v>
      </c>
      <c r="B788" s="72" t="s">
        <v>1273</v>
      </c>
      <c r="C788" s="19"/>
    </row>
    <row r="789" ht="17.25" customHeight="1" spans="1:3">
      <c r="A789" s="72">
        <v>2110304</v>
      </c>
      <c r="B789" s="72" t="s">
        <v>1274</v>
      </c>
      <c r="C789" s="19"/>
    </row>
    <row r="790" ht="17.25" customHeight="1" spans="1:3">
      <c r="A790" s="72">
        <v>2110305</v>
      </c>
      <c r="B790" s="72" t="s">
        <v>1275</v>
      </c>
      <c r="C790" s="19"/>
    </row>
    <row r="791" ht="17.25" customHeight="1" spans="1:3">
      <c r="A791" s="72">
        <v>2110306</v>
      </c>
      <c r="B791" s="72" t="s">
        <v>1276</v>
      </c>
      <c r="C791" s="19"/>
    </row>
    <row r="792" ht="17.25" customHeight="1" spans="1:3">
      <c r="A792" s="72">
        <v>2110307</v>
      </c>
      <c r="B792" s="72" t="s">
        <v>1277</v>
      </c>
      <c r="C792" s="19"/>
    </row>
    <row r="793" ht="17.25" customHeight="1" spans="1:3">
      <c r="A793" s="72">
        <v>2110399</v>
      </c>
      <c r="B793" s="72" t="s">
        <v>1278</v>
      </c>
      <c r="C793" s="19"/>
    </row>
    <row r="794" ht="17.25" customHeight="1" spans="1:3">
      <c r="A794" s="72">
        <v>21104</v>
      </c>
      <c r="B794" s="45" t="s">
        <v>1279</v>
      </c>
      <c r="C794" s="19">
        <f>SUM(C795:C800)</f>
        <v>90</v>
      </c>
    </row>
    <row r="795" ht="17.25" customHeight="1" spans="1:3">
      <c r="A795" s="72">
        <v>2110401</v>
      </c>
      <c r="B795" s="72" t="s">
        <v>1280</v>
      </c>
      <c r="C795" s="19">
        <v>90</v>
      </c>
    </row>
    <row r="796" ht="17.25" customHeight="1" spans="1:3">
      <c r="A796" s="72">
        <v>2110402</v>
      </c>
      <c r="B796" s="72" t="s">
        <v>1281</v>
      </c>
      <c r="C796" s="19"/>
    </row>
    <row r="797" ht="17.25" customHeight="1" spans="1:3">
      <c r="A797" s="72">
        <v>2110404</v>
      </c>
      <c r="B797" s="72" t="s">
        <v>1282</v>
      </c>
      <c r="C797" s="19"/>
    </row>
    <row r="798" ht="17.25" customHeight="1" spans="1:3">
      <c r="A798" s="72">
        <v>2110405</v>
      </c>
      <c r="B798" s="72" t="s">
        <v>1283</v>
      </c>
      <c r="C798" s="19"/>
    </row>
    <row r="799" ht="17.25" customHeight="1" spans="1:3">
      <c r="A799" s="72">
        <v>2110406</v>
      </c>
      <c r="B799" s="72" t="s">
        <v>1284</v>
      </c>
      <c r="C799" s="19"/>
    </row>
    <row r="800" ht="17.25" customHeight="1" spans="1:3">
      <c r="A800" s="72">
        <v>2110499</v>
      </c>
      <c r="B800" s="72" t="s">
        <v>1285</v>
      </c>
      <c r="C800" s="19"/>
    </row>
    <row r="801" ht="17.25" customHeight="1" spans="1:3">
      <c r="A801" s="72">
        <v>21105</v>
      </c>
      <c r="B801" s="45" t="s">
        <v>1286</v>
      </c>
      <c r="C801" s="19">
        <f>SUM(C802:C807)</f>
        <v>1</v>
      </c>
    </row>
    <row r="802" ht="17.25" customHeight="1" spans="1:3">
      <c r="A802" s="72">
        <v>2110501</v>
      </c>
      <c r="B802" s="72" t="s">
        <v>1287</v>
      </c>
      <c r="C802" s="19">
        <v>1</v>
      </c>
    </row>
    <row r="803" ht="17.25" customHeight="1" spans="1:3">
      <c r="A803" s="72">
        <v>2110502</v>
      </c>
      <c r="B803" s="72" t="s">
        <v>1288</v>
      </c>
      <c r="C803" s="19"/>
    </row>
    <row r="804" ht="17.25" customHeight="1" spans="1:3">
      <c r="A804" s="72">
        <v>2110503</v>
      </c>
      <c r="B804" s="72" t="s">
        <v>1289</v>
      </c>
      <c r="C804" s="19"/>
    </row>
    <row r="805" ht="17.25" customHeight="1" spans="1:3">
      <c r="A805" s="72">
        <v>2110506</v>
      </c>
      <c r="B805" s="72" t="s">
        <v>1290</v>
      </c>
      <c r="C805" s="19"/>
    </row>
    <row r="806" ht="17.25" customHeight="1" spans="1:3">
      <c r="A806" s="72">
        <v>2110507</v>
      </c>
      <c r="B806" s="72" t="s">
        <v>1291</v>
      </c>
      <c r="C806" s="19"/>
    </row>
    <row r="807" ht="17.25" customHeight="1" spans="1:3">
      <c r="A807" s="72">
        <v>2110599</v>
      </c>
      <c r="B807" s="72" t="s">
        <v>1292</v>
      </c>
      <c r="C807" s="19"/>
    </row>
    <row r="808" ht="17.25" customHeight="1" spans="1:3">
      <c r="A808" s="72">
        <v>21107</v>
      </c>
      <c r="B808" s="45" t="s">
        <v>1293</v>
      </c>
      <c r="C808" s="19">
        <f>SUM(C809:C810)</f>
        <v>0</v>
      </c>
    </row>
    <row r="809" ht="17.25" customHeight="1" spans="1:3">
      <c r="A809" s="72">
        <v>2110704</v>
      </c>
      <c r="B809" s="72" t="s">
        <v>1294</v>
      </c>
      <c r="C809" s="19"/>
    </row>
    <row r="810" ht="17.25" customHeight="1" spans="1:3">
      <c r="A810" s="72">
        <v>2110799</v>
      </c>
      <c r="B810" s="72" t="s">
        <v>1295</v>
      </c>
      <c r="C810" s="19"/>
    </row>
    <row r="811" ht="17.25" customHeight="1" spans="1:3">
      <c r="A811" s="72">
        <v>21108</v>
      </c>
      <c r="B811" s="45" t="s">
        <v>1296</v>
      </c>
      <c r="C811" s="19">
        <f>SUM(C812:C813)</f>
        <v>0</v>
      </c>
    </row>
    <row r="812" ht="17.25" customHeight="1" spans="1:3">
      <c r="A812" s="72">
        <v>2110804</v>
      </c>
      <c r="B812" s="72" t="s">
        <v>1297</v>
      </c>
      <c r="C812" s="19"/>
    </row>
    <row r="813" ht="17.25" customHeight="1" spans="1:3">
      <c r="A813" s="72">
        <v>2110899</v>
      </c>
      <c r="B813" s="72" t="s">
        <v>1298</v>
      </c>
      <c r="C813" s="19"/>
    </row>
    <row r="814" ht="17.25" customHeight="1" spans="1:3">
      <c r="A814" s="72">
        <v>21109</v>
      </c>
      <c r="B814" s="45" t="s">
        <v>1299</v>
      </c>
      <c r="C814" s="19">
        <f>C815</f>
        <v>0</v>
      </c>
    </row>
    <row r="815" ht="17.25" customHeight="1" spans="1:3">
      <c r="A815" s="72">
        <v>2110901</v>
      </c>
      <c r="B815" s="72" t="s">
        <v>1300</v>
      </c>
      <c r="C815" s="19"/>
    </row>
    <row r="816" ht="17.25" customHeight="1" spans="1:3">
      <c r="A816" s="72">
        <v>21110</v>
      </c>
      <c r="B816" s="45" t="s">
        <v>1301</v>
      </c>
      <c r="C816" s="19">
        <f>C817</f>
        <v>0</v>
      </c>
    </row>
    <row r="817" ht="17.25" customHeight="1" spans="1:3">
      <c r="A817" s="72">
        <v>2111001</v>
      </c>
      <c r="B817" s="72" t="s">
        <v>1302</v>
      </c>
      <c r="C817" s="19"/>
    </row>
    <row r="818" ht="17.25" customHeight="1" spans="1:3">
      <c r="A818" s="72">
        <v>21111</v>
      </c>
      <c r="B818" s="45" t="s">
        <v>1303</v>
      </c>
      <c r="C818" s="19">
        <f>SUM(C819:C823)</f>
        <v>0</v>
      </c>
    </row>
    <row r="819" ht="17.25" customHeight="1" spans="1:3">
      <c r="A819" s="72">
        <v>2111101</v>
      </c>
      <c r="B819" s="72" t="s">
        <v>1304</v>
      </c>
      <c r="C819" s="19"/>
    </row>
    <row r="820" ht="17.25" customHeight="1" spans="1:3">
      <c r="A820" s="72">
        <v>2111102</v>
      </c>
      <c r="B820" s="72" t="s">
        <v>1305</v>
      </c>
      <c r="C820" s="19"/>
    </row>
    <row r="821" ht="17.25" customHeight="1" spans="1:3">
      <c r="A821" s="72">
        <v>2111103</v>
      </c>
      <c r="B821" s="72" t="s">
        <v>1306</v>
      </c>
      <c r="C821" s="19"/>
    </row>
    <row r="822" ht="17.25" customHeight="1" spans="1:3">
      <c r="A822" s="72">
        <v>2111104</v>
      </c>
      <c r="B822" s="72" t="s">
        <v>1307</v>
      </c>
      <c r="C822" s="19"/>
    </row>
    <row r="823" ht="17.25" customHeight="1" spans="1:3">
      <c r="A823" s="72">
        <v>2111199</v>
      </c>
      <c r="B823" s="72" t="s">
        <v>1308</v>
      </c>
      <c r="C823" s="19"/>
    </row>
    <row r="824" ht="17.25" customHeight="1" spans="1:3">
      <c r="A824" s="72">
        <v>21112</v>
      </c>
      <c r="B824" s="45" t="s">
        <v>1309</v>
      </c>
      <c r="C824" s="19">
        <f>C825</f>
        <v>0</v>
      </c>
    </row>
    <row r="825" ht="17.25" customHeight="1" spans="1:3">
      <c r="A825" s="72">
        <v>2111201</v>
      </c>
      <c r="B825" s="72" t="s">
        <v>1310</v>
      </c>
      <c r="C825" s="19"/>
    </row>
    <row r="826" ht="17.25" customHeight="1" spans="1:3">
      <c r="A826" s="72">
        <v>21113</v>
      </c>
      <c r="B826" s="45" t="s">
        <v>1311</v>
      </c>
      <c r="C826" s="19">
        <f>C827</f>
        <v>0</v>
      </c>
    </row>
    <row r="827" ht="17.25" customHeight="1" spans="1:3">
      <c r="A827" s="72">
        <v>2111301</v>
      </c>
      <c r="B827" s="72" t="s">
        <v>1312</v>
      </c>
      <c r="C827" s="19"/>
    </row>
    <row r="828" ht="17.25" customHeight="1" spans="1:3">
      <c r="A828" s="72">
        <v>21114</v>
      </c>
      <c r="B828" s="45" t="s">
        <v>1313</v>
      </c>
      <c r="C828" s="19">
        <f>SUM(C829:C838)</f>
        <v>0</v>
      </c>
    </row>
    <row r="829" ht="17.25" customHeight="1" spans="1:3">
      <c r="A829" s="72">
        <v>2111401</v>
      </c>
      <c r="B829" s="72" t="s">
        <v>710</v>
      </c>
      <c r="C829" s="19"/>
    </row>
    <row r="830" ht="17.25" customHeight="1" spans="1:3">
      <c r="A830" s="72">
        <v>2111402</v>
      </c>
      <c r="B830" s="72" t="s">
        <v>711</v>
      </c>
      <c r="C830" s="19"/>
    </row>
    <row r="831" ht="17.25" customHeight="1" spans="1:3">
      <c r="A831" s="72">
        <v>2111403</v>
      </c>
      <c r="B831" s="72" t="s">
        <v>712</v>
      </c>
      <c r="C831" s="19"/>
    </row>
    <row r="832" ht="17.25" customHeight="1" spans="1:3">
      <c r="A832" s="72">
        <v>2111406</v>
      </c>
      <c r="B832" s="72" t="s">
        <v>1314</v>
      </c>
      <c r="C832" s="19"/>
    </row>
    <row r="833" ht="17.25" customHeight="1" spans="1:3">
      <c r="A833" s="72">
        <v>2111407</v>
      </c>
      <c r="B833" s="72" t="s">
        <v>1315</v>
      </c>
      <c r="C833" s="19"/>
    </row>
    <row r="834" ht="17.25" customHeight="1" spans="1:3">
      <c r="A834" s="72">
        <v>2111408</v>
      </c>
      <c r="B834" s="72" t="s">
        <v>1316</v>
      </c>
      <c r="C834" s="19"/>
    </row>
    <row r="835" ht="17.25" customHeight="1" spans="1:3">
      <c r="A835" s="72">
        <v>2111411</v>
      </c>
      <c r="B835" s="72" t="s">
        <v>750</v>
      </c>
      <c r="C835" s="19"/>
    </row>
    <row r="836" ht="17.25" customHeight="1" spans="1:3">
      <c r="A836" s="72">
        <v>2111413</v>
      </c>
      <c r="B836" s="72" t="s">
        <v>1317</v>
      </c>
      <c r="C836" s="19"/>
    </row>
    <row r="837" ht="17.25" customHeight="1" spans="1:3">
      <c r="A837" s="72">
        <v>2111450</v>
      </c>
      <c r="B837" s="72" t="s">
        <v>719</v>
      </c>
      <c r="C837" s="19"/>
    </row>
    <row r="838" ht="17.25" customHeight="1" spans="1:3">
      <c r="A838" s="72">
        <v>2111499</v>
      </c>
      <c r="B838" s="72" t="s">
        <v>1318</v>
      </c>
      <c r="C838" s="19"/>
    </row>
    <row r="839" ht="17.25" customHeight="1" spans="1:3">
      <c r="A839" s="72">
        <v>21199</v>
      </c>
      <c r="B839" s="45" t="s">
        <v>1319</v>
      </c>
      <c r="C839" s="19">
        <f>C840</f>
        <v>3</v>
      </c>
    </row>
    <row r="840" ht="17.25" customHeight="1" spans="1:3">
      <c r="A840" s="72">
        <v>2119999</v>
      </c>
      <c r="B840" s="72" t="s">
        <v>1320</v>
      </c>
      <c r="C840" s="19">
        <v>3</v>
      </c>
    </row>
    <row r="841" ht="17.25" customHeight="1" spans="1:3">
      <c r="A841" s="72">
        <v>212</v>
      </c>
      <c r="B841" s="45" t="s">
        <v>1321</v>
      </c>
      <c r="C841" s="19">
        <f>SUM(C842,C853,C855,C858,C860,C862)</f>
        <v>31919</v>
      </c>
    </row>
    <row r="842" ht="17.25" customHeight="1" spans="1:3">
      <c r="A842" s="72">
        <v>21201</v>
      </c>
      <c r="B842" s="45" t="s">
        <v>1322</v>
      </c>
      <c r="C842" s="19">
        <f>SUM(C843:C852)</f>
        <v>10772</v>
      </c>
    </row>
    <row r="843" ht="17.25" customHeight="1" spans="1:3">
      <c r="A843" s="72">
        <v>2120101</v>
      </c>
      <c r="B843" s="72" t="s">
        <v>710</v>
      </c>
      <c r="C843" s="19">
        <v>526</v>
      </c>
    </row>
    <row r="844" ht="17.25" customHeight="1" spans="1:3">
      <c r="A844" s="72">
        <v>2120102</v>
      </c>
      <c r="B844" s="72" t="s">
        <v>711</v>
      </c>
      <c r="C844" s="19">
        <v>36</v>
      </c>
    </row>
    <row r="845" ht="17.25" customHeight="1" spans="1:3">
      <c r="A845" s="72">
        <v>2120103</v>
      </c>
      <c r="B845" s="72" t="s">
        <v>712</v>
      </c>
      <c r="C845" s="19">
        <v>81</v>
      </c>
    </row>
    <row r="846" ht="17.25" customHeight="1" spans="1:3">
      <c r="A846" s="72">
        <v>2120104</v>
      </c>
      <c r="B846" s="72" t="s">
        <v>1323</v>
      </c>
      <c r="C846" s="19">
        <v>1127</v>
      </c>
    </row>
    <row r="847" ht="17.25" customHeight="1" spans="1:3">
      <c r="A847" s="72">
        <v>2120105</v>
      </c>
      <c r="B847" s="72" t="s">
        <v>1324</v>
      </c>
      <c r="C847" s="19"/>
    </row>
    <row r="848" ht="17.25" customHeight="1" spans="1:3">
      <c r="A848" s="72">
        <v>2120106</v>
      </c>
      <c r="B848" s="72" t="s">
        <v>1325</v>
      </c>
      <c r="C848" s="19">
        <v>30</v>
      </c>
    </row>
    <row r="849" ht="17.25" customHeight="1" spans="1:3">
      <c r="A849" s="72">
        <v>2120107</v>
      </c>
      <c r="B849" s="72" t="s">
        <v>1326</v>
      </c>
      <c r="C849" s="19"/>
    </row>
    <row r="850" ht="17.25" customHeight="1" spans="1:3">
      <c r="A850" s="72">
        <v>2120109</v>
      </c>
      <c r="B850" s="72" t="s">
        <v>1327</v>
      </c>
      <c r="C850" s="19"/>
    </row>
    <row r="851" ht="17.25" customHeight="1" spans="1:3">
      <c r="A851" s="72">
        <v>2120110</v>
      </c>
      <c r="B851" s="72" t="s">
        <v>1328</v>
      </c>
      <c r="C851" s="19"/>
    </row>
    <row r="852" ht="17.25" customHeight="1" spans="1:3">
      <c r="A852" s="72">
        <v>2120199</v>
      </c>
      <c r="B852" s="72" t="s">
        <v>1329</v>
      </c>
      <c r="C852" s="19">
        <v>8972</v>
      </c>
    </row>
    <row r="853" ht="17.25" customHeight="1" spans="1:3">
      <c r="A853" s="72">
        <v>21202</v>
      </c>
      <c r="B853" s="45" t="s">
        <v>1330</v>
      </c>
      <c r="C853" s="19">
        <f>C854</f>
        <v>47</v>
      </c>
    </row>
    <row r="854" ht="17.25" customHeight="1" spans="1:3">
      <c r="A854" s="72">
        <v>2120201</v>
      </c>
      <c r="B854" s="72" t="s">
        <v>1331</v>
      </c>
      <c r="C854" s="19">
        <v>47</v>
      </c>
    </row>
    <row r="855" ht="17.25" customHeight="1" spans="1:3">
      <c r="A855" s="72">
        <v>21203</v>
      </c>
      <c r="B855" s="45" t="s">
        <v>1332</v>
      </c>
      <c r="C855" s="19">
        <f>SUM(C856:C857)</f>
        <v>2312</v>
      </c>
    </row>
    <row r="856" ht="17.25" customHeight="1" spans="1:3">
      <c r="A856" s="72">
        <v>2120303</v>
      </c>
      <c r="B856" s="72" t="s">
        <v>1333</v>
      </c>
      <c r="C856" s="19"/>
    </row>
    <row r="857" ht="17.25" customHeight="1" spans="1:3">
      <c r="A857" s="72">
        <v>2120399</v>
      </c>
      <c r="B857" s="72" t="s">
        <v>1334</v>
      </c>
      <c r="C857" s="19">
        <v>2312</v>
      </c>
    </row>
    <row r="858" ht="17.25" customHeight="1" spans="1:3">
      <c r="A858" s="72">
        <v>21205</v>
      </c>
      <c r="B858" s="45" t="s">
        <v>1335</v>
      </c>
      <c r="C858" s="19">
        <f t="shared" ref="C858:C862" si="0">C859</f>
        <v>8002</v>
      </c>
    </row>
    <row r="859" ht="17.25" customHeight="1" spans="1:3">
      <c r="A859" s="72">
        <v>2120501</v>
      </c>
      <c r="B859" s="72" t="s">
        <v>1336</v>
      </c>
      <c r="C859" s="19">
        <v>8002</v>
      </c>
    </row>
    <row r="860" ht="17.25" customHeight="1" spans="1:3">
      <c r="A860" s="72">
        <v>21206</v>
      </c>
      <c r="B860" s="45" t="s">
        <v>1337</v>
      </c>
      <c r="C860" s="19">
        <f t="shared" si="0"/>
        <v>0</v>
      </c>
    </row>
    <row r="861" ht="17.25" customHeight="1" spans="1:3">
      <c r="A861" s="72">
        <v>2120601</v>
      </c>
      <c r="B861" s="72" t="s">
        <v>1338</v>
      </c>
      <c r="C861" s="19"/>
    </row>
    <row r="862" ht="17.25" customHeight="1" spans="1:3">
      <c r="A862" s="72">
        <v>21299</v>
      </c>
      <c r="B862" s="45" t="s">
        <v>1339</v>
      </c>
      <c r="C862" s="19">
        <f t="shared" si="0"/>
        <v>10786</v>
      </c>
    </row>
    <row r="863" ht="17.25" customHeight="1" spans="1:3">
      <c r="A863" s="72">
        <v>2129999</v>
      </c>
      <c r="B863" s="72" t="s">
        <v>1340</v>
      </c>
      <c r="C863" s="19">
        <v>10786</v>
      </c>
    </row>
    <row r="864" ht="17.25" customHeight="1" spans="1:3">
      <c r="A864" s="72">
        <v>213</v>
      </c>
      <c r="B864" s="45" t="s">
        <v>1341</v>
      </c>
      <c r="C864" s="19">
        <f>SUM(C865,C891,C914,C942,C953,C960,C966,C969)</f>
        <v>15720</v>
      </c>
    </row>
    <row r="865" ht="17.25" customHeight="1" spans="1:3">
      <c r="A865" s="72">
        <v>21301</v>
      </c>
      <c r="B865" s="45" t="s">
        <v>1342</v>
      </c>
      <c r="C865" s="19">
        <f>SUM(C866:C890)</f>
        <v>2607</v>
      </c>
    </row>
    <row r="866" ht="17.25" customHeight="1" spans="1:3">
      <c r="A866" s="72">
        <v>2130101</v>
      </c>
      <c r="B866" s="72" t="s">
        <v>710</v>
      </c>
      <c r="C866" s="19">
        <v>308</v>
      </c>
    </row>
    <row r="867" ht="17.25" customHeight="1" spans="1:3">
      <c r="A867" s="72">
        <v>2130102</v>
      </c>
      <c r="B867" s="72" t="s">
        <v>711</v>
      </c>
      <c r="C867" s="19">
        <v>2</v>
      </c>
    </row>
    <row r="868" ht="17.25" customHeight="1" spans="1:3">
      <c r="A868" s="72">
        <v>2130103</v>
      </c>
      <c r="B868" s="72" t="s">
        <v>712</v>
      </c>
      <c r="C868" s="19"/>
    </row>
    <row r="869" ht="17.25" customHeight="1" spans="1:3">
      <c r="A869" s="72">
        <v>2130104</v>
      </c>
      <c r="B869" s="72" t="s">
        <v>719</v>
      </c>
      <c r="C869" s="19"/>
    </row>
    <row r="870" ht="17.25" customHeight="1" spans="1:3">
      <c r="A870" s="72">
        <v>2130105</v>
      </c>
      <c r="B870" s="72" t="s">
        <v>1343</v>
      </c>
      <c r="C870" s="19"/>
    </row>
    <row r="871" ht="17.25" customHeight="1" spans="1:3">
      <c r="A871" s="72">
        <v>2130106</v>
      </c>
      <c r="B871" s="72" t="s">
        <v>1344</v>
      </c>
      <c r="C871" s="19"/>
    </row>
    <row r="872" ht="17.25" customHeight="1" spans="1:3">
      <c r="A872" s="72">
        <v>2130108</v>
      </c>
      <c r="B872" s="72" t="s">
        <v>1345</v>
      </c>
      <c r="C872" s="19">
        <v>55</v>
      </c>
    </row>
    <row r="873" ht="17.25" customHeight="1" spans="1:3">
      <c r="A873" s="72">
        <v>2130109</v>
      </c>
      <c r="B873" s="72" t="s">
        <v>1346</v>
      </c>
      <c r="C873" s="19"/>
    </row>
    <row r="874" ht="17.25" customHeight="1" spans="1:3">
      <c r="A874" s="72">
        <v>2130110</v>
      </c>
      <c r="B874" s="72" t="s">
        <v>1347</v>
      </c>
      <c r="C874" s="19"/>
    </row>
    <row r="875" ht="17.25" customHeight="1" spans="1:3">
      <c r="A875" s="72">
        <v>2130111</v>
      </c>
      <c r="B875" s="72" t="s">
        <v>1348</v>
      </c>
      <c r="C875" s="19"/>
    </row>
    <row r="876" ht="17.25" customHeight="1" spans="1:3">
      <c r="A876" s="72">
        <v>2130112</v>
      </c>
      <c r="B876" s="72" t="s">
        <v>1349</v>
      </c>
      <c r="C876" s="19"/>
    </row>
    <row r="877" ht="17.25" customHeight="1" spans="1:3">
      <c r="A877" s="72">
        <v>2130114</v>
      </c>
      <c r="B877" s="72" t="s">
        <v>1350</v>
      </c>
      <c r="C877" s="19"/>
    </row>
    <row r="878" ht="17.25" customHeight="1" spans="1:3">
      <c r="A878" s="72">
        <v>2130119</v>
      </c>
      <c r="B878" s="72" t="s">
        <v>1351</v>
      </c>
      <c r="C878" s="19"/>
    </row>
    <row r="879" ht="17.25" customHeight="1" spans="1:3">
      <c r="A879" s="72">
        <v>2130120</v>
      </c>
      <c r="B879" s="72" t="s">
        <v>1352</v>
      </c>
      <c r="C879" s="19">
        <v>215</v>
      </c>
    </row>
    <row r="880" ht="17.25" customHeight="1" spans="1:3">
      <c r="A880" s="72">
        <v>2130121</v>
      </c>
      <c r="B880" s="72" t="s">
        <v>1353</v>
      </c>
      <c r="C880" s="19">
        <v>26</v>
      </c>
    </row>
    <row r="881" ht="17.25" customHeight="1" spans="1:3">
      <c r="A881" s="72">
        <v>2130122</v>
      </c>
      <c r="B881" s="72" t="s">
        <v>1354</v>
      </c>
      <c r="C881" s="19">
        <v>452</v>
      </c>
    </row>
    <row r="882" ht="17.25" customHeight="1" spans="1:3">
      <c r="A882" s="72">
        <v>2130124</v>
      </c>
      <c r="B882" s="72" t="s">
        <v>1355</v>
      </c>
      <c r="C882" s="19">
        <v>18</v>
      </c>
    </row>
    <row r="883" ht="17.25" customHeight="1" spans="1:3">
      <c r="A883" s="72">
        <v>2130125</v>
      </c>
      <c r="B883" s="72" t="s">
        <v>1356</v>
      </c>
      <c r="C883" s="19"/>
    </row>
    <row r="884" ht="17.25" customHeight="1" spans="1:3">
      <c r="A884" s="72">
        <v>2130126</v>
      </c>
      <c r="B884" s="72" t="s">
        <v>1357</v>
      </c>
      <c r="C884" s="19">
        <v>39</v>
      </c>
    </row>
    <row r="885" ht="17.25" customHeight="1" spans="1:3">
      <c r="A885" s="72">
        <v>2130135</v>
      </c>
      <c r="B885" s="72" t="s">
        <v>1358</v>
      </c>
      <c r="C885" s="19">
        <v>12</v>
      </c>
    </row>
    <row r="886" ht="17.25" customHeight="1" spans="1:3">
      <c r="A886" s="72">
        <v>2130142</v>
      </c>
      <c r="B886" s="72" t="s">
        <v>1359</v>
      </c>
      <c r="C886" s="19">
        <v>2</v>
      </c>
    </row>
    <row r="887" ht="17.25" customHeight="1" spans="1:3">
      <c r="A887" s="72">
        <v>2130148</v>
      </c>
      <c r="B887" s="72" t="s">
        <v>1360</v>
      </c>
      <c r="C887" s="19"/>
    </row>
    <row r="888" ht="17.25" customHeight="1" spans="1:3">
      <c r="A888" s="72">
        <v>2130152</v>
      </c>
      <c r="B888" s="72" t="s">
        <v>1361</v>
      </c>
      <c r="C888" s="19">
        <v>24</v>
      </c>
    </row>
    <row r="889" ht="17.25" customHeight="1" spans="1:3">
      <c r="A889" s="72">
        <v>2130153</v>
      </c>
      <c r="B889" s="72" t="s">
        <v>1362</v>
      </c>
      <c r="C889" s="19"/>
    </row>
    <row r="890" ht="17.25" customHeight="1" spans="1:3">
      <c r="A890" s="72">
        <v>2130199</v>
      </c>
      <c r="B890" s="72" t="s">
        <v>1363</v>
      </c>
      <c r="C890" s="19">
        <v>1454</v>
      </c>
    </row>
    <row r="891" ht="17.25" customHeight="1" spans="1:3">
      <c r="A891" s="72">
        <v>21302</v>
      </c>
      <c r="B891" s="45" t="s">
        <v>1364</v>
      </c>
      <c r="C891" s="19">
        <f>SUM(C892:C913)</f>
        <v>529</v>
      </c>
    </row>
    <row r="892" ht="17.25" customHeight="1" spans="1:3">
      <c r="A892" s="72">
        <v>2130201</v>
      </c>
      <c r="B892" s="72" t="s">
        <v>710</v>
      </c>
      <c r="C892" s="19"/>
    </row>
    <row r="893" ht="17.25" customHeight="1" spans="1:3">
      <c r="A893" s="72">
        <v>2130202</v>
      </c>
      <c r="B893" s="72" t="s">
        <v>711</v>
      </c>
      <c r="C893" s="19"/>
    </row>
    <row r="894" ht="17.25" customHeight="1" spans="1:3">
      <c r="A894" s="72">
        <v>2130203</v>
      </c>
      <c r="B894" s="72" t="s">
        <v>712</v>
      </c>
      <c r="C894" s="19"/>
    </row>
    <row r="895" ht="17.25" customHeight="1" spans="1:3">
      <c r="A895" s="72">
        <v>2130204</v>
      </c>
      <c r="B895" s="72" t="s">
        <v>1365</v>
      </c>
      <c r="C895" s="19"/>
    </row>
    <row r="896" ht="17.25" customHeight="1" spans="1:3">
      <c r="A896" s="72">
        <v>2130205</v>
      </c>
      <c r="B896" s="72" t="s">
        <v>1366</v>
      </c>
      <c r="C896" s="19">
        <v>170</v>
      </c>
    </row>
    <row r="897" ht="17.25" customHeight="1" spans="1:3">
      <c r="A897" s="72">
        <v>2130206</v>
      </c>
      <c r="B897" s="72" t="s">
        <v>1367</v>
      </c>
      <c r="C897" s="19"/>
    </row>
    <row r="898" ht="17.25" customHeight="1" spans="1:3">
      <c r="A898" s="72">
        <v>2130207</v>
      </c>
      <c r="B898" s="72" t="s">
        <v>1368</v>
      </c>
      <c r="C898" s="19">
        <v>10</v>
      </c>
    </row>
    <row r="899" ht="17.25" customHeight="1" spans="1:3">
      <c r="A899" s="72">
        <v>2130209</v>
      </c>
      <c r="B899" s="72" t="s">
        <v>1369</v>
      </c>
      <c r="C899" s="19">
        <v>222</v>
      </c>
    </row>
    <row r="900" ht="17.25" customHeight="1" spans="1:3">
      <c r="A900" s="72">
        <v>2130211</v>
      </c>
      <c r="B900" s="72" t="s">
        <v>1370</v>
      </c>
      <c r="C900" s="19"/>
    </row>
    <row r="901" ht="17.25" customHeight="1" spans="1:3">
      <c r="A901" s="72">
        <v>2130212</v>
      </c>
      <c r="B901" s="72" t="s">
        <v>1371</v>
      </c>
      <c r="C901" s="19"/>
    </row>
    <row r="902" ht="17.25" customHeight="1" spans="1:3">
      <c r="A902" s="72">
        <v>2130213</v>
      </c>
      <c r="B902" s="72" t="s">
        <v>1372</v>
      </c>
      <c r="C902" s="19"/>
    </row>
    <row r="903" ht="17.25" customHeight="1" spans="1:3">
      <c r="A903" s="72">
        <v>2130217</v>
      </c>
      <c r="B903" s="72" t="s">
        <v>1373</v>
      </c>
      <c r="C903" s="19"/>
    </row>
    <row r="904" ht="17.25" customHeight="1" spans="1:3">
      <c r="A904" s="72">
        <v>2130220</v>
      </c>
      <c r="B904" s="72" t="s">
        <v>1374</v>
      </c>
      <c r="C904" s="19"/>
    </row>
    <row r="905" ht="17.25" customHeight="1" spans="1:3">
      <c r="A905" s="72">
        <v>2130221</v>
      </c>
      <c r="B905" s="72" t="s">
        <v>1375</v>
      </c>
      <c r="C905" s="19">
        <v>15</v>
      </c>
    </row>
    <row r="906" ht="17.25" customHeight="1" spans="1:3">
      <c r="A906" s="72">
        <v>2130223</v>
      </c>
      <c r="B906" s="72" t="s">
        <v>1376</v>
      </c>
      <c r="C906" s="19"/>
    </row>
    <row r="907" ht="17.25" customHeight="1" spans="1:3">
      <c r="A907" s="72">
        <v>2130226</v>
      </c>
      <c r="B907" s="72" t="s">
        <v>1377</v>
      </c>
      <c r="C907" s="19"/>
    </row>
    <row r="908" ht="17.25" customHeight="1" spans="1:3">
      <c r="A908" s="72">
        <v>2130227</v>
      </c>
      <c r="B908" s="72" t="s">
        <v>1378</v>
      </c>
      <c r="C908" s="19"/>
    </row>
    <row r="909" ht="17.25" customHeight="1" spans="1:3">
      <c r="A909" s="72">
        <v>2130234</v>
      </c>
      <c r="B909" s="72" t="s">
        <v>1379</v>
      </c>
      <c r="C909" s="19">
        <v>20</v>
      </c>
    </row>
    <row r="910" ht="17.25" customHeight="1" spans="1:3">
      <c r="A910" s="72">
        <v>2130236</v>
      </c>
      <c r="B910" s="72" t="s">
        <v>1380</v>
      </c>
      <c r="C910" s="19"/>
    </row>
    <row r="911" ht="17.25" customHeight="1" spans="1:3">
      <c r="A911" s="72">
        <v>2130237</v>
      </c>
      <c r="B911" s="72" t="s">
        <v>1349</v>
      </c>
      <c r="C911" s="19"/>
    </row>
    <row r="912" ht="17.25" customHeight="1" spans="1:3">
      <c r="A912" s="72">
        <v>2130238</v>
      </c>
      <c r="B912" s="72" t="s">
        <v>1381</v>
      </c>
      <c r="C912" s="19"/>
    </row>
    <row r="913" ht="17.25" customHeight="1" spans="1:3">
      <c r="A913" s="72">
        <v>2130299</v>
      </c>
      <c r="B913" s="72" t="s">
        <v>1382</v>
      </c>
      <c r="C913" s="19">
        <v>92</v>
      </c>
    </row>
    <row r="914" ht="17.25" customHeight="1" spans="1:3">
      <c r="A914" s="72">
        <v>21303</v>
      </c>
      <c r="B914" s="45" t="s">
        <v>1383</v>
      </c>
      <c r="C914" s="19">
        <f>SUM(C915:C941)</f>
        <v>646</v>
      </c>
    </row>
    <row r="915" ht="17.25" customHeight="1" spans="1:3">
      <c r="A915" s="72">
        <v>2130301</v>
      </c>
      <c r="B915" s="72" t="s">
        <v>710</v>
      </c>
      <c r="C915" s="19"/>
    </row>
    <row r="916" ht="17.25" customHeight="1" spans="1:3">
      <c r="A916" s="72">
        <v>2130302</v>
      </c>
      <c r="B916" s="72" t="s">
        <v>711</v>
      </c>
      <c r="C916" s="19"/>
    </row>
    <row r="917" ht="17.25" customHeight="1" spans="1:3">
      <c r="A917" s="72">
        <v>2130303</v>
      </c>
      <c r="B917" s="72" t="s">
        <v>712</v>
      </c>
      <c r="C917" s="19"/>
    </row>
    <row r="918" ht="17.25" customHeight="1" spans="1:3">
      <c r="A918" s="72">
        <v>2130304</v>
      </c>
      <c r="B918" s="72" t="s">
        <v>1384</v>
      </c>
      <c r="C918" s="19"/>
    </row>
    <row r="919" ht="17.25" customHeight="1" spans="1:3">
      <c r="A919" s="72">
        <v>2130305</v>
      </c>
      <c r="B919" s="72" t="s">
        <v>1385</v>
      </c>
      <c r="C919" s="19">
        <v>308</v>
      </c>
    </row>
    <row r="920" ht="17.25" customHeight="1" spans="1:3">
      <c r="A920" s="72">
        <v>2130306</v>
      </c>
      <c r="B920" s="72" t="s">
        <v>1386</v>
      </c>
      <c r="C920" s="19">
        <v>74</v>
      </c>
    </row>
    <row r="921" ht="17.25" customHeight="1" spans="1:3">
      <c r="A921" s="72">
        <v>2130307</v>
      </c>
      <c r="B921" s="72" t="s">
        <v>1387</v>
      </c>
      <c r="C921" s="19"/>
    </row>
    <row r="922" ht="17.25" customHeight="1" spans="1:3">
      <c r="A922" s="72">
        <v>2130308</v>
      </c>
      <c r="B922" s="72" t="s">
        <v>1388</v>
      </c>
      <c r="C922" s="19"/>
    </row>
    <row r="923" ht="17.25" customHeight="1" spans="1:3">
      <c r="A923" s="72">
        <v>2130309</v>
      </c>
      <c r="B923" s="72" t="s">
        <v>1389</v>
      </c>
      <c r="C923" s="19"/>
    </row>
    <row r="924" ht="17.25" customHeight="1" spans="1:3">
      <c r="A924" s="72">
        <v>2130310</v>
      </c>
      <c r="B924" s="72" t="s">
        <v>1390</v>
      </c>
      <c r="C924" s="19"/>
    </row>
    <row r="925" ht="17.25" customHeight="1" spans="1:3">
      <c r="A925" s="72">
        <v>2130311</v>
      </c>
      <c r="B925" s="72" t="s">
        <v>1391</v>
      </c>
      <c r="C925" s="19"/>
    </row>
    <row r="926" ht="17.25" customHeight="1" spans="1:3">
      <c r="A926" s="72">
        <v>2130312</v>
      </c>
      <c r="B926" s="72" t="s">
        <v>1392</v>
      </c>
      <c r="C926" s="19"/>
    </row>
    <row r="927" ht="17.25" customHeight="1" spans="1:3">
      <c r="A927" s="72">
        <v>2130313</v>
      </c>
      <c r="B927" s="72" t="s">
        <v>1393</v>
      </c>
      <c r="C927" s="19"/>
    </row>
    <row r="928" ht="17.25" customHeight="1" spans="1:3">
      <c r="A928" s="72">
        <v>2130314</v>
      </c>
      <c r="B928" s="72" t="s">
        <v>1394</v>
      </c>
      <c r="C928" s="19">
        <v>31</v>
      </c>
    </row>
    <row r="929" ht="17.25" customHeight="1" spans="1:3">
      <c r="A929" s="72">
        <v>2130315</v>
      </c>
      <c r="B929" s="72" t="s">
        <v>1395</v>
      </c>
      <c r="C929" s="19">
        <v>43</v>
      </c>
    </row>
    <row r="930" ht="17.25" customHeight="1" spans="1:3">
      <c r="A930" s="72">
        <v>2130316</v>
      </c>
      <c r="B930" s="72" t="s">
        <v>1396</v>
      </c>
      <c r="C930" s="19">
        <v>5</v>
      </c>
    </row>
    <row r="931" ht="17.25" customHeight="1" spans="1:3">
      <c r="A931" s="72">
        <v>2130317</v>
      </c>
      <c r="B931" s="72" t="s">
        <v>1397</v>
      </c>
      <c r="C931" s="19"/>
    </row>
    <row r="932" ht="17.25" customHeight="1" spans="1:3">
      <c r="A932" s="72">
        <v>2130318</v>
      </c>
      <c r="B932" s="72" t="s">
        <v>1398</v>
      </c>
      <c r="C932" s="19"/>
    </row>
    <row r="933" ht="17.25" customHeight="1" spans="1:3">
      <c r="A933" s="72">
        <v>2130319</v>
      </c>
      <c r="B933" s="72" t="s">
        <v>1399</v>
      </c>
      <c r="C933" s="19"/>
    </row>
    <row r="934" ht="17.25" customHeight="1" spans="1:3">
      <c r="A934" s="72">
        <v>2130321</v>
      </c>
      <c r="B934" s="72" t="s">
        <v>1400</v>
      </c>
      <c r="C934" s="19">
        <v>25</v>
      </c>
    </row>
    <row r="935" ht="17.25" customHeight="1" spans="1:3">
      <c r="A935" s="72">
        <v>2130322</v>
      </c>
      <c r="B935" s="72" t="s">
        <v>1401</v>
      </c>
      <c r="C935" s="19"/>
    </row>
    <row r="936" ht="17.25" customHeight="1" spans="1:3">
      <c r="A936" s="72">
        <v>2130333</v>
      </c>
      <c r="B936" s="72" t="s">
        <v>1376</v>
      </c>
      <c r="C936" s="19"/>
    </row>
    <row r="937" ht="17.25" customHeight="1" spans="1:3">
      <c r="A937" s="72">
        <v>2130334</v>
      </c>
      <c r="B937" s="72" t="s">
        <v>1402</v>
      </c>
      <c r="C937" s="19"/>
    </row>
    <row r="938" ht="17.25" customHeight="1" spans="1:3">
      <c r="A938" s="72">
        <v>2130335</v>
      </c>
      <c r="B938" s="72" t="s">
        <v>1403</v>
      </c>
      <c r="C938" s="19"/>
    </row>
    <row r="939" ht="17.25" customHeight="1" spans="1:3">
      <c r="A939" s="72">
        <v>2130336</v>
      </c>
      <c r="B939" s="72" t="s">
        <v>1404</v>
      </c>
      <c r="C939" s="19"/>
    </row>
    <row r="940" ht="17.25" customHeight="1" spans="1:3">
      <c r="A940" s="72">
        <v>2130337</v>
      </c>
      <c r="B940" s="72" t="s">
        <v>1405</v>
      </c>
      <c r="C940" s="19"/>
    </row>
    <row r="941" ht="17.25" customHeight="1" spans="1:3">
      <c r="A941" s="72">
        <v>2130399</v>
      </c>
      <c r="B941" s="72" t="s">
        <v>1406</v>
      </c>
      <c r="C941" s="19">
        <v>160</v>
      </c>
    </row>
    <row r="942" ht="17.25" customHeight="1" spans="1:3">
      <c r="A942" s="72">
        <v>21305</v>
      </c>
      <c r="B942" s="45" t="s">
        <v>1407</v>
      </c>
      <c r="C942" s="19">
        <f>SUM(C943:C952)</f>
        <v>50</v>
      </c>
    </row>
    <row r="943" ht="17.25" customHeight="1" spans="1:3">
      <c r="A943" s="72">
        <v>2130501</v>
      </c>
      <c r="B943" s="72" t="s">
        <v>710</v>
      </c>
      <c r="C943" s="19"/>
    </row>
    <row r="944" ht="17.25" customHeight="1" spans="1:3">
      <c r="A944" s="72">
        <v>2130502</v>
      </c>
      <c r="B944" s="72" t="s">
        <v>711</v>
      </c>
      <c r="C944" s="19"/>
    </row>
    <row r="945" ht="17.25" customHeight="1" spans="1:3">
      <c r="A945" s="72">
        <v>2130503</v>
      </c>
      <c r="B945" s="72" t="s">
        <v>712</v>
      </c>
      <c r="C945" s="19"/>
    </row>
    <row r="946" ht="17.25" customHeight="1" spans="1:3">
      <c r="A946" s="72">
        <v>2130504</v>
      </c>
      <c r="B946" s="72" t="s">
        <v>1408</v>
      </c>
      <c r="C946" s="19"/>
    </row>
    <row r="947" ht="17.25" customHeight="1" spans="1:3">
      <c r="A947" s="72">
        <v>2130505</v>
      </c>
      <c r="B947" s="72" t="s">
        <v>1409</v>
      </c>
      <c r="C947" s="19"/>
    </row>
    <row r="948" ht="17.25" customHeight="1" spans="1:3">
      <c r="A948" s="72">
        <v>2130506</v>
      </c>
      <c r="B948" s="72" t="s">
        <v>1410</v>
      </c>
      <c r="C948" s="19"/>
    </row>
    <row r="949" ht="17.25" customHeight="1" spans="1:3">
      <c r="A949" s="72">
        <v>2130507</v>
      </c>
      <c r="B949" s="72" t="s">
        <v>1411</v>
      </c>
      <c r="C949" s="19"/>
    </row>
    <row r="950" ht="17.25" customHeight="1" spans="1:3">
      <c r="A950" s="72">
        <v>2130508</v>
      </c>
      <c r="B950" s="72" t="s">
        <v>1412</v>
      </c>
      <c r="C950" s="19"/>
    </row>
    <row r="951" ht="17.25" customHeight="1" spans="1:3">
      <c r="A951" s="72">
        <v>2130550</v>
      </c>
      <c r="B951" s="72" t="s">
        <v>719</v>
      </c>
      <c r="C951" s="19"/>
    </row>
    <row r="952" ht="17.25" customHeight="1" spans="1:3">
      <c r="A952" s="72">
        <v>2130599</v>
      </c>
      <c r="B952" s="72" t="s">
        <v>1413</v>
      </c>
      <c r="C952" s="19">
        <v>50</v>
      </c>
    </row>
    <row r="953" ht="17.25" customHeight="1" spans="1:3">
      <c r="A953" s="72">
        <v>21307</v>
      </c>
      <c r="B953" s="45" t="s">
        <v>1414</v>
      </c>
      <c r="C953" s="19">
        <f>SUM(C954:C959)</f>
        <v>11769</v>
      </c>
    </row>
    <row r="954" ht="17.25" customHeight="1" spans="1:3">
      <c r="A954" s="72">
        <v>2130701</v>
      </c>
      <c r="B954" s="72" t="s">
        <v>1415</v>
      </c>
      <c r="C954" s="19">
        <v>110</v>
      </c>
    </row>
    <row r="955" ht="17.25" customHeight="1" spans="1:3">
      <c r="A955" s="72">
        <v>2130704</v>
      </c>
      <c r="B955" s="72" t="s">
        <v>1416</v>
      </c>
      <c r="C955" s="19"/>
    </row>
    <row r="956" ht="17.25" customHeight="1" spans="1:3">
      <c r="A956" s="72">
        <v>2130705</v>
      </c>
      <c r="B956" s="72" t="s">
        <v>1417</v>
      </c>
      <c r="C956" s="19"/>
    </row>
    <row r="957" ht="17.25" customHeight="1" spans="1:3">
      <c r="A957" s="72">
        <v>2130706</v>
      </c>
      <c r="B957" s="72" t="s">
        <v>1418</v>
      </c>
      <c r="C957" s="19"/>
    </row>
    <row r="958" ht="17.25" customHeight="1" spans="1:3">
      <c r="A958" s="72">
        <v>2130707</v>
      </c>
      <c r="B958" s="72" t="s">
        <v>1419</v>
      </c>
      <c r="C958" s="19">
        <v>11645</v>
      </c>
    </row>
    <row r="959" ht="17.25" customHeight="1" spans="1:3">
      <c r="A959" s="72">
        <v>2130799</v>
      </c>
      <c r="B959" s="72" t="s">
        <v>1420</v>
      </c>
      <c r="C959" s="19">
        <v>14</v>
      </c>
    </row>
    <row r="960" ht="17.25" customHeight="1" spans="1:3">
      <c r="A960" s="72">
        <v>21308</v>
      </c>
      <c r="B960" s="45" t="s">
        <v>1421</v>
      </c>
      <c r="C960" s="19">
        <f>SUM(C961:C965)</f>
        <v>21</v>
      </c>
    </row>
    <row r="961" ht="17.25" customHeight="1" spans="1:3">
      <c r="A961" s="72">
        <v>2130801</v>
      </c>
      <c r="B961" s="72" t="s">
        <v>1422</v>
      </c>
      <c r="C961" s="19"/>
    </row>
    <row r="962" ht="17.25" customHeight="1" spans="1:3">
      <c r="A962" s="72">
        <v>2130803</v>
      </c>
      <c r="B962" s="72" t="s">
        <v>1423</v>
      </c>
      <c r="C962" s="19">
        <v>16</v>
      </c>
    </row>
    <row r="963" ht="17.25" customHeight="1" spans="1:3">
      <c r="A963" s="72">
        <v>2130804</v>
      </c>
      <c r="B963" s="72" t="s">
        <v>1424</v>
      </c>
      <c r="C963" s="19">
        <v>5</v>
      </c>
    </row>
    <row r="964" ht="17.25" customHeight="1" spans="1:3">
      <c r="A964" s="72">
        <v>2130805</v>
      </c>
      <c r="B964" s="72" t="s">
        <v>1425</v>
      </c>
      <c r="C964" s="19"/>
    </row>
    <row r="965" ht="17.25" customHeight="1" spans="1:3">
      <c r="A965" s="72">
        <v>2130899</v>
      </c>
      <c r="B965" s="72" t="s">
        <v>1426</v>
      </c>
      <c r="C965" s="19"/>
    </row>
    <row r="966" ht="17.25" customHeight="1" spans="1:3">
      <c r="A966" s="72">
        <v>21309</v>
      </c>
      <c r="B966" s="45" t="s">
        <v>1427</v>
      </c>
      <c r="C966" s="19">
        <f>SUM(C967:C968)</f>
        <v>93</v>
      </c>
    </row>
    <row r="967" ht="17.25" customHeight="1" spans="1:3">
      <c r="A967" s="72">
        <v>2130901</v>
      </c>
      <c r="B967" s="72" t="s">
        <v>1428</v>
      </c>
      <c r="C967" s="19"/>
    </row>
    <row r="968" ht="17.25" customHeight="1" spans="1:3">
      <c r="A968" s="72">
        <v>2130999</v>
      </c>
      <c r="B968" s="72" t="s">
        <v>1429</v>
      </c>
      <c r="C968" s="19">
        <v>93</v>
      </c>
    </row>
    <row r="969" ht="17.25" customHeight="1" spans="1:3">
      <c r="A969" s="72">
        <v>21399</v>
      </c>
      <c r="B969" s="45" t="s">
        <v>1430</v>
      </c>
      <c r="C969" s="19">
        <f>C970+C971</f>
        <v>5</v>
      </c>
    </row>
    <row r="970" ht="17.25" customHeight="1" spans="1:3">
      <c r="A970" s="72">
        <v>2139901</v>
      </c>
      <c r="B970" s="72" t="s">
        <v>1431</v>
      </c>
      <c r="C970" s="19"/>
    </row>
    <row r="971" ht="17.25" customHeight="1" spans="1:3">
      <c r="A971" s="72">
        <v>2139999</v>
      </c>
      <c r="B971" s="72" t="s">
        <v>1432</v>
      </c>
      <c r="C971" s="19">
        <v>5</v>
      </c>
    </row>
    <row r="972" ht="17.25" customHeight="1" spans="1:3">
      <c r="A972" s="72">
        <v>214</v>
      </c>
      <c r="B972" s="45" t="s">
        <v>1433</v>
      </c>
      <c r="C972" s="19">
        <f>SUM(C973,C994,C1004,C1014,C1021)</f>
        <v>1774</v>
      </c>
    </row>
    <row r="973" ht="17.25" customHeight="1" spans="1:3">
      <c r="A973" s="72">
        <v>21401</v>
      </c>
      <c r="B973" s="45" t="s">
        <v>1434</v>
      </c>
      <c r="C973" s="19">
        <f>SUM(C974:C993)</f>
        <v>1009</v>
      </c>
    </row>
    <row r="974" ht="17.25" customHeight="1" spans="1:3">
      <c r="A974" s="72">
        <v>2140101</v>
      </c>
      <c r="B974" s="72" t="s">
        <v>710</v>
      </c>
      <c r="C974" s="19">
        <v>74</v>
      </c>
    </row>
    <row r="975" ht="17.25" customHeight="1" spans="1:3">
      <c r="A975" s="72">
        <v>2140102</v>
      </c>
      <c r="B975" s="72" t="s">
        <v>711</v>
      </c>
      <c r="C975" s="19">
        <v>4</v>
      </c>
    </row>
    <row r="976" ht="17.25" customHeight="1" spans="1:3">
      <c r="A976" s="72">
        <v>2140103</v>
      </c>
      <c r="B976" s="72" t="s">
        <v>712</v>
      </c>
      <c r="C976" s="19"/>
    </row>
    <row r="977" ht="17.25" customHeight="1" spans="1:3">
      <c r="A977" s="72">
        <v>2140104</v>
      </c>
      <c r="B977" s="72" t="s">
        <v>1435</v>
      </c>
      <c r="C977" s="19">
        <v>213</v>
      </c>
    </row>
    <row r="978" ht="17.25" customHeight="1" spans="1:3">
      <c r="A978" s="72">
        <v>2140106</v>
      </c>
      <c r="B978" s="72" t="s">
        <v>1436</v>
      </c>
      <c r="C978" s="19">
        <v>240</v>
      </c>
    </row>
    <row r="979" ht="17.25" customHeight="1" spans="1:3">
      <c r="A979" s="72">
        <v>2140109</v>
      </c>
      <c r="B979" s="72" t="s">
        <v>1437</v>
      </c>
      <c r="C979" s="19"/>
    </row>
    <row r="980" ht="17.25" customHeight="1" spans="1:3">
      <c r="A980" s="72">
        <v>2140110</v>
      </c>
      <c r="B980" s="72" t="s">
        <v>1438</v>
      </c>
      <c r="C980" s="19"/>
    </row>
    <row r="981" ht="17.25" customHeight="1" spans="1:3">
      <c r="A981" s="72">
        <v>2140112</v>
      </c>
      <c r="B981" s="72" t="s">
        <v>1439</v>
      </c>
      <c r="C981" s="19">
        <v>5</v>
      </c>
    </row>
    <row r="982" ht="17.25" customHeight="1" spans="1:3">
      <c r="A982" s="72">
        <v>2140114</v>
      </c>
      <c r="B982" s="72" t="s">
        <v>1440</v>
      </c>
      <c r="C982" s="19"/>
    </row>
    <row r="983" ht="17.25" customHeight="1" spans="1:3">
      <c r="A983" s="72">
        <v>2140122</v>
      </c>
      <c r="B983" s="72" t="s">
        <v>1441</v>
      </c>
      <c r="C983" s="19"/>
    </row>
    <row r="984" ht="17.25" customHeight="1" spans="1:3">
      <c r="A984" s="72">
        <v>2140123</v>
      </c>
      <c r="B984" s="72" t="s">
        <v>1442</v>
      </c>
      <c r="C984" s="19"/>
    </row>
    <row r="985" ht="17.25" customHeight="1" spans="1:3">
      <c r="A985" s="72">
        <v>2140127</v>
      </c>
      <c r="B985" s="72" t="s">
        <v>1443</v>
      </c>
      <c r="C985" s="19"/>
    </row>
    <row r="986" ht="17.25" customHeight="1" spans="1:3">
      <c r="A986" s="72">
        <v>2140128</v>
      </c>
      <c r="B986" s="72" t="s">
        <v>1444</v>
      </c>
      <c r="C986" s="19"/>
    </row>
    <row r="987" ht="17.25" customHeight="1" spans="1:3">
      <c r="A987" s="72">
        <v>2140129</v>
      </c>
      <c r="B987" s="72" t="s">
        <v>1445</v>
      </c>
      <c r="C987" s="19"/>
    </row>
    <row r="988" ht="17.25" customHeight="1" spans="1:3">
      <c r="A988" s="72">
        <v>2140130</v>
      </c>
      <c r="B988" s="72" t="s">
        <v>1446</v>
      </c>
      <c r="C988" s="19"/>
    </row>
    <row r="989" ht="17.25" customHeight="1" spans="1:3">
      <c r="A989" s="72">
        <v>2140131</v>
      </c>
      <c r="B989" s="72" t="s">
        <v>1447</v>
      </c>
      <c r="C989" s="19"/>
    </row>
    <row r="990" ht="17.25" customHeight="1" spans="1:3">
      <c r="A990" s="72">
        <v>2140133</v>
      </c>
      <c r="B990" s="72" t="s">
        <v>1448</v>
      </c>
      <c r="C990" s="19"/>
    </row>
    <row r="991" ht="17.25" customHeight="1" spans="1:3">
      <c r="A991" s="72">
        <v>2140136</v>
      </c>
      <c r="B991" s="72" t="s">
        <v>1449</v>
      </c>
      <c r="C991" s="19"/>
    </row>
    <row r="992" ht="17.25" customHeight="1" spans="1:3">
      <c r="A992" s="72">
        <v>2140138</v>
      </c>
      <c r="B992" s="72" t="s">
        <v>1450</v>
      </c>
      <c r="C992" s="19"/>
    </row>
    <row r="993" ht="17.25" customHeight="1" spans="1:3">
      <c r="A993" s="72">
        <v>2140199</v>
      </c>
      <c r="B993" s="72" t="s">
        <v>1451</v>
      </c>
      <c r="C993" s="19">
        <v>473</v>
      </c>
    </row>
    <row r="994" ht="17.25" customHeight="1" spans="1:3">
      <c r="A994" s="72">
        <v>21402</v>
      </c>
      <c r="B994" s="45" t="s">
        <v>1452</v>
      </c>
      <c r="C994" s="19">
        <f>SUM(C995:C1003)</f>
        <v>3</v>
      </c>
    </row>
    <row r="995" ht="17.25" customHeight="1" spans="1:3">
      <c r="A995" s="72">
        <v>2140201</v>
      </c>
      <c r="B995" s="72" t="s">
        <v>710</v>
      </c>
      <c r="C995" s="19"/>
    </row>
    <row r="996" ht="17.25" customHeight="1" spans="1:3">
      <c r="A996" s="72">
        <v>2140202</v>
      </c>
      <c r="B996" s="72" t="s">
        <v>711</v>
      </c>
      <c r="C996" s="19"/>
    </row>
    <row r="997" ht="17.25" customHeight="1" spans="1:3">
      <c r="A997" s="72">
        <v>2140203</v>
      </c>
      <c r="B997" s="72" t="s">
        <v>712</v>
      </c>
      <c r="C997" s="19"/>
    </row>
    <row r="998" ht="17.25" customHeight="1" spans="1:3">
      <c r="A998" s="72">
        <v>2140204</v>
      </c>
      <c r="B998" s="72" t="s">
        <v>1453</v>
      </c>
      <c r="C998" s="19"/>
    </row>
    <row r="999" ht="17.25" customHeight="1" spans="1:3">
      <c r="A999" s="72">
        <v>2140205</v>
      </c>
      <c r="B999" s="72" t="s">
        <v>1454</v>
      </c>
      <c r="C999" s="19"/>
    </row>
    <row r="1000" ht="17.25" customHeight="1" spans="1:3">
      <c r="A1000" s="72">
        <v>2140206</v>
      </c>
      <c r="B1000" s="72" t="s">
        <v>1455</v>
      </c>
      <c r="C1000" s="19"/>
    </row>
    <row r="1001" ht="17.25" customHeight="1" spans="1:3">
      <c r="A1001" s="72">
        <v>2140207</v>
      </c>
      <c r="B1001" s="72" t="s">
        <v>1456</v>
      </c>
      <c r="C1001" s="19"/>
    </row>
    <row r="1002" ht="17.25" customHeight="1" spans="1:3">
      <c r="A1002" s="72">
        <v>2140208</v>
      </c>
      <c r="B1002" s="72" t="s">
        <v>1457</v>
      </c>
      <c r="C1002" s="19"/>
    </row>
    <row r="1003" ht="17.25" customHeight="1" spans="1:3">
      <c r="A1003" s="72">
        <v>2140299</v>
      </c>
      <c r="B1003" s="72" t="s">
        <v>1458</v>
      </c>
      <c r="C1003" s="19">
        <v>3</v>
      </c>
    </row>
    <row r="1004" ht="17.25" customHeight="1" spans="1:3">
      <c r="A1004" s="72">
        <v>21403</v>
      </c>
      <c r="B1004" s="45" t="s">
        <v>1459</v>
      </c>
      <c r="C1004" s="19">
        <f>SUM(C1005:C1013)</f>
        <v>0</v>
      </c>
    </row>
    <row r="1005" ht="17.25" customHeight="1" spans="1:3">
      <c r="A1005" s="72">
        <v>2140301</v>
      </c>
      <c r="B1005" s="72" t="s">
        <v>710</v>
      </c>
      <c r="C1005" s="19"/>
    </row>
    <row r="1006" ht="17.25" customHeight="1" spans="1:3">
      <c r="A1006" s="72">
        <v>2140302</v>
      </c>
      <c r="B1006" s="72" t="s">
        <v>711</v>
      </c>
      <c r="C1006" s="19"/>
    </row>
    <row r="1007" ht="17.25" customHeight="1" spans="1:3">
      <c r="A1007" s="72">
        <v>2140303</v>
      </c>
      <c r="B1007" s="72" t="s">
        <v>712</v>
      </c>
      <c r="C1007" s="19"/>
    </row>
    <row r="1008" ht="17.25" customHeight="1" spans="1:3">
      <c r="A1008" s="72">
        <v>2140304</v>
      </c>
      <c r="B1008" s="72" t="s">
        <v>1460</v>
      </c>
      <c r="C1008" s="19"/>
    </row>
    <row r="1009" ht="17.25" customHeight="1" spans="1:3">
      <c r="A1009" s="72">
        <v>2140305</v>
      </c>
      <c r="B1009" s="72" t="s">
        <v>1461</v>
      </c>
      <c r="C1009" s="19"/>
    </row>
    <row r="1010" ht="17.25" customHeight="1" spans="1:3">
      <c r="A1010" s="72">
        <v>2140306</v>
      </c>
      <c r="B1010" s="72" t="s">
        <v>1462</v>
      </c>
      <c r="C1010" s="19"/>
    </row>
    <row r="1011" ht="17.25" customHeight="1" spans="1:3">
      <c r="A1011" s="72">
        <v>2140307</v>
      </c>
      <c r="B1011" s="72" t="s">
        <v>1463</v>
      </c>
      <c r="C1011" s="19"/>
    </row>
    <row r="1012" ht="17.25" customHeight="1" spans="1:3">
      <c r="A1012" s="72">
        <v>2140308</v>
      </c>
      <c r="B1012" s="72" t="s">
        <v>1464</v>
      </c>
      <c r="C1012" s="19"/>
    </row>
    <row r="1013" ht="17.25" customHeight="1" spans="1:3">
      <c r="A1013" s="72">
        <v>2140399</v>
      </c>
      <c r="B1013" s="72" t="s">
        <v>1465</v>
      </c>
      <c r="C1013" s="19"/>
    </row>
    <row r="1014" ht="17.25" customHeight="1" spans="1:3">
      <c r="A1014" s="72">
        <v>21405</v>
      </c>
      <c r="B1014" s="45" t="s">
        <v>1466</v>
      </c>
      <c r="C1014" s="19">
        <f>SUM(C1015:C1020)</f>
        <v>0</v>
      </c>
    </row>
    <row r="1015" ht="17.25" customHeight="1" spans="1:3">
      <c r="A1015" s="72">
        <v>2140501</v>
      </c>
      <c r="B1015" s="72" t="s">
        <v>710</v>
      </c>
      <c r="C1015" s="19"/>
    </row>
    <row r="1016" ht="17.25" customHeight="1" spans="1:3">
      <c r="A1016" s="72">
        <v>2140502</v>
      </c>
      <c r="B1016" s="72" t="s">
        <v>711</v>
      </c>
      <c r="C1016" s="19"/>
    </row>
    <row r="1017" ht="17.25" customHeight="1" spans="1:3">
      <c r="A1017" s="72">
        <v>2140503</v>
      </c>
      <c r="B1017" s="72" t="s">
        <v>712</v>
      </c>
      <c r="C1017" s="19"/>
    </row>
    <row r="1018" ht="17.25" customHeight="1" spans="1:3">
      <c r="A1018" s="72">
        <v>2140504</v>
      </c>
      <c r="B1018" s="72" t="s">
        <v>1457</v>
      </c>
      <c r="C1018" s="19"/>
    </row>
    <row r="1019" ht="17.25" customHeight="1" spans="1:3">
      <c r="A1019" s="72">
        <v>2140505</v>
      </c>
      <c r="B1019" s="72" t="s">
        <v>1467</v>
      </c>
      <c r="C1019" s="19"/>
    </row>
    <row r="1020" ht="17.25" customHeight="1" spans="1:3">
      <c r="A1020" s="72">
        <v>2140599</v>
      </c>
      <c r="B1020" s="72" t="s">
        <v>1468</v>
      </c>
      <c r="C1020" s="19"/>
    </row>
    <row r="1021" ht="17.25" customHeight="1" spans="1:3">
      <c r="A1021" s="72">
        <v>21499</v>
      </c>
      <c r="B1021" s="45" t="s">
        <v>1469</v>
      </c>
      <c r="C1021" s="19">
        <f>SUM(C1022:C1023)</f>
        <v>762</v>
      </c>
    </row>
    <row r="1022" ht="17.25" customHeight="1" spans="1:3">
      <c r="A1022" s="72">
        <v>2149901</v>
      </c>
      <c r="B1022" s="72" t="s">
        <v>1470</v>
      </c>
      <c r="C1022" s="19"/>
    </row>
    <row r="1023" ht="17.25" customHeight="1" spans="1:3">
      <c r="A1023" s="72">
        <v>2149999</v>
      </c>
      <c r="B1023" s="72" t="s">
        <v>1471</v>
      </c>
      <c r="C1023" s="19">
        <v>762</v>
      </c>
    </row>
    <row r="1024" ht="17.25" customHeight="1" spans="1:3">
      <c r="A1024" s="72">
        <v>215</v>
      </c>
      <c r="B1024" s="45" t="s">
        <v>1472</v>
      </c>
      <c r="C1024" s="19">
        <f>SUM(C1025,C1035,C1051,C1056,C1067,C1074,C1082)</f>
        <v>300</v>
      </c>
    </row>
    <row r="1025" ht="17.25" customHeight="1" spans="1:3">
      <c r="A1025" s="72">
        <v>21501</v>
      </c>
      <c r="B1025" s="45" t="s">
        <v>1473</v>
      </c>
      <c r="C1025" s="19">
        <f>SUM(C1026:C1034)</f>
        <v>34</v>
      </c>
    </row>
    <row r="1026" ht="17.25" customHeight="1" spans="1:3">
      <c r="A1026" s="72">
        <v>2150101</v>
      </c>
      <c r="B1026" s="72" t="s">
        <v>710</v>
      </c>
      <c r="C1026" s="19"/>
    </row>
    <row r="1027" ht="17.25" customHeight="1" spans="1:3">
      <c r="A1027" s="72">
        <v>2150102</v>
      </c>
      <c r="B1027" s="72" t="s">
        <v>711</v>
      </c>
      <c r="C1027" s="19"/>
    </row>
    <row r="1028" ht="17.25" customHeight="1" spans="1:3">
      <c r="A1028" s="72">
        <v>2150103</v>
      </c>
      <c r="B1028" s="72" t="s">
        <v>712</v>
      </c>
      <c r="C1028" s="19"/>
    </row>
    <row r="1029" ht="17.25" customHeight="1" spans="1:3">
      <c r="A1029" s="72">
        <v>2150104</v>
      </c>
      <c r="B1029" s="72" t="s">
        <v>1474</v>
      </c>
      <c r="C1029" s="19"/>
    </row>
    <row r="1030" ht="17.25" customHeight="1" spans="1:3">
      <c r="A1030" s="72">
        <v>2150105</v>
      </c>
      <c r="B1030" s="72" t="s">
        <v>1475</v>
      </c>
      <c r="C1030" s="19"/>
    </row>
    <row r="1031" ht="17.25" customHeight="1" spans="1:3">
      <c r="A1031" s="72">
        <v>2150106</v>
      </c>
      <c r="B1031" s="72" t="s">
        <v>1476</v>
      </c>
      <c r="C1031" s="19"/>
    </row>
    <row r="1032" ht="17.25" customHeight="1" spans="1:3">
      <c r="A1032" s="72">
        <v>2150107</v>
      </c>
      <c r="B1032" s="72" t="s">
        <v>1477</v>
      </c>
      <c r="C1032" s="19"/>
    </row>
    <row r="1033" ht="17.25" customHeight="1" spans="1:3">
      <c r="A1033" s="72">
        <v>2150108</v>
      </c>
      <c r="B1033" s="72" t="s">
        <v>1478</v>
      </c>
      <c r="C1033" s="19"/>
    </row>
    <row r="1034" ht="17.25" customHeight="1" spans="1:3">
      <c r="A1034" s="72">
        <v>2150199</v>
      </c>
      <c r="B1034" s="72" t="s">
        <v>1479</v>
      </c>
      <c r="C1034" s="19">
        <v>34</v>
      </c>
    </row>
    <row r="1035" ht="17.25" customHeight="1" spans="1:3">
      <c r="A1035" s="72">
        <v>21502</v>
      </c>
      <c r="B1035" s="45" t="s">
        <v>1480</v>
      </c>
      <c r="C1035" s="19">
        <f>SUM(C1036:C1050)</f>
        <v>41</v>
      </c>
    </row>
    <row r="1036" ht="17.25" customHeight="1" spans="1:3">
      <c r="A1036" s="72">
        <v>2150201</v>
      </c>
      <c r="B1036" s="72" t="s">
        <v>710</v>
      </c>
      <c r="C1036" s="19"/>
    </row>
    <row r="1037" ht="17.25" customHeight="1" spans="1:3">
      <c r="A1037" s="72">
        <v>2150202</v>
      </c>
      <c r="B1037" s="72" t="s">
        <v>711</v>
      </c>
      <c r="C1037" s="19"/>
    </row>
    <row r="1038" ht="17.25" customHeight="1" spans="1:3">
      <c r="A1038" s="72">
        <v>2150203</v>
      </c>
      <c r="B1038" s="72" t="s">
        <v>712</v>
      </c>
      <c r="C1038" s="19"/>
    </row>
    <row r="1039" ht="17.25" customHeight="1" spans="1:3">
      <c r="A1039" s="72">
        <v>2150204</v>
      </c>
      <c r="B1039" s="72" t="s">
        <v>1481</v>
      </c>
      <c r="C1039" s="19"/>
    </row>
    <row r="1040" ht="17.25" customHeight="1" spans="1:3">
      <c r="A1040" s="72">
        <v>2150205</v>
      </c>
      <c r="B1040" s="72" t="s">
        <v>1482</v>
      </c>
      <c r="C1040" s="19"/>
    </row>
    <row r="1041" ht="17.25" customHeight="1" spans="1:3">
      <c r="A1041" s="72">
        <v>2150206</v>
      </c>
      <c r="B1041" s="72" t="s">
        <v>1483</v>
      </c>
      <c r="C1041" s="19"/>
    </row>
    <row r="1042" ht="17.25" customHeight="1" spans="1:3">
      <c r="A1042" s="72">
        <v>2150207</v>
      </c>
      <c r="B1042" s="72" t="s">
        <v>1484</v>
      </c>
      <c r="C1042" s="19"/>
    </row>
    <row r="1043" ht="17.25" customHeight="1" spans="1:3">
      <c r="A1043" s="72">
        <v>2150208</v>
      </c>
      <c r="B1043" s="72" t="s">
        <v>1485</v>
      </c>
      <c r="C1043" s="19"/>
    </row>
    <row r="1044" ht="17.25" customHeight="1" spans="1:3">
      <c r="A1044" s="72">
        <v>2150209</v>
      </c>
      <c r="B1044" s="72" t="s">
        <v>1486</v>
      </c>
      <c r="C1044" s="19"/>
    </row>
    <row r="1045" ht="17.25" customHeight="1" spans="1:3">
      <c r="A1045" s="72">
        <v>2150210</v>
      </c>
      <c r="B1045" s="72" t="s">
        <v>1487</v>
      </c>
      <c r="C1045" s="19"/>
    </row>
    <row r="1046" ht="17.25" customHeight="1" spans="1:3">
      <c r="A1046" s="72">
        <v>2150212</v>
      </c>
      <c r="B1046" s="72" t="s">
        <v>1488</v>
      </c>
      <c r="C1046" s="19"/>
    </row>
    <row r="1047" ht="17.25" customHeight="1" spans="1:3">
      <c r="A1047" s="72">
        <v>2150213</v>
      </c>
      <c r="B1047" s="72" t="s">
        <v>1489</v>
      </c>
      <c r="C1047" s="19"/>
    </row>
    <row r="1048" ht="17.25" customHeight="1" spans="1:3">
      <c r="A1048" s="72">
        <v>2150214</v>
      </c>
      <c r="B1048" s="72" t="s">
        <v>1490</v>
      </c>
      <c r="C1048" s="19"/>
    </row>
    <row r="1049" ht="17.25" customHeight="1" spans="1:3">
      <c r="A1049" s="72">
        <v>2150215</v>
      </c>
      <c r="B1049" s="72" t="s">
        <v>1491</v>
      </c>
      <c r="C1049" s="19"/>
    </row>
    <row r="1050" ht="17.25" customHeight="1" spans="1:3">
      <c r="A1050" s="72">
        <v>2150299</v>
      </c>
      <c r="B1050" s="72" t="s">
        <v>1492</v>
      </c>
      <c r="C1050" s="19">
        <v>41</v>
      </c>
    </row>
    <row r="1051" ht="17.25" customHeight="1" spans="1:3">
      <c r="A1051" s="72">
        <v>21503</v>
      </c>
      <c r="B1051" s="45" t="s">
        <v>1493</v>
      </c>
      <c r="C1051" s="19">
        <f>SUM(C1052:C1055)</f>
        <v>0</v>
      </c>
    </row>
    <row r="1052" ht="17.25" customHeight="1" spans="1:3">
      <c r="A1052" s="72">
        <v>2150301</v>
      </c>
      <c r="B1052" s="72" t="s">
        <v>710</v>
      </c>
      <c r="C1052" s="19"/>
    </row>
    <row r="1053" ht="17.25" customHeight="1" spans="1:3">
      <c r="A1053" s="72">
        <v>2150302</v>
      </c>
      <c r="B1053" s="72" t="s">
        <v>711</v>
      </c>
      <c r="C1053" s="19"/>
    </row>
    <row r="1054" ht="17.25" customHeight="1" spans="1:3">
      <c r="A1054" s="72">
        <v>2150303</v>
      </c>
      <c r="B1054" s="72" t="s">
        <v>712</v>
      </c>
      <c r="C1054" s="19"/>
    </row>
    <row r="1055" ht="17.25" customHeight="1" spans="1:3">
      <c r="A1055" s="72">
        <v>2150399</v>
      </c>
      <c r="B1055" s="72" t="s">
        <v>1494</v>
      </c>
      <c r="C1055" s="19"/>
    </row>
    <row r="1056" ht="17.25" customHeight="1" spans="1:3">
      <c r="A1056" s="72">
        <v>21505</v>
      </c>
      <c r="B1056" s="45" t="s">
        <v>1495</v>
      </c>
      <c r="C1056" s="19">
        <f>SUM(C1057:C1066)</f>
        <v>74</v>
      </c>
    </row>
    <row r="1057" ht="17.25" customHeight="1" spans="1:3">
      <c r="A1057" s="72">
        <v>2150501</v>
      </c>
      <c r="B1057" s="72" t="s">
        <v>710</v>
      </c>
      <c r="C1057" s="19"/>
    </row>
    <row r="1058" ht="17.25" customHeight="1" spans="1:3">
      <c r="A1058" s="72">
        <v>2150502</v>
      </c>
      <c r="B1058" s="72" t="s">
        <v>711</v>
      </c>
      <c r="C1058" s="19"/>
    </row>
    <row r="1059" ht="17.25" customHeight="1" spans="1:3">
      <c r="A1059" s="72">
        <v>2150503</v>
      </c>
      <c r="B1059" s="72" t="s">
        <v>712</v>
      </c>
      <c r="C1059" s="19"/>
    </row>
    <row r="1060" ht="17.25" customHeight="1" spans="1:3">
      <c r="A1060" s="72">
        <v>2150505</v>
      </c>
      <c r="B1060" s="72" t="s">
        <v>1496</v>
      </c>
      <c r="C1060" s="19"/>
    </row>
    <row r="1061" ht="17.25" customHeight="1" spans="1:3">
      <c r="A1061" s="72">
        <v>2150507</v>
      </c>
      <c r="B1061" s="72" t="s">
        <v>1497</v>
      </c>
      <c r="C1061" s="19"/>
    </row>
    <row r="1062" ht="17.25" customHeight="1" spans="1:3">
      <c r="A1062" s="72">
        <v>2150508</v>
      </c>
      <c r="B1062" s="72" t="s">
        <v>1498</v>
      </c>
      <c r="C1062" s="19"/>
    </row>
    <row r="1063" ht="17.25" customHeight="1" spans="1:3">
      <c r="A1063" s="72">
        <v>2150516</v>
      </c>
      <c r="B1063" s="72" t="s">
        <v>1499</v>
      </c>
      <c r="C1063" s="19"/>
    </row>
    <row r="1064" ht="17.25" customHeight="1" spans="1:3">
      <c r="A1064" s="72">
        <v>2150517</v>
      </c>
      <c r="B1064" s="72" t="s">
        <v>1500</v>
      </c>
      <c r="C1064" s="19"/>
    </row>
    <row r="1065" ht="17.25" customHeight="1" spans="1:3">
      <c r="A1065" s="72">
        <v>2150550</v>
      </c>
      <c r="B1065" s="72" t="s">
        <v>719</v>
      </c>
      <c r="C1065" s="19"/>
    </row>
    <row r="1066" ht="17.25" customHeight="1" spans="1:3">
      <c r="A1066" s="72">
        <v>2150599</v>
      </c>
      <c r="B1066" s="72" t="s">
        <v>1501</v>
      </c>
      <c r="C1066" s="19">
        <v>74</v>
      </c>
    </row>
    <row r="1067" ht="17.25" customHeight="1" spans="1:3">
      <c r="A1067" s="72">
        <v>21507</v>
      </c>
      <c r="B1067" s="45" t="s">
        <v>1502</v>
      </c>
      <c r="C1067" s="19">
        <f>SUM(C1068:C1073)</f>
        <v>0</v>
      </c>
    </row>
    <row r="1068" ht="17.25" customHeight="1" spans="1:3">
      <c r="A1068" s="72">
        <v>2150701</v>
      </c>
      <c r="B1068" s="72" t="s">
        <v>710</v>
      </c>
      <c r="C1068" s="19"/>
    </row>
    <row r="1069" ht="17.25" customHeight="1" spans="1:3">
      <c r="A1069" s="72">
        <v>2150702</v>
      </c>
      <c r="B1069" s="72" t="s">
        <v>711</v>
      </c>
      <c r="C1069" s="19"/>
    </row>
    <row r="1070" ht="17.25" customHeight="1" spans="1:3">
      <c r="A1070" s="72">
        <v>2150703</v>
      </c>
      <c r="B1070" s="72" t="s">
        <v>712</v>
      </c>
      <c r="C1070" s="19"/>
    </row>
    <row r="1071" ht="17.25" customHeight="1" spans="1:3">
      <c r="A1071" s="72">
        <v>2150704</v>
      </c>
      <c r="B1071" s="72" t="s">
        <v>1503</v>
      </c>
      <c r="C1071" s="19"/>
    </row>
    <row r="1072" ht="17.25" customHeight="1" spans="1:3">
      <c r="A1072" s="72">
        <v>2150705</v>
      </c>
      <c r="B1072" s="72" t="s">
        <v>1504</v>
      </c>
      <c r="C1072" s="19"/>
    </row>
    <row r="1073" ht="17.25" customHeight="1" spans="1:3">
      <c r="A1073" s="72">
        <v>2150799</v>
      </c>
      <c r="B1073" s="72" t="s">
        <v>1505</v>
      </c>
      <c r="C1073" s="19"/>
    </row>
    <row r="1074" ht="17.25" customHeight="1" spans="1:3">
      <c r="A1074" s="72">
        <v>21508</v>
      </c>
      <c r="B1074" s="45" t="s">
        <v>1506</v>
      </c>
      <c r="C1074" s="19">
        <f>SUM(C1075:C1081)</f>
        <v>15</v>
      </c>
    </row>
    <row r="1075" ht="17.25" customHeight="1" spans="1:3">
      <c r="A1075" s="72">
        <v>2150801</v>
      </c>
      <c r="B1075" s="72" t="s">
        <v>710</v>
      </c>
      <c r="C1075" s="19"/>
    </row>
    <row r="1076" ht="17.25" customHeight="1" spans="1:3">
      <c r="A1076" s="72">
        <v>2150802</v>
      </c>
      <c r="B1076" s="72" t="s">
        <v>711</v>
      </c>
      <c r="C1076" s="19"/>
    </row>
    <row r="1077" ht="17.25" customHeight="1" spans="1:3">
      <c r="A1077" s="72">
        <v>2150803</v>
      </c>
      <c r="B1077" s="72" t="s">
        <v>712</v>
      </c>
      <c r="C1077" s="19"/>
    </row>
    <row r="1078" ht="17.25" customHeight="1" spans="1:3">
      <c r="A1078" s="72">
        <v>2150804</v>
      </c>
      <c r="B1078" s="72" t="s">
        <v>1507</v>
      </c>
      <c r="C1078" s="19"/>
    </row>
    <row r="1079" ht="17.25" customHeight="1" spans="1:3">
      <c r="A1079" s="72">
        <v>2150805</v>
      </c>
      <c r="B1079" s="72" t="s">
        <v>1508</v>
      </c>
      <c r="C1079" s="19">
        <v>15</v>
      </c>
    </row>
    <row r="1080" ht="17.25" customHeight="1" spans="1:3">
      <c r="A1080" s="72">
        <v>2150806</v>
      </c>
      <c r="B1080" s="72" t="s">
        <v>1509</v>
      </c>
      <c r="C1080" s="19"/>
    </row>
    <row r="1081" ht="17.25" customHeight="1" spans="1:3">
      <c r="A1081" s="72">
        <v>2150899</v>
      </c>
      <c r="B1081" s="72" t="s">
        <v>1510</v>
      </c>
      <c r="C1081" s="19"/>
    </row>
    <row r="1082" ht="17.25" customHeight="1" spans="1:3">
      <c r="A1082" s="72">
        <v>21599</v>
      </c>
      <c r="B1082" s="45" t="s">
        <v>1511</v>
      </c>
      <c r="C1082" s="19">
        <f>SUM(C1083:C1087)</f>
        <v>136</v>
      </c>
    </row>
    <row r="1083" ht="17.25" customHeight="1" spans="1:3">
      <c r="A1083" s="72">
        <v>2159901</v>
      </c>
      <c r="B1083" s="72" t="s">
        <v>1512</v>
      </c>
      <c r="C1083" s="19"/>
    </row>
    <row r="1084" ht="17.25" customHeight="1" spans="1:3">
      <c r="A1084" s="72">
        <v>2159904</v>
      </c>
      <c r="B1084" s="72" t="s">
        <v>1513</v>
      </c>
      <c r="C1084" s="19"/>
    </row>
    <row r="1085" ht="17.25" customHeight="1" spans="1:3">
      <c r="A1085" s="72">
        <v>2159905</v>
      </c>
      <c r="B1085" s="72" t="s">
        <v>1514</v>
      </c>
      <c r="C1085" s="19"/>
    </row>
    <row r="1086" ht="17.25" customHeight="1" spans="1:3">
      <c r="A1086" s="72">
        <v>2159906</v>
      </c>
      <c r="B1086" s="72" t="s">
        <v>1515</v>
      </c>
      <c r="C1086" s="19"/>
    </row>
    <row r="1087" ht="17.25" customHeight="1" spans="1:3">
      <c r="A1087" s="72">
        <v>2159999</v>
      </c>
      <c r="B1087" s="72" t="s">
        <v>1516</v>
      </c>
      <c r="C1087" s="19">
        <v>136</v>
      </c>
    </row>
    <row r="1088" ht="17.25" customHeight="1" spans="1:3">
      <c r="A1088" s="72">
        <v>216</v>
      </c>
      <c r="B1088" s="45" t="s">
        <v>1517</v>
      </c>
      <c r="C1088" s="19">
        <f>SUM(C1089,C1099,C1105)</f>
        <v>283</v>
      </c>
    </row>
    <row r="1089" ht="17.25" customHeight="1" spans="1:3">
      <c r="A1089" s="72">
        <v>21602</v>
      </c>
      <c r="B1089" s="45" t="s">
        <v>1518</v>
      </c>
      <c r="C1089" s="19">
        <f>SUM(C1090:C1098)</f>
        <v>90</v>
      </c>
    </row>
    <row r="1090" ht="17.25" customHeight="1" spans="1:3">
      <c r="A1090" s="72">
        <v>2160201</v>
      </c>
      <c r="B1090" s="72" t="s">
        <v>710</v>
      </c>
      <c r="C1090" s="19"/>
    </row>
    <row r="1091" ht="17.25" customHeight="1" spans="1:3">
      <c r="A1091" s="72">
        <v>2160202</v>
      </c>
      <c r="B1091" s="72" t="s">
        <v>711</v>
      </c>
      <c r="C1091" s="19"/>
    </row>
    <row r="1092" ht="17.25" customHeight="1" spans="1:3">
      <c r="A1092" s="72">
        <v>2160203</v>
      </c>
      <c r="B1092" s="72" t="s">
        <v>712</v>
      </c>
      <c r="C1092" s="19"/>
    </row>
    <row r="1093" ht="17.25" customHeight="1" spans="1:3">
      <c r="A1093" s="72">
        <v>2160216</v>
      </c>
      <c r="B1093" s="72" t="s">
        <v>1519</v>
      </c>
      <c r="C1093" s="19"/>
    </row>
    <row r="1094" ht="17.25" customHeight="1" spans="1:3">
      <c r="A1094" s="72">
        <v>2160217</v>
      </c>
      <c r="B1094" s="72" t="s">
        <v>1520</v>
      </c>
      <c r="C1094" s="19"/>
    </row>
    <row r="1095" ht="17.25" customHeight="1" spans="1:3">
      <c r="A1095" s="72">
        <v>2160218</v>
      </c>
      <c r="B1095" s="72" t="s">
        <v>1521</v>
      </c>
      <c r="C1095" s="19"/>
    </row>
    <row r="1096" ht="17.25" customHeight="1" spans="1:3">
      <c r="A1096" s="72">
        <v>2160219</v>
      </c>
      <c r="B1096" s="72" t="s">
        <v>1522</v>
      </c>
      <c r="C1096" s="19"/>
    </row>
    <row r="1097" ht="17.25" customHeight="1" spans="1:3">
      <c r="A1097" s="72">
        <v>2160250</v>
      </c>
      <c r="B1097" s="72" t="s">
        <v>719</v>
      </c>
      <c r="C1097" s="19"/>
    </row>
    <row r="1098" ht="17.25" customHeight="1" spans="1:3">
      <c r="A1098" s="72">
        <v>2160299</v>
      </c>
      <c r="B1098" s="72" t="s">
        <v>1523</v>
      </c>
      <c r="C1098" s="19">
        <v>90</v>
      </c>
    </row>
    <row r="1099" ht="17.25" customHeight="1" spans="1:3">
      <c r="A1099" s="72">
        <v>21606</v>
      </c>
      <c r="B1099" s="45" t="s">
        <v>1524</v>
      </c>
      <c r="C1099" s="19">
        <f>SUM(C1100:C1104)</f>
        <v>3</v>
      </c>
    </row>
    <row r="1100" ht="17.25" customHeight="1" spans="1:3">
      <c r="A1100" s="72">
        <v>2160601</v>
      </c>
      <c r="B1100" s="72" t="s">
        <v>710</v>
      </c>
      <c r="C1100" s="19"/>
    </row>
    <row r="1101" ht="17.25" customHeight="1" spans="1:3">
      <c r="A1101" s="72">
        <v>2160602</v>
      </c>
      <c r="B1101" s="72" t="s">
        <v>711</v>
      </c>
      <c r="C1101" s="19"/>
    </row>
    <row r="1102" ht="17.25" customHeight="1" spans="1:3">
      <c r="A1102" s="72">
        <v>2160603</v>
      </c>
      <c r="B1102" s="72" t="s">
        <v>712</v>
      </c>
      <c r="C1102" s="19"/>
    </row>
    <row r="1103" ht="17.25" customHeight="1" spans="1:3">
      <c r="A1103" s="72">
        <v>2160607</v>
      </c>
      <c r="B1103" s="72" t="s">
        <v>1525</v>
      </c>
      <c r="C1103" s="19"/>
    </row>
    <row r="1104" ht="17.25" customHeight="1" spans="1:3">
      <c r="A1104" s="72">
        <v>2160699</v>
      </c>
      <c r="B1104" s="72" t="s">
        <v>1526</v>
      </c>
      <c r="C1104" s="19">
        <v>3</v>
      </c>
    </row>
    <row r="1105" ht="17.25" customHeight="1" spans="1:3">
      <c r="A1105" s="72">
        <v>21699</v>
      </c>
      <c r="B1105" s="45" t="s">
        <v>1527</v>
      </c>
      <c r="C1105" s="19">
        <f>SUM(C1106:C1107)</f>
        <v>190</v>
      </c>
    </row>
    <row r="1106" ht="17.25" customHeight="1" spans="1:3">
      <c r="A1106" s="72">
        <v>2169901</v>
      </c>
      <c r="B1106" s="72" t="s">
        <v>1528</v>
      </c>
      <c r="C1106" s="19"/>
    </row>
    <row r="1107" ht="17.25" customHeight="1" spans="1:3">
      <c r="A1107" s="72">
        <v>2169999</v>
      </c>
      <c r="B1107" s="72" t="s">
        <v>1529</v>
      </c>
      <c r="C1107" s="19">
        <v>190</v>
      </c>
    </row>
    <row r="1108" ht="17.25" customHeight="1" spans="1:3">
      <c r="A1108" s="72">
        <v>217</v>
      </c>
      <c r="B1108" s="45" t="s">
        <v>1530</v>
      </c>
      <c r="C1108" s="19">
        <f>SUM(C1109,C1116,C1126,C1132,C1135)</f>
        <v>121</v>
      </c>
    </row>
    <row r="1109" ht="17.25" customHeight="1" spans="1:3">
      <c r="A1109" s="72">
        <v>21701</v>
      </c>
      <c r="B1109" s="45" t="s">
        <v>1531</v>
      </c>
      <c r="C1109" s="19">
        <f>SUM(C1110:C1115)</f>
        <v>35</v>
      </c>
    </row>
    <row r="1110" ht="17.25" customHeight="1" spans="1:3">
      <c r="A1110" s="72">
        <v>2170101</v>
      </c>
      <c r="B1110" s="72" t="s">
        <v>710</v>
      </c>
      <c r="C1110" s="19">
        <v>35</v>
      </c>
    </row>
    <row r="1111" ht="17.25" customHeight="1" spans="1:3">
      <c r="A1111" s="72">
        <v>2170102</v>
      </c>
      <c r="B1111" s="72" t="s">
        <v>711</v>
      </c>
      <c r="C1111" s="19"/>
    </row>
    <row r="1112" ht="17.25" customHeight="1" spans="1:3">
      <c r="A1112" s="72">
        <v>2170103</v>
      </c>
      <c r="B1112" s="72" t="s">
        <v>712</v>
      </c>
      <c r="C1112" s="19"/>
    </row>
    <row r="1113" ht="17.25" customHeight="1" spans="1:3">
      <c r="A1113" s="72">
        <v>2170104</v>
      </c>
      <c r="B1113" s="72" t="s">
        <v>1532</v>
      </c>
      <c r="C1113" s="19"/>
    </row>
    <row r="1114" ht="17.25" customHeight="1" spans="1:3">
      <c r="A1114" s="72">
        <v>2170150</v>
      </c>
      <c r="B1114" s="72" t="s">
        <v>719</v>
      </c>
      <c r="C1114" s="19"/>
    </row>
    <row r="1115" ht="17.25" customHeight="1" spans="1:3">
      <c r="A1115" s="72">
        <v>2170199</v>
      </c>
      <c r="B1115" s="72" t="s">
        <v>1533</v>
      </c>
      <c r="C1115" s="19"/>
    </row>
    <row r="1116" ht="17.25" customHeight="1" spans="1:3">
      <c r="A1116" s="72">
        <v>21702</v>
      </c>
      <c r="B1116" s="45" t="s">
        <v>1534</v>
      </c>
      <c r="C1116" s="19">
        <f>SUM(C1117:C1125)</f>
        <v>80</v>
      </c>
    </row>
    <row r="1117" ht="17.25" customHeight="1" spans="1:3">
      <c r="A1117" s="72">
        <v>2170201</v>
      </c>
      <c r="B1117" s="72" t="s">
        <v>1535</v>
      </c>
      <c r="C1117" s="19"/>
    </row>
    <row r="1118" ht="17.25" customHeight="1" spans="1:3">
      <c r="A1118" s="72">
        <v>2170202</v>
      </c>
      <c r="B1118" s="72" t="s">
        <v>1536</v>
      </c>
      <c r="C1118" s="19"/>
    </row>
    <row r="1119" ht="17.25" customHeight="1" spans="1:3">
      <c r="A1119" s="72">
        <v>2170203</v>
      </c>
      <c r="B1119" s="72" t="s">
        <v>1537</v>
      </c>
      <c r="C1119" s="19"/>
    </row>
    <row r="1120" ht="17.25" customHeight="1" spans="1:3">
      <c r="A1120" s="72">
        <v>2170204</v>
      </c>
      <c r="B1120" s="72" t="s">
        <v>1538</v>
      </c>
      <c r="C1120" s="19"/>
    </row>
    <row r="1121" ht="17.25" customHeight="1" spans="1:3">
      <c r="A1121" s="72">
        <v>2170205</v>
      </c>
      <c r="B1121" s="72" t="s">
        <v>1539</v>
      </c>
      <c r="C1121" s="19"/>
    </row>
    <row r="1122" ht="17.25" customHeight="1" spans="1:3">
      <c r="A1122" s="72">
        <v>2170206</v>
      </c>
      <c r="B1122" s="72" t="s">
        <v>1540</v>
      </c>
      <c r="C1122" s="19"/>
    </row>
    <row r="1123" ht="17.25" customHeight="1" spans="1:3">
      <c r="A1123" s="72">
        <v>2170207</v>
      </c>
      <c r="B1123" s="72" t="s">
        <v>1541</v>
      </c>
      <c r="C1123" s="19"/>
    </row>
    <row r="1124" ht="17.25" customHeight="1" spans="1:3">
      <c r="A1124" s="72">
        <v>2170208</v>
      </c>
      <c r="B1124" s="72" t="s">
        <v>1542</v>
      </c>
      <c r="C1124" s="19"/>
    </row>
    <row r="1125" ht="17.25" customHeight="1" spans="1:3">
      <c r="A1125" s="72">
        <v>2170299</v>
      </c>
      <c r="B1125" s="72" t="s">
        <v>1543</v>
      </c>
      <c r="C1125" s="19">
        <v>80</v>
      </c>
    </row>
    <row r="1126" ht="17.25" customHeight="1" spans="1:3">
      <c r="A1126" s="72">
        <v>21703</v>
      </c>
      <c r="B1126" s="45" t="s">
        <v>1544</v>
      </c>
      <c r="C1126" s="19">
        <f>SUM(C1127:C1131)</f>
        <v>0</v>
      </c>
    </row>
    <row r="1127" ht="17.25" customHeight="1" spans="1:3">
      <c r="A1127" s="72">
        <v>2170301</v>
      </c>
      <c r="B1127" s="72" t="s">
        <v>1545</v>
      </c>
      <c r="C1127" s="19"/>
    </row>
    <row r="1128" ht="17.25" customHeight="1" spans="1:3">
      <c r="A1128" s="72">
        <v>2170302</v>
      </c>
      <c r="B1128" s="72" t="s">
        <v>1546</v>
      </c>
      <c r="C1128" s="19"/>
    </row>
    <row r="1129" ht="17.25" customHeight="1" spans="1:3">
      <c r="A1129" s="72">
        <v>2170303</v>
      </c>
      <c r="B1129" s="72" t="s">
        <v>1547</v>
      </c>
      <c r="C1129" s="19"/>
    </row>
    <row r="1130" ht="17.25" customHeight="1" spans="1:3">
      <c r="A1130" s="72">
        <v>2170304</v>
      </c>
      <c r="B1130" s="72" t="s">
        <v>1548</v>
      </c>
      <c r="C1130" s="19"/>
    </row>
    <row r="1131" ht="17.25" customHeight="1" spans="1:3">
      <c r="A1131" s="72">
        <v>2170399</v>
      </c>
      <c r="B1131" s="72" t="s">
        <v>1549</v>
      </c>
      <c r="C1131" s="19"/>
    </row>
    <row r="1132" ht="17.25" customHeight="1" spans="1:3">
      <c r="A1132" s="72">
        <v>21704</v>
      </c>
      <c r="B1132" s="45" t="s">
        <v>1550</v>
      </c>
      <c r="C1132" s="19">
        <f>SUM(C1133:C1134)</f>
        <v>0</v>
      </c>
    </row>
    <row r="1133" ht="17.25" customHeight="1" spans="1:3">
      <c r="A1133" s="72">
        <v>2170401</v>
      </c>
      <c r="B1133" s="72" t="s">
        <v>1551</v>
      </c>
      <c r="C1133" s="19"/>
    </row>
    <row r="1134" ht="17.25" customHeight="1" spans="1:3">
      <c r="A1134" s="72">
        <v>2170499</v>
      </c>
      <c r="B1134" s="72" t="s">
        <v>1552</v>
      </c>
      <c r="C1134" s="19"/>
    </row>
    <row r="1135" ht="17.25" customHeight="1" spans="1:3">
      <c r="A1135" s="72">
        <v>21799</v>
      </c>
      <c r="B1135" s="45" t="s">
        <v>1553</v>
      </c>
      <c r="C1135" s="19">
        <f>SUM(C1136:C1137)</f>
        <v>6</v>
      </c>
    </row>
    <row r="1136" ht="17.25" customHeight="1" spans="1:3">
      <c r="A1136" s="72">
        <v>2179902</v>
      </c>
      <c r="B1136" s="72" t="s">
        <v>1554</v>
      </c>
      <c r="C1136" s="19"/>
    </row>
    <row r="1137" ht="17.25" customHeight="1" spans="1:3">
      <c r="A1137" s="72">
        <v>2179999</v>
      </c>
      <c r="B1137" s="72" t="s">
        <v>1555</v>
      </c>
      <c r="C1137" s="19">
        <v>6</v>
      </c>
    </row>
    <row r="1138" ht="17.25" customHeight="1" spans="1:3">
      <c r="A1138" s="72">
        <v>219</v>
      </c>
      <c r="B1138" s="45" t="s">
        <v>1556</v>
      </c>
      <c r="C1138" s="19">
        <f>SUM(C1139:C1147)</f>
        <v>10</v>
      </c>
    </row>
    <row r="1139" ht="17.25" customHeight="1" spans="1:3">
      <c r="A1139" s="72">
        <v>21901</v>
      </c>
      <c r="B1139" s="45" t="s">
        <v>1557</v>
      </c>
      <c r="C1139" s="19"/>
    </row>
    <row r="1140" ht="17.25" customHeight="1" spans="1:3">
      <c r="A1140" s="72">
        <v>21902</v>
      </c>
      <c r="B1140" s="45" t="s">
        <v>1558</v>
      </c>
      <c r="C1140" s="19"/>
    </row>
    <row r="1141" ht="17.25" customHeight="1" spans="1:3">
      <c r="A1141" s="72">
        <v>21903</v>
      </c>
      <c r="B1141" s="45" t="s">
        <v>1559</v>
      </c>
      <c r="C1141" s="19"/>
    </row>
    <row r="1142" ht="17.25" customHeight="1" spans="1:3">
      <c r="A1142" s="72">
        <v>21904</v>
      </c>
      <c r="B1142" s="45" t="s">
        <v>1560</v>
      </c>
      <c r="C1142" s="19"/>
    </row>
    <row r="1143" ht="17.25" customHeight="1" spans="1:3">
      <c r="A1143" s="72">
        <v>21905</v>
      </c>
      <c r="B1143" s="45" t="s">
        <v>1561</v>
      </c>
      <c r="C1143" s="19"/>
    </row>
    <row r="1144" ht="17.25" customHeight="1" spans="1:3">
      <c r="A1144" s="72">
        <v>21906</v>
      </c>
      <c r="B1144" s="45" t="s">
        <v>1342</v>
      </c>
      <c r="C1144" s="19"/>
    </row>
    <row r="1145" ht="17.25" customHeight="1" spans="1:3">
      <c r="A1145" s="72">
        <v>21907</v>
      </c>
      <c r="B1145" s="45" t="s">
        <v>1562</v>
      </c>
      <c r="C1145" s="19"/>
    </row>
    <row r="1146" ht="17.25" customHeight="1" spans="1:3">
      <c r="A1146" s="72">
        <v>21908</v>
      </c>
      <c r="B1146" s="45" t="s">
        <v>1563</v>
      </c>
      <c r="C1146" s="19"/>
    </row>
    <row r="1147" ht="17.25" customHeight="1" spans="1:3">
      <c r="A1147" s="72">
        <v>21999</v>
      </c>
      <c r="B1147" s="45" t="s">
        <v>1564</v>
      </c>
      <c r="C1147" s="19">
        <v>10</v>
      </c>
    </row>
    <row r="1148" ht="17.25" customHeight="1" spans="1:3">
      <c r="A1148" s="72">
        <v>220</v>
      </c>
      <c r="B1148" s="45" t="s">
        <v>1565</v>
      </c>
      <c r="C1148" s="19">
        <f>SUM(C1149,C1176,C1191)</f>
        <v>564</v>
      </c>
    </row>
    <row r="1149" ht="17.25" customHeight="1" spans="1:3">
      <c r="A1149" s="72">
        <v>22001</v>
      </c>
      <c r="B1149" s="45" t="s">
        <v>1566</v>
      </c>
      <c r="C1149" s="19">
        <f>SUM(C1150:C1175)</f>
        <v>564</v>
      </c>
    </row>
    <row r="1150" ht="17.25" customHeight="1" spans="1:3">
      <c r="A1150" s="72">
        <v>2200101</v>
      </c>
      <c r="B1150" s="72" t="s">
        <v>710</v>
      </c>
      <c r="C1150" s="19">
        <v>372</v>
      </c>
    </row>
    <row r="1151" ht="17.25" customHeight="1" spans="1:3">
      <c r="A1151" s="72">
        <v>2200102</v>
      </c>
      <c r="B1151" s="72" t="s">
        <v>711</v>
      </c>
      <c r="C1151" s="19"/>
    </row>
    <row r="1152" ht="17.25" customHeight="1" spans="1:3">
      <c r="A1152" s="72">
        <v>2200103</v>
      </c>
      <c r="B1152" s="72" t="s">
        <v>712</v>
      </c>
      <c r="C1152" s="19">
        <v>3</v>
      </c>
    </row>
    <row r="1153" ht="17.25" customHeight="1" spans="1:3">
      <c r="A1153" s="72">
        <v>2200104</v>
      </c>
      <c r="B1153" s="72" t="s">
        <v>1567</v>
      </c>
      <c r="C1153" s="19">
        <v>59</v>
      </c>
    </row>
    <row r="1154" ht="17.25" customHeight="1" spans="1:3">
      <c r="A1154" s="72">
        <v>2200106</v>
      </c>
      <c r="B1154" s="72" t="s">
        <v>1568</v>
      </c>
      <c r="C1154" s="19">
        <v>47</v>
      </c>
    </row>
    <row r="1155" ht="17.25" customHeight="1" spans="1:3">
      <c r="A1155" s="72">
        <v>2200107</v>
      </c>
      <c r="B1155" s="72" t="s">
        <v>1569</v>
      </c>
      <c r="C1155" s="19"/>
    </row>
    <row r="1156" ht="17.25" customHeight="1" spans="1:3">
      <c r="A1156" s="72">
        <v>2200108</v>
      </c>
      <c r="B1156" s="72" t="s">
        <v>1570</v>
      </c>
      <c r="C1156" s="19"/>
    </row>
    <row r="1157" ht="17.25" customHeight="1" spans="1:3">
      <c r="A1157" s="72">
        <v>2200109</v>
      </c>
      <c r="B1157" s="72" t="s">
        <v>1571</v>
      </c>
      <c r="C1157" s="19"/>
    </row>
    <row r="1158" ht="17.25" customHeight="1" spans="1:3">
      <c r="A1158" s="72">
        <v>2200112</v>
      </c>
      <c r="B1158" s="72" t="s">
        <v>1572</v>
      </c>
      <c r="C1158" s="19"/>
    </row>
    <row r="1159" ht="17.25" customHeight="1" spans="1:3">
      <c r="A1159" s="72">
        <v>2200113</v>
      </c>
      <c r="B1159" s="72" t="s">
        <v>1573</v>
      </c>
      <c r="C1159" s="19"/>
    </row>
    <row r="1160" ht="17.25" customHeight="1" spans="1:3">
      <c r="A1160" s="72">
        <v>2200114</v>
      </c>
      <c r="B1160" s="72" t="s">
        <v>1574</v>
      </c>
      <c r="C1160" s="19"/>
    </row>
    <row r="1161" ht="17.25" customHeight="1" spans="1:3">
      <c r="A1161" s="72">
        <v>2200115</v>
      </c>
      <c r="B1161" s="72" t="s">
        <v>1575</v>
      </c>
      <c r="C1161" s="19"/>
    </row>
    <row r="1162" ht="17.25" customHeight="1" spans="1:3">
      <c r="A1162" s="72">
        <v>2200116</v>
      </c>
      <c r="B1162" s="72" t="s">
        <v>1576</v>
      </c>
      <c r="C1162" s="19"/>
    </row>
    <row r="1163" ht="17.25" customHeight="1" spans="1:3">
      <c r="A1163" s="72">
        <v>2200119</v>
      </c>
      <c r="B1163" s="72" t="s">
        <v>1577</v>
      </c>
      <c r="C1163" s="19"/>
    </row>
    <row r="1164" ht="17.25" customHeight="1" spans="1:3">
      <c r="A1164" s="72">
        <v>2200120</v>
      </c>
      <c r="B1164" s="72" t="s">
        <v>1578</v>
      </c>
      <c r="C1164" s="19"/>
    </row>
    <row r="1165" ht="17.25" customHeight="1" spans="1:3">
      <c r="A1165" s="72">
        <v>2200121</v>
      </c>
      <c r="B1165" s="72" t="s">
        <v>1579</v>
      </c>
      <c r="C1165" s="19"/>
    </row>
    <row r="1166" ht="17.25" customHeight="1" spans="1:3">
      <c r="A1166" s="72">
        <v>2200122</v>
      </c>
      <c r="B1166" s="72" t="s">
        <v>1580</v>
      </c>
      <c r="C1166" s="19"/>
    </row>
    <row r="1167" ht="17.25" customHeight="1" spans="1:3">
      <c r="A1167" s="72">
        <v>2200123</v>
      </c>
      <c r="B1167" s="72" t="s">
        <v>1581</v>
      </c>
      <c r="C1167" s="19"/>
    </row>
    <row r="1168" ht="17.25" customHeight="1" spans="1:3">
      <c r="A1168" s="72">
        <v>2200124</v>
      </c>
      <c r="B1168" s="72" t="s">
        <v>1582</v>
      </c>
      <c r="C1168" s="19"/>
    </row>
    <row r="1169" ht="17.25" customHeight="1" spans="1:3">
      <c r="A1169" s="72">
        <v>2200125</v>
      </c>
      <c r="B1169" s="72" t="s">
        <v>1583</v>
      </c>
      <c r="C1169" s="19"/>
    </row>
    <row r="1170" ht="17.25" customHeight="1" spans="1:3">
      <c r="A1170" s="72">
        <v>2200126</v>
      </c>
      <c r="B1170" s="72" t="s">
        <v>1584</v>
      </c>
      <c r="C1170" s="19"/>
    </row>
    <row r="1171" ht="17.25" customHeight="1" spans="1:3">
      <c r="A1171" s="72">
        <v>2200127</v>
      </c>
      <c r="B1171" s="72" t="s">
        <v>1585</v>
      </c>
      <c r="C1171" s="19"/>
    </row>
    <row r="1172" ht="17.25" customHeight="1" spans="1:3">
      <c r="A1172" s="72">
        <v>2200128</v>
      </c>
      <c r="B1172" s="72" t="s">
        <v>1586</v>
      </c>
      <c r="C1172" s="19"/>
    </row>
    <row r="1173" ht="17.25" customHeight="1" spans="1:3">
      <c r="A1173" s="72">
        <v>2200129</v>
      </c>
      <c r="B1173" s="72" t="s">
        <v>1587</v>
      </c>
      <c r="C1173" s="19"/>
    </row>
    <row r="1174" ht="17.25" customHeight="1" spans="1:3">
      <c r="A1174" s="72">
        <v>2200150</v>
      </c>
      <c r="B1174" s="72" t="s">
        <v>719</v>
      </c>
      <c r="C1174" s="19"/>
    </row>
    <row r="1175" ht="17.25" customHeight="1" spans="1:3">
      <c r="A1175" s="72">
        <v>2200199</v>
      </c>
      <c r="B1175" s="72" t="s">
        <v>1588</v>
      </c>
      <c r="C1175" s="19">
        <v>83</v>
      </c>
    </row>
    <row r="1176" ht="17.25" customHeight="1" spans="1:3">
      <c r="A1176" s="72">
        <v>22005</v>
      </c>
      <c r="B1176" s="45" t="s">
        <v>1589</v>
      </c>
      <c r="C1176" s="19">
        <f>SUM(C1177:C1190)</f>
        <v>0</v>
      </c>
    </row>
    <row r="1177" ht="17.25" customHeight="1" spans="1:3">
      <c r="A1177" s="72">
        <v>2200501</v>
      </c>
      <c r="B1177" s="72" t="s">
        <v>710</v>
      </c>
      <c r="C1177" s="19"/>
    </row>
    <row r="1178" ht="17.25" customHeight="1" spans="1:3">
      <c r="A1178" s="72">
        <v>2200502</v>
      </c>
      <c r="B1178" s="72" t="s">
        <v>711</v>
      </c>
      <c r="C1178" s="19"/>
    </row>
    <row r="1179" ht="17.25" customHeight="1" spans="1:3">
      <c r="A1179" s="72">
        <v>2200503</v>
      </c>
      <c r="B1179" s="72" t="s">
        <v>712</v>
      </c>
      <c r="C1179" s="19"/>
    </row>
    <row r="1180" ht="17.25" customHeight="1" spans="1:3">
      <c r="A1180" s="72">
        <v>2200504</v>
      </c>
      <c r="B1180" s="72" t="s">
        <v>1590</v>
      </c>
      <c r="C1180" s="19"/>
    </row>
    <row r="1181" ht="17.25" customHeight="1" spans="1:3">
      <c r="A1181" s="72">
        <v>2200506</v>
      </c>
      <c r="B1181" s="72" t="s">
        <v>1591</v>
      </c>
      <c r="C1181" s="19"/>
    </row>
    <row r="1182" ht="17.25" customHeight="1" spans="1:3">
      <c r="A1182" s="72">
        <v>2200507</v>
      </c>
      <c r="B1182" s="72" t="s">
        <v>1592</v>
      </c>
      <c r="C1182" s="19"/>
    </row>
    <row r="1183" ht="17.25" customHeight="1" spans="1:3">
      <c r="A1183" s="72">
        <v>2200508</v>
      </c>
      <c r="B1183" s="72" t="s">
        <v>1593</v>
      </c>
      <c r="C1183" s="19"/>
    </row>
    <row r="1184" ht="17.25" customHeight="1" spans="1:3">
      <c r="A1184" s="72">
        <v>2200509</v>
      </c>
      <c r="B1184" s="72" t="s">
        <v>1594</v>
      </c>
      <c r="C1184" s="19"/>
    </row>
    <row r="1185" ht="17.25" customHeight="1" spans="1:3">
      <c r="A1185" s="72">
        <v>2200510</v>
      </c>
      <c r="B1185" s="72" t="s">
        <v>1595</v>
      </c>
      <c r="C1185" s="19"/>
    </row>
    <row r="1186" ht="17.25" customHeight="1" spans="1:3">
      <c r="A1186" s="72">
        <v>2200511</v>
      </c>
      <c r="B1186" s="72" t="s">
        <v>1596</v>
      </c>
      <c r="C1186" s="19"/>
    </row>
    <row r="1187" ht="17.25" customHeight="1" spans="1:3">
      <c r="A1187" s="72">
        <v>2200512</v>
      </c>
      <c r="B1187" s="72" t="s">
        <v>1597</v>
      </c>
      <c r="C1187" s="19"/>
    </row>
    <row r="1188" ht="17.25" customHeight="1" spans="1:3">
      <c r="A1188" s="72">
        <v>2200513</v>
      </c>
      <c r="B1188" s="72" t="s">
        <v>1598</v>
      </c>
      <c r="C1188" s="19"/>
    </row>
    <row r="1189" ht="17.25" customHeight="1" spans="1:3">
      <c r="A1189" s="72">
        <v>2200514</v>
      </c>
      <c r="B1189" s="72" t="s">
        <v>1599</v>
      </c>
      <c r="C1189" s="19"/>
    </row>
    <row r="1190" ht="17.25" customHeight="1" spans="1:3">
      <c r="A1190" s="72">
        <v>2200599</v>
      </c>
      <c r="B1190" s="72" t="s">
        <v>1600</v>
      </c>
      <c r="C1190" s="19"/>
    </row>
    <row r="1191" ht="17.25" customHeight="1" spans="1:3">
      <c r="A1191" s="72">
        <v>22099</v>
      </c>
      <c r="B1191" s="45" t="s">
        <v>1601</v>
      </c>
      <c r="C1191" s="19">
        <f>C1192</f>
        <v>0</v>
      </c>
    </row>
    <row r="1192" ht="17.25" customHeight="1" spans="1:3">
      <c r="A1192" s="72">
        <v>2209999</v>
      </c>
      <c r="B1192" s="72" t="s">
        <v>1602</v>
      </c>
      <c r="C1192" s="19"/>
    </row>
    <row r="1193" ht="17.25" customHeight="1" spans="1:3">
      <c r="A1193" s="72">
        <v>221</v>
      </c>
      <c r="B1193" s="45" t="s">
        <v>1603</v>
      </c>
      <c r="C1193" s="19">
        <f>SUM(C1194,C1206,C1210)</f>
        <v>3631</v>
      </c>
    </row>
    <row r="1194" ht="17.25" customHeight="1" spans="1:3">
      <c r="A1194" s="72">
        <v>22101</v>
      </c>
      <c r="B1194" s="45" t="s">
        <v>1604</v>
      </c>
      <c r="C1194" s="19">
        <f>SUM(C1195:C1205)</f>
        <v>2096</v>
      </c>
    </row>
    <row r="1195" ht="17.25" customHeight="1" spans="1:3">
      <c r="A1195" s="72">
        <v>2210101</v>
      </c>
      <c r="B1195" s="72" t="s">
        <v>1605</v>
      </c>
      <c r="C1195" s="19"/>
    </row>
    <row r="1196" ht="17.25" customHeight="1" spans="1:3">
      <c r="A1196" s="72">
        <v>2210102</v>
      </c>
      <c r="B1196" s="72" t="s">
        <v>1606</v>
      </c>
      <c r="C1196" s="19"/>
    </row>
    <row r="1197" ht="17.25" customHeight="1" spans="1:3">
      <c r="A1197" s="72">
        <v>2210103</v>
      </c>
      <c r="B1197" s="72" t="s">
        <v>1607</v>
      </c>
      <c r="C1197" s="19"/>
    </row>
    <row r="1198" ht="17.25" customHeight="1" spans="1:3">
      <c r="A1198" s="72">
        <v>2210104</v>
      </c>
      <c r="B1198" s="72" t="s">
        <v>1608</v>
      </c>
      <c r="C1198" s="19"/>
    </row>
    <row r="1199" ht="17.25" customHeight="1" spans="1:3">
      <c r="A1199" s="72">
        <v>2210105</v>
      </c>
      <c r="B1199" s="72" t="s">
        <v>1609</v>
      </c>
      <c r="C1199" s="19">
        <v>13</v>
      </c>
    </row>
    <row r="1200" ht="17.25" customHeight="1" spans="1:3">
      <c r="A1200" s="72">
        <v>2210106</v>
      </c>
      <c r="B1200" s="72" t="s">
        <v>1610</v>
      </c>
      <c r="C1200" s="19"/>
    </row>
    <row r="1201" ht="17.25" customHeight="1" spans="1:3">
      <c r="A1201" s="72">
        <v>2210107</v>
      </c>
      <c r="B1201" s="72" t="s">
        <v>1611</v>
      </c>
      <c r="C1201" s="19">
        <v>182</v>
      </c>
    </row>
    <row r="1202" ht="17.25" customHeight="1" spans="1:3">
      <c r="A1202" s="72">
        <v>2210108</v>
      </c>
      <c r="B1202" s="72" t="s">
        <v>1612</v>
      </c>
      <c r="C1202" s="19">
        <v>1861</v>
      </c>
    </row>
    <row r="1203" ht="17.25" customHeight="1" spans="1:3">
      <c r="A1203" s="72">
        <v>2210109</v>
      </c>
      <c r="B1203" s="72" t="s">
        <v>1613</v>
      </c>
      <c r="C1203" s="19"/>
    </row>
    <row r="1204" ht="17.25" customHeight="1" spans="1:3">
      <c r="A1204" s="72">
        <v>2210110</v>
      </c>
      <c r="B1204" s="72" t="s">
        <v>1614</v>
      </c>
      <c r="C1204" s="19"/>
    </row>
    <row r="1205" ht="17.25" customHeight="1" spans="1:3">
      <c r="A1205" s="72">
        <v>2210199</v>
      </c>
      <c r="B1205" s="72" t="s">
        <v>1615</v>
      </c>
      <c r="C1205" s="19">
        <v>40</v>
      </c>
    </row>
    <row r="1206" ht="17.25" customHeight="1" spans="1:3">
      <c r="A1206" s="72">
        <v>22102</v>
      </c>
      <c r="B1206" s="45" t="s">
        <v>1616</v>
      </c>
      <c r="C1206" s="19">
        <f>SUM(C1207:C1209)</f>
        <v>1535</v>
      </c>
    </row>
    <row r="1207" ht="17.25" customHeight="1" spans="1:3">
      <c r="A1207" s="72">
        <v>2210201</v>
      </c>
      <c r="B1207" s="72" t="s">
        <v>1617</v>
      </c>
      <c r="C1207" s="19">
        <v>1535</v>
      </c>
    </row>
    <row r="1208" ht="17.25" customHeight="1" spans="1:3">
      <c r="A1208" s="72">
        <v>2210202</v>
      </c>
      <c r="B1208" s="72" t="s">
        <v>1618</v>
      </c>
      <c r="C1208" s="19"/>
    </row>
    <row r="1209" ht="17.25" customHeight="1" spans="1:3">
      <c r="A1209" s="72">
        <v>2210203</v>
      </c>
      <c r="B1209" s="72" t="s">
        <v>1619</v>
      </c>
      <c r="C1209" s="19"/>
    </row>
    <row r="1210" ht="17.25" customHeight="1" spans="1:3">
      <c r="A1210" s="72">
        <v>22103</v>
      </c>
      <c r="B1210" s="45" t="s">
        <v>1620</v>
      </c>
      <c r="C1210" s="19">
        <f>SUM(C1211:C1213)</f>
        <v>0</v>
      </c>
    </row>
    <row r="1211" ht="17.25" customHeight="1" spans="1:3">
      <c r="A1211" s="72">
        <v>2210301</v>
      </c>
      <c r="B1211" s="72" t="s">
        <v>1621</v>
      </c>
      <c r="C1211" s="19"/>
    </row>
    <row r="1212" ht="17.25" customHeight="1" spans="1:3">
      <c r="A1212" s="72">
        <v>2210302</v>
      </c>
      <c r="B1212" s="72" t="s">
        <v>1622</v>
      </c>
      <c r="C1212" s="19"/>
    </row>
    <row r="1213" ht="17.25" customHeight="1" spans="1:3">
      <c r="A1213" s="72">
        <v>2210399</v>
      </c>
      <c r="B1213" s="72" t="s">
        <v>1623</v>
      </c>
      <c r="C1213" s="19"/>
    </row>
    <row r="1214" ht="17.25" customHeight="1" spans="1:3">
      <c r="A1214" s="72">
        <v>222</v>
      </c>
      <c r="B1214" s="45" t="s">
        <v>1624</v>
      </c>
      <c r="C1214" s="19">
        <f>SUM(C1215,C1233,C1240,C1246)</f>
        <v>60</v>
      </c>
    </row>
    <row r="1215" ht="17.25" customHeight="1" spans="1:3">
      <c r="A1215" s="72">
        <v>22201</v>
      </c>
      <c r="B1215" s="45" t="s">
        <v>1625</v>
      </c>
      <c r="C1215" s="19">
        <f>SUM(C1216:C1232)</f>
        <v>60</v>
      </c>
    </row>
    <row r="1216" ht="17.25" customHeight="1" spans="1:3">
      <c r="A1216" s="72">
        <v>2220101</v>
      </c>
      <c r="B1216" s="72" t="s">
        <v>710</v>
      </c>
      <c r="C1216" s="19"/>
    </row>
    <row r="1217" ht="17.25" customHeight="1" spans="1:3">
      <c r="A1217" s="72">
        <v>2220102</v>
      </c>
      <c r="B1217" s="72" t="s">
        <v>711</v>
      </c>
      <c r="C1217" s="19"/>
    </row>
    <row r="1218" ht="17.25" customHeight="1" spans="1:3">
      <c r="A1218" s="72">
        <v>2220103</v>
      </c>
      <c r="B1218" s="72" t="s">
        <v>712</v>
      </c>
      <c r="C1218" s="19"/>
    </row>
    <row r="1219" ht="17.25" customHeight="1" spans="1:3">
      <c r="A1219" s="72">
        <v>2220104</v>
      </c>
      <c r="B1219" s="72" t="s">
        <v>1626</v>
      </c>
      <c r="C1219" s="19"/>
    </row>
    <row r="1220" ht="17.25" customHeight="1" spans="1:3">
      <c r="A1220" s="72">
        <v>2220105</v>
      </c>
      <c r="B1220" s="72" t="s">
        <v>1627</v>
      </c>
      <c r="C1220" s="19"/>
    </row>
    <row r="1221" ht="17.25" customHeight="1" spans="1:3">
      <c r="A1221" s="72">
        <v>2220106</v>
      </c>
      <c r="B1221" s="72" t="s">
        <v>1628</v>
      </c>
      <c r="C1221" s="19"/>
    </row>
    <row r="1222" ht="17.25" customHeight="1" spans="1:3">
      <c r="A1222" s="72">
        <v>2220107</v>
      </c>
      <c r="B1222" s="72" t="s">
        <v>1629</v>
      </c>
      <c r="C1222" s="19"/>
    </row>
    <row r="1223" ht="17.25" customHeight="1" spans="1:3">
      <c r="A1223" s="72">
        <v>2220112</v>
      </c>
      <c r="B1223" s="72" t="s">
        <v>1630</v>
      </c>
      <c r="C1223" s="19"/>
    </row>
    <row r="1224" ht="17.25" customHeight="1" spans="1:3">
      <c r="A1224" s="72">
        <v>2220113</v>
      </c>
      <c r="B1224" s="72" t="s">
        <v>1631</v>
      </c>
      <c r="C1224" s="19"/>
    </row>
    <row r="1225" ht="17.25" customHeight="1" spans="1:3">
      <c r="A1225" s="72">
        <v>2220114</v>
      </c>
      <c r="B1225" s="72" t="s">
        <v>1632</v>
      </c>
      <c r="C1225" s="19"/>
    </row>
    <row r="1226" ht="17.25" customHeight="1" spans="1:3">
      <c r="A1226" s="72">
        <v>2220115</v>
      </c>
      <c r="B1226" s="72" t="s">
        <v>1633</v>
      </c>
      <c r="C1226" s="19">
        <v>25</v>
      </c>
    </row>
    <row r="1227" ht="17.25" customHeight="1" spans="1:3">
      <c r="A1227" s="72">
        <v>2220118</v>
      </c>
      <c r="B1227" s="72" t="s">
        <v>1634</v>
      </c>
      <c r="C1227" s="19"/>
    </row>
    <row r="1228" ht="17.25" customHeight="1" spans="1:3">
      <c r="A1228" s="72">
        <v>2220119</v>
      </c>
      <c r="B1228" s="72" t="s">
        <v>1635</v>
      </c>
      <c r="C1228" s="19"/>
    </row>
    <row r="1229" ht="17.25" customHeight="1" spans="1:3">
      <c r="A1229" s="72">
        <v>2220120</v>
      </c>
      <c r="B1229" s="72" t="s">
        <v>1636</v>
      </c>
      <c r="C1229" s="19"/>
    </row>
    <row r="1230" ht="17.25" customHeight="1" spans="1:3">
      <c r="A1230" s="72">
        <v>2220121</v>
      </c>
      <c r="B1230" s="72" t="s">
        <v>1637</v>
      </c>
      <c r="C1230" s="19"/>
    </row>
    <row r="1231" ht="17.25" customHeight="1" spans="1:3">
      <c r="A1231" s="72">
        <v>2220150</v>
      </c>
      <c r="B1231" s="72" t="s">
        <v>719</v>
      </c>
      <c r="C1231" s="19"/>
    </row>
    <row r="1232" ht="17.25" customHeight="1" spans="1:3">
      <c r="A1232" s="72">
        <v>2220199</v>
      </c>
      <c r="B1232" s="72" t="s">
        <v>1638</v>
      </c>
      <c r="C1232" s="19">
        <v>35</v>
      </c>
    </row>
    <row r="1233" ht="17.25" customHeight="1" spans="1:3">
      <c r="A1233" s="72">
        <v>22203</v>
      </c>
      <c r="B1233" s="45" t="s">
        <v>1639</v>
      </c>
      <c r="C1233" s="19">
        <f>SUM(C1234:C1239)</f>
        <v>0</v>
      </c>
    </row>
    <row r="1234" ht="17.25" customHeight="1" spans="1:3">
      <c r="A1234" s="72">
        <v>2220301</v>
      </c>
      <c r="B1234" s="72" t="s">
        <v>1640</v>
      </c>
      <c r="C1234" s="19"/>
    </row>
    <row r="1235" ht="17.25" customHeight="1" spans="1:3">
      <c r="A1235" s="72">
        <v>2220303</v>
      </c>
      <c r="B1235" s="72" t="s">
        <v>1641</v>
      </c>
      <c r="C1235" s="19"/>
    </row>
    <row r="1236" ht="17.25" customHeight="1" spans="1:3">
      <c r="A1236" s="72">
        <v>2220304</v>
      </c>
      <c r="B1236" s="72" t="s">
        <v>1642</v>
      </c>
      <c r="C1236" s="19"/>
    </row>
    <row r="1237" ht="17.25" customHeight="1" spans="1:3">
      <c r="A1237" s="72">
        <v>2220305</v>
      </c>
      <c r="B1237" s="72" t="s">
        <v>1643</v>
      </c>
      <c r="C1237" s="19"/>
    </row>
    <row r="1238" ht="17.25" customHeight="1" spans="1:3">
      <c r="A1238" s="72">
        <v>2220306</v>
      </c>
      <c r="B1238" s="72" t="s">
        <v>1644</v>
      </c>
      <c r="C1238" s="19"/>
    </row>
    <row r="1239" ht="17.25" customHeight="1" spans="1:3">
      <c r="A1239" s="72">
        <v>2220399</v>
      </c>
      <c r="B1239" s="72" t="s">
        <v>1645</v>
      </c>
      <c r="C1239" s="19"/>
    </row>
    <row r="1240" ht="17.25" customHeight="1" spans="1:3">
      <c r="A1240" s="72">
        <v>22204</v>
      </c>
      <c r="B1240" s="45" t="s">
        <v>1646</v>
      </c>
      <c r="C1240" s="19">
        <f>SUM(C1241:C1245)</f>
        <v>0</v>
      </c>
    </row>
    <row r="1241" ht="17.25" customHeight="1" spans="1:3">
      <c r="A1241" s="72">
        <v>2220401</v>
      </c>
      <c r="B1241" s="72" t="s">
        <v>1647</v>
      </c>
      <c r="C1241" s="19"/>
    </row>
    <row r="1242" ht="17.25" customHeight="1" spans="1:3">
      <c r="A1242" s="72">
        <v>2220402</v>
      </c>
      <c r="B1242" s="72" t="s">
        <v>1648</v>
      </c>
      <c r="C1242" s="19"/>
    </row>
    <row r="1243" ht="17.25" customHeight="1" spans="1:3">
      <c r="A1243" s="72">
        <v>2220403</v>
      </c>
      <c r="B1243" s="72" t="s">
        <v>1649</v>
      </c>
      <c r="C1243" s="19"/>
    </row>
    <row r="1244" ht="17.25" customHeight="1" spans="1:3">
      <c r="A1244" s="72">
        <v>2220404</v>
      </c>
      <c r="B1244" s="72" t="s">
        <v>1650</v>
      </c>
      <c r="C1244" s="19"/>
    </row>
    <row r="1245" ht="17.25" customHeight="1" spans="1:3">
      <c r="A1245" s="72">
        <v>2220499</v>
      </c>
      <c r="B1245" s="72" t="s">
        <v>1651</v>
      </c>
      <c r="C1245" s="19"/>
    </row>
    <row r="1246" ht="17.25" customHeight="1" spans="1:3">
      <c r="A1246" s="72">
        <v>22205</v>
      </c>
      <c r="B1246" s="45" t="s">
        <v>1652</v>
      </c>
      <c r="C1246" s="19">
        <f>SUM(C1247:C1258)</f>
        <v>0</v>
      </c>
    </row>
    <row r="1247" ht="17.25" customHeight="1" spans="1:3">
      <c r="A1247" s="72">
        <v>2220501</v>
      </c>
      <c r="B1247" s="72" t="s">
        <v>1653</v>
      </c>
      <c r="C1247" s="19"/>
    </row>
    <row r="1248" ht="17.25" customHeight="1" spans="1:3">
      <c r="A1248" s="72">
        <v>2220502</v>
      </c>
      <c r="B1248" s="72" t="s">
        <v>1654</v>
      </c>
      <c r="C1248" s="19"/>
    </row>
    <row r="1249" ht="17.25" customHeight="1" spans="1:3">
      <c r="A1249" s="72">
        <v>2220503</v>
      </c>
      <c r="B1249" s="72" t="s">
        <v>1655</v>
      </c>
      <c r="C1249" s="19"/>
    </row>
    <row r="1250" ht="17.25" customHeight="1" spans="1:3">
      <c r="A1250" s="72">
        <v>2220504</v>
      </c>
      <c r="B1250" s="72" t="s">
        <v>1656</v>
      </c>
      <c r="C1250" s="19"/>
    </row>
    <row r="1251" ht="17.25" customHeight="1" spans="1:3">
      <c r="A1251" s="72">
        <v>2220505</v>
      </c>
      <c r="B1251" s="72" t="s">
        <v>1657</v>
      </c>
      <c r="C1251" s="19"/>
    </row>
    <row r="1252" ht="17.25" customHeight="1" spans="1:3">
      <c r="A1252" s="72">
        <v>2220506</v>
      </c>
      <c r="B1252" s="72" t="s">
        <v>1658</v>
      </c>
      <c r="C1252" s="19"/>
    </row>
    <row r="1253" ht="17.25" customHeight="1" spans="1:3">
      <c r="A1253" s="72">
        <v>2220507</v>
      </c>
      <c r="B1253" s="72" t="s">
        <v>1659</v>
      </c>
      <c r="C1253" s="19"/>
    </row>
    <row r="1254" ht="17.25" customHeight="1" spans="1:3">
      <c r="A1254" s="72">
        <v>2220508</v>
      </c>
      <c r="B1254" s="72" t="s">
        <v>1660</v>
      </c>
      <c r="C1254" s="19"/>
    </row>
    <row r="1255" ht="17.25" customHeight="1" spans="1:3">
      <c r="A1255" s="72">
        <v>2220509</v>
      </c>
      <c r="B1255" s="72" t="s">
        <v>1661</v>
      </c>
      <c r="C1255" s="19"/>
    </row>
    <row r="1256" ht="17.25" customHeight="1" spans="1:3">
      <c r="A1256" s="72">
        <v>2220510</v>
      </c>
      <c r="B1256" s="72" t="s">
        <v>1662</v>
      </c>
      <c r="C1256" s="19"/>
    </row>
    <row r="1257" ht="17.25" customHeight="1" spans="1:3">
      <c r="A1257" s="72">
        <v>2220511</v>
      </c>
      <c r="B1257" s="72" t="s">
        <v>1663</v>
      </c>
      <c r="C1257" s="19"/>
    </row>
    <row r="1258" ht="17.25" customHeight="1" spans="1:3">
      <c r="A1258" s="72">
        <v>2220599</v>
      </c>
      <c r="B1258" s="72" t="s">
        <v>1664</v>
      </c>
      <c r="C1258" s="19"/>
    </row>
    <row r="1259" ht="17.25" customHeight="1" spans="1:3">
      <c r="A1259" s="72">
        <v>224</v>
      </c>
      <c r="B1259" s="45" t="s">
        <v>1665</v>
      </c>
      <c r="C1259" s="19">
        <f>SUM(C1260,C1271,C1278,C1286,C1299,C1303,C1307)</f>
        <v>2844</v>
      </c>
    </row>
    <row r="1260" ht="17.25" customHeight="1" spans="1:3">
      <c r="A1260" s="72">
        <v>22401</v>
      </c>
      <c r="B1260" s="45" t="s">
        <v>1666</v>
      </c>
      <c r="C1260" s="19">
        <f>SUM(C1261:C1270)</f>
        <v>957</v>
      </c>
    </row>
    <row r="1261" ht="17.25" customHeight="1" spans="1:3">
      <c r="A1261" s="72">
        <v>2240101</v>
      </c>
      <c r="B1261" s="72" t="s">
        <v>710</v>
      </c>
      <c r="C1261" s="19">
        <v>275</v>
      </c>
    </row>
    <row r="1262" ht="17.25" customHeight="1" spans="1:3">
      <c r="A1262" s="72">
        <v>2240102</v>
      </c>
      <c r="B1262" s="72" t="s">
        <v>711</v>
      </c>
      <c r="C1262" s="19">
        <v>19</v>
      </c>
    </row>
    <row r="1263" ht="17.25" customHeight="1" spans="1:3">
      <c r="A1263" s="72">
        <v>2240103</v>
      </c>
      <c r="B1263" s="72" t="s">
        <v>712</v>
      </c>
      <c r="C1263" s="19"/>
    </row>
    <row r="1264" ht="17.25" customHeight="1" spans="1:3">
      <c r="A1264" s="72">
        <v>2240104</v>
      </c>
      <c r="B1264" s="72" t="s">
        <v>1667</v>
      </c>
      <c r="C1264" s="19"/>
    </row>
    <row r="1265" ht="17.25" customHeight="1" spans="1:3">
      <c r="A1265" s="72">
        <v>2240105</v>
      </c>
      <c r="B1265" s="72" t="s">
        <v>1668</v>
      </c>
      <c r="C1265" s="19"/>
    </row>
    <row r="1266" ht="17.25" customHeight="1" spans="1:3">
      <c r="A1266" s="72">
        <v>2240106</v>
      </c>
      <c r="B1266" s="72" t="s">
        <v>1669</v>
      </c>
      <c r="C1266" s="19">
        <v>32</v>
      </c>
    </row>
    <row r="1267" ht="17.25" customHeight="1" spans="1:3">
      <c r="A1267" s="72">
        <v>2240108</v>
      </c>
      <c r="B1267" s="72" t="s">
        <v>1670</v>
      </c>
      <c r="C1267" s="19"/>
    </row>
    <row r="1268" ht="17.25" customHeight="1" spans="1:3">
      <c r="A1268" s="72">
        <v>2240109</v>
      </c>
      <c r="B1268" s="72" t="s">
        <v>1671</v>
      </c>
      <c r="C1268" s="19"/>
    </row>
    <row r="1269" ht="17.25" customHeight="1" spans="1:3">
      <c r="A1269" s="72">
        <v>2240150</v>
      </c>
      <c r="B1269" s="72" t="s">
        <v>719</v>
      </c>
      <c r="C1269" s="19"/>
    </row>
    <row r="1270" ht="17.25" customHeight="1" spans="1:3">
      <c r="A1270" s="72">
        <v>2240199</v>
      </c>
      <c r="B1270" s="72" t="s">
        <v>1672</v>
      </c>
      <c r="C1270" s="19">
        <v>631</v>
      </c>
    </row>
    <row r="1271" ht="17.25" customHeight="1" spans="1:3">
      <c r="A1271" s="72">
        <v>22402</v>
      </c>
      <c r="B1271" s="45" t="s">
        <v>1673</v>
      </c>
      <c r="C1271" s="19">
        <f>SUM(C1272:C1277)</f>
        <v>1835</v>
      </c>
    </row>
    <row r="1272" ht="17.25" customHeight="1" spans="1:3">
      <c r="A1272" s="72">
        <v>2240201</v>
      </c>
      <c r="B1272" s="72" t="s">
        <v>710</v>
      </c>
      <c r="C1272" s="19"/>
    </row>
    <row r="1273" ht="17.25" customHeight="1" spans="1:3">
      <c r="A1273" s="72">
        <v>2240202</v>
      </c>
      <c r="B1273" s="72" t="s">
        <v>711</v>
      </c>
      <c r="C1273" s="19"/>
    </row>
    <row r="1274" ht="17.25" customHeight="1" spans="1:3">
      <c r="A1274" s="72">
        <v>2240203</v>
      </c>
      <c r="B1274" s="72" t="s">
        <v>712</v>
      </c>
      <c r="C1274" s="19"/>
    </row>
    <row r="1275" ht="17.25" customHeight="1" spans="1:3">
      <c r="A1275" s="72">
        <v>2240204</v>
      </c>
      <c r="B1275" s="72" t="s">
        <v>1674</v>
      </c>
      <c r="C1275" s="19">
        <v>72</v>
      </c>
    </row>
    <row r="1276" ht="17.25" customHeight="1" spans="1:3">
      <c r="A1276" s="72">
        <v>2240250</v>
      </c>
      <c r="B1276" s="72" t="s">
        <v>719</v>
      </c>
      <c r="C1276" s="19"/>
    </row>
    <row r="1277" ht="17.25" customHeight="1" spans="1:3">
      <c r="A1277" s="72">
        <v>2240299</v>
      </c>
      <c r="B1277" s="72" t="s">
        <v>1675</v>
      </c>
      <c r="C1277" s="19">
        <v>1763</v>
      </c>
    </row>
    <row r="1278" ht="17.25" customHeight="1" spans="1:3">
      <c r="A1278" s="72">
        <v>22404</v>
      </c>
      <c r="B1278" s="45" t="s">
        <v>1676</v>
      </c>
      <c r="C1278" s="19">
        <f>SUM(C1279:C1285)</f>
        <v>0</v>
      </c>
    </row>
    <row r="1279" ht="17.25" customHeight="1" spans="1:3">
      <c r="A1279" s="72">
        <v>2240401</v>
      </c>
      <c r="B1279" s="72" t="s">
        <v>710</v>
      </c>
      <c r="C1279" s="19"/>
    </row>
    <row r="1280" ht="17.25" customHeight="1" spans="1:3">
      <c r="A1280" s="72">
        <v>2240402</v>
      </c>
      <c r="B1280" s="72" t="s">
        <v>711</v>
      </c>
      <c r="C1280" s="19"/>
    </row>
    <row r="1281" ht="17.25" customHeight="1" spans="1:3">
      <c r="A1281" s="72">
        <v>2240403</v>
      </c>
      <c r="B1281" s="72" t="s">
        <v>712</v>
      </c>
      <c r="C1281" s="19"/>
    </row>
    <row r="1282" ht="17.25" customHeight="1" spans="1:3">
      <c r="A1282" s="72">
        <v>2240404</v>
      </c>
      <c r="B1282" s="72" t="s">
        <v>1677</v>
      </c>
      <c r="C1282" s="19"/>
    </row>
    <row r="1283" ht="17.25" customHeight="1" spans="1:3">
      <c r="A1283" s="72">
        <v>2240405</v>
      </c>
      <c r="B1283" s="72" t="s">
        <v>1678</v>
      </c>
      <c r="C1283" s="19"/>
    </row>
    <row r="1284" ht="17.25" customHeight="1" spans="1:3">
      <c r="A1284" s="72">
        <v>2240450</v>
      </c>
      <c r="B1284" s="72" t="s">
        <v>719</v>
      </c>
      <c r="C1284" s="19"/>
    </row>
    <row r="1285" ht="17.25" customHeight="1" spans="1:3">
      <c r="A1285" s="72">
        <v>2240499</v>
      </c>
      <c r="B1285" s="72" t="s">
        <v>1679</v>
      </c>
      <c r="C1285" s="19"/>
    </row>
    <row r="1286" ht="17.25" customHeight="1" spans="1:3">
      <c r="A1286" s="72">
        <v>22405</v>
      </c>
      <c r="B1286" s="45" t="s">
        <v>1680</v>
      </c>
      <c r="C1286" s="19">
        <f>SUM(C1287:C1298)</f>
        <v>0</v>
      </c>
    </row>
    <row r="1287" ht="17.25" customHeight="1" spans="1:3">
      <c r="A1287" s="72">
        <v>2240501</v>
      </c>
      <c r="B1287" s="72" t="s">
        <v>710</v>
      </c>
      <c r="C1287" s="19"/>
    </row>
    <row r="1288" ht="17.25" customHeight="1" spans="1:3">
      <c r="A1288" s="72">
        <v>2240502</v>
      </c>
      <c r="B1288" s="72" t="s">
        <v>711</v>
      </c>
      <c r="C1288" s="19"/>
    </row>
    <row r="1289" ht="17.25" customHeight="1" spans="1:3">
      <c r="A1289" s="72">
        <v>2240503</v>
      </c>
      <c r="B1289" s="72" t="s">
        <v>712</v>
      </c>
      <c r="C1289" s="19"/>
    </row>
    <row r="1290" ht="17.25" customHeight="1" spans="1:3">
      <c r="A1290" s="72">
        <v>2240504</v>
      </c>
      <c r="B1290" s="72" t="s">
        <v>1681</v>
      </c>
      <c r="C1290" s="19"/>
    </row>
    <row r="1291" ht="17.25" customHeight="1" spans="1:3">
      <c r="A1291" s="72">
        <v>2240505</v>
      </c>
      <c r="B1291" s="72" t="s">
        <v>1682</v>
      </c>
      <c r="C1291" s="19"/>
    </row>
    <row r="1292" ht="17.25" customHeight="1" spans="1:3">
      <c r="A1292" s="72">
        <v>2240506</v>
      </c>
      <c r="B1292" s="72" t="s">
        <v>1683</v>
      </c>
      <c r="C1292" s="19"/>
    </row>
    <row r="1293" ht="17.25" customHeight="1" spans="1:3">
      <c r="A1293" s="72">
        <v>2240507</v>
      </c>
      <c r="B1293" s="72" t="s">
        <v>1684</v>
      </c>
      <c r="C1293" s="19"/>
    </row>
    <row r="1294" ht="17.25" customHeight="1" spans="1:3">
      <c r="A1294" s="72">
        <v>2240508</v>
      </c>
      <c r="B1294" s="72" t="s">
        <v>1685</v>
      </c>
      <c r="C1294" s="19"/>
    </row>
    <row r="1295" ht="17.25" customHeight="1" spans="1:3">
      <c r="A1295" s="72">
        <v>2240509</v>
      </c>
      <c r="B1295" s="72" t="s">
        <v>1686</v>
      </c>
      <c r="C1295" s="19"/>
    </row>
    <row r="1296" ht="17.25" customHeight="1" spans="1:3">
      <c r="A1296" s="72">
        <v>2240510</v>
      </c>
      <c r="B1296" s="72" t="s">
        <v>1687</v>
      </c>
      <c r="C1296" s="19"/>
    </row>
    <row r="1297" ht="17.25" customHeight="1" spans="1:3">
      <c r="A1297" s="72">
        <v>2240550</v>
      </c>
      <c r="B1297" s="72" t="s">
        <v>1688</v>
      </c>
      <c r="C1297" s="19"/>
    </row>
    <row r="1298" ht="17.25" customHeight="1" spans="1:3">
      <c r="A1298" s="72">
        <v>2240599</v>
      </c>
      <c r="B1298" s="72" t="s">
        <v>1689</v>
      </c>
      <c r="C1298" s="19"/>
    </row>
    <row r="1299" ht="17.25" customHeight="1" spans="1:3">
      <c r="A1299" s="72">
        <v>22406</v>
      </c>
      <c r="B1299" s="45" t="s">
        <v>1690</v>
      </c>
      <c r="C1299" s="19">
        <f>SUM(C1300:C1302)</f>
        <v>39</v>
      </c>
    </row>
    <row r="1300" ht="17.25" customHeight="1" spans="1:3">
      <c r="A1300" s="72">
        <v>2240601</v>
      </c>
      <c r="B1300" s="72" t="s">
        <v>1691</v>
      </c>
      <c r="C1300" s="19">
        <v>10</v>
      </c>
    </row>
    <row r="1301" ht="17.25" customHeight="1" spans="1:3">
      <c r="A1301" s="72">
        <v>2240602</v>
      </c>
      <c r="B1301" s="72" t="s">
        <v>1692</v>
      </c>
      <c r="C1301" s="19">
        <v>29</v>
      </c>
    </row>
    <row r="1302" ht="17.25" customHeight="1" spans="1:3">
      <c r="A1302" s="72">
        <v>2240699</v>
      </c>
      <c r="B1302" s="72" t="s">
        <v>1693</v>
      </c>
      <c r="C1302" s="19"/>
    </row>
    <row r="1303" ht="17.25" customHeight="1" spans="1:3">
      <c r="A1303" s="72">
        <v>22407</v>
      </c>
      <c r="B1303" s="45" t="s">
        <v>1694</v>
      </c>
      <c r="C1303" s="19">
        <f>SUM(C1304:C1306)</f>
        <v>1</v>
      </c>
    </row>
    <row r="1304" ht="17.25" customHeight="1" spans="1:3">
      <c r="A1304" s="72">
        <v>2240703</v>
      </c>
      <c r="B1304" s="72" t="s">
        <v>1695</v>
      </c>
      <c r="C1304" s="19"/>
    </row>
    <row r="1305" ht="17.25" customHeight="1" spans="1:3">
      <c r="A1305" s="72">
        <v>2240704</v>
      </c>
      <c r="B1305" s="72" t="s">
        <v>1696</v>
      </c>
      <c r="C1305" s="19"/>
    </row>
    <row r="1306" ht="17.25" customHeight="1" spans="1:3">
      <c r="A1306" s="72">
        <v>2240799</v>
      </c>
      <c r="B1306" s="72" t="s">
        <v>1697</v>
      </c>
      <c r="C1306" s="19">
        <v>1</v>
      </c>
    </row>
    <row r="1307" ht="17.25" customHeight="1" spans="1:3">
      <c r="A1307" s="72">
        <v>22499</v>
      </c>
      <c r="B1307" s="45" t="s">
        <v>1698</v>
      </c>
      <c r="C1307" s="19">
        <f t="shared" ref="C1307:C1310" si="1">C1308</f>
        <v>12</v>
      </c>
    </row>
    <row r="1308" ht="17.25" customHeight="1" spans="1:3">
      <c r="A1308" s="72">
        <v>2249999</v>
      </c>
      <c r="B1308" s="72" t="s">
        <v>1699</v>
      </c>
      <c r="C1308" s="19">
        <v>12</v>
      </c>
    </row>
    <row r="1309" ht="17.25" customHeight="1" spans="1:3">
      <c r="A1309" s="72">
        <v>229</v>
      </c>
      <c r="B1309" s="45" t="s">
        <v>1700</v>
      </c>
      <c r="C1309" s="19">
        <f t="shared" si="1"/>
        <v>861</v>
      </c>
    </row>
    <row r="1310" ht="17.25" customHeight="1" spans="1:3">
      <c r="A1310" s="72">
        <v>22999</v>
      </c>
      <c r="B1310" s="45" t="s">
        <v>1701</v>
      </c>
      <c r="C1310" s="19">
        <f t="shared" si="1"/>
        <v>861</v>
      </c>
    </row>
    <row r="1311" ht="17.25" customHeight="1" spans="1:3">
      <c r="A1311" s="72">
        <v>2299999</v>
      </c>
      <c r="B1311" s="72" t="s">
        <v>1702</v>
      </c>
      <c r="C1311" s="19">
        <v>861</v>
      </c>
    </row>
    <row r="1312" ht="17.25" customHeight="1" spans="1:3">
      <c r="A1312" s="72">
        <v>232</v>
      </c>
      <c r="B1312" s="45" t="s">
        <v>1703</v>
      </c>
      <c r="C1312" s="19">
        <f>SUM(C1313,C1315,C1320)</f>
        <v>2588</v>
      </c>
    </row>
    <row r="1313" ht="17.25" customHeight="1" spans="1:3">
      <c r="A1313" s="72">
        <v>23201</v>
      </c>
      <c r="B1313" s="45" t="s">
        <v>1704</v>
      </c>
      <c r="C1313" s="19">
        <f>C1314</f>
        <v>0</v>
      </c>
    </row>
    <row r="1314" ht="17.25" customHeight="1" spans="1:3">
      <c r="A1314" s="72">
        <v>2320101</v>
      </c>
      <c r="B1314" s="72" t="s">
        <v>1705</v>
      </c>
      <c r="C1314" s="19"/>
    </row>
    <row r="1315" ht="17.25" customHeight="1" spans="1:3">
      <c r="A1315" s="72">
        <v>23202</v>
      </c>
      <c r="B1315" s="45" t="s">
        <v>1706</v>
      </c>
      <c r="C1315" s="19">
        <f>SUM(C1316:C1319)</f>
        <v>0</v>
      </c>
    </row>
    <row r="1316" ht="17.25" customHeight="1" spans="1:3">
      <c r="A1316" s="72">
        <v>2320201</v>
      </c>
      <c r="B1316" s="72" t="s">
        <v>1707</v>
      </c>
      <c r="C1316" s="19"/>
    </row>
    <row r="1317" ht="17.25" customHeight="1" spans="1:3">
      <c r="A1317" s="72">
        <v>2320202</v>
      </c>
      <c r="B1317" s="72" t="s">
        <v>1708</v>
      </c>
      <c r="C1317" s="19"/>
    </row>
    <row r="1318" ht="17.25" customHeight="1" spans="1:3">
      <c r="A1318" s="72">
        <v>2320203</v>
      </c>
      <c r="B1318" s="72" t="s">
        <v>1709</v>
      </c>
      <c r="C1318" s="19"/>
    </row>
    <row r="1319" ht="17.25" customHeight="1" spans="1:3">
      <c r="A1319" s="72">
        <v>2320299</v>
      </c>
      <c r="B1319" s="72" t="s">
        <v>1710</v>
      </c>
      <c r="C1319" s="19"/>
    </row>
    <row r="1320" ht="17.25" customHeight="1" spans="1:3">
      <c r="A1320" s="72">
        <v>23203</v>
      </c>
      <c r="B1320" s="45" t="s">
        <v>1711</v>
      </c>
      <c r="C1320" s="19">
        <f>SUM(C1321:C1324)</f>
        <v>2588</v>
      </c>
    </row>
    <row r="1321" ht="17.25" customHeight="1" spans="1:3">
      <c r="A1321" s="72">
        <v>2320301</v>
      </c>
      <c r="B1321" s="72" t="s">
        <v>1712</v>
      </c>
      <c r="C1321" s="19">
        <v>2588</v>
      </c>
    </row>
    <row r="1322" ht="17.25" customHeight="1" spans="1:3">
      <c r="A1322" s="72">
        <v>2320302</v>
      </c>
      <c r="B1322" s="72" t="s">
        <v>1713</v>
      </c>
      <c r="C1322" s="19"/>
    </row>
    <row r="1323" ht="17.25" customHeight="1" spans="1:3">
      <c r="A1323" s="72">
        <v>2320303</v>
      </c>
      <c r="B1323" s="72" t="s">
        <v>1714</v>
      </c>
      <c r="C1323" s="19"/>
    </row>
    <row r="1324" ht="17.25" customHeight="1" spans="1:3">
      <c r="A1324" s="72">
        <v>2320399</v>
      </c>
      <c r="B1324" s="72" t="s">
        <v>1715</v>
      </c>
      <c r="C1324" s="19"/>
    </row>
    <row r="1325" ht="17.25" customHeight="1" spans="1:3">
      <c r="A1325" s="72">
        <v>233</v>
      </c>
      <c r="B1325" s="45" t="s">
        <v>1716</v>
      </c>
      <c r="C1325" s="19">
        <f>C1326+C1328+C1330</f>
        <v>0</v>
      </c>
    </row>
    <row r="1326" ht="17.25" customHeight="1" spans="1:3">
      <c r="A1326" s="72">
        <v>23301</v>
      </c>
      <c r="B1326" s="45" t="s">
        <v>1717</v>
      </c>
      <c r="C1326" s="19">
        <f t="shared" ref="C1326:C1330" si="2">C1327</f>
        <v>0</v>
      </c>
    </row>
    <row r="1327" ht="17.25" customHeight="1" spans="1:3">
      <c r="A1327" s="72">
        <v>2330101</v>
      </c>
      <c r="B1327" s="72" t="s">
        <v>1718</v>
      </c>
      <c r="C1327" s="19"/>
    </row>
    <row r="1328" ht="17.25" customHeight="1" spans="1:3">
      <c r="A1328" s="72">
        <v>23302</v>
      </c>
      <c r="B1328" s="45" t="s">
        <v>1719</v>
      </c>
      <c r="C1328" s="19">
        <f t="shared" si="2"/>
        <v>0</v>
      </c>
    </row>
    <row r="1329" ht="17.25" customHeight="1" spans="1:3">
      <c r="A1329" s="72">
        <v>2330201</v>
      </c>
      <c r="B1329" s="72" t="s">
        <v>1720</v>
      </c>
      <c r="C1329" s="19"/>
    </row>
    <row r="1330" ht="17.25" customHeight="1" spans="1:3">
      <c r="A1330" s="82">
        <v>23303</v>
      </c>
      <c r="B1330" s="83" t="s">
        <v>1721</v>
      </c>
      <c r="C1330" s="19">
        <f t="shared" si="2"/>
        <v>0</v>
      </c>
    </row>
    <row r="1331" ht="17.25" customHeight="1" spans="1:3">
      <c r="A1331" s="72">
        <v>2330301</v>
      </c>
      <c r="B1331" s="84" t="s">
        <v>1722</v>
      </c>
      <c r="C1331" s="19"/>
    </row>
  </sheetData>
  <sheetProtection autoFilter="0"/>
  <mergeCells count="2">
    <mergeCell ref="A1:C1"/>
    <mergeCell ref="A2:C2"/>
  </mergeCells>
  <dataValidations count="1">
    <dataValidation type="decimal" operator="between" allowBlank="1" showInputMessage="1" showErrorMessage="1" sqref="C4:C1331">
      <formula1>-99999999999999</formula1>
      <formula2>99999999999999</formula2>
    </dataValidation>
  </dataValidations>
  <printOptions gridLines="1"/>
  <pageMargins left="0.75" right="0.75" top="1" bottom="1" header="0" footer="0"/>
  <pageSetup paperSize="1" orientation="portrait" horizontalDpi="600" verticalDpi="600"/>
  <headerFooter>
    <oddHeader>&amp;C&amp;A</oddHeader>
    <oddFooter>&amp;CPage &amp;P</oddFooter>
    <evenHeader>&amp;C&amp;A</evenHeader>
    <evenFooter>&amp;CPage &amp;P</even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31"/>
  <sheetViews>
    <sheetView showGridLines="0" tabSelected="1" zoomScaleSheetLayoutView="60" topLeftCell="A927" workbookViewId="0">
      <selection activeCell="B952" sqref="B952"/>
    </sheetView>
  </sheetViews>
  <sheetFormatPr defaultColWidth="12.875" defaultRowHeight="17.15" customHeight="1" outlineLevelCol="2"/>
  <cols>
    <col min="1" max="1" width="10.4916666666667" style="11" customWidth="1"/>
    <col min="2" max="2" width="57.5833333333333" style="11" customWidth="1"/>
    <col min="3" max="3" width="27.6083333333333" style="11" customWidth="1"/>
    <col min="4" max="16384" width="12.875" style="12"/>
  </cols>
  <sheetData>
    <row r="1" ht="33.75" customHeight="1" spans="1:3">
      <c r="A1" s="36" t="s">
        <v>6</v>
      </c>
      <c r="B1" s="36"/>
      <c r="C1" s="36"/>
    </row>
    <row r="2" ht="17.25" customHeight="1" spans="1:3">
      <c r="A2" s="14" t="str">
        <f>"单位："&amp;'[51]##BASEINFO'!$B$19</f>
        <v>单位：万元</v>
      </c>
      <c r="B2" s="14"/>
      <c r="C2" s="14"/>
    </row>
    <row r="3" ht="17.25" customHeight="1" spans="1:3">
      <c r="A3" s="15" t="s">
        <v>37</v>
      </c>
      <c r="B3" s="15" t="s">
        <v>38</v>
      </c>
      <c r="C3" s="15" t="s">
        <v>39</v>
      </c>
    </row>
    <row r="4" ht="17.25" customHeight="1" spans="1:3">
      <c r="A4" s="72"/>
      <c r="B4" s="15" t="s">
        <v>707</v>
      </c>
      <c r="C4" s="19">
        <f>SUM(C5,C246,C286,C305,C395,C447,C503,C560,C689,C770,C841,C864,C972,C1024,C1088,C1108,C1138,C1148,C1193,C1214,C1259,C1309,C1312,C1325)</f>
        <v>203660</v>
      </c>
    </row>
    <row r="5" ht="17.25" customHeight="1" spans="1:3">
      <c r="A5" s="72">
        <v>201</v>
      </c>
      <c r="B5" s="45" t="s">
        <v>708</v>
      </c>
      <c r="C5" s="19">
        <f>C6+C18+C27+C37+C48+C59+C70+C78+C87+C100+C109+C120+C132+C139+C147+C153+C160+C167+C174+C181+C188+C196+C202+C208+C215+C230+C237+C243</f>
        <v>21440</v>
      </c>
    </row>
    <row r="6" ht="17.25" customHeight="1" spans="1:3">
      <c r="A6" s="72">
        <v>20101</v>
      </c>
      <c r="B6" s="45" t="s">
        <v>709</v>
      </c>
      <c r="C6" s="19">
        <f>SUM(C7:C17)</f>
        <v>734</v>
      </c>
    </row>
    <row r="7" ht="17.25" customHeight="1" spans="1:3">
      <c r="A7" s="72">
        <v>2010101</v>
      </c>
      <c r="B7" s="72" t="s">
        <v>710</v>
      </c>
      <c r="C7" s="19">
        <v>547</v>
      </c>
    </row>
    <row r="8" ht="17.25" customHeight="1" spans="1:3">
      <c r="A8" s="72">
        <v>2010102</v>
      </c>
      <c r="B8" s="72" t="s">
        <v>711</v>
      </c>
      <c r="C8" s="19">
        <v>14</v>
      </c>
    </row>
    <row r="9" ht="17.25" customHeight="1" spans="1:3">
      <c r="A9" s="72">
        <v>2010103</v>
      </c>
      <c r="B9" s="72" t="s">
        <v>712</v>
      </c>
      <c r="C9" s="19">
        <v>6</v>
      </c>
    </row>
    <row r="10" ht="17.25" customHeight="1" spans="1:3">
      <c r="A10" s="72">
        <v>2010104</v>
      </c>
      <c r="B10" s="72" t="s">
        <v>713</v>
      </c>
      <c r="C10" s="19">
        <v>20</v>
      </c>
    </row>
    <row r="11" ht="17.25" customHeight="1" spans="1:3">
      <c r="A11" s="72">
        <v>2010105</v>
      </c>
      <c r="B11" s="72" t="s">
        <v>714</v>
      </c>
      <c r="C11" s="19"/>
    </row>
    <row r="12" ht="17.25" customHeight="1" spans="1:3">
      <c r="A12" s="72">
        <v>2010106</v>
      </c>
      <c r="B12" s="72" t="s">
        <v>715</v>
      </c>
      <c r="C12" s="19">
        <v>13</v>
      </c>
    </row>
    <row r="13" ht="17.25" customHeight="1" spans="1:3">
      <c r="A13" s="72">
        <v>2010107</v>
      </c>
      <c r="B13" s="72" t="s">
        <v>716</v>
      </c>
      <c r="C13" s="19">
        <v>10</v>
      </c>
    </row>
    <row r="14" ht="17.25" customHeight="1" spans="1:3">
      <c r="A14" s="72">
        <v>2010108</v>
      </c>
      <c r="B14" s="72" t="s">
        <v>717</v>
      </c>
      <c r="C14" s="19">
        <v>72</v>
      </c>
    </row>
    <row r="15" ht="17.25" customHeight="1" spans="1:3">
      <c r="A15" s="72">
        <v>2010109</v>
      </c>
      <c r="B15" s="72" t="s">
        <v>718</v>
      </c>
      <c r="C15" s="19"/>
    </row>
    <row r="16" ht="17.25" customHeight="1" spans="1:3">
      <c r="A16" s="72">
        <v>2010150</v>
      </c>
      <c r="B16" s="72" t="s">
        <v>719</v>
      </c>
      <c r="C16" s="19">
        <v>5</v>
      </c>
    </row>
    <row r="17" ht="17.25" customHeight="1" spans="1:3">
      <c r="A17" s="72">
        <v>2010199</v>
      </c>
      <c r="B17" s="72" t="s">
        <v>720</v>
      </c>
      <c r="C17" s="19">
        <v>47</v>
      </c>
    </row>
    <row r="18" ht="17.25" customHeight="1" spans="1:3">
      <c r="A18" s="72">
        <v>20102</v>
      </c>
      <c r="B18" s="45" t="s">
        <v>721</v>
      </c>
      <c r="C18" s="19">
        <f>SUM(C19:C26)</f>
        <v>525</v>
      </c>
    </row>
    <row r="19" ht="17.25" customHeight="1" spans="1:3">
      <c r="A19" s="72">
        <v>2010201</v>
      </c>
      <c r="B19" s="72" t="s">
        <v>710</v>
      </c>
      <c r="C19" s="19">
        <v>436</v>
      </c>
    </row>
    <row r="20" ht="17.25" customHeight="1" spans="1:3">
      <c r="A20" s="72">
        <v>2010202</v>
      </c>
      <c r="B20" s="72" t="s">
        <v>711</v>
      </c>
      <c r="C20" s="19">
        <v>55</v>
      </c>
    </row>
    <row r="21" ht="17.25" customHeight="1" spans="1:3">
      <c r="A21" s="72">
        <v>2010203</v>
      </c>
      <c r="B21" s="72" t="s">
        <v>712</v>
      </c>
      <c r="C21" s="19"/>
    </row>
    <row r="22" ht="17.25" customHeight="1" spans="1:3">
      <c r="A22" s="72">
        <v>2010204</v>
      </c>
      <c r="B22" s="72" t="s">
        <v>722</v>
      </c>
      <c r="C22" s="19">
        <v>9</v>
      </c>
    </row>
    <row r="23" ht="17.25" customHeight="1" spans="1:3">
      <c r="A23" s="72">
        <v>2010205</v>
      </c>
      <c r="B23" s="72" t="s">
        <v>723</v>
      </c>
      <c r="C23" s="19">
        <v>25</v>
      </c>
    </row>
    <row r="24" ht="17.25" customHeight="1" spans="1:3">
      <c r="A24" s="72">
        <v>2010206</v>
      </c>
      <c r="B24" s="72" t="s">
        <v>724</v>
      </c>
      <c r="C24" s="19"/>
    </row>
    <row r="25" ht="17.25" customHeight="1" spans="1:3">
      <c r="A25" s="72">
        <v>2010250</v>
      </c>
      <c r="B25" s="72" t="s">
        <v>719</v>
      </c>
      <c r="C25" s="19"/>
    </row>
    <row r="26" ht="17.25" customHeight="1" spans="1:3">
      <c r="A26" s="72">
        <v>2010299</v>
      </c>
      <c r="B26" s="72" t="s">
        <v>725</v>
      </c>
      <c r="C26" s="19"/>
    </row>
    <row r="27" ht="17.25" customHeight="1" spans="1:3">
      <c r="A27" s="72">
        <v>20103</v>
      </c>
      <c r="B27" s="45" t="s">
        <v>726</v>
      </c>
      <c r="C27" s="19">
        <f>SUM(C28:C36)</f>
        <v>9090</v>
      </c>
    </row>
    <row r="28" ht="17.25" customHeight="1" spans="1:3">
      <c r="A28" s="72">
        <v>2010301</v>
      </c>
      <c r="B28" s="72" t="s">
        <v>710</v>
      </c>
      <c r="C28" s="19">
        <v>4250</v>
      </c>
    </row>
    <row r="29" ht="17.25" customHeight="1" spans="1:3">
      <c r="A29" s="72">
        <v>2010302</v>
      </c>
      <c r="B29" s="72" t="s">
        <v>711</v>
      </c>
      <c r="C29" s="19">
        <v>43</v>
      </c>
    </row>
    <row r="30" ht="17.25" customHeight="1" spans="1:3">
      <c r="A30" s="72">
        <v>2010303</v>
      </c>
      <c r="B30" s="72" t="s">
        <v>712</v>
      </c>
      <c r="C30" s="19">
        <v>2221</v>
      </c>
    </row>
    <row r="31" ht="17.25" customHeight="1" spans="1:3">
      <c r="A31" s="72">
        <v>2010304</v>
      </c>
      <c r="B31" s="72" t="s">
        <v>727</v>
      </c>
      <c r="C31" s="19"/>
    </row>
    <row r="32" ht="17.25" customHeight="1" spans="1:3">
      <c r="A32" s="72">
        <v>2010305</v>
      </c>
      <c r="B32" s="72" t="s">
        <v>728</v>
      </c>
      <c r="C32" s="19"/>
    </row>
    <row r="33" ht="17.25" customHeight="1" spans="1:3">
      <c r="A33" s="72">
        <v>2010306</v>
      </c>
      <c r="B33" s="72" t="s">
        <v>729</v>
      </c>
      <c r="C33" s="19"/>
    </row>
    <row r="34" ht="17.25" customHeight="1" spans="1:3">
      <c r="A34" s="72">
        <v>2010309</v>
      </c>
      <c r="B34" s="72" t="s">
        <v>730</v>
      </c>
      <c r="C34" s="19"/>
    </row>
    <row r="35" ht="17.25" customHeight="1" spans="1:3">
      <c r="A35" s="72">
        <v>2010350</v>
      </c>
      <c r="B35" s="72" t="s">
        <v>719</v>
      </c>
      <c r="C35" s="19">
        <v>830</v>
      </c>
    </row>
    <row r="36" ht="17.25" customHeight="1" spans="1:3">
      <c r="A36" s="72">
        <v>2010399</v>
      </c>
      <c r="B36" s="72" t="s">
        <v>731</v>
      </c>
      <c r="C36" s="19">
        <v>1746</v>
      </c>
    </row>
    <row r="37" ht="17.25" customHeight="1" spans="1:3">
      <c r="A37" s="72">
        <v>20104</v>
      </c>
      <c r="B37" s="45" t="s">
        <v>732</v>
      </c>
      <c r="C37" s="19">
        <f>SUM(C38:C47)</f>
        <v>565</v>
      </c>
    </row>
    <row r="38" ht="17.25" customHeight="1" spans="1:3">
      <c r="A38" s="72">
        <v>2010401</v>
      </c>
      <c r="B38" s="72" t="s">
        <v>710</v>
      </c>
      <c r="C38" s="19">
        <v>232</v>
      </c>
    </row>
    <row r="39" ht="17.25" customHeight="1" spans="1:3">
      <c r="A39" s="72">
        <v>2010402</v>
      </c>
      <c r="B39" s="72" t="s">
        <v>711</v>
      </c>
      <c r="C39" s="19">
        <v>3</v>
      </c>
    </row>
    <row r="40" ht="17.25" customHeight="1" spans="1:3">
      <c r="A40" s="72">
        <v>2010403</v>
      </c>
      <c r="B40" s="72" t="s">
        <v>712</v>
      </c>
      <c r="C40" s="19"/>
    </row>
    <row r="41" ht="17.25" customHeight="1" spans="1:3">
      <c r="A41" s="72">
        <v>2010404</v>
      </c>
      <c r="B41" s="72" t="s">
        <v>733</v>
      </c>
      <c r="C41" s="19"/>
    </row>
    <row r="42" ht="17.25" customHeight="1" spans="1:3">
      <c r="A42" s="72">
        <v>2010405</v>
      </c>
      <c r="B42" s="72" t="s">
        <v>734</v>
      </c>
      <c r="C42" s="19"/>
    </row>
    <row r="43" ht="17.25" customHeight="1" spans="1:3">
      <c r="A43" s="72">
        <v>2010406</v>
      </c>
      <c r="B43" s="72" t="s">
        <v>735</v>
      </c>
      <c r="C43" s="19"/>
    </row>
    <row r="44" ht="17.25" customHeight="1" spans="1:3">
      <c r="A44" s="72">
        <v>2010407</v>
      </c>
      <c r="B44" s="72" t="s">
        <v>736</v>
      </c>
      <c r="C44" s="19"/>
    </row>
    <row r="45" ht="17.25" customHeight="1" spans="1:3">
      <c r="A45" s="72">
        <v>2010408</v>
      </c>
      <c r="B45" s="72" t="s">
        <v>737</v>
      </c>
      <c r="C45" s="19"/>
    </row>
    <row r="46" ht="17.25" customHeight="1" spans="1:3">
      <c r="A46" s="72">
        <v>2010450</v>
      </c>
      <c r="B46" s="72" t="s">
        <v>719</v>
      </c>
      <c r="C46" s="19"/>
    </row>
    <row r="47" ht="17.25" customHeight="1" spans="1:3">
      <c r="A47" s="72">
        <v>2010499</v>
      </c>
      <c r="B47" s="72" t="s">
        <v>738</v>
      </c>
      <c r="C47" s="19">
        <v>330</v>
      </c>
    </row>
    <row r="48" ht="17.25" customHeight="1" spans="1:3">
      <c r="A48" s="72">
        <v>20105</v>
      </c>
      <c r="B48" s="45" t="s">
        <v>739</v>
      </c>
      <c r="C48" s="19">
        <f>SUM(C49:C58)</f>
        <v>550</v>
      </c>
    </row>
    <row r="49" ht="17.25" customHeight="1" spans="1:3">
      <c r="A49" s="72">
        <v>2010501</v>
      </c>
      <c r="B49" s="72" t="s">
        <v>710</v>
      </c>
      <c r="C49" s="19">
        <v>208</v>
      </c>
    </row>
    <row r="50" ht="17.25" customHeight="1" spans="1:3">
      <c r="A50" s="72">
        <v>2010502</v>
      </c>
      <c r="B50" s="72" t="s">
        <v>711</v>
      </c>
      <c r="C50" s="19">
        <v>15</v>
      </c>
    </row>
    <row r="51" ht="17.25" customHeight="1" spans="1:3">
      <c r="A51" s="72">
        <v>2010503</v>
      </c>
      <c r="B51" s="72" t="s">
        <v>712</v>
      </c>
      <c r="C51" s="19"/>
    </row>
    <row r="52" ht="17.25" customHeight="1" spans="1:3">
      <c r="A52" s="72">
        <v>2010504</v>
      </c>
      <c r="B52" s="72" t="s">
        <v>740</v>
      </c>
      <c r="C52" s="19"/>
    </row>
    <row r="53" ht="17.25" customHeight="1" spans="1:3">
      <c r="A53" s="72">
        <v>2010505</v>
      </c>
      <c r="B53" s="72" t="s">
        <v>741</v>
      </c>
      <c r="C53" s="19">
        <v>44</v>
      </c>
    </row>
    <row r="54" ht="17.25" customHeight="1" spans="1:3">
      <c r="A54" s="72">
        <v>2010506</v>
      </c>
      <c r="B54" s="72" t="s">
        <v>742</v>
      </c>
      <c r="C54" s="19"/>
    </row>
    <row r="55" ht="17.25" customHeight="1" spans="1:3">
      <c r="A55" s="72">
        <v>2010507</v>
      </c>
      <c r="B55" s="72" t="s">
        <v>743</v>
      </c>
      <c r="C55" s="19">
        <v>86</v>
      </c>
    </row>
    <row r="56" ht="17.25" customHeight="1" spans="1:3">
      <c r="A56" s="72">
        <v>2010508</v>
      </c>
      <c r="B56" s="72" t="s">
        <v>744</v>
      </c>
      <c r="C56" s="19"/>
    </row>
    <row r="57" ht="17.25" customHeight="1" spans="1:3">
      <c r="A57" s="72">
        <v>2010550</v>
      </c>
      <c r="B57" s="72" t="s">
        <v>719</v>
      </c>
      <c r="C57" s="19"/>
    </row>
    <row r="58" ht="17.25" customHeight="1" spans="1:3">
      <c r="A58" s="72">
        <v>2010599</v>
      </c>
      <c r="B58" s="72" t="s">
        <v>745</v>
      </c>
      <c r="C58" s="19">
        <v>197</v>
      </c>
    </row>
    <row r="59" ht="17.25" customHeight="1" spans="1:3">
      <c r="A59" s="72">
        <v>20106</v>
      </c>
      <c r="B59" s="45" t="s">
        <v>746</v>
      </c>
      <c r="C59" s="19">
        <f>SUM(C60:C69)</f>
        <v>946</v>
      </c>
    </row>
    <row r="60" ht="17.25" customHeight="1" spans="1:3">
      <c r="A60" s="72">
        <v>2010601</v>
      </c>
      <c r="B60" s="72" t="s">
        <v>710</v>
      </c>
      <c r="C60" s="19">
        <v>454</v>
      </c>
    </row>
    <row r="61" ht="17.25" customHeight="1" spans="1:3">
      <c r="A61" s="72">
        <v>2010602</v>
      </c>
      <c r="B61" s="72" t="s">
        <v>711</v>
      </c>
      <c r="C61" s="19">
        <v>102</v>
      </c>
    </row>
    <row r="62" ht="17.25" customHeight="1" spans="1:3">
      <c r="A62" s="72">
        <v>2010603</v>
      </c>
      <c r="B62" s="72" t="s">
        <v>712</v>
      </c>
      <c r="C62" s="19"/>
    </row>
    <row r="63" ht="17.25" customHeight="1" spans="1:3">
      <c r="A63" s="72">
        <v>2010604</v>
      </c>
      <c r="B63" s="72" t="s">
        <v>747</v>
      </c>
      <c r="C63" s="19"/>
    </row>
    <row r="64" ht="17.25" customHeight="1" spans="1:3">
      <c r="A64" s="72">
        <v>2010605</v>
      </c>
      <c r="B64" s="72" t="s">
        <v>748</v>
      </c>
      <c r="C64" s="19">
        <v>30</v>
      </c>
    </row>
    <row r="65" ht="17.25" customHeight="1" spans="1:3">
      <c r="A65" s="72">
        <v>2010606</v>
      </c>
      <c r="B65" s="72" t="s">
        <v>749</v>
      </c>
      <c r="C65" s="19"/>
    </row>
    <row r="66" ht="17.25" customHeight="1" spans="1:3">
      <c r="A66" s="72">
        <v>2010607</v>
      </c>
      <c r="B66" s="72" t="s">
        <v>750</v>
      </c>
      <c r="C66" s="19"/>
    </row>
    <row r="67" ht="17.25" customHeight="1" spans="1:3">
      <c r="A67" s="72">
        <v>2010608</v>
      </c>
      <c r="B67" s="72" t="s">
        <v>751</v>
      </c>
      <c r="C67" s="19">
        <v>110</v>
      </c>
    </row>
    <row r="68" ht="17.25" customHeight="1" spans="1:3">
      <c r="A68" s="72">
        <v>2010650</v>
      </c>
      <c r="B68" s="72" t="s">
        <v>719</v>
      </c>
      <c r="C68" s="19"/>
    </row>
    <row r="69" ht="17.25" customHeight="1" spans="1:3">
      <c r="A69" s="72">
        <v>2010699</v>
      </c>
      <c r="B69" s="72" t="s">
        <v>752</v>
      </c>
      <c r="C69" s="19">
        <v>250</v>
      </c>
    </row>
    <row r="70" ht="17.25" customHeight="1" spans="1:3">
      <c r="A70" s="72">
        <v>20107</v>
      </c>
      <c r="B70" s="45" t="s">
        <v>753</v>
      </c>
      <c r="C70" s="19">
        <f>SUM(C71:C77)</f>
        <v>2121</v>
      </c>
    </row>
    <row r="71" ht="17.25" customHeight="1" spans="1:3">
      <c r="A71" s="72">
        <v>2010701</v>
      </c>
      <c r="B71" s="72" t="s">
        <v>710</v>
      </c>
      <c r="C71" s="19"/>
    </row>
    <row r="72" ht="17.25" customHeight="1" spans="1:3">
      <c r="A72" s="72">
        <v>2010702</v>
      </c>
      <c r="B72" s="72" t="s">
        <v>711</v>
      </c>
      <c r="C72" s="19"/>
    </row>
    <row r="73" ht="17.25" customHeight="1" spans="1:3">
      <c r="A73" s="72">
        <v>2010703</v>
      </c>
      <c r="B73" s="72" t="s">
        <v>712</v>
      </c>
      <c r="C73" s="19"/>
    </row>
    <row r="74" ht="17.25" customHeight="1" spans="1:3">
      <c r="A74" s="72">
        <v>2010709</v>
      </c>
      <c r="B74" s="72" t="s">
        <v>750</v>
      </c>
      <c r="C74" s="19"/>
    </row>
    <row r="75" ht="17.25" customHeight="1" spans="1:3">
      <c r="A75" s="72">
        <v>2010710</v>
      </c>
      <c r="B75" s="72" t="s">
        <v>754</v>
      </c>
      <c r="C75" s="19"/>
    </row>
    <row r="76" ht="17.25" customHeight="1" spans="1:3">
      <c r="A76" s="72">
        <v>2010750</v>
      </c>
      <c r="B76" s="72" t="s">
        <v>719</v>
      </c>
      <c r="C76" s="19"/>
    </row>
    <row r="77" ht="17.25" customHeight="1" spans="1:3">
      <c r="A77" s="72">
        <v>2010799</v>
      </c>
      <c r="B77" s="72" t="s">
        <v>755</v>
      </c>
      <c r="C77" s="19">
        <v>2121</v>
      </c>
    </row>
    <row r="78" ht="17.25" customHeight="1" spans="1:3">
      <c r="A78" s="72">
        <v>20108</v>
      </c>
      <c r="B78" s="45" t="s">
        <v>756</v>
      </c>
      <c r="C78" s="19">
        <f>SUM(C79:C86)</f>
        <v>242</v>
      </c>
    </row>
    <row r="79" ht="17.25" customHeight="1" spans="1:3">
      <c r="A79" s="72">
        <v>2010801</v>
      </c>
      <c r="B79" s="72" t="s">
        <v>710</v>
      </c>
      <c r="C79" s="19">
        <v>108</v>
      </c>
    </row>
    <row r="80" ht="17.25" customHeight="1" spans="1:3">
      <c r="A80" s="72">
        <v>2010802</v>
      </c>
      <c r="B80" s="72" t="s">
        <v>711</v>
      </c>
      <c r="C80" s="19"/>
    </row>
    <row r="81" ht="17.25" customHeight="1" spans="1:3">
      <c r="A81" s="72">
        <v>2010803</v>
      </c>
      <c r="B81" s="72" t="s">
        <v>712</v>
      </c>
      <c r="C81" s="19"/>
    </row>
    <row r="82" ht="17.25" customHeight="1" spans="1:3">
      <c r="A82" s="72">
        <v>2010804</v>
      </c>
      <c r="B82" s="72" t="s">
        <v>757</v>
      </c>
      <c r="C82" s="19">
        <v>21</v>
      </c>
    </row>
    <row r="83" ht="17.25" customHeight="1" spans="1:3">
      <c r="A83" s="72">
        <v>2010805</v>
      </c>
      <c r="B83" s="72" t="s">
        <v>758</v>
      </c>
      <c r="C83" s="19"/>
    </row>
    <row r="84" ht="17.25" customHeight="1" spans="1:3">
      <c r="A84" s="72">
        <v>2010806</v>
      </c>
      <c r="B84" s="72" t="s">
        <v>750</v>
      </c>
      <c r="C84" s="19"/>
    </row>
    <row r="85" ht="17.25" customHeight="1" spans="1:3">
      <c r="A85" s="72">
        <v>2010850</v>
      </c>
      <c r="B85" s="72" t="s">
        <v>719</v>
      </c>
      <c r="C85" s="19">
        <v>10</v>
      </c>
    </row>
    <row r="86" ht="17.25" customHeight="1" spans="1:3">
      <c r="A86" s="72">
        <v>2010899</v>
      </c>
      <c r="B86" s="72" t="s">
        <v>759</v>
      </c>
      <c r="C86" s="19">
        <v>103</v>
      </c>
    </row>
    <row r="87" ht="17.25" customHeight="1" spans="1:3">
      <c r="A87" s="72">
        <v>20109</v>
      </c>
      <c r="B87" s="45" t="s">
        <v>760</v>
      </c>
      <c r="C87" s="19">
        <f>SUM(C88:C99)</f>
        <v>0</v>
      </c>
    </row>
    <row r="88" ht="17.25" customHeight="1" spans="1:3">
      <c r="A88" s="72">
        <v>2010901</v>
      </c>
      <c r="B88" s="72" t="s">
        <v>710</v>
      </c>
      <c r="C88" s="19"/>
    </row>
    <row r="89" ht="17.25" customHeight="1" spans="1:3">
      <c r="A89" s="72">
        <v>2010902</v>
      </c>
      <c r="B89" s="72" t="s">
        <v>711</v>
      </c>
      <c r="C89" s="19"/>
    </row>
    <row r="90" ht="17.25" customHeight="1" spans="1:3">
      <c r="A90" s="72">
        <v>2010903</v>
      </c>
      <c r="B90" s="72" t="s">
        <v>712</v>
      </c>
      <c r="C90" s="19"/>
    </row>
    <row r="91" ht="17.25" customHeight="1" spans="1:3">
      <c r="A91" s="72">
        <v>2010905</v>
      </c>
      <c r="B91" s="72" t="s">
        <v>761</v>
      </c>
      <c r="C91" s="19"/>
    </row>
    <row r="92" ht="17.25" customHeight="1" spans="1:3">
      <c r="A92" s="72">
        <v>2010907</v>
      </c>
      <c r="B92" s="72" t="s">
        <v>762</v>
      </c>
      <c r="C92" s="19"/>
    </row>
    <row r="93" ht="17.25" customHeight="1" spans="1:3">
      <c r="A93" s="72">
        <v>2010908</v>
      </c>
      <c r="B93" s="72" t="s">
        <v>750</v>
      </c>
      <c r="C93" s="19"/>
    </row>
    <row r="94" ht="17.25" customHeight="1" spans="1:3">
      <c r="A94" s="72">
        <v>2010909</v>
      </c>
      <c r="B94" s="72" t="s">
        <v>763</v>
      </c>
      <c r="C94" s="19"/>
    </row>
    <row r="95" ht="17.25" customHeight="1" spans="1:3">
      <c r="A95" s="72">
        <v>2010910</v>
      </c>
      <c r="B95" s="72" t="s">
        <v>764</v>
      </c>
      <c r="C95" s="19"/>
    </row>
    <row r="96" ht="17.25" customHeight="1" spans="1:3">
      <c r="A96" s="72">
        <v>2010911</v>
      </c>
      <c r="B96" s="72" t="s">
        <v>765</v>
      </c>
      <c r="C96" s="19"/>
    </row>
    <row r="97" ht="17.25" customHeight="1" spans="1:3">
      <c r="A97" s="72">
        <v>2010912</v>
      </c>
      <c r="B97" s="72" t="s">
        <v>766</v>
      </c>
      <c r="C97" s="19"/>
    </row>
    <row r="98" ht="17.25" customHeight="1" spans="1:3">
      <c r="A98" s="72">
        <v>2010950</v>
      </c>
      <c r="B98" s="72" t="s">
        <v>719</v>
      </c>
      <c r="C98" s="19"/>
    </row>
    <row r="99" ht="17.25" customHeight="1" spans="1:3">
      <c r="A99" s="72">
        <v>2010999</v>
      </c>
      <c r="B99" s="72" t="s">
        <v>767</v>
      </c>
      <c r="C99" s="19"/>
    </row>
    <row r="100" ht="17.25" customHeight="1" spans="1:3">
      <c r="A100" s="72">
        <v>20111</v>
      </c>
      <c r="B100" s="45" t="s">
        <v>768</v>
      </c>
      <c r="C100" s="19">
        <f>SUM(C101:C108)</f>
        <v>973</v>
      </c>
    </row>
    <row r="101" ht="17.25" customHeight="1" spans="1:3">
      <c r="A101" s="72">
        <v>2011101</v>
      </c>
      <c r="B101" s="72" t="s">
        <v>710</v>
      </c>
      <c r="C101" s="19">
        <v>834</v>
      </c>
    </row>
    <row r="102" ht="17.25" customHeight="1" spans="1:3">
      <c r="A102" s="72">
        <v>2011102</v>
      </c>
      <c r="B102" s="72" t="s">
        <v>711</v>
      </c>
      <c r="C102" s="19">
        <v>44</v>
      </c>
    </row>
    <row r="103" ht="17.25" customHeight="1" spans="1:3">
      <c r="A103" s="72">
        <v>2011103</v>
      </c>
      <c r="B103" s="72" t="s">
        <v>712</v>
      </c>
      <c r="C103" s="19"/>
    </row>
    <row r="104" ht="17.25" customHeight="1" spans="1:3">
      <c r="A104" s="72">
        <v>2011104</v>
      </c>
      <c r="B104" s="72" t="s">
        <v>769</v>
      </c>
      <c r="C104" s="19"/>
    </row>
    <row r="105" ht="17.25" customHeight="1" spans="1:3">
      <c r="A105" s="72">
        <v>2011105</v>
      </c>
      <c r="B105" s="72" t="s">
        <v>770</v>
      </c>
      <c r="C105" s="19"/>
    </row>
    <row r="106" ht="17.25" customHeight="1" spans="1:3">
      <c r="A106" s="72">
        <v>2011106</v>
      </c>
      <c r="B106" s="72" t="s">
        <v>771</v>
      </c>
      <c r="C106" s="19"/>
    </row>
    <row r="107" ht="17.25" customHeight="1" spans="1:3">
      <c r="A107" s="72">
        <v>2011150</v>
      </c>
      <c r="B107" s="72" t="s">
        <v>719</v>
      </c>
      <c r="C107" s="19"/>
    </row>
    <row r="108" ht="17.25" customHeight="1" spans="1:3">
      <c r="A108" s="72">
        <v>2011199</v>
      </c>
      <c r="B108" s="72" t="s">
        <v>772</v>
      </c>
      <c r="C108" s="19">
        <v>95</v>
      </c>
    </row>
    <row r="109" ht="17.25" customHeight="1" spans="1:3">
      <c r="A109" s="72">
        <v>20113</v>
      </c>
      <c r="B109" s="45" t="s">
        <v>773</v>
      </c>
      <c r="C109" s="19">
        <f>SUM(C110:C119)</f>
        <v>107</v>
      </c>
    </row>
    <row r="110" ht="17.25" customHeight="1" spans="1:3">
      <c r="A110" s="72">
        <v>2011301</v>
      </c>
      <c r="B110" s="72" t="s">
        <v>710</v>
      </c>
      <c r="C110" s="19">
        <v>88</v>
      </c>
    </row>
    <row r="111" ht="17.25" customHeight="1" spans="1:3">
      <c r="A111" s="72">
        <v>2011302</v>
      </c>
      <c r="B111" s="72" t="s">
        <v>711</v>
      </c>
      <c r="C111" s="19"/>
    </row>
    <row r="112" ht="17.25" customHeight="1" spans="1:3">
      <c r="A112" s="72">
        <v>2011303</v>
      </c>
      <c r="B112" s="72" t="s">
        <v>712</v>
      </c>
      <c r="C112" s="19"/>
    </row>
    <row r="113" ht="17.25" customHeight="1" spans="1:3">
      <c r="A113" s="72">
        <v>2011304</v>
      </c>
      <c r="B113" s="72" t="s">
        <v>774</v>
      </c>
      <c r="C113" s="19"/>
    </row>
    <row r="114" ht="17.25" customHeight="1" spans="1:3">
      <c r="A114" s="72">
        <v>2011305</v>
      </c>
      <c r="B114" s="72" t="s">
        <v>775</v>
      </c>
      <c r="C114" s="19"/>
    </row>
    <row r="115" ht="17.25" customHeight="1" spans="1:3">
      <c r="A115" s="72">
        <v>2011306</v>
      </c>
      <c r="B115" s="72" t="s">
        <v>776</v>
      </c>
      <c r="C115" s="19"/>
    </row>
    <row r="116" ht="17.25" customHeight="1" spans="1:3">
      <c r="A116" s="72">
        <v>2011307</v>
      </c>
      <c r="B116" s="72" t="s">
        <v>777</v>
      </c>
      <c r="C116" s="19"/>
    </row>
    <row r="117" ht="17.25" customHeight="1" spans="1:3">
      <c r="A117" s="72">
        <v>2011308</v>
      </c>
      <c r="B117" s="72" t="s">
        <v>778</v>
      </c>
      <c r="C117" s="19">
        <v>10</v>
      </c>
    </row>
    <row r="118" ht="17.25" customHeight="1" spans="1:3">
      <c r="A118" s="72">
        <v>2011350</v>
      </c>
      <c r="B118" s="72" t="s">
        <v>719</v>
      </c>
      <c r="C118" s="19"/>
    </row>
    <row r="119" ht="17.25" customHeight="1" spans="1:3">
      <c r="A119" s="72">
        <v>2011399</v>
      </c>
      <c r="B119" s="72" t="s">
        <v>779</v>
      </c>
      <c r="C119" s="19">
        <v>9</v>
      </c>
    </row>
    <row r="120" ht="17.25" customHeight="1" spans="1:3">
      <c r="A120" s="72">
        <v>20114</v>
      </c>
      <c r="B120" s="45" t="s">
        <v>780</v>
      </c>
      <c r="C120" s="19">
        <f>SUM(C121:C131)</f>
        <v>18</v>
      </c>
    </row>
    <row r="121" ht="17.25" customHeight="1" spans="1:3">
      <c r="A121" s="72">
        <v>2011401</v>
      </c>
      <c r="B121" s="72" t="s">
        <v>710</v>
      </c>
      <c r="C121" s="19"/>
    </row>
    <row r="122" ht="17.25" customHeight="1" spans="1:3">
      <c r="A122" s="72">
        <v>2011402</v>
      </c>
      <c r="B122" s="72" t="s">
        <v>711</v>
      </c>
      <c r="C122" s="19"/>
    </row>
    <row r="123" ht="17.25" customHeight="1" spans="1:3">
      <c r="A123" s="72">
        <v>2011403</v>
      </c>
      <c r="B123" s="72" t="s">
        <v>712</v>
      </c>
      <c r="C123" s="19"/>
    </row>
    <row r="124" ht="17.25" customHeight="1" spans="1:3">
      <c r="A124" s="72">
        <v>2011404</v>
      </c>
      <c r="B124" s="72" t="s">
        <v>781</v>
      </c>
      <c r="C124" s="19"/>
    </row>
    <row r="125" ht="17.25" customHeight="1" spans="1:3">
      <c r="A125" s="72">
        <v>2011405</v>
      </c>
      <c r="B125" s="72" t="s">
        <v>782</v>
      </c>
      <c r="C125" s="19"/>
    </row>
    <row r="126" ht="17.25" customHeight="1" spans="1:3">
      <c r="A126" s="72">
        <v>2011408</v>
      </c>
      <c r="B126" s="72" t="s">
        <v>783</v>
      </c>
      <c r="C126" s="19"/>
    </row>
    <row r="127" ht="17.25" customHeight="1" spans="1:3">
      <c r="A127" s="72">
        <v>2011409</v>
      </c>
      <c r="B127" s="72" t="s">
        <v>784</v>
      </c>
      <c r="C127" s="19">
        <v>18</v>
      </c>
    </row>
    <row r="128" ht="17.25" customHeight="1" spans="1:3">
      <c r="A128" s="72">
        <v>2011410</v>
      </c>
      <c r="B128" s="72" t="s">
        <v>785</v>
      </c>
      <c r="C128" s="19"/>
    </row>
    <row r="129" ht="17.25" customHeight="1" spans="1:3">
      <c r="A129" s="72">
        <v>2011411</v>
      </c>
      <c r="B129" s="72" t="s">
        <v>786</v>
      </c>
      <c r="C129" s="19"/>
    </row>
    <row r="130" ht="17.25" customHeight="1" spans="1:3">
      <c r="A130" s="72">
        <v>2011450</v>
      </c>
      <c r="B130" s="72" t="s">
        <v>719</v>
      </c>
      <c r="C130" s="19"/>
    </row>
    <row r="131" ht="17.25" customHeight="1" spans="1:3">
      <c r="A131" s="72">
        <v>2011499</v>
      </c>
      <c r="B131" s="72" t="s">
        <v>787</v>
      </c>
      <c r="C131" s="19"/>
    </row>
    <row r="132" ht="17.25" customHeight="1" spans="1:3">
      <c r="A132" s="72">
        <v>20123</v>
      </c>
      <c r="B132" s="45" t="s">
        <v>788</v>
      </c>
      <c r="C132" s="19">
        <f>SUM(C133:C138)</f>
        <v>0</v>
      </c>
    </row>
    <row r="133" ht="17.25" customHeight="1" spans="1:3">
      <c r="A133" s="72">
        <v>2012301</v>
      </c>
      <c r="B133" s="72" t="s">
        <v>710</v>
      </c>
      <c r="C133" s="19"/>
    </row>
    <row r="134" ht="17.25" customHeight="1" spans="1:3">
      <c r="A134" s="72">
        <v>2012302</v>
      </c>
      <c r="B134" s="72" t="s">
        <v>711</v>
      </c>
      <c r="C134" s="19"/>
    </row>
    <row r="135" ht="17.25" customHeight="1" spans="1:3">
      <c r="A135" s="72">
        <v>2012303</v>
      </c>
      <c r="B135" s="72" t="s">
        <v>712</v>
      </c>
      <c r="C135" s="19"/>
    </row>
    <row r="136" ht="17.25" customHeight="1" spans="1:3">
      <c r="A136" s="72">
        <v>2012304</v>
      </c>
      <c r="B136" s="72" t="s">
        <v>789</v>
      </c>
      <c r="C136" s="19"/>
    </row>
    <row r="137" ht="17.25" customHeight="1" spans="1:3">
      <c r="A137" s="72">
        <v>2012350</v>
      </c>
      <c r="B137" s="72" t="s">
        <v>719</v>
      </c>
      <c r="C137" s="19"/>
    </row>
    <row r="138" ht="17.25" customHeight="1" spans="1:3">
      <c r="A138" s="72">
        <v>2012399</v>
      </c>
      <c r="B138" s="72" t="s">
        <v>790</v>
      </c>
      <c r="C138" s="19"/>
    </row>
    <row r="139" ht="17.25" customHeight="1" spans="1:3">
      <c r="A139" s="72">
        <v>20125</v>
      </c>
      <c r="B139" s="45" t="s">
        <v>791</v>
      </c>
      <c r="C139" s="19">
        <f>SUM(C140:C146)</f>
        <v>0</v>
      </c>
    </row>
    <row r="140" ht="17.25" customHeight="1" spans="1:3">
      <c r="A140" s="72">
        <v>2012501</v>
      </c>
      <c r="B140" s="72" t="s">
        <v>710</v>
      </c>
      <c r="C140" s="19"/>
    </row>
    <row r="141" ht="17.25" customHeight="1" spans="1:3">
      <c r="A141" s="72">
        <v>2012502</v>
      </c>
      <c r="B141" s="72" t="s">
        <v>711</v>
      </c>
      <c r="C141" s="19"/>
    </row>
    <row r="142" ht="17.25" customHeight="1" spans="1:3">
      <c r="A142" s="72">
        <v>2012503</v>
      </c>
      <c r="B142" s="72" t="s">
        <v>712</v>
      </c>
      <c r="C142" s="19"/>
    </row>
    <row r="143" ht="17.25" customHeight="1" spans="1:3">
      <c r="A143" s="72">
        <v>2012504</v>
      </c>
      <c r="B143" s="72" t="s">
        <v>792</v>
      </c>
      <c r="C143" s="19"/>
    </row>
    <row r="144" ht="17.25" customHeight="1" spans="1:3">
      <c r="A144" s="72">
        <v>2012505</v>
      </c>
      <c r="B144" s="72" t="s">
        <v>793</v>
      </c>
      <c r="C144" s="19"/>
    </row>
    <row r="145" ht="17.25" customHeight="1" spans="1:3">
      <c r="A145" s="72">
        <v>2012550</v>
      </c>
      <c r="B145" s="72" t="s">
        <v>719</v>
      </c>
      <c r="C145" s="19"/>
    </row>
    <row r="146" ht="17.25" customHeight="1" spans="1:3">
      <c r="A146" s="72">
        <v>2012599</v>
      </c>
      <c r="B146" s="72" t="s">
        <v>794</v>
      </c>
      <c r="C146" s="19"/>
    </row>
    <row r="147" ht="17.25" customHeight="1" spans="1:3">
      <c r="A147" s="72">
        <v>20126</v>
      </c>
      <c r="B147" s="45" t="s">
        <v>795</v>
      </c>
      <c r="C147" s="19">
        <f>SUM(C148:C152)</f>
        <v>2</v>
      </c>
    </row>
    <row r="148" ht="17.25" customHeight="1" spans="1:3">
      <c r="A148" s="72">
        <v>2012601</v>
      </c>
      <c r="B148" s="72" t="s">
        <v>710</v>
      </c>
      <c r="C148" s="19"/>
    </row>
    <row r="149" ht="17.25" customHeight="1" spans="1:3">
      <c r="A149" s="72">
        <v>2012602</v>
      </c>
      <c r="B149" s="72" t="s">
        <v>711</v>
      </c>
      <c r="C149" s="19"/>
    </row>
    <row r="150" ht="17.25" customHeight="1" spans="1:3">
      <c r="A150" s="72">
        <v>2012603</v>
      </c>
      <c r="B150" s="72" t="s">
        <v>712</v>
      </c>
      <c r="C150" s="19"/>
    </row>
    <row r="151" ht="17.25" customHeight="1" spans="1:3">
      <c r="A151" s="72">
        <v>2012604</v>
      </c>
      <c r="B151" s="72" t="s">
        <v>796</v>
      </c>
      <c r="C151" s="19"/>
    </row>
    <row r="152" ht="17.25" customHeight="1" spans="1:3">
      <c r="A152" s="72">
        <v>2012699</v>
      </c>
      <c r="B152" s="72" t="s">
        <v>797</v>
      </c>
      <c r="C152" s="19">
        <v>2</v>
      </c>
    </row>
    <row r="153" ht="17.25" customHeight="1" spans="1:3">
      <c r="A153" s="72">
        <v>20128</v>
      </c>
      <c r="B153" s="45" t="s">
        <v>798</v>
      </c>
      <c r="C153" s="19">
        <f>SUM(C154:C159)</f>
        <v>63</v>
      </c>
    </row>
    <row r="154" ht="17.25" customHeight="1" spans="1:3">
      <c r="A154" s="72">
        <v>2012801</v>
      </c>
      <c r="B154" s="72" t="s">
        <v>710</v>
      </c>
      <c r="C154" s="19">
        <v>57</v>
      </c>
    </row>
    <row r="155" ht="17.25" customHeight="1" spans="1:3">
      <c r="A155" s="72">
        <v>2012802</v>
      </c>
      <c r="B155" s="72" t="s">
        <v>711</v>
      </c>
      <c r="C155" s="19">
        <v>3</v>
      </c>
    </row>
    <row r="156" ht="17.25" customHeight="1" spans="1:3">
      <c r="A156" s="72">
        <v>2012803</v>
      </c>
      <c r="B156" s="72" t="s">
        <v>712</v>
      </c>
      <c r="C156" s="19"/>
    </row>
    <row r="157" ht="17.25" customHeight="1" spans="1:3">
      <c r="A157" s="72">
        <v>2012804</v>
      </c>
      <c r="B157" s="72" t="s">
        <v>724</v>
      </c>
      <c r="C157" s="19"/>
    </row>
    <row r="158" ht="17.25" customHeight="1" spans="1:3">
      <c r="A158" s="72">
        <v>2012850</v>
      </c>
      <c r="B158" s="72" t="s">
        <v>719</v>
      </c>
      <c r="C158" s="19"/>
    </row>
    <row r="159" ht="17.25" customHeight="1" spans="1:3">
      <c r="A159" s="72">
        <v>2012899</v>
      </c>
      <c r="B159" s="72" t="s">
        <v>799</v>
      </c>
      <c r="C159" s="19">
        <v>3</v>
      </c>
    </row>
    <row r="160" ht="17.25" customHeight="1" spans="1:3">
      <c r="A160" s="72">
        <v>20129</v>
      </c>
      <c r="B160" s="45" t="s">
        <v>800</v>
      </c>
      <c r="C160" s="19">
        <f>SUM(C161:C166)</f>
        <v>207</v>
      </c>
    </row>
    <row r="161" ht="17.25" customHeight="1" spans="1:3">
      <c r="A161" s="72">
        <v>2012901</v>
      </c>
      <c r="B161" s="72" t="s">
        <v>710</v>
      </c>
      <c r="C161" s="19">
        <v>182</v>
      </c>
    </row>
    <row r="162" ht="17.25" customHeight="1" spans="1:3">
      <c r="A162" s="72">
        <v>2012902</v>
      </c>
      <c r="B162" s="72" t="s">
        <v>711</v>
      </c>
      <c r="C162" s="19"/>
    </row>
    <row r="163" ht="17.25" customHeight="1" spans="1:3">
      <c r="A163" s="72">
        <v>2012903</v>
      </c>
      <c r="B163" s="72" t="s">
        <v>712</v>
      </c>
      <c r="C163" s="19"/>
    </row>
    <row r="164" ht="17.25" customHeight="1" spans="1:3">
      <c r="A164" s="72">
        <v>2012906</v>
      </c>
      <c r="B164" s="72" t="s">
        <v>801</v>
      </c>
      <c r="C164" s="19"/>
    </row>
    <row r="165" ht="17.25" customHeight="1" spans="1:3">
      <c r="A165" s="72">
        <v>2012950</v>
      </c>
      <c r="B165" s="72" t="s">
        <v>719</v>
      </c>
      <c r="C165" s="19"/>
    </row>
    <row r="166" ht="17.25" customHeight="1" spans="1:3">
      <c r="A166" s="72">
        <v>2012999</v>
      </c>
      <c r="B166" s="72" t="s">
        <v>802</v>
      </c>
      <c r="C166" s="19">
        <v>25</v>
      </c>
    </row>
    <row r="167" ht="17.25" customHeight="1" spans="1:3">
      <c r="A167" s="72">
        <v>20131</v>
      </c>
      <c r="B167" s="45" t="s">
        <v>803</v>
      </c>
      <c r="C167" s="19">
        <f>SUM(C168:C173)</f>
        <v>812</v>
      </c>
    </row>
    <row r="168" ht="17.25" customHeight="1" spans="1:3">
      <c r="A168" s="72">
        <v>2013101</v>
      </c>
      <c r="B168" s="72" t="s">
        <v>710</v>
      </c>
      <c r="C168" s="19">
        <v>266</v>
      </c>
    </row>
    <row r="169" ht="17.25" customHeight="1" spans="1:3">
      <c r="A169" s="72">
        <v>2013102</v>
      </c>
      <c r="B169" s="72" t="s">
        <v>711</v>
      </c>
      <c r="C169" s="19">
        <v>171</v>
      </c>
    </row>
    <row r="170" ht="17.25" customHeight="1" spans="1:3">
      <c r="A170" s="72">
        <v>2013103</v>
      </c>
      <c r="B170" s="72" t="s">
        <v>712</v>
      </c>
      <c r="C170" s="19">
        <v>140</v>
      </c>
    </row>
    <row r="171" ht="17.25" customHeight="1" spans="1:3">
      <c r="A171" s="72">
        <v>2013105</v>
      </c>
      <c r="B171" s="72" t="s">
        <v>804</v>
      </c>
      <c r="C171" s="19"/>
    </row>
    <row r="172" ht="17.25" customHeight="1" spans="1:3">
      <c r="A172" s="72">
        <v>2013150</v>
      </c>
      <c r="B172" s="72" t="s">
        <v>719</v>
      </c>
      <c r="C172" s="19"/>
    </row>
    <row r="173" ht="17.25" customHeight="1" spans="1:3">
      <c r="A173" s="72">
        <v>2013199</v>
      </c>
      <c r="B173" s="72" t="s">
        <v>805</v>
      </c>
      <c r="C173" s="19">
        <v>235</v>
      </c>
    </row>
    <row r="174" ht="17.25" customHeight="1" spans="1:3">
      <c r="A174" s="72">
        <v>20132</v>
      </c>
      <c r="B174" s="45" t="s">
        <v>806</v>
      </c>
      <c r="C174" s="19">
        <f>SUM(C175:C180)</f>
        <v>996</v>
      </c>
    </row>
    <row r="175" ht="17.25" customHeight="1" spans="1:3">
      <c r="A175" s="72">
        <v>2013201</v>
      </c>
      <c r="B175" s="72" t="s">
        <v>710</v>
      </c>
      <c r="C175" s="19">
        <v>464</v>
      </c>
    </row>
    <row r="176" ht="17.25" customHeight="1" spans="1:3">
      <c r="A176" s="72">
        <v>2013202</v>
      </c>
      <c r="B176" s="72" t="s">
        <v>711</v>
      </c>
      <c r="C176" s="19">
        <v>87</v>
      </c>
    </row>
    <row r="177" ht="17.25" customHeight="1" spans="1:3">
      <c r="A177" s="72">
        <v>2013203</v>
      </c>
      <c r="B177" s="72" t="s">
        <v>712</v>
      </c>
      <c r="C177" s="19"/>
    </row>
    <row r="178" ht="17.25" customHeight="1" spans="1:3">
      <c r="A178" s="72">
        <v>2013204</v>
      </c>
      <c r="B178" s="72" t="s">
        <v>807</v>
      </c>
      <c r="C178" s="19"/>
    </row>
    <row r="179" ht="17.25" customHeight="1" spans="1:3">
      <c r="A179" s="72">
        <v>2013250</v>
      </c>
      <c r="B179" s="72" t="s">
        <v>719</v>
      </c>
      <c r="C179" s="19"/>
    </row>
    <row r="180" ht="17.25" customHeight="1" spans="1:3">
      <c r="A180" s="72">
        <v>2013299</v>
      </c>
      <c r="B180" s="72" t="s">
        <v>808</v>
      </c>
      <c r="C180" s="19">
        <v>445</v>
      </c>
    </row>
    <row r="181" ht="17.25" customHeight="1" spans="1:3">
      <c r="A181" s="72">
        <v>20133</v>
      </c>
      <c r="B181" s="45" t="s">
        <v>809</v>
      </c>
      <c r="C181" s="19">
        <f>SUM(C182:C187)</f>
        <v>498</v>
      </c>
    </row>
    <row r="182" ht="17.25" customHeight="1" spans="1:3">
      <c r="A182" s="72">
        <v>2013301</v>
      </c>
      <c r="B182" s="72" t="s">
        <v>710</v>
      </c>
      <c r="C182" s="19">
        <v>180</v>
      </c>
    </row>
    <row r="183" ht="17.25" customHeight="1" spans="1:3">
      <c r="A183" s="72">
        <v>2013302</v>
      </c>
      <c r="B183" s="72" t="s">
        <v>711</v>
      </c>
      <c r="C183" s="19">
        <v>47</v>
      </c>
    </row>
    <row r="184" ht="17.25" customHeight="1" spans="1:3">
      <c r="A184" s="72">
        <v>2013303</v>
      </c>
      <c r="B184" s="72" t="s">
        <v>712</v>
      </c>
      <c r="C184" s="19"/>
    </row>
    <row r="185" ht="17.25" customHeight="1" spans="1:3">
      <c r="A185" s="72">
        <v>2013304</v>
      </c>
      <c r="B185" s="72" t="s">
        <v>810</v>
      </c>
      <c r="C185" s="19">
        <v>5</v>
      </c>
    </row>
    <row r="186" ht="17.25" customHeight="1" spans="1:3">
      <c r="A186" s="72">
        <v>2013350</v>
      </c>
      <c r="B186" s="72" t="s">
        <v>719</v>
      </c>
      <c r="C186" s="19"/>
    </row>
    <row r="187" ht="17.25" customHeight="1" spans="1:3">
      <c r="A187" s="72">
        <v>2013399</v>
      </c>
      <c r="B187" s="72" t="s">
        <v>811</v>
      </c>
      <c r="C187" s="19">
        <v>266</v>
      </c>
    </row>
    <row r="188" ht="17.25" customHeight="1" spans="1:3">
      <c r="A188" s="72">
        <v>20134</v>
      </c>
      <c r="B188" s="45" t="s">
        <v>812</v>
      </c>
      <c r="C188" s="19">
        <f>SUM(C189:C195)</f>
        <v>224</v>
      </c>
    </row>
    <row r="189" ht="17.25" customHeight="1" spans="1:3">
      <c r="A189" s="72">
        <v>2013401</v>
      </c>
      <c r="B189" s="72" t="s">
        <v>710</v>
      </c>
      <c r="C189" s="19">
        <v>150</v>
      </c>
    </row>
    <row r="190" ht="17.25" customHeight="1" spans="1:3">
      <c r="A190" s="72">
        <v>2013402</v>
      </c>
      <c r="B190" s="72" t="s">
        <v>711</v>
      </c>
      <c r="C190" s="19">
        <v>26</v>
      </c>
    </row>
    <row r="191" ht="17.25" customHeight="1" spans="1:3">
      <c r="A191" s="72">
        <v>2013403</v>
      </c>
      <c r="B191" s="72" t="s">
        <v>712</v>
      </c>
      <c r="C191" s="19"/>
    </row>
    <row r="192" ht="17.25" customHeight="1" spans="1:3">
      <c r="A192" s="72">
        <v>2013404</v>
      </c>
      <c r="B192" s="72" t="s">
        <v>813</v>
      </c>
      <c r="C192" s="19">
        <v>5</v>
      </c>
    </row>
    <row r="193" ht="17.25" customHeight="1" spans="1:3">
      <c r="A193" s="72">
        <v>2013405</v>
      </c>
      <c r="B193" s="72" t="s">
        <v>814</v>
      </c>
      <c r="C193" s="19">
        <v>39</v>
      </c>
    </row>
    <row r="194" ht="17.25" customHeight="1" spans="1:3">
      <c r="A194" s="72">
        <v>2013450</v>
      </c>
      <c r="B194" s="72" t="s">
        <v>719</v>
      </c>
      <c r="C194" s="19"/>
    </row>
    <row r="195" ht="17.25" customHeight="1" spans="1:3">
      <c r="A195" s="72">
        <v>2013499</v>
      </c>
      <c r="B195" s="72" t="s">
        <v>815</v>
      </c>
      <c r="C195" s="19">
        <v>4</v>
      </c>
    </row>
    <row r="196" ht="17.25" customHeight="1" spans="1:3">
      <c r="A196" s="72">
        <v>20135</v>
      </c>
      <c r="B196" s="45" t="s">
        <v>816</v>
      </c>
      <c r="C196" s="19">
        <f>SUM(C197:C201)</f>
        <v>0</v>
      </c>
    </row>
    <row r="197" ht="17.25" customHeight="1" spans="1:3">
      <c r="A197" s="72">
        <v>2013501</v>
      </c>
      <c r="B197" s="72" t="s">
        <v>710</v>
      </c>
      <c r="C197" s="19"/>
    </row>
    <row r="198" ht="17.25" customHeight="1" spans="1:3">
      <c r="A198" s="72">
        <v>2013502</v>
      </c>
      <c r="B198" s="72" t="s">
        <v>711</v>
      </c>
      <c r="C198" s="19"/>
    </row>
    <row r="199" ht="17.25" customHeight="1" spans="1:3">
      <c r="A199" s="72">
        <v>2013503</v>
      </c>
      <c r="B199" s="72" t="s">
        <v>712</v>
      </c>
      <c r="C199" s="19"/>
    </row>
    <row r="200" ht="17.25" customHeight="1" spans="1:3">
      <c r="A200" s="72">
        <v>2013550</v>
      </c>
      <c r="B200" s="72" t="s">
        <v>719</v>
      </c>
      <c r="C200" s="19"/>
    </row>
    <row r="201" ht="17.25" customHeight="1" spans="1:3">
      <c r="A201" s="72">
        <v>2013599</v>
      </c>
      <c r="B201" s="72" t="s">
        <v>817</v>
      </c>
      <c r="C201" s="19"/>
    </row>
    <row r="202" ht="17.25" customHeight="1" spans="1:3">
      <c r="A202" s="72">
        <v>20136</v>
      </c>
      <c r="B202" s="45" t="s">
        <v>818</v>
      </c>
      <c r="C202" s="19">
        <f>SUM(C203:C207)</f>
        <v>579</v>
      </c>
    </row>
    <row r="203" ht="17.25" customHeight="1" spans="1:3">
      <c r="A203" s="72">
        <v>2013601</v>
      </c>
      <c r="B203" s="72" t="s">
        <v>710</v>
      </c>
      <c r="C203" s="19">
        <v>271</v>
      </c>
    </row>
    <row r="204" ht="17.25" customHeight="1" spans="1:3">
      <c r="A204" s="72">
        <v>2013602</v>
      </c>
      <c r="B204" s="72" t="s">
        <v>711</v>
      </c>
      <c r="C204" s="19">
        <v>117</v>
      </c>
    </row>
    <row r="205" ht="17.25" customHeight="1" spans="1:3">
      <c r="A205" s="72">
        <v>2013603</v>
      </c>
      <c r="B205" s="72" t="s">
        <v>712</v>
      </c>
      <c r="C205" s="19"/>
    </row>
    <row r="206" ht="17.25" customHeight="1" spans="1:3">
      <c r="A206" s="72">
        <v>2013650</v>
      </c>
      <c r="B206" s="72" t="s">
        <v>719</v>
      </c>
      <c r="C206" s="19"/>
    </row>
    <row r="207" ht="17.25" customHeight="1" spans="1:3">
      <c r="A207" s="72">
        <v>2013699</v>
      </c>
      <c r="B207" s="72" t="s">
        <v>819</v>
      </c>
      <c r="C207" s="19">
        <v>191</v>
      </c>
    </row>
    <row r="208" ht="17.25" customHeight="1" spans="1:3">
      <c r="A208" s="72">
        <v>20137</v>
      </c>
      <c r="B208" s="45" t="s">
        <v>820</v>
      </c>
      <c r="C208" s="19">
        <f>SUM(C209:C214)</f>
        <v>70</v>
      </c>
    </row>
    <row r="209" ht="17.25" customHeight="1" spans="1:3">
      <c r="A209" s="72">
        <v>2013701</v>
      </c>
      <c r="B209" s="72" t="s">
        <v>710</v>
      </c>
      <c r="C209" s="19">
        <v>43</v>
      </c>
    </row>
    <row r="210" ht="17.25" customHeight="1" spans="1:3">
      <c r="A210" s="72">
        <v>2013702</v>
      </c>
      <c r="B210" s="72" t="s">
        <v>711</v>
      </c>
      <c r="C210" s="19"/>
    </row>
    <row r="211" ht="17.25" customHeight="1" spans="1:3">
      <c r="A211" s="72">
        <v>2013703</v>
      </c>
      <c r="B211" s="72" t="s">
        <v>712</v>
      </c>
      <c r="C211" s="19"/>
    </row>
    <row r="212" ht="17.25" customHeight="1" spans="1:3">
      <c r="A212" s="72">
        <v>2013704</v>
      </c>
      <c r="B212" s="72" t="s">
        <v>821</v>
      </c>
      <c r="C212" s="19"/>
    </row>
    <row r="213" ht="17.25" customHeight="1" spans="1:3">
      <c r="A213" s="72">
        <v>2013750</v>
      </c>
      <c r="B213" s="72" t="s">
        <v>719</v>
      </c>
      <c r="C213" s="19"/>
    </row>
    <row r="214" ht="17.25" customHeight="1" spans="1:3">
      <c r="A214" s="72">
        <v>2013799</v>
      </c>
      <c r="B214" s="72" t="s">
        <v>822</v>
      </c>
      <c r="C214" s="19">
        <v>27</v>
      </c>
    </row>
    <row r="215" ht="17.25" customHeight="1" spans="1:3">
      <c r="A215" s="72">
        <v>20138</v>
      </c>
      <c r="B215" s="45" t="s">
        <v>823</v>
      </c>
      <c r="C215" s="19">
        <f>SUM(C216:C229)</f>
        <v>1513</v>
      </c>
    </row>
    <row r="216" ht="17.25" customHeight="1" spans="1:3">
      <c r="A216" s="72">
        <v>2013801</v>
      </c>
      <c r="B216" s="72" t="s">
        <v>710</v>
      </c>
      <c r="C216" s="19">
        <v>1002</v>
      </c>
    </row>
    <row r="217" ht="17.25" customHeight="1" spans="1:3">
      <c r="A217" s="72">
        <v>2013802</v>
      </c>
      <c r="B217" s="72" t="s">
        <v>711</v>
      </c>
      <c r="C217" s="19">
        <v>9</v>
      </c>
    </row>
    <row r="218" ht="17.25" customHeight="1" spans="1:3">
      <c r="A218" s="72">
        <v>2013803</v>
      </c>
      <c r="B218" s="72" t="s">
        <v>712</v>
      </c>
      <c r="C218" s="19"/>
    </row>
    <row r="219" ht="17.25" customHeight="1" spans="1:3">
      <c r="A219" s="72">
        <v>2013804</v>
      </c>
      <c r="B219" s="72" t="s">
        <v>824</v>
      </c>
      <c r="C219" s="19">
        <v>28</v>
      </c>
    </row>
    <row r="220" ht="17.25" customHeight="1" spans="1:3">
      <c r="A220" s="72">
        <v>2013805</v>
      </c>
      <c r="B220" s="72" t="s">
        <v>825</v>
      </c>
      <c r="C220" s="19"/>
    </row>
    <row r="221" ht="17.25" customHeight="1" spans="1:3">
      <c r="A221" s="72">
        <v>2013808</v>
      </c>
      <c r="B221" s="72" t="s">
        <v>750</v>
      </c>
      <c r="C221" s="19"/>
    </row>
    <row r="222" ht="17.25" customHeight="1" spans="1:3">
      <c r="A222" s="72">
        <v>2013810</v>
      </c>
      <c r="B222" s="72" t="s">
        <v>826</v>
      </c>
      <c r="C222" s="19">
        <v>22</v>
      </c>
    </row>
    <row r="223" ht="17.25" customHeight="1" spans="1:3">
      <c r="A223" s="72">
        <v>2013812</v>
      </c>
      <c r="B223" s="72" t="s">
        <v>827</v>
      </c>
      <c r="C223" s="19">
        <v>4</v>
      </c>
    </row>
    <row r="224" ht="17.25" customHeight="1" spans="1:3">
      <c r="A224" s="72">
        <v>2013813</v>
      </c>
      <c r="B224" s="72" t="s">
        <v>828</v>
      </c>
      <c r="C224" s="19"/>
    </row>
    <row r="225" ht="17.25" customHeight="1" spans="1:3">
      <c r="A225" s="72">
        <v>2013814</v>
      </c>
      <c r="B225" s="72" t="s">
        <v>829</v>
      </c>
      <c r="C225" s="19"/>
    </row>
    <row r="226" ht="17.25" customHeight="1" spans="1:3">
      <c r="A226" s="72">
        <v>2013815</v>
      </c>
      <c r="B226" s="72" t="s">
        <v>830</v>
      </c>
      <c r="C226" s="19"/>
    </row>
    <row r="227" ht="17.25" customHeight="1" spans="1:3">
      <c r="A227" s="72">
        <v>2013816</v>
      </c>
      <c r="B227" s="72" t="s">
        <v>831</v>
      </c>
      <c r="C227" s="19">
        <v>48</v>
      </c>
    </row>
    <row r="228" ht="17.25" customHeight="1" spans="1:3">
      <c r="A228" s="72">
        <v>2013850</v>
      </c>
      <c r="B228" s="72" t="s">
        <v>719</v>
      </c>
      <c r="C228" s="19"/>
    </row>
    <row r="229" ht="17.25" customHeight="1" spans="1:3">
      <c r="A229" s="72">
        <v>2013899</v>
      </c>
      <c r="B229" s="72" t="s">
        <v>832</v>
      </c>
      <c r="C229" s="19">
        <v>400</v>
      </c>
    </row>
    <row r="230" ht="17.25" customHeight="1" spans="1:3">
      <c r="A230" s="72">
        <v>20139</v>
      </c>
      <c r="B230" s="45" t="s">
        <v>833</v>
      </c>
      <c r="C230" s="19">
        <f>SUM(C231:C236)</f>
        <v>0</v>
      </c>
    </row>
    <row r="231" ht="17.25" customHeight="1" spans="1:3">
      <c r="A231" s="72">
        <v>2013901</v>
      </c>
      <c r="B231" s="72" t="s">
        <v>710</v>
      </c>
      <c r="C231" s="19"/>
    </row>
    <row r="232" ht="17.25" customHeight="1" spans="1:3">
      <c r="A232" s="72">
        <v>2013902</v>
      </c>
      <c r="B232" s="72" t="s">
        <v>711</v>
      </c>
      <c r="C232" s="19"/>
    </row>
    <row r="233" ht="17.25" customHeight="1" spans="1:3">
      <c r="A233" s="72">
        <v>2013903</v>
      </c>
      <c r="B233" s="72" t="s">
        <v>712</v>
      </c>
      <c r="C233" s="19"/>
    </row>
    <row r="234" ht="17.25" customHeight="1" spans="1:3">
      <c r="A234" s="72">
        <v>2013904</v>
      </c>
      <c r="B234" s="72" t="s">
        <v>804</v>
      </c>
      <c r="C234" s="19"/>
    </row>
    <row r="235" ht="17.25" customHeight="1" spans="1:3">
      <c r="A235" s="72">
        <v>2013950</v>
      </c>
      <c r="B235" s="72" t="s">
        <v>719</v>
      </c>
      <c r="C235" s="19"/>
    </row>
    <row r="236" ht="17.25" customHeight="1" spans="1:3">
      <c r="A236" s="72">
        <v>2013999</v>
      </c>
      <c r="B236" s="72" t="s">
        <v>834</v>
      </c>
      <c r="C236" s="21"/>
    </row>
    <row r="237" ht="17.25" customHeight="1" spans="1:3">
      <c r="A237" s="72">
        <v>20140</v>
      </c>
      <c r="B237" s="81" t="s">
        <v>835</v>
      </c>
      <c r="C237" s="19">
        <f>SUM(C238:C242)</f>
        <v>241</v>
      </c>
    </row>
    <row r="238" ht="17.25" customHeight="1" spans="1:3">
      <c r="A238" s="72">
        <v>2014001</v>
      </c>
      <c r="B238" s="72" t="s">
        <v>710</v>
      </c>
      <c r="C238" s="23"/>
    </row>
    <row r="239" ht="17.25" customHeight="1" spans="1:3">
      <c r="A239" s="72">
        <v>2014002</v>
      </c>
      <c r="B239" s="72" t="s">
        <v>711</v>
      </c>
      <c r="C239" s="19"/>
    </row>
    <row r="240" ht="17.25" customHeight="1" spans="1:3">
      <c r="A240" s="72">
        <v>2014003</v>
      </c>
      <c r="B240" s="72" t="s">
        <v>712</v>
      </c>
      <c r="C240" s="19"/>
    </row>
    <row r="241" ht="17.25" customHeight="1" spans="1:3">
      <c r="A241" s="72">
        <v>2014004</v>
      </c>
      <c r="B241" s="72" t="s">
        <v>836</v>
      </c>
      <c r="C241" s="19">
        <v>153</v>
      </c>
    </row>
    <row r="242" ht="17.25" customHeight="1" spans="1:3">
      <c r="A242" s="72">
        <v>2014099</v>
      </c>
      <c r="B242" s="72" t="s">
        <v>837</v>
      </c>
      <c r="C242" s="19">
        <v>88</v>
      </c>
    </row>
    <row r="243" ht="17.25" customHeight="1" spans="1:3">
      <c r="A243" s="72">
        <v>20199</v>
      </c>
      <c r="B243" s="45" t="s">
        <v>838</v>
      </c>
      <c r="C243" s="19">
        <f>SUM(C244:C245)</f>
        <v>364</v>
      </c>
    </row>
    <row r="244" ht="17.25" customHeight="1" spans="1:3">
      <c r="A244" s="72">
        <v>2019901</v>
      </c>
      <c r="B244" s="72" t="s">
        <v>839</v>
      </c>
      <c r="C244" s="19"/>
    </row>
    <row r="245" ht="17.25" customHeight="1" spans="1:3">
      <c r="A245" s="72">
        <v>2019999</v>
      </c>
      <c r="B245" s="72" t="s">
        <v>840</v>
      </c>
      <c r="C245" s="19">
        <v>364</v>
      </c>
    </row>
    <row r="246" ht="17.25" customHeight="1" spans="1:3">
      <c r="A246" s="72">
        <v>202</v>
      </c>
      <c r="B246" s="45" t="s">
        <v>841</v>
      </c>
      <c r="C246" s="19">
        <f>SUM(C247,C254,C257,C260,C266,C271,C273,C278,C284)</f>
        <v>0</v>
      </c>
    </row>
    <row r="247" ht="17.25" customHeight="1" spans="1:3">
      <c r="A247" s="72">
        <v>20201</v>
      </c>
      <c r="B247" s="45" t="s">
        <v>842</v>
      </c>
      <c r="C247" s="19">
        <f>SUM(C248:C253)</f>
        <v>0</v>
      </c>
    </row>
    <row r="248" ht="17.25" customHeight="1" spans="1:3">
      <c r="A248" s="72">
        <v>2020101</v>
      </c>
      <c r="B248" s="72" t="s">
        <v>710</v>
      </c>
      <c r="C248" s="19"/>
    </row>
    <row r="249" ht="17.25" customHeight="1" spans="1:3">
      <c r="A249" s="72">
        <v>2020102</v>
      </c>
      <c r="B249" s="72" t="s">
        <v>711</v>
      </c>
      <c r="C249" s="19"/>
    </row>
    <row r="250" ht="17.25" customHeight="1" spans="1:3">
      <c r="A250" s="72">
        <v>2020103</v>
      </c>
      <c r="B250" s="72" t="s">
        <v>712</v>
      </c>
      <c r="C250" s="19"/>
    </row>
    <row r="251" ht="17.25" customHeight="1" spans="1:3">
      <c r="A251" s="72">
        <v>2020104</v>
      </c>
      <c r="B251" s="72" t="s">
        <v>804</v>
      </c>
      <c r="C251" s="19"/>
    </row>
    <row r="252" ht="17.25" customHeight="1" spans="1:3">
      <c r="A252" s="72">
        <v>2020150</v>
      </c>
      <c r="B252" s="72" t="s">
        <v>719</v>
      </c>
      <c r="C252" s="19"/>
    </row>
    <row r="253" ht="17.25" customHeight="1" spans="1:3">
      <c r="A253" s="72">
        <v>2020199</v>
      </c>
      <c r="B253" s="72" t="s">
        <v>843</v>
      </c>
      <c r="C253" s="19"/>
    </row>
    <row r="254" ht="17.25" customHeight="1" spans="1:3">
      <c r="A254" s="72">
        <v>20202</v>
      </c>
      <c r="B254" s="45" t="s">
        <v>844</v>
      </c>
      <c r="C254" s="19">
        <f>SUM(C255:C256)</f>
        <v>0</v>
      </c>
    </row>
    <row r="255" ht="17.25" customHeight="1" spans="1:3">
      <c r="A255" s="72">
        <v>2020201</v>
      </c>
      <c r="B255" s="72" t="s">
        <v>845</v>
      </c>
      <c r="C255" s="19"/>
    </row>
    <row r="256" ht="17.25" customHeight="1" spans="1:3">
      <c r="A256" s="72">
        <v>2020202</v>
      </c>
      <c r="B256" s="72" t="s">
        <v>846</v>
      </c>
      <c r="C256" s="19"/>
    </row>
    <row r="257" ht="17.25" customHeight="1" spans="1:3">
      <c r="A257" s="72">
        <v>20203</v>
      </c>
      <c r="B257" s="45" t="s">
        <v>847</v>
      </c>
      <c r="C257" s="19">
        <f>SUM(C258:C259)</f>
        <v>0</v>
      </c>
    </row>
    <row r="258" ht="17.25" customHeight="1" spans="1:3">
      <c r="A258" s="72">
        <v>2020304</v>
      </c>
      <c r="B258" s="72" t="s">
        <v>848</v>
      </c>
      <c r="C258" s="19"/>
    </row>
    <row r="259" ht="17.25" customHeight="1" spans="1:3">
      <c r="A259" s="72">
        <v>2020306</v>
      </c>
      <c r="B259" s="72" t="s">
        <v>849</v>
      </c>
      <c r="C259" s="19"/>
    </row>
    <row r="260" ht="17.25" customHeight="1" spans="1:3">
      <c r="A260" s="72">
        <v>20204</v>
      </c>
      <c r="B260" s="45" t="s">
        <v>850</v>
      </c>
      <c r="C260" s="19">
        <f>SUM(C261:C265)</f>
        <v>0</v>
      </c>
    </row>
    <row r="261" ht="17.25" customHeight="1" spans="1:3">
      <c r="A261" s="72">
        <v>2020401</v>
      </c>
      <c r="B261" s="72" t="s">
        <v>851</v>
      </c>
      <c r="C261" s="19"/>
    </row>
    <row r="262" ht="17.25" customHeight="1" spans="1:3">
      <c r="A262" s="72">
        <v>2020402</v>
      </c>
      <c r="B262" s="72" t="s">
        <v>852</v>
      </c>
      <c r="C262" s="19"/>
    </row>
    <row r="263" ht="17.25" customHeight="1" spans="1:3">
      <c r="A263" s="72">
        <v>2020403</v>
      </c>
      <c r="B263" s="72" t="s">
        <v>853</v>
      </c>
      <c r="C263" s="19"/>
    </row>
    <row r="264" ht="17.25" customHeight="1" spans="1:3">
      <c r="A264" s="72">
        <v>2020404</v>
      </c>
      <c r="B264" s="72" t="s">
        <v>854</v>
      </c>
      <c r="C264" s="19"/>
    </row>
    <row r="265" ht="17.25" customHeight="1" spans="1:3">
      <c r="A265" s="72">
        <v>2020499</v>
      </c>
      <c r="B265" s="72" t="s">
        <v>855</v>
      </c>
      <c r="C265" s="19"/>
    </row>
    <row r="266" ht="17.25" customHeight="1" spans="1:3">
      <c r="A266" s="72">
        <v>20205</v>
      </c>
      <c r="B266" s="45" t="s">
        <v>856</v>
      </c>
      <c r="C266" s="19">
        <f>SUM(C267:C270)</f>
        <v>0</v>
      </c>
    </row>
    <row r="267" ht="17.25" customHeight="1" spans="1:3">
      <c r="A267" s="72">
        <v>2020503</v>
      </c>
      <c r="B267" s="72" t="s">
        <v>857</v>
      </c>
      <c r="C267" s="19"/>
    </row>
    <row r="268" ht="17.25" customHeight="1" spans="1:3">
      <c r="A268" s="72">
        <v>2020504</v>
      </c>
      <c r="B268" s="72" t="s">
        <v>858</v>
      </c>
      <c r="C268" s="19"/>
    </row>
    <row r="269" ht="17.25" customHeight="1" spans="1:3">
      <c r="A269" s="72">
        <v>2020505</v>
      </c>
      <c r="B269" s="72" t="s">
        <v>859</v>
      </c>
      <c r="C269" s="19"/>
    </row>
    <row r="270" ht="17.25" customHeight="1" spans="1:3">
      <c r="A270" s="72">
        <v>2020599</v>
      </c>
      <c r="B270" s="72" t="s">
        <v>860</v>
      </c>
      <c r="C270" s="19"/>
    </row>
    <row r="271" ht="17.25" customHeight="1" spans="1:3">
      <c r="A271" s="72">
        <v>20206</v>
      </c>
      <c r="B271" s="45" t="s">
        <v>861</v>
      </c>
      <c r="C271" s="19">
        <f>C272</f>
        <v>0</v>
      </c>
    </row>
    <row r="272" ht="17.25" customHeight="1" spans="1:3">
      <c r="A272" s="72">
        <v>2020601</v>
      </c>
      <c r="B272" s="72" t="s">
        <v>862</v>
      </c>
      <c r="C272" s="19"/>
    </row>
    <row r="273" ht="17.25" customHeight="1" spans="1:3">
      <c r="A273" s="72">
        <v>20207</v>
      </c>
      <c r="B273" s="45" t="s">
        <v>863</v>
      </c>
      <c r="C273" s="19">
        <f>SUM(C274:C277)</f>
        <v>0</v>
      </c>
    </row>
    <row r="274" ht="17.25" customHeight="1" spans="1:3">
      <c r="A274" s="72">
        <v>2020701</v>
      </c>
      <c r="B274" s="72" t="s">
        <v>864</v>
      </c>
      <c r="C274" s="19"/>
    </row>
    <row r="275" ht="17.25" customHeight="1" spans="1:3">
      <c r="A275" s="72">
        <v>2020702</v>
      </c>
      <c r="B275" s="72" t="s">
        <v>865</v>
      </c>
      <c r="C275" s="19"/>
    </row>
    <row r="276" ht="17.25" customHeight="1" spans="1:3">
      <c r="A276" s="72">
        <v>2020703</v>
      </c>
      <c r="B276" s="72" t="s">
        <v>866</v>
      </c>
      <c r="C276" s="19"/>
    </row>
    <row r="277" ht="17.25" customHeight="1" spans="1:3">
      <c r="A277" s="72">
        <v>2020799</v>
      </c>
      <c r="B277" s="72" t="s">
        <v>867</v>
      </c>
      <c r="C277" s="19"/>
    </row>
    <row r="278" ht="17.25" customHeight="1" spans="1:3">
      <c r="A278" s="72">
        <v>20208</v>
      </c>
      <c r="B278" s="45" t="s">
        <v>868</v>
      </c>
      <c r="C278" s="19">
        <f>SUM(C279:C283)</f>
        <v>0</v>
      </c>
    </row>
    <row r="279" ht="17.25" customHeight="1" spans="1:3">
      <c r="A279" s="72">
        <v>2020801</v>
      </c>
      <c r="B279" s="72" t="s">
        <v>710</v>
      </c>
      <c r="C279" s="19"/>
    </row>
    <row r="280" ht="17.25" customHeight="1" spans="1:3">
      <c r="A280" s="72">
        <v>2020802</v>
      </c>
      <c r="B280" s="72" t="s">
        <v>711</v>
      </c>
      <c r="C280" s="19"/>
    </row>
    <row r="281" ht="17.25" customHeight="1" spans="1:3">
      <c r="A281" s="72">
        <v>2020803</v>
      </c>
      <c r="B281" s="72" t="s">
        <v>712</v>
      </c>
      <c r="C281" s="19"/>
    </row>
    <row r="282" ht="17.25" customHeight="1" spans="1:3">
      <c r="A282" s="72">
        <v>2020850</v>
      </c>
      <c r="B282" s="72" t="s">
        <v>719</v>
      </c>
      <c r="C282" s="19"/>
    </row>
    <row r="283" ht="17.25" customHeight="1" spans="1:3">
      <c r="A283" s="72">
        <v>2020899</v>
      </c>
      <c r="B283" s="72" t="s">
        <v>869</v>
      </c>
      <c r="C283" s="19"/>
    </row>
    <row r="284" ht="17.25" customHeight="1" spans="1:3">
      <c r="A284" s="72">
        <v>20299</v>
      </c>
      <c r="B284" s="45" t="s">
        <v>870</v>
      </c>
      <c r="C284" s="19">
        <f>C285</f>
        <v>0</v>
      </c>
    </row>
    <row r="285" ht="17.25" customHeight="1" spans="1:3">
      <c r="A285" s="72">
        <v>2029999</v>
      </c>
      <c r="B285" s="72" t="s">
        <v>871</v>
      </c>
      <c r="C285" s="19"/>
    </row>
    <row r="286" ht="17.25" customHeight="1" spans="1:3">
      <c r="A286" s="72">
        <v>203</v>
      </c>
      <c r="B286" s="45" t="s">
        <v>872</v>
      </c>
      <c r="C286" s="19">
        <f>SUM(C287,C291,C293,C295,C303)</f>
        <v>16</v>
      </c>
    </row>
    <row r="287" ht="17.25" customHeight="1" spans="1:3">
      <c r="A287" s="72">
        <v>20301</v>
      </c>
      <c r="B287" s="45" t="s">
        <v>873</v>
      </c>
      <c r="C287" s="19">
        <f>SUM(C288:C290)</f>
        <v>0</v>
      </c>
    </row>
    <row r="288" ht="17.25" customHeight="1" spans="1:3">
      <c r="A288" s="72">
        <v>2030101</v>
      </c>
      <c r="B288" s="72" t="s">
        <v>874</v>
      </c>
      <c r="C288" s="19"/>
    </row>
    <row r="289" ht="17.25" customHeight="1" spans="1:3">
      <c r="A289" s="72">
        <v>2030102</v>
      </c>
      <c r="B289" s="72" t="s">
        <v>875</v>
      </c>
      <c r="C289" s="19"/>
    </row>
    <row r="290" ht="17.25" customHeight="1" spans="1:3">
      <c r="A290" s="72">
        <v>2030199</v>
      </c>
      <c r="B290" s="72" t="s">
        <v>876</v>
      </c>
      <c r="C290" s="19"/>
    </row>
    <row r="291" ht="17.25" customHeight="1" spans="1:3">
      <c r="A291" s="72">
        <v>20304</v>
      </c>
      <c r="B291" s="45" t="s">
        <v>877</v>
      </c>
      <c r="C291" s="19">
        <f>C292</f>
        <v>0</v>
      </c>
    </row>
    <row r="292" ht="17.25" customHeight="1" spans="1:3">
      <c r="A292" s="72">
        <v>2030401</v>
      </c>
      <c r="B292" s="72" t="s">
        <v>878</v>
      </c>
      <c r="C292" s="19"/>
    </row>
    <row r="293" ht="17.25" customHeight="1" spans="1:3">
      <c r="A293" s="72">
        <v>20305</v>
      </c>
      <c r="B293" s="45" t="s">
        <v>879</v>
      </c>
      <c r="C293" s="19">
        <f>C294</f>
        <v>0</v>
      </c>
    </row>
    <row r="294" ht="17.25" customHeight="1" spans="1:3">
      <c r="A294" s="72">
        <v>2030501</v>
      </c>
      <c r="B294" s="72" t="s">
        <v>880</v>
      </c>
      <c r="C294" s="19"/>
    </row>
    <row r="295" ht="17.25" customHeight="1" spans="1:3">
      <c r="A295" s="72">
        <v>20306</v>
      </c>
      <c r="B295" s="45" t="s">
        <v>881</v>
      </c>
      <c r="C295" s="19">
        <f>SUM(C296:C302)</f>
        <v>16</v>
      </c>
    </row>
    <row r="296" ht="17.25" customHeight="1" spans="1:3">
      <c r="A296" s="72">
        <v>2030601</v>
      </c>
      <c r="B296" s="72" t="s">
        <v>882</v>
      </c>
      <c r="C296" s="19"/>
    </row>
    <row r="297" ht="17.25" customHeight="1" spans="1:3">
      <c r="A297" s="72">
        <v>2030602</v>
      </c>
      <c r="B297" s="72" t="s">
        <v>883</v>
      </c>
      <c r="C297" s="19"/>
    </row>
    <row r="298" ht="17.25" customHeight="1" spans="1:3">
      <c r="A298" s="72">
        <v>2030603</v>
      </c>
      <c r="B298" s="72" t="s">
        <v>884</v>
      </c>
      <c r="C298" s="19">
        <v>16</v>
      </c>
    </row>
    <row r="299" ht="17.25" customHeight="1" spans="1:3">
      <c r="A299" s="72">
        <v>2030604</v>
      </c>
      <c r="B299" s="72" t="s">
        <v>885</v>
      </c>
      <c r="C299" s="19"/>
    </row>
    <row r="300" ht="17.25" customHeight="1" spans="1:3">
      <c r="A300" s="72">
        <v>2030607</v>
      </c>
      <c r="B300" s="72" t="s">
        <v>886</v>
      </c>
      <c r="C300" s="19"/>
    </row>
    <row r="301" ht="17.25" customHeight="1" spans="1:3">
      <c r="A301" s="72">
        <v>2030608</v>
      </c>
      <c r="B301" s="72" t="s">
        <v>887</v>
      </c>
      <c r="C301" s="19"/>
    </row>
    <row r="302" ht="17.25" customHeight="1" spans="1:3">
      <c r="A302" s="72">
        <v>2030699</v>
      </c>
      <c r="B302" s="72" t="s">
        <v>888</v>
      </c>
      <c r="C302" s="19"/>
    </row>
    <row r="303" ht="17.25" customHeight="1" spans="1:3">
      <c r="A303" s="72">
        <v>20399</v>
      </c>
      <c r="B303" s="45" t="s">
        <v>889</v>
      </c>
      <c r="C303" s="19">
        <f>C304</f>
        <v>0</v>
      </c>
    </row>
    <row r="304" ht="17.25" customHeight="1" spans="1:3">
      <c r="A304" s="72">
        <v>2039999</v>
      </c>
      <c r="B304" s="72" t="s">
        <v>890</v>
      </c>
      <c r="C304" s="19"/>
    </row>
    <row r="305" ht="17.25" customHeight="1" spans="1:3">
      <c r="A305" s="72">
        <v>204</v>
      </c>
      <c r="B305" s="45" t="s">
        <v>891</v>
      </c>
      <c r="C305" s="19">
        <f>SUM(C306,C309,C320,C327,C335,C344,C358,C368,C378,C386,C392)</f>
        <v>2982</v>
      </c>
    </row>
    <row r="306" ht="17.25" customHeight="1" spans="1:3">
      <c r="A306" s="72">
        <v>20401</v>
      </c>
      <c r="B306" s="45" t="s">
        <v>892</v>
      </c>
      <c r="C306" s="19">
        <f>SUM(C307:C308)</f>
        <v>160</v>
      </c>
    </row>
    <row r="307" ht="17.25" customHeight="1" spans="1:3">
      <c r="A307" s="72">
        <v>2040101</v>
      </c>
      <c r="B307" s="72" t="s">
        <v>893</v>
      </c>
      <c r="C307" s="19"/>
    </row>
    <row r="308" ht="17.25" customHeight="1" spans="1:3">
      <c r="A308" s="72">
        <v>2040199</v>
      </c>
      <c r="B308" s="72" t="s">
        <v>894</v>
      </c>
      <c r="C308" s="19">
        <v>160</v>
      </c>
    </row>
    <row r="309" ht="17.25" customHeight="1" spans="1:3">
      <c r="A309" s="72">
        <v>20402</v>
      </c>
      <c r="B309" s="45" t="s">
        <v>895</v>
      </c>
      <c r="C309" s="19">
        <f>SUM(C310:C319)</f>
        <v>1480</v>
      </c>
    </row>
    <row r="310" ht="17.25" customHeight="1" spans="1:3">
      <c r="A310" s="72">
        <v>2040201</v>
      </c>
      <c r="B310" s="72" t="s">
        <v>710</v>
      </c>
      <c r="C310" s="19"/>
    </row>
    <row r="311" ht="17.25" customHeight="1" spans="1:3">
      <c r="A311" s="72">
        <v>2040202</v>
      </c>
      <c r="B311" s="72" t="s">
        <v>711</v>
      </c>
      <c r="C311" s="19"/>
    </row>
    <row r="312" ht="17.25" customHeight="1" spans="1:3">
      <c r="A312" s="72">
        <v>2040203</v>
      </c>
      <c r="B312" s="72" t="s">
        <v>712</v>
      </c>
      <c r="C312" s="19"/>
    </row>
    <row r="313" ht="17.25" customHeight="1" spans="1:3">
      <c r="A313" s="72">
        <v>2040219</v>
      </c>
      <c r="B313" s="72" t="s">
        <v>750</v>
      </c>
      <c r="C313" s="19"/>
    </row>
    <row r="314" ht="17.25" customHeight="1" spans="1:3">
      <c r="A314" s="72">
        <v>2040220</v>
      </c>
      <c r="B314" s="72" t="s">
        <v>896</v>
      </c>
      <c r="C314" s="19"/>
    </row>
    <row r="315" ht="17.25" customHeight="1" spans="1:3">
      <c r="A315" s="72">
        <v>2040221</v>
      </c>
      <c r="B315" s="72" t="s">
        <v>897</v>
      </c>
      <c r="C315" s="19"/>
    </row>
    <row r="316" ht="17.25" customHeight="1" spans="1:3">
      <c r="A316" s="72">
        <v>2040222</v>
      </c>
      <c r="B316" s="72" t="s">
        <v>898</v>
      </c>
      <c r="C316" s="19"/>
    </row>
    <row r="317" ht="17.25" customHeight="1" spans="1:3">
      <c r="A317" s="72">
        <v>2040223</v>
      </c>
      <c r="B317" s="72" t="s">
        <v>899</v>
      </c>
      <c r="C317" s="19"/>
    </row>
    <row r="318" ht="17.25" customHeight="1" spans="1:3">
      <c r="A318" s="72">
        <v>2040250</v>
      </c>
      <c r="B318" s="72" t="s">
        <v>719</v>
      </c>
      <c r="C318" s="19"/>
    </row>
    <row r="319" ht="17.25" customHeight="1" spans="1:3">
      <c r="A319" s="72">
        <v>2040299</v>
      </c>
      <c r="B319" s="72" t="s">
        <v>900</v>
      </c>
      <c r="C319" s="19">
        <v>1480</v>
      </c>
    </row>
    <row r="320" ht="17.25" customHeight="1" spans="1:3">
      <c r="A320" s="72">
        <v>20403</v>
      </c>
      <c r="B320" s="45" t="s">
        <v>901</v>
      </c>
      <c r="C320" s="19">
        <f>SUM(C321:C326)</f>
        <v>0</v>
      </c>
    </row>
    <row r="321" ht="17.25" customHeight="1" spans="1:3">
      <c r="A321" s="72">
        <v>2040301</v>
      </c>
      <c r="B321" s="72" t="s">
        <v>710</v>
      </c>
      <c r="C321" s="19"/>
    </row>
    <row r="322" ht="17.25" customHeight="1" spans="1:3">
      <c r="A322" s="72">
        <v>2040302</v>
      </c>
      <c r="B322" s="72" t="s">
        <v>711</v>
      </c>
      <c r="C322" s="19"/>
    </row>
    <row r="323" ht="17.25" customHeight="1" spans="1:3">
      <c r="A323" s="72">
        <v>2040303</v>
      </c>
      <c r="B323" s="72" t="s">
        <v>712</v>
      </c>
      <c r="C323" s="19"/>
    </row>
    <row r="324" ht="17.25" customHeight="1" spans="1:3">
      <c r="A324" s="72">
        <v>2040304</v>
      </c>
      <c r="B324" s="72" t="s">
        <v>902</v>
      </c>
      <c r="C324" s="19"/>
    </row>
    <row r="325" ht="17.25" customHeight="1" spans="1:3">
      <c r="A325" s="72">
        <v>2040350</v>
      </c>
      <c r="B325" s="72" t="s">
        <v>719</v>
      </c>
      <c r="C325" s="19"/>
    </row>
    <row r="326" ht="17.25" customHeight="1" spans="1:3">
      <c r="A326" s="72">
        <v>2040399</v>
      </c>
      <c r="B326" s="72" t="s">
        <v>903</v>
      </c>
      <c r="C326" s="19"/>
    </row>
    <row r="327" ht="17.25" customHeight="1" spans="1:3">
      <c r="A327" s="72">
        <v>20404</v>
      </c>
      <c r="B327" s="45" t="s">
        <v>904</v>
      </c>
      <c r="C327" s="19">
        <f>SUM(C328:C334)</f>
        <v>258</v>
      </c>
    </row>
    <row r="328" ht="17.25" customHeight="1" spans="1:3">
      <c r="A328" s="72">
        <v>2040401</v>
      </c>
      <c r="B328" s="72" t="s">
        <v>710</v>
      </c>
      <c r="C328" s="19">
        <v>246</v>
      </c>
    </row>
    <row r="329" ht="17.25" customHeight="1" spans="1:3">
      <c r="A329" s="72">
        <v>2040402</v>
      </c>
      <c r="B329" s="72" t="s">
        <v>711</v>
      </c>
      <c r="C329" s="19"/>
    </row>
    <row r="330" ht="17.25" customHeight="1" spans="1:3">
      <c r="A330" s="72">
        <v>2040403</v>
      </c>
      <c r="B330" s="72" t="s">
        <v>712</v>
      </c>
      <c r="C330" s="19"/>
    </row>
    <row r="331" ht="17.25" customHeight="1" spans="1:3">
      <c r="A331" s="72">
        <v>2040409</v>
      </c>
      <c r="B331" s="72" t="s">
        <v>905</v>
      </c>
      <c r="C331" s="19"/>
    </row>
    <row r="332" ht="17.25" customHeight="1" spans="1:3">
      <c r="A332" s="72">
        <v>2040410</v>
      </c>
      <c r="B332" s="72" t="s">
        <v>906</v>
      </c>
      <c r="C332" s="19"/>
    </row>
    <row r="333" ht="17.25" customHeight="1" spans="1:3">
      <c r="A333" s="72">
        <v>2040450</v>
      </c>
      <c r="B333" s="72" t="s">
        <v>719</v>
      </c>
      <c r="C333" s="19"/>
    </row>
    <row r="334" ht="17.25" customHeight="1" spans="1:3">
      <c r="A334" s="72">
        <v>2040499</v>
      </c>
      <c r="B334" s="72" t="s">
        <v>907</v>
      </c>
      <c r="C334" s="19">
        <v>12</v>
      </c>
    </row>
    <row r="335" ht="17.25" customHeight="1" spans="1:3">
      <c r="A335" s="72">
        <v>20405</v>
      </c>
      <c r="B335" s="45" t="s">
        <v>908</v>
      </c>
      <c r="C335" s="19">
        <f>SUM(C336:C343)</f>
        <v>474</v>
      </c>
    </row>
    <row r="336" ht="17.25" customHeight="1" spans="1:3">
      <c r="A336" s="72">
        <v>2040501</v>
      </c>
      <c r="B336" s="72" t="s">
        <v>710</v>
      </c>
      <c r="C336" s="19">
        <v>412</v>
      </c>
    </row>
    <row r="337" ht="17.25" customHeight="1" spans="1:3">
      <c r="A337" s="72">
        <v>2040502</v>
      </c>
      <c r="B337" s="72" t="s">
        <v>711</v>
      </c>
      <c r="C337" s="19"/>
    </row>
    <row r="338" ht="17.25" customHeight="1" spans="1:3">
      <c r="A338" s="72">
        <v>2040503</v>
      </c>
      <c r="B338" s="72" t="s">
        <v>712</v>
      </c>
      <c r="C338" s="19"/>
    </row>
    <row r="339" ht="17.25" customHeight="1" spans="1:3">
      <c r="A339" s="72">
        <v>2040504</v>
      </c>
      <c r="B339" s="72" t="s">
        <v>909</v>
      </c>
      <c r="C339" s="19"/>
    </row>
    <row r="340" ht="17.25" customHeight="1" spans="1:3">
      <c r="A340" s="72">
        <v>2040505</v>
      </c>
      <c r="B340" s="72" t="s">
        <v>910</v>
      </c>
      <c r="C340" s="19"/>
    </row>
    <row r="341" ht="17.25" customHeight="1" spans="1:3">
      <c r="A341" s="72">
        <v>2040506</v>
      </c>
      <c r="B341" s="72" t="s">
        <v>911</v>
      </c>
      <c r="C341" s="19"/>
    </row>
    <row r="342" ht="17.25" customHeight="1" spans="1:3">
      <c r="A342" s="72">
        <v>2040550</v>
      </c>
      <c r="B342" s="72" t="s">
        <v>719</v>
      </c>
      <c r="C342" s="19"/>
    </row>
    <row r="343" ht="17.25" customHeight="1" spans="1:3">
      <c r="A343" s="72">
        <v>2040599</v>
      </c>
      <c r="B343" s="72" t="s">
        <v>912</v>
      </c>
      <c r="C343" s="19">
        <v>62</v>
      </c>
    </row>
    <row r="344" ht="17.25" customHeight="1" spans="1:3">
      <c r="A344" s="72">
        <v>20406</v>
      </c>
      <c r="B344" s="45" t="s">
        <v>913</v>
      </c>
      <c r="C344" s="19">
        <f>SUM(C345:C357)</f>
        <v>499</v>
      </c>
    </row>
    <row r="345" ht="17.25" customHeight="1" spans="1:3">
      <c r="A345" s="72">
        <v>2040601</v>
      </c>
      <c r="B345" s="72" t="s">
        <v>710</v>
      </c>
      <c r="C345" s="19">
        <v>332</v>
      </c>
    </row>
    <row r="346" ht="17.25" customHeight="1" spans="1:3">
      <c r="A346" s="72">
        <v>2040602</v>
      </c>
      <c r="B346" s="72" t="s">
        <v>711</v>
      </c>
      <c r="C346" s="19">
        <v>10</v>
      </c>
    </row>
    <row r="347" ht="17.25" customHeight="1" spans="1:3">
      <c r="A347" s="72">
        <v>2040603</v>
      </c>
      <c r="B347" s="72" t="s">
        <v>712</v>
      </c>
      <c r="C347" s="19"/>
    </row>
    <row r="348" ht="17.25" customHeight="1" spans="1:3">
      <c r="A348" s="72">
        <v>2040604</v>
      </c>
      <c r="B348" s="72" t="s">
        <v>914</v>
      </c>
      <c r="C348" s="19">
        <v>13</v>
      </c>
    </row>
    <row r="349" ht="17.25" customHeight="1" spans="1:3">
      <c r="A349" s="72">
        <v>2040605</v>
      </c>
      <c r="B349" s="72" t="s">
        <v>915</v>
      </c>
      <c r="C349" s="19">
        <v>9</v>
      </c>
    </row>
    <row r="350" ht="17.25" customHeight="1" spans="1:3">
      <c r="A350" s="72">
        <v>2040606</v>
      </c>
      <c r="B350" s="72" t="s">
        <v>916</v>
      </c>
      <c r="C350" s="19"/>
    </row>
    <row r="351" ht="17.25" customHeight="1" spans="1:3">
      <c r="A351" s="72">
        <v>2040607</v>
      </c>
      <c r="B351" s="72" t="s">
        <v>917</v>
      </c>
      <c r="C351" s="19">
        <v>54</v>
      </c>
    </row>
    <row r="352" ht="17.25" customHeight="1" spans="1:3">
      <c r="A352" s="72">
        <v>2040608</v>
      </c>
      <c r="B352" s="72" t="s">
        <v>918</v>
      </c>
      <c r="C352" s="19"/>
    </row>
    <row r="353" ht="17.25" customHeight="1" spans="1:3">
      <c r="A353" s="72">
        <v>2040610</v>
      </c>
      <c r="B353" s="72" t="s">
        <v>919</v>
      </c>
      <c r="C353" s="19">
        <v>4</v>
      </c>
    </row>
    <row r="354" ht="17.25" customHeight="1" spans="1:3">
      <c r="A354" s="72">
        <v>2040612</v>
      </c>
      <c r="B354" s="72" t="s">
        <v>920</v>
      </c>
      <c r="C354" s="19"/>
    </row>
    <row r="355" ht="17.25" customHeight="1" spans="1:3">
      <c r="A355" s="72">
        <v>2040613</v>
      </c>
      <c r="B355" s="72" t="s">
        <v>750</v>
      </c>
      <c r="C355" s="19">
        <v>3</v>
      </c>
    </row>
    <row r="356" ht="17.25" customHeight="1" spans="1:3">
      <c r="A356" s="72">
        <v>2040650</v>
      </c>
      <c r="B356" s="72" t="s">
        <v>719</v>
      </c>
      <c r="C356" s="19"/>
    </row>
    <row r="357" ht="17.25" customHeight="1" spans="1:3">
      <c r="A357" s="72">
        <v>2040699</v>
      </c>
      <c r="B357" s="72" t="s">
        <v>921</v>
      </c>
      <c r="C357" s="19">
        <v>74</v>
      </c>
    </row>
    <row r="358" ht="17.25" customHeight="1" spans="1:3">
      <c r="A358" s="72">
        <v>20407</v>
      </c>
      <c r="B358" s="45" t="s">
        <v>922</v>
      </c>
      <c r="C358" s="19">
        <f>SUM(C359:C367)</f>
        <v>0</v>
      </c>
    </row>
    <row r="359" ht="17.25" customHeight="1" spans="1:3">
      <c r="A359" s="72">
        <v>2040701</v>
      </c>
      <c r="B359" s="72" t="s">
        <v>710</v>
      </c>
      <c r="C359" s="19"/>
    </row>
    <row r="360" ht="17.25" customHeight="1" spans="1:3">
      <c r="A360" s="72">
        <v>2040702</v>
      </c>
      <c r="B360" s="72" t="s">
        <v>711</v>
      </c>
      <c r="C360" s="19"/>
    </row>
    <row r="361" ht="17.25" customHeight="1" spans="1:3">
      <c r="A361" s="72">
        <v>2040703</v>
      </c>
      <c r="B361" s="72" t="s">
        <v>712</v>
      </c>
      <c r="C361" s="19"/>
    </row>
    <row r="362" ht="17.25" customHeight="1" spans="1:3">
      <c r="A362" s="72">
        <v>2040704</v>
      </c>
      <c r="B362" s="72" t="s">
        <v>923</v>
      </c>
      <c r="C362" s="19"/>
    </row>
    <row r="363" ht="17.25" customHeight="1" spans="1:3">
      <c r="A363" s="72">
        <v>2040705</v>
      </c>
      <c r="B363" s="72" t="s">
        <v>924</v>
      </c>
      <c r="C363" s="19"/>
    </row>
    <row r="364" ht="17.25" customHeight="1" spans="1:3">
      <c r="A364" s="72">
        <v>2040706</v>
      </c>
      <c r="B364" s="72" t="s">
        <v>925</v>
      </c>
      <c r="C364" s="19"/>
    </row>
    <row r="365" ht="17.25" customHeight="1" spans="1:3">
      <c r="A365" s="72">
        <v>2040707</v>
      </c>
      <c r="B365" s="72" t="s">
        <v>750</v>
      </c>
      <c r="C365" s="19"/>
    </row>
    <row r="366" ht="17.25" customHeight="1" spans="1:3">
      <c r="A366" s="72">
        <v>2040750</v>
      </c>
      <c r="B366" s="72" t="s">
        <v>719</v>
      </c>
      <c r="C366" s="19"/>
    </row>
    <row r="367" ht="17.25" customHeight="1" spans="1:3">
      <c r="A367" s="72">
        <v>2040799</v>
      </c>
      <c r="B367" s="72" t="s">
        <v>926</v>
      </c>
      <c r="C367" s="19"/>
    </row>
    <row r="368" ht="17.25" customHeight="1" spans="1:3">
      <c r="A368" s="72">
        <v>20408</v>
      </c>
      <c r="B368" s="45" t="s">
        <v>927</v>
      </c>
      <c r="C368" s="19">
        <f>SUM(C369:C377)</f>
        <v>37</v>
      </c>
    </row>
    <row r="369" ht="17.25" customHeight="1" spans="1:3">
      <c r="A369" s="72">
        <v>2040801</v>
      </c>
      <c r="B369" s="72" t="s">
        <v>710</v>
      </c>
      <c r="C369" s="19"/>
    </row>
    <row r="370" ht="17.25" customHeight="1" spans="1:3">
      <c r="A370" s="72">
        <v>2040802</v>
      </c>
      <c r="B370" s="72" t="s">
        <v>711</v>
      </c>
      <c r="C370" s="19"/>
    </row>
    <row r="371" ht="17.25" customHeight="1" spans="1:3">
      <c r="A371" s="72">
        <v>2040803</v>
      </c>
      <c r="B371" s="72" t="s">
        <v>712</v>
      </c>
      <c r="C371" s="19"/>
    </row>
    <row r="372" ht="17.25" customHeight="1" spans="1:3">
      <c r="A372" s="72">
        <v>2040804</v>
      </c>
      <c r="B372" s="72" t="s">
        <v>928</v>
      </c>
      <c r="C372" s="19">
        <v>25</v>
      </c>
    </row>
    <row r="373" ht="17.25" customHeight="1" spans="1:3">
      <c r="A373" s="72">
        <v>2040805</v>
      </c>
      <c r="B373" s="72" t="s">
        <v>929</v>
      </c>
      <c r="C373" s="19"/>
    </row>
    <row r="374" ht="17.25" customHeight="1" spans="1:3">
      <c r="A374" s="72">
        <v>2040806</v>
      </c>
      <c r="B374" s="72" t="s">
        <v>930</v>
      </c>
      <c r="C374" s="19"/>
    </row>
    <row r="375" ht="17.25" customHeight="1" spans="1:3">
      <c r="A375" s="72">
        <v>2040807</v>
      </c>
      <c r="B375" s="72" t="s">
        <v>750</v>
      </c>
      <c r="C375" s="19"/>
    </row>
    <row r="376" ht="17.25" customHeight="1" spans="1:3">
      <c r="A376" s="72">
        <v>2040850</v>
      </c>
      <c r="B376" s="72" t="s">
        <v>719</v>
      </c>
      <c r="C376" s="19"/>
    </row>
    <row r="377" ht="17.25" customHeight="1" spans="1:3">
      <c r="A377" s="72">
        <v>2040899</v>
      </c>
      <c r="B377" s="72" t="s">
        <v>931</v>
      </c>
      <c r="C377" s="19">
        <v>12</v>
      </c>
    </row>
    <row r="378" ht="17.25" customHeight="1" spans="1:3">
      <c r="A378" s="72">
        <v>20409</v>
      </c>
      <c r="B378" s="45" t="s">
        <v>932</v>
      </c>
      <c r="C378" s="19">
        <f>SUM(C379:C385)</f>
        <v>0</v>
      </c>
    </row>
    <row r="379" ht="17.25" customHeight="1" spans="1:3">
      <c r="A379" s="72">
        <v>2040901</v>
      </c>
      <c r="B379" s="72" t="s">
        <v>710</v>
      </c>
      <c r="C379" s="19"/>
    </row>
    <row r="380" ht="17.25" customHeight="1" spans="1:3">
      <c r="A380" s="72">
        <v>2040902</v>
      </c>
      <c r="B380" s="72" t="s">
        <v>711</v>
      </c>
      <c r="C380" s="19"/>
    </row>
    <row r="381" ht="17.25" customHeight="1" spans="1:3">
      <c r="A381" s="72">
        <v>2040903</v>
      </c>
      <c r="B381" s="72" t="s">
        <v>712</v>
      </c>
      <c r="C381" s="19"/>
    </row>
    <row r="382" ht="17.25" customHeight="1" spans="1:3">
      <c r="A382" s="72">
        <v>2040904</v>
      </c>
      <c r="B382" s="72" t="s">
        <v>933</v>
      </c>
      <c r="C382" s="19"/>
    </row>
    <row r="383" ht="17.25" customHeight="1" spans="1:3">
      <c r="A383" s="72">
        <v>2040905</v>
      </c>
      <c r="B383" s="72" t="s">
        <v>934</v>
      </c>
      <c r="C383" s="19"/>
    </row>
    <row r="384" ht="17.25" customHeight="1" spans="1:3">
      <c r="A384" s="72">
        <v>2040950</v>
      </c>
      <c r="B384" s="72" t="s">
        <v>719</v>
      </c>
      <c r="C384" s="19"/>
    </row>
    <row r="385" ht="17.25" customHeight="1" spans="1:3">
      <c r="A385" s="72">
        <v>2040999</v>
      </c>
      <c r="B385" s="72" t="s">
        <v>935</v>
      </c>
      <c r="C385" s="19"/>
    </row>
    <row r="386" ht="17.25" customHeight="1" spans="1:3">
      <c r="A386" s="72">
        <v>20410</v>
      </c>
      <c r="B386" s="45" t="s">
        <v>936</v>
      </c>
      <c r="C386" s="19">
        <f>SUM(C387:C391)</f>
        <v>0</v>
      </c>
    </row>
    <row r="387" ht="17.25" customHeight="1" spans="1:3">
      <c r="A387" s="72">
        <v>2041001</v>
      </c>
      <c r="B387" s="72" t="s">
        <v>710</v>
      </c>
      <c r="C387" s="19"/>
    </row>
    <row r="388" ht="17.25" customHeight="1" spans="1:3">
      <c r="A388" s="72">
        <v>2041002</v>
      </c>
      <c r="B388" s="72" t="s">
        <v>711</v>
      </c>
      <c r="C388" s="19"/>
    </row>
    <row r="389" ht="17.25" customHeight="1" spans="1:3">
      <c r="A389" s="72">
        <v>2041006</v>
      </c>
      <c r="B389" s="72" t="s">
        <v>750</v>
      </c>
      <c r="C389" s="19"/>
    </row>
    <row r="390" ht="17.25" customHeight="1" spans="1:3">
      <c r="A390" s="72">
        <v>2041007</v>
      </c>
      <c r="B390" s="72" t="s">
        <v>937</v>
      </c>
      <c r="C390" s="19"/>
    </row>
    <row r="391" ht="17.25" customHeight="1" spans="1:3">
      <c r="A391" s="72">
        <v>2041099</v>
      </c>
      <c r="B391" s="72" t="s">
        <v>938</v>
      </c>
      <c r="C391" s="19"/>
    </row>
    <row r="392" ht="17.25" customHeight="1" spans="1:3">
      <c r="A392" s="72">
        <v>20499</v>
      </c>
      <c r="B392" s="45" t="s">
        <v>939</v>
      </c>
      <c r="C392" s="19">
        <f>SUM(C393:C394)</f>
        <v>74</v>
      </c>
    </row>
    <row r="393" ht="17.25" customHeight="1" spans="1:3">
      <c r="A393" s="72">
        <v>2049902</v>
      </c>
      <c r="B393" s="72" t="s">
        <v>940</v>
      </c>
      <c r="C393" s="19">
        <v>11</v>
      </c>
    </row>
    <row r="394" ht="17.25" customHeight="1" spans="1:3">
      <c r="A394" s="72">
        <v>2049999</v>
      </c>
      <c r="B394" s="72" t="s">
        <v>941</v>
      </c>
      <c r="C394" s="19">
        <v>63</v>
      </c>
    </row>
    <row r="395" ht="17.25" customHeight="1" spans="1:3">
      <c r="A395" s="72">
        <v>205</v>
      </c>
      <c r="B395" s="45" t="s">
        <v>942</v>
      </c>
      <c r="C395" s="19">
        <f>SUM(C396,C401,C408,C414,C420,C424,C428,C432,C438,C445)</f>
        <v>54537</v>
      </c>
    </row>
    <row r="396" ht="17.25" customHeight="1" spans="1:3">
      <c r="A396" s="72">
        <v>20501</v>
      </c>
      <c r="B396" s="45" t="s">
        <v>943</v>
      </c>
      <c r="C396" s="19">
        <f>SUM(C397:C400)</f>
        <v>851</v>
      </c>
    </row>
    <row r="397" ht="17.25" customHeight="1" spans="1:3">
      <c r="A397" s="72">
        <v>2050101</v>
      </c>
      <c r="B397" s="72" t="s">
        <v>710</v>
      </c>
      <c r="C397" s="19">
        <v>718</v>
      </c>
    </row>
    <row r="398" ht="17.25" customHeight="1" spans="1:3">
      <c r="A398" s="72">
        <v>2050102</v>
      </c>
      <c r="B398" s="72" t="s">
        <v>711</v>
      </c>
      <c r="C398" s="19">
        <v>33</v>
      </c>
    </row>
    <row r="399" ht="17.25" customHeight="1" spans="1:3">
      <c r="A399" s="72">
        <v>2050103</v>
      </c>
      <c r="B399" s="72" t="s">
        <v>712</v>
      </c>
      <c r="C399" s="19"/>
    </row>
    <row r="400" ht="17.25" customHeight="1" spans="1:3">
      <c r="A400" s="72">
        <v>2050199</v>
      </c>
      <c r="B400" s="72" t="s">
        <v>944</v>
      </c>
      <c r="C400" s="19">
        <v>100</v>
      </c>
    </row>
    <row r="401" ht="17.25" customHeight="1" spans="1:3">
      <c r="A401" s="72">
        <v>20502</v>
      </c>
      <c r="B401" s="45" t="s">
        <v>945</v>
      </c>
      <c r="C401" s="19">
        <f>SUM(C402:C407)</f>
        <v>52069</v>
      </c>
    </row>
    <row r="402" ht="17.25" customHeight="1" spans="1:3">
      <c r="A402" s="72">
        <v>2050201</v>
      </c>
      <c r="B402" s="72" t="s">
        <v>946</v>
      </c>
      <c r="C402" s="19">
        <v>2169</v>
      </c>
    </row>
    <row r="403" ht="17.25" customHeight="1" spans="1:3">
      <c r="A403" s="72">
        <v>2050202</v>
      </c>
      <c r="B403" s="72" t="s">
        <v>947</v>
      </c>
      <c r="C403" s="19">
        <v>25347</v>
      </c>
    </row>
    <row r="404" ht="17.25" customHeight="1" spans="1:3">
      <c r="A404" s="72">
        <v>2050203</v>
      </c>
      <c r="B404" s="72" t="s">
        <v>948</v>
      </c>
      <c r="C404" s="19">
        <v>15530</v>
      </c>
    </row>
    <row r="405" ht="17.25" customHeight="1" spans="1:3">
      <c r="A405" s="72">
        <v>2050204</v>
      </c>
      <c r="B405" s="72" t="s">
        <v>949</v>
      </c>
      <c r="C405" s="19"/>
    </row>
    <row r="406" ht="17.25" customHeight="1" spans="1:3">
      <c r="A406" s="72">
        <v>2050205</v>
      </c>
      <c r="B406" s="72" t="s">
        <v>950</v>
      </c>
      <c r="C406" s="19"/>
    </row>
    <row r="407" ht="17.25" customHeight="1" spans="1:3">
      <c r="A407" s="72">
        <v>2050299</v>
      </c>
      <c r="B407" s="72" t="s">
        <v>951</v>
      </c>
      <c r="C407" s="19">
        <v>9023</v>
      </c>
    </row>
    <row r="408" ht="17.25" customHeight="1" spans="1:3">
      <c r="A408" s="72">
        <v>20503</v>
      </c>
      <c r="B408" s="45" t="s">
        <v>952</v>
      </c>
      <c r="C408" s="19">
        <f>SUM(C409:C413)</f>
        <v>0</v>
      </c>
    </row>
    <row r="409" ht="17.25" customHeight="1" spans="1:3">
      <c r="A409" s="72">
        <v>2050301</v>
      </c>
      <c r="B409" s="72" t="s">
        <v>953</v>
      </c>
      <c r="C409" s="19"/>
    </row>
    <row r="410" ht="17.25" customHeight="1" spans="1:3">
      <c r="A410" s="72">
        <v>2050302</v>
      </c>
      <c r="B410" s="72" t="s">
        <v>954</v>
      </c>
      <c r="C410" s="19"/>
    </row>
    <row r="411" ht="17.25" customHeight="1" spans="1:3">
      <c r="A411" s="72">
        <v>2050303</v>
      </c>
      <c r="B411" s="72" t="s">
        <v>955</v>
      </c>
      <c r="C411" s="19"/>
    </row>
    <row r="412" ht="17.25" customHeight="1" spans="1:3">
      <c r="A412" s="72">
        <v>2050305</v>
      </c>
      <c r="B412" s="72" t="s">
        <v>956</v>
      </c>
      <c r="C412" s="19"/>
    </row>
    <row r="413" ht="17.25" customHeight="1" spans="1:3">
      <c r="A413" s="72">
        <v>2050399</v>
      </c>
      <c r="B413" s="72" t="s">
        <v>957</v>
      </c>
      <c r="C413" s="19"/>
    </row>
    <row r="414" ht="17.25" customHeight="1" spans="1:3">
      <c r="A414" s="72">
        <v>20504</v>
      </c>
      <c r="B414" s="45" t="s">
        <v>958</v>
      </c>
      <c r="C414" s="19">
        <f>SUM(C415:C419)</f>
        <v>0</v>
      </c>
    </row>
    <row r="415" ht="17.25" customHeight="1" spans="1:3">
      <c r="A415" s="72">
        <v>2050401</v>
      </c>
      <c r="B415" s="72" t="s">
        <v>959</v>
      </c>
      <c r="C415" s="19"/>
    </row>
    <row r="416" ht="17.25" customHeight="1" spans="1:3">
      <c r="A416" s="72">
        <v>2050402</v>
      </c>
      <c r="B416" s="72" t="s">
        <v>960</v>
      </c>
      <c r="C416" s="19"/>
    </row>
    <row r="417" ht="17.25" customHeight="1" spans="1:3">
      <c r="A417" s="72">
        <v>2050403</v>
      </c>
      <c r="B417" s="72" t="s">
        <v>961</v>
      </c>
      <c r="C417" s="19"/>
    </row>
    <row r="418" ht="17.25" customHeight="1" spans="1:3">
      <c r="A418" s="72">
        <v>2050404</v>
      </c>
      <c r="B418" s="72" t="s">
        <v>962</v>
      </c>
      <c r="C418" s="19"/>
    </row>
    <row r="419" ht="17.25" customHeight="1" spans="1:3">
      <c r="A419" s="72">
        <v>2050499</v>
      </c>
      <c r="B419" s="72" t="s">
        <v>963</v>
      </c>
      <c r="C419" s="19"/>
    </row>
    <row r="420" ht="17.25" customHeight="1" spans="1:3">
      <c r="A420" s="72">
        <v>20505</v>
      </c>
      <c r="B420" s="45" t="s">
        <v>964</v>
      </c>
      <c r="C420" s="19">
        <f>SUM(C421:C423)</f>
        <v>0</v>
      </c>
    </row>
    <row r="421" ht="17.25" customHeight="1" spans="1:3">
      <c r="A421" s="72">
        <v>2050501</v>
      </c>
      <c r="B421" s="72" t="s">
        <v>965</v>
      </c>
      <c r="C421" s="19"/>
    </row>
    <row r="422" ht="17.25" customHeight="1" spans="1:3">
      <c r="A422" s="72">
        <v>2050502</v>
      </c>
      <c r="B422" s="72" t="s">
        <v>966</v>
      </c>
      <c r="C422" s="19"/>
    </row>
    <row r="423" ht="17.25" customHeight="1" spans="1:3">
      <c r="A423" s="72">
        <v>2050599</v>
      </c>
      <c r="B423" s="72" t="s">
        <v>967</v>
      </c>
      <c r="C423" s="19"/>
    </row>
    <row r="424" ht="17.25" customHeight="1" spans="1:3">
      <c r="A424" s="72">
        <v>20506</v>
      </c>
      <c r="B424" s="45" t="s">
        <v>968</v>
      </c>
      <c r="C424" s="19">
        <f>SUM(C425:C427)</f>
        <v>0</v>
      </c>
    </row>
    <row r="425" ht="17.25" customHeight="1" spans="1:3">
      <c r="A425" s="72">
        <v>2050601</v>
      </c>
      <c r="B425" s="72" t="s">
        <v>969</v>
      </c>
      <c r="C425" s="19"/>
    </row>
    <row r="426" ht="17.25" customHeight="1" spans="1:3">
      <c r="A426" s="72">
        <v>2050602</v>
      </c>
      <c r="B426" s="72" t="s">
        <v>970</v>
      </c>
      <c r="C426" s="19"/>
    </row>
    <row r="427" ht="17.25" customHeight="1" spans="1:3">
      <c r="A427" s="72">
        <v>2050699</v>
      </c>
      <c r="B427" s="72" t="s">
        <v>971</v>
      </c>
      <c r="C427" s="19"/>
    </row>
    <row r="428" ht="17.25" customHeight="1" spans="1:3">
      <c r="A428" s="72">
        <v>20507</v>
      </c>
      <c r="B428" s="45" t="s">
        <v>972</v>
      </c>
      <c r="C428" s="19">
        <f>SUM(C429:C431)</f>
        <v>0</v>
      </c>
    </row>
    <row r="429" ht="17.25" customHeight="1" spans="1:3">
      <c r="A429" s="72">
        <v>2050701</v>
      </c>
      <c r="B429" s="72" t="s">
        <v>973</v>
      </c>
      <c r="C429" s="19"/>
    </row>
    <row r="430" ht="17.25" customHeight="1" spans="1:3">
      <c r="A430" s="72">
        <v>2050702</v>
      </c>
      <c r="B430" s="72" t="s">
        <v>974</v>
      </c>
      <c r="C430" s="19"/>
    </row>
    <row r="431" ht="17.25" customHeight="1" spans="1:3">
      <c r="A431" s="72">
        <v>2050799</v>
      </c>
      <c r="B431" s="72" t="s">
        <v>975</v>
      </c>
      <c r="C431" s="19"/>
    </row>
    <row r="432" ht="17.25" customHeight="1" spans="1:3">
      <c r="A432" s="72">
        <v>20508</v>
      </c>
      <c r="B432" s="45" t="s">
        <v>976</v>
      </c>
      <c r="C432" s="19">
        <f>SUM(C433:C437)</f>
        <v>225</v>
      </c>
    </row>
    <row r="433" ht="17.25" customHeight="1" spans="1:3">
      <c r="A433" s="72">
        <v>2050801</v>
      </c>
      <c r="B433" s="72" t="s">
        <v>977</v>
      </c>
      <c r="C433" s="19"/>
    </row>
    <row r="434" ht="17.25" customHeight="1" spans="1:3">
      <c r="A434" s="72">
        <v>2050802</v>
      </c>
      <c r="B434" s="72" t="s">
        <v>978</v>
      </c>
      <c r="C434" s="19"/>
    </row>
    <row r="435" ht="17.25" customHeight="1" spans="1:3">
      <c r="A435" s="72">
        <v>2050803</v>
      </c>
      <c r="B435" s="72" t="s">
        <v>979</v>
      </c>
      <c r="C435" s="19">
        <v>225</v>
      </c>
    </row>
    <row r="436" ht="17.25" customHeight="1" spans="1:3">
      <c r="A436" s="72">
        <v>2050804</v>
      </c>
      <c r="B436" s="72" t="s">
        <v>980</v>
      </c>
      <c r="C436" s="19"/>
    </row>
    <row r="437" ht="17.25" customHeight="1" spans="1:3">
      <c r="A437" s="72">
        <v>2050899</v>
      </c>
      <c r="B437" s="72" t="s">
        <v>981</v>
      </c>
      <c r="C437" s="19"/>
    </row>
    <row r="438" ht="17.25" customHeight="1" spans="1:3">
      <c r="A438" s="72">
        <v>20509</v>
      </c>
      <c r="B438" s="45" t="s">
        <v>982</v>
      </c>
      <c r="C438" s="19">
        <f>SUM(C439:C444)</f>
        <v>1280</v>
      </c>
    </row>
    <row r="439" ht="17.25" customHeight="1" spans="1:3">
      <c r="A439" s="72">
        <v>2050901</v>
      </c>
      <c r="B439" s="72" t="s">
        <v>983</v>
      </c>
      <c r="C439" s="19"/>
    </row>
    <row r="440" ht="17.25" customHeight="1" spans="1:3">
      <c r="A440" s="72">
        <v>2050902</v>
      </c>
      <c r="B440" s="72" t="s">
        <v>984</v>
      </c>
      <c r="C440" s="19"/>
    </row>
    <row r="441" ht="17.25" customHeight="1" spans="1:3">
      <c r="A441" s="72">
        <v>2050903</v>
      </c>
      <c r="B441" s="72" t="s">
        <v>985</v>
      </c>
      <c r="C441" s="19"/>
    </row>
    <row r="442" ht="17.25" customHeight="1" spans="1:3">
      <c r="A442" s="72">
        <v>2050904</v>
      </c>
      <c r="B442" s="72" t="s">
        <v>986</v>
      </c>
      <c r="C442" s="19"/>
    </row>
    <row r="443" ht="17.25" customHeight="1" spans="1:3">
      <c r="A443" s="72">
        <v>2050905</v>
      </c>
      <c r="B443" s="72" t="s">
        <v>987</v>
      </c>
      <c r="C443" s="19"/>
    </row>
    <row r="444" ht="17.25" customHeight="1" spans="1:3">
      <c r="A444" s="72">
        <v>2050999</v>
      </c>
      <c r="B444" s="72" t="s">
        <v>988</v>
      </c>
      <c r="C444" s="19">
        <v>1280</v>
      </c>
    </row>
    <row r="445" ht="17.25" customHeight="1" spans="1:3">
      <c r="A445" s="72">
        <v>20599</v>
      </c>
      <c r="B445" s="45" t="s">
        <v>989</v>
      </c>
      <c r="C445" s="19">
        <f>C446</f>
        <v>112</v>
      </c>
    </row>
    <row r="446" ht="17.25" customHeight="1" spans="1:3">
      <c r="A446" s="72">
        <v>2059999</v>
      </c>
      <c r="B446" s="72" t="s">
        <v>990</v>
      </c>
      <c r="C446" s="19">
        <v>112</v>
      </c>
    </row>
    <row r="447" ht="17.25" customHeight="1" spans="1:3">
      <c r="A447" s="72">
        <v>206</v>
      </c>
      <c r="B447" s="45" t="s">
        <v>991</v>
      </c>
      <c r="C447" s="19">
        <f>SUM(C448,C453,C462,C468,C473,C478,C483,C490,C494,C498)</f>
        <v>20734</v>
      </c>
    </row>
    <row r="448" ht="17.25" customHeight="1" spans="1:3">
      <c r="A448" s="72">
        <v>20601</v>
      </c>
      <c r="B448" s="45" t="s">
        <v>992</v>
      </c>
      <c r="C448" s="19">
        <f>SUM(C449:C452)</f>
        <v>947</v>
      </c>
    </row>
    <row r="449" ht="17.25" customHeight="1" spans="1:3">
      <c r="A449" s="72">
        <v>2060101</v>
      </c>
      <c r="B449" s="72" t="s">
        <v>710</v>
      </c>
      <c r="C449" s="19">
        <v>142</v>
      </c>
    </row>
    <row r="450" ht="17.25" customHeight="1" spans="1:3">
      <c r="A450" s="72">
        <v>2060102</v>
      </c>
      <c r="B450" s="72" t="s">
        <v>711</v>
      </c>
      <c r="C450" s="19">
        <v>13</v>
      </c>
    </row>
    <row r="451" ht="17.25" customHeight="1" spans="1:3">
      <c r="A451" s="72">
        <v>2060103</v>
      </c>
      <c r="B451" s="72" t="s">
        <v>712</v>
      </c>
      <c r="C451" s="19">
        <v>54</v>
      </c>
    </row>
    <row r="452" ht="17.25" customHeight="1" spans="1:3">
      <c r="A452" s="72">
        <v>2060199</v>
      </c>
      <c r="B452" s="72" t="s">
        <v>993</v>
      </c>
      <c r="C452" s="19">
        <v>738</v>
      </c>
    </row>
    <row r="453" ht="17.25" customHeight="1" spans="1:3">
      <c r="A453" s="72">
        <v>20602</v>
      </c>
      <c r="B453" s="45" t="s">
        <v>994</v>
      </c>
      <c r="C453" s="19">
        <f>SUM(C454:C461)</f>
        <v>247</v>
      </c>
    </row>
    <row r="454" ht="17.25" customHeight="1" spans="1:3">
      <c r="A454" s="72">
        <v>2060201</v>
      </c>
      <c r="B454" s="72" t="s">
        <v>995</v>
      </c>
      <c r="C454" s="19"/>
    </row>
    <row r="455" ht="17.25" customHeight="1" spans="1:3">
      <c r="A455" s="72">
        <v>2060203</v>
      </c>
      <c r="B455" s="72" t="s">
        <v>996</v>
      </c>
      <c r="C455" s="19">
        <v>5</v>
      </c>
    </row>
    <row r="456" ht="17.25" customHeight="1" spans="1:3">
      <c r="A456" s="72">
        <v>2060204</v>
      </c>
      <c r="B456" s="72" t="s">
        <v>997</v>
      </c>
      <c r="C456" s="19">
        <v>200</v>
      </c>
    </row>
    <row r="457" ht="17.25" customHeight="1" spans="1:3">
      <c r="A457" s="72">
        <v>2060205</v>
      </c>
      <c r="B457" s="72" t="s">
        <v>998</v>
      </c>
      <c r="C457" s="19"/>
    </row>
    <row r="458" ht="17.25" customHeight="1" spans="1:3">
      <c r="A458" s="72">
        <v>2060206</v>
      </c>
      <c r="B458" s="72" t="s">
        <v>999</v>
      </c>
      <c r="C458" s="19"/>
    </row>
    <row r="459" ht="17.25" customHeight="1" spans="1:3">
      <c r="A459" s="72">
        <v>2060207</v>
      </c>
      <c r="B459" s="72" t="s">
        <v>1000</v>
      </c>
      <c r="C459" s="19"/>
    </row>
    <row r="460" ht="17.25" customHeight="1" spans="1:3">
      <c r="A460" s="72">
        <v>2060208</v>
      </c>
      <c r="B460" s="72" t="s">
        <v>1001</v>
      </c>
      <c r="C460" s="19"/>
    </row>
    <row r="461" ht="17.25" customHeight="1" spans="1:3">
      <c r="A461" s="72">
        <v>2060299</v>
      </c>
      <c r="B461" s="72" t="s">
        <v>1002</v>
      </c>
      <c r="C461" s="19">
        <v>42</v>
      </c>
    </row>
    <row r="462" ht="17.25" customHeight="1" spans="1:3">
      <c r="A462" s="72">
        <v>20603</v>
      </c>
      <c r="B462" s="45" t="s">
        <v>1003</v>
      </c>
      <c r="C462" s="19">
        <f>SUM(C463:C467)</f>
        <v>0</v>
      </c>
    </row>
    <row r="463" ht="17.25" customHeight="1" spans="1:3">
      <c r="A463" s="72">
        <v>2060301</v>
      </c>
      <c r="B463" s="72" t="s">
        <v>995</v>
      </c>
      <c r="C463" s="19"/>
    </row>
    <row r="464" ht="17.25" customHeight="1" spans="1:3">
      <c r="A464" s="72">
        <v>2060302</v>
      </c>
      <c r="B464" s="72" t="s">
        <v>1004</v>
      </c>
      <c r="C464" s="19"/>
    </row>
    <row r="465" ht="17.25" customHeight="1" spans="1:3">
      <c r="A465" s="72">
        <v>2060303</v>
      </c>
      <c r="B465" s="72" t="s">
        <v>1005</v>
      </c>
      <c r="C465" s="19"/>
    </row>
    <row r="466" ht="17.25" customHeight="1" spans="1:3">
      <c r="A466" s="72">
        <v>2060304</v>
      </c>
      <c r="B466" s="72" t="s">
        <v>1006</v>
      </c>
      <c r="C466" s="19"/>
    </row>
    <row r="467" ht="17.25" customHeight="1" spans="1:3">
      <c r="A467" s="72">
        <v>2060399</v>
      </c>
      <c r="B467" s="72" t="s">
        <v>1007</v>
      </c>
      <c r="C467" s="19"/>
    </row>
    <row r="468" ht="17.25" customHeight="1" spans="1:3">
      <c r="A468" s="72">
        <v>20604</v>
      </c>
      <c r="B468" s="45" t="s">
        <v>1008</v>
      </c>
      <c r="C468" s="19">
        <f>SUM(C469:C472)</f>
        <v>80</v>
      </c>
    </row>
    <row r="469" ht="17.25" customHeight="1" spans="1:3">
      <c r="A469" s="72">
        <v>2060401</v>
      </c>
      <c r="B469" s="72" t="s">
        <v>995</v>
      </c>
      <c r="C469" s="19"/>
    </row>
    <row r="470" ht="17.25" customHeight="1" spans="1:3">
      <c r="A470" s="72">
        <v>2060404</v>
      </c>
      <c r="B470" s="72" t="s">
        <v>1009</v>
      </c>
      <c r="C470" s="19">
        <v>60</v>
      </c>
    </row>
    <row r="471" ht="17.25" customHeight="1" spans="1:3">
      <c r="A471" s="72">
        <v>2060405</v>
      </c>
      <c r="B471" s="72" t="s">
        <v>1010</v>
      </c>
      <c r="C471" s="19"/>
    </row>
    <row r="472" ht="17.25" customHeight="1" spans="1:3">
      <c r="A472" s="72">
        <v>2060499</v>
      </c>
      <c r="B472" s="72" t="s">
        <v>1011</v>
      </c>
      <c r="C472" s="19">
        <v>20</v>
      </c>
    </row>
    <row r="473" ht="17.25" customHeight="1" spans="1:3">
      <c r="A473" s="72">
        <v>20605</v>
      </c>
      <c r="B473" s="45" t="s">
        <v>1012</v>
      </c>
      <c r="C473" s="19">
        <f>SUM(C474:C477)</f>
        <v>160</v>
      </c>
    </row>
    <row r="474" ht="17.25" customHeight="1" spans="1:3">
      <c r="A474" s="72">
        <v>2060501</v>
      </c>
      <c r="B474" s="72" t="s">
        <v>995</v>
      </c>
      <c r="C474" s="19"/>
    </row>
    <row r="475" ht="17.25" customHeight="1" spans="1:3">
      <c r="A475" s="72">
        <v>2060502</v>
      </c>
      <c r="B475" s="72" t="s">
        <v>1013</v>
      </c>
      <c r="C475" s="19"/>
    </row>
    <row r="476" ht="17.25" customHeight="1" spans="1:3">
      <c r="A476" s="72">
        <v>2060503</v>
      </c>
      <c r="B476" s="72" t="s">
        <v>1014</v>
      </c>
      <c r="C476" s="19"/>
    </row>
    <row r="477" ht="17.25" customHeight="1" spans="1:3">
      <c r="A477" s="72">
        <v>2060599</v>
      </c>
      <c r="B477" s="72" t="s">
        <v>1015</v>
      </c>
      <c r="C477" s="19">
        <v>160</v>
      </c>
    </row>
    <row r="478" ht="17.25" customHeight="1" spans="1:3">
      <c r="A478" s="72">
        <v>20606</v>
      </c>
      <c r="B478" s="45" t="s">
        <v>1016</v>
      </c>
      <c r="C478" s="19">
        <f>SUM(C479:C482)</f>
        <v>0</v>
      </c>
    </row>
    <row r="479" ht="17.25" customHeight="1" spans="1:3">
      <c r="A479" s="72">
        <v>2060601</v>
      </c>
      <c r="B479" s="72" t="s">
        <v>1017</v>
      </c>
      <c r="C479" s="19"/>
    </row>
    <row r="480" ht="17.25" customHeight="1" spans="1:3">
      <c r="A480" s="72">
        <v>2060602</v>
      </c>
      <c r="B480" s="72" t="s">
        <v>1018</v>
      </c>
      <c r="C480" s="19"/>
    </row>
    <row r="481" ht="17.25" customHeight="1" spans="1:3">
      <c r="A481" s="72">
        <v>2060603</v>
      </c>
      <c r="B481" s="72" t="s">
        <v>1019</v>
      </c>
      <c r="C481" s="19"/>
    </row>
    <row r="482" ht="17.25" customHeight="1" spans="1:3">
      <c r="A482" s="72">
        <v>2060699</v>
      </c>
      <c r="B482" s="72" t="s">
        <v>1020</v>
      </c>
      <c r="C482" s="19"/>
    </row>
    <row r="483" ht="17.25" customHeight="1" spans="1:3">
      <c r="A483" s="72">
        <v>20607</v>
      </c>
      <c r="B483" s="45" t="s">
        <v>1021</v>
      </c>
      <c r="C483" s="19">
        <f>SUM(C484:C489)</f>
        <v>39</v>
      </c>
    </row>
    <row r="484" ht="17.25" customHeight="1" spans="1:3">
      <c r="A484" s="72">
        <v>2060701</v>
      </c>
      <c r="B484" s="72" t="s">
        <v>995</v>
      </c>
      <c r="C484" s="19"/>
    </row>
    <row r="485" ht="17.25" customHeight="1" spans="1:3">
      <c r="A485" s="72">
        <v>2060702</v>
      </c>
      <c r="B485" s="72" t="s">
        <v>1022</v>
      </c>
      <c r="C485" s="19">
        <v>14</v>
      </c>
    </row>
    <row r="486" ht="17.25" customHeight="1" spans="1:3">
      <c r="A486" s="72">
        <v>2060703</v>
      </c>
      <c r="B486" s="72" t="s">
        <v>1023</v>
      </c>
      <c r="C486" s="19"/>
    </row>
    <row r="487" ht="17.25" customHeight="1" spans="1:3">
      <c r="A487" s="72">
        <v>2060704</v>
      </c>
      <c r="B487" s="72" t="s">
        <v>1024</v>
      </c>
      <c r="C487" s="19"/>
    </row>
    <row r="488" ht="17.25" customHeight="1" spans="1:3">
      <c r="A488" s="72">
        <v>2060705</v>
      </c>
      <c r="B488" s="72" t="s">
        <v>1025</v>
      </c>
      <c r="C488" s="19"/>
    </row>
    <row r="489" ht="17.25" customHeight="1" spans="1:3">
      <c r="A489" s="72">
        <v>2060799</v>
      </c>
      <c r="B489" s="72" t="s">
        <v>1026</v>
      </c>
      <c r="C489" s="19">
        <v>25</v>
      </c>
    </row>
    <row r="490" ht="17.25" customHeight="1" spans="1:3">
      <c r="A490" s="72">
        <v>20608</v>
      </c>
      <c r="B490" s="45" t="s">
        <v>1027</v>
      </c>
      <c r="C490" s="19">
        <f>SUM(C491:C493)</f>
        <v>0</v>
      </c>
    </row>
    <row r="491" ht="17.25" customHeight="1" spans="1:3">
      <c r="A491" s="72">
        <v>2060801</v>
      </c>
      <c r="B491" s="72" t="s">
        <v>1028</v>
      </c>
      <c r="C491" s="19"/>
    </row>
    <row r="492" ht="17.25" customHeight="1" spans="1:3">
      <c r="A492" s="72">
        <v>2060802</v>
      </c>
      <c r="B492" s="72" t="s">
        <v>1029</v>
      </c>
      <c r="C492" s="19"/>
    </row>
    <row r="493" ht="17.25" customHeight="1" spans="1:3">
      <c r="A493" s="72">
        <v>2060899</v>
      </c>
      <c r="B493" s="72" t="s">
        <v>1030</v>
      </c>
      <c r="C493" s="19"/>
    </row>
    <row r="494" ht="17.25" customHeight="1" spans="1:3">
      <c r="A494" s="72">
        <v>20609</v>
      </c>
      <c r="B494" s="45" t="s">
        <v>1031</v>
      </c>
      <c r="C494" s="19">
        <f>SUM(C495:C497)</f>
        <v>310</v>
      </c>
    </row>
    <row r="495" ht="17.25" customHeight="1" spans="1:3">
      <c r="A495" s="72">
        <v>2060901</v>
      </c>
      <c r="B495" s="72" t="s">
        <v>1032</v>
      </c>
      <c r="C495" s="19">
        <v>210</v>
      </c>
    </row>
    <row r="496" ht="17.25" customHeight="1" spans="1:3">
      <c r="A496" s="72">
        <v>2060902</v>
      </c>
      <c r="B496" s="72" t="s">
        <v>1033</v>
      </c>
      <c r="C496" s="19">
        <v>100</v>
      </c>
    </row>
    <row r="497" ht="17.25" customHeight="1" spans="1:3">
      <c r="A497" s="72">
        <v>2060999</v>
      </c>
      <c r="B497" s="72" t="s">
        <v>1034</v>
      </c>
      <c r="C497" s="19"/>
    </row>
    <row r="498" ht="17.25" customHeight="1" spans="1:3">
      <c r="A498" s="72">
        <v>20699</v>
      </c>
      <c r="B498" s="45" t="s">
        <v>1035</v>
      </c>
      <c r="C498" s="19">
        <f>SUM(C499:C502)</f>
        <v>18951</v>
      </c>
    </row>
    <row r="499" ht="17.25" customHeight="1" spans="1:3">
      <c r="A499" s="72">
        <v>2069901</v>
      </c>
      <c r="B499" s="72" t="s">
        <v>1036</v>
      </c>
      <c r="C499" s="19">
        <v>14</v>
      </c>
    </row>
    <row r="500" ht="17.25" customHeight="1" spans="1:3">
      <c r="A500" s="72">
        <v>2069902</v>
      </c>
      <c r="B500" s="72" t="s">
        <v>1037</v>
      </c>
      <c r="C500" s="19"/>
    </row>
    <row r="501" ht="17.25" customHeight="1" spans="1:3">
      <c r="A501" s="72">
        <v>2069903</v>
      </c>
      <c r="B501" s="72" t="s">
        <v>1038</v>
      </c>
      <c r="C501" s="19"/>
    </row>
    <row r="502" ht="17.25" customHeight="1" spans="1:3">
      <c r="A502" s="72">
        <v>2069999</v>
      </c>
      <c r="B502" s="72" t="s">
        <v>1039</v>
      </c>
      <c r="C502" s="19">
        <v>18937</v>
      </c>
    </row>
    <row r="503" ht="17.25" customHeight="1" spans="1:3">
      <c r="A503" s="72">
        <v>207</v>
      </c>
      <c r="B503" s="45" t="s">
        <v>1040</v>
      </c>
      <c r="C503" s="19">
        <f>SUM(C504,C520,C528,C539,C548,C556)</f>
        <v>549</v>
      </c>
    </row>
    <row r="504" ht="17.25" customHeight="1" spans="1:3">
      <c r="A504" s="72">
        <v>20701</v>
      </c>
      <c r="B504" s="45" t="s">
        <v>1041</v>
      </c>
      <c r="C504" s="19">
        <f>SUM(C505:C519)</f>
        <v>415</v>
      </c>
    </row>
    <row r="505" ht="17.25" customHeight="1" spans="1:3">
      <c r="A505" s="72">
        <v>2070101</v>
      </c>
      <c r="B505" s="72" t="s">
        <v>710</v>
      </c>
      <c r="C505" s="19">
        <v>123</v>
      </c>
    </row>
    <row r="506" ht="17.25" customHeight="1" spans="1:3">
      <c r="A506" s="72">
        <v>2070102</v>
      </c>
      <c r="B506" s="72" t="s">
        <v>711</v>
      </c>
      <c r="C506" s="19">
        <v>32</v>
      </c>
    </row>
    <row r="507" ht="17.25" customHeight="1" spans="1:3">
      <c r="A507" s="72">
        <v>2070103</v>
      </c>
      <c r="B507" s="72" t="s">
        <v>712</v>
      </c>
      <c r="C507" s="19">
        <v>36</v>
      </c>
    </row>
    <row r="508" ht="17.25" customHeight="1" spans="1:3">
      <c r="A508" s="72">
        <v>2070104</v>
      </c>
      <c r="B508" s="72" t="s">
        <v>1042</v>
      </c>
      <c r="C508" s="19"/>
    </row>
    <row r="509" ht="17.25" customHeight="1" spans="1:3">
      <c r="A509" s="72">
        <v>2070105</v>
      </c>
      <c r="B509" s="72" t="s">
        <v>1043</v>
      </c>
      <c r="C509" s="19"/>
    </row>
    <row r="510" ht="17.25" customHeight="1" spans="1:3">
      <c r="A510" s="72">
        <v>2070106</v>
      </c>
      <c r="B510" s="72" t="s">
        <v>1044</v>
      </c>
      <c r="C510" s="19"/>
    </row>
    <row r="511" ht="17.25" customHeight="1" spans="1:3">
      <c r="A511" s="72">
        <v>2070107</v>
      </c>
      <c r="B511" s="72" t="s">
        <v>1045</v>
      </c>
      <c r="C511" s="19"/>
    </row>
    <row r="512" ht="17.25" customHeight="1" spans="1:3">
      <c r="A512" s="72">
        <v>2070108</v>
      </c>
      <c r="B512" s="72" t="s">
        <v>1046</v>
      </c>
      <c r="C512" s="19">
        <v>2</v>
      </c>
    </row>
    <row r="513" ht="17.25" customHeight="1" spans="1:3">
      <c r="A513" s="72">
        <v>2070109</v>
      </c>
      <c r="B513" s="72" t="s">
        <v>1047</v>
      </c>
      <c r="C513" s="19"/>
    </row>
    <row r="514" ht="17.25" customHeight="1" spans="1:3">
      <c r="A514" s="72">
        <v>2070110</v>
      </c>
      <c r="B514" s="72" t="s">
        <v>1048</v>
      </c>
      <c r="C514" s="19"/>
    </row>
    <row r="515" ht="17.25" customHeight="1" spans="1:3">
      <c r="A515" s="72">
        <v>2070111</v>
      </c>
      <c r="B515" s="72" t="s">
        <v>1049</v>
      </c>
      <c r="C515" s="19"/>
    </row>
    <row r="516" ht="17.25" customHeight="1" spans="1:3">
      <c r="A516" s="72">
        <v>2070112</v>
      </c>
      <c r="B516" s="72" t="s">
        <v>1050</v>
      </c>
      <c r="C516" s="19"/>
    </row>
    <row r="517" ht="17.25" customHeight="1" spans="1:3">
      <c r="A517" s="72">
        <v>2070113</v>
      </c>
      <c r="B517" s="72" t="s">
        <v>1051</v>
      </c>
      <c r="C517" s="19"/>
    </row>
    <row r="518" ht="17.25" customHeight="1" spans="1:3">
      <c r="A518" s="72">
        <v>2070114</v>
      </c>
      <c r="B518" s="72" t="s">
        <v>1052</v>
      </c>
      <c r="C518" s="19">
        <v>20</v>
      </c>
    </row>
    <row r="519" ht="17.25" customHeight="1" spans="1:3">
      <c r="A519" s="72">
        <v>2070199</v>
      </c>
      <c r="B519" s="72" t="s">
        <v>1053</v>
      </c>
      <c r="C519" s="19">
        <v>202</v>
      </c>
    </row>
    <row r="520" ht="17.25" customHeight="1" spans="1:3">
      <c r="A520" s="72">
        <v>20702</v>
      </c>
      <c r="B520" s="45" t="s">
        <v>1054</v>
      </c>
      <c r="C520" s="19">
        <f>SUM(C521:C527)</f>
        <v>0</v>
      </c>
    </row>
    <row r="521" ht="17.25" customHeight="1" spans="1:3">
      <c r="A521" s="72">
        <v>2070201</v>
      </c>
      <c r="B521" s="72" t="s">
        <v>710</v>
      </c>
      <c r="C521" s="19"/>
    </row>
    <row r="522" ht="17.25" customHeight="1" spans="1:3">
      <c r="A522" s="72">
        <v>2070202</v>
      </c>
      <c r="B522" s="72" t="s">
        <v>711</v>
      </c>
      <c r="C522" s="19"/>
    </row>
    <row r="523" ht="17.25" customHeight="1" spans="1:3">
      <c r="A523" s="72">
        <v>2070203</v>
      </c>
      <c r="B523" s="72" t="s">
        <v>712</v>
      </c>
      <c r="C523" s="19"/>
    </row>
    <row r="524" ht="17.25" customHeight="1" spans="1:3">
      <c r="A524" s="72">
        <v>2070204</v>
      </c>
      <c r="B524" s="72" t="s">
        <v>1055</v>
      </c>
      <c r="C524" s="19"/>
    </row>
    <row r="525" ht="17.25" customHeight="1" spans="1:3">
      <c r="A525" s="72">
        <v>2070205</v>
      </c>
      <c r="B525" s="72" t="s">
        <v>1056</v>
      </c>
      <c r="C525" s="19"/>
    </row>
    <row r="526" ht="17.25" customHeight="1" spans="1:3">
      <c r="A526" s="72">
        <v>2070206</v>
      </c>
      <c r="B526" s="72" t="s">
        <v>1057</v>
      </c>
      <c r="C526" s="19"/>
    </row>
    <row r="527" ht="17.25" customHeight="1" spans="1:3">
      <c r="A527" s="72">
        <v>2070299</v>
      </c>
      <c r="B527" s="72" t="s">
        <v>1058</v>
      </c>
      <c r="C527" s="19"/>
    </row>
    <row r="528" ht="17.25" customHeight="1" spans="1:3">
      <c r="A528" s="72">
        <v>20703</v>
      </c>
      <c r="B528" s="45" t="s">
        <v>1059</v>
      </c>
      <c r="C528" s="19">
        <f>SUM(C529:C538)</f>
        <v>0</v>
      </c>
    </row>
    <row r="529" ht="17.25" customHeight="1" spans="1:3">
      <c r="A529" s="72">
        <v>2070301</v>
      </c>
      <c r="B529" s="72" t="s">
        <v>710</v>
      </c>
      <c r="C529" s="19"/>
    </row>
    <row r="530" ht="17.25" customHeight="1" spans="1:3">
      <c r="A530" s="72">
        <v>2070302</v>
      </c>
      <c r="B530" s="72" t="s">
        <v>711</v>
      </c>
      <c r="C530" s="19"/>
    </row>
    <row r="531" ht="17.25" customHeight="1" spans="1:3">
      <c r="A531" s="72">
        <v>2070303</v>
      </c>
      <c r="B531" s="72" t="s">
        <v>712</v>
      </c>
      <c r="C531" s="19"/>
    </row>
    <row r="532" ht="17.25" customHeight="1" spans="1:3">
      <c r="A532" s="72">
        <v>2070304</v>
      </c>
      <c r="B532" s="72" t="s">
        <v>1060</v>
      </c>
      <c r="C532" s="19"/>
    </row>
    <row r="533" ht="17.25" customHeight="1" spans="1:3">
      <c r="A533" s="72">
        <v>2070305</v>
      </c>
      <c r="B533" s="72" t="s">
        <v>1061</v>
      </c>
      <c r="C533" s="19"/>
    </row>
    <row r="534" ht="17.25" customHeight="1" spans="1:3">
      <c r="A534" s="72">
        <v>2070306</v>
      </c>
      <c r="B534" s="72" t="s">
        <v>1062</v>
      </c>
      <c r="C534" s="19"/>
    </row>
    <row r="535" ht="17.25" customHeight="1" spans="1:3">
      <c r="A535" s="72">
        <v>2070307</v>
      </c>
      <c r="B535" s="72" t="s">
        <v>1063</v>
      </c>
      <c r="C535" s="19"/>
    </row>
    <row r="536" ht="17.25" customHeight="1" spans="1:3">
      <c r="A536" s="72">
        <v>2070308</v>
      </c>
      <c r="B536" s="72" t="s">
        <v>1064</v>
      </c>
      <c r="C536" s="19"/>
    </row>
    <row r="537" ht="17.25" customHeight="1" spans="1:3">
      <c r="A537" s="72">
        <v>2070309</v>
      </c>
      <c r="B537" s="72" t="s">
        <v>1065</v>
      </c>
      <c r="C537" s="19"/>
    </row>
    <row r="538" ht="17.25" customHeight="1" spans="1:3">
      <c r="A538" s="72">
        <v>2070399</v>
      </c>
      <c r="B538" s="72" t="s">
        <v>1066</v>
      </c>
      <c r="C538" s="19"/>
    </row>
    <row r="539" ht="17.25" customHeight="1" spans="1:3">
      <c r="A539" s="72">
        <v>20706</v>
      </c>
      <c r="B539" s="17" t="s">
        <v>1067</v>
      </c>
      <c r="C539" s="19">
        <f>SUM(C540:C547)</f>
        <v>0</v>
      </c>
    </row>
    <row r="540" ht="17.25" customHeight="1" spans="1:3">
      <c r="A540" s="72">
        <v>2070601</v>
      </c>
      <c r="B540" s="20" t="s">
        <v>710</v>
      </c>
      <c r="C540" s="19"/>
    </row>
    <row r="541" ht="17.25" customHeight="1" spans="1:3">
      <c r="A541" s="72">
        <v>2070602</v>
      </c>
      <c r="B541" s="20" t="s">
        <v>711</v>
      </c>
      <c r="C541" s="19"/>
    </row>
    <row r="542" ht="17.25" customHeight="1" spans="1:3">
      <c r="A542" s="72">
        <v>2070603</v>
      </c>
      <c r="B542" s="20" t="s">
        <v>712</v>
      </c>
      <c r="C542" s="19"/>
    </row>
    <row r="543" ht="17.25" customHeight="1" spans="1:3">
      <c r="A543" s="72">
        <v>2070604</v>
      </c>
      <c r="B543" s="20" t="s">
        <v>1068</v>
      </c>
      <c r="C543" s="19"/>
    </row>
    <row r="544" ht="17.25" customHeight="1" spans="1:3">
      <c r="A544" s="72">
        <v>2070605</v>
      </c>
      <c r="B544" s="20" t="s">
        <v>1069</v>
      </c>
      <c r="C544" s="19"/>
    </row>
    <row r="545" ht="17.25" customHeight="1" spans="1:3">
      <c r="A545" s="72">
        <v>2070606</v>
      </c>
      <c r="B545" s="20" t="s">
        <v>1070</v>
      </c>
      <c r="C545" s="19"/>
    </row>
    <row r="546" ht="17.25" customHeight="1" spans="1:3">
      <c r="A546" s="72">
        <v>2070607</v>
      </c>
      <c r="B546" s="20" t="s">
        <v>1071</v>
      </c>
      <c r="C546" s="19"/>
    </row>
    <row r="547" ht="17.25" customHeight="1" spans="1:3">
      <c r="A547" s="72">
        <v>2070699</v>
      </c>
      <c r="B547" s="20" t="s">
        <v>1072</v>
      </c>
      <c r="C547" s="19"/>
    </row>
    <row r="548" ht="17.25" customHeight="1" spans="1:3">
      <c r="A548" s="72">
        <v>20708</v>
      </c>
      <c r="B548" s="17" t="s">
        <v>1073</v>
      </c>
      <c r="C548" s="19">
        <f>SUM(C549:C555)</f>
        <v>0</v>
      </c>
    </row>
    <row r="549" ht="17.25" customHeight="1" spans="1:3">
      <c r="A549" s="72">
        <v>2070801</v>
      </c>
      <c r="B549" s="20" t="s">
        <v>710</v>
      </c>
      <c r="C549" s="19"/>
    </row>
    <row r="550" ht="17.25" customHeight="1" spans="1:3">
      <c r="A550" s="72">
        <v>2070802</v>
      </c>
      <c r="B550" s="20" t="s">
        <v>711</v>
      </c>
      <c r="C550" s="19"/>
    </row>
    <row r="551" ht="17.25" customHeight="1" spans="1:3">
      <c r="A551" s="72">
        <v>2070803</v>
      </c>
      <c r="B551" s="20" t="s">
        <v>712</v>
      </c>
      <c r="C551" s="19"/>
    </row>
    <row r="552" ht="17.25" customHeight="1" spans="1:3">
      <c r="A552" s="72">
        <v>2070806</v>
      </c>
      <c r="B552" s="20" t="s">
        <v>1074</v>
      </c>
      <c r="C552" s="19"/>
    </row>
    <row r="553" ht="17.25" customHeight="1" spans="1:3">
      <c r="A553" s="72">
        <v>2070807</v>
      </c>
      <c r="B553" s="20" t="s">
        <v>1075</v>
      </c>
      <c r="C553" s="19"/>
    </row>
    <row r="554" ht="17.25" customHeight="1" spans="1:3">
      <c r="A554" s="72">
        <v>2070808</v>
      </c>
      <c r="B554" s="20" t="s">
        <v>1076</v>
      </c>
      <c r="C554" s="19"/>
    </row>
    <row r="555" ht="17.25" customHeight="1" spans="1:3">
      <c r="A555" s="72">
        <v>2070899</v>
      </c>
      <c r="B555" s="20" t="s">
        <v>1077</v>
      </c>
      <c r="C555" s="19"/>
    </row>
    <row r="556" ht="17.25" customHeight="1" spans="1:3">
      <c r="A556" s="72">
        <v>20799</v>
      </c>
      <c r="B556" s="45" t="s">
        <v>1078</v>
      </c>
      <c r="C556" s="19">
        <f>SUM(C557:C559)</f>
        <v>134</v>
      </c>
    </row>
    <row r="557" ht="17.25" customHeight="1" spans="1:3">
      <c r="A557" s="72">
        <v>2079902</v>
      </c>
      <c r="B557" s="72" t="s">
        <v>1079</v>
      </c>
      <c r="C557" s="19"/>
    </row>
    <row r="558" ht="17.25" customHeight="1" spans="1:3">
      <c r="A558" s="72">
        <v>2079903</v>
      </c>
      <c r="B558" s="72" t="s">
        <v>1080</v>
      </c>
      <c r="C558" s="19"/>
    </row>
    <row r="559" ht="17.25" customHeight="1" spans="1:3">
      <c r="A559" s="72">
        <v>2079999</v>
      </c>
      <c r="B559" s="72" t="s">
        <v>1081</v>
      </c>
      <c r="C559" s="19">
        <v>134</v>
      </c>
    </row>
    <row r="560" ht="17.25" customHeight="1" spans="1:3">
      <c r="A560" s="72">
        <v>208</v>
      </c>
      <c r="B560" s="45" t="s">
        <v>1082</v>
      </c>
      <c r="C560" s="19">
        <f>SUM(C561,C580,C588,C590,C599,C603,C613,C622,C629,C637,C646,C652,C655,C658,C661,C664,C667,C671,C675,C684,C687)</f>
        <v>28411</v>
      </c>
    </row>
    <row r="561" ht="17.25" customHeight="1" spans="1:3">
      <c r="A561" s="72">
        <v>20801</v>
      </c>
      <c r="B561" s="45" t="s">
        <v>1083</v>
      </c>
      <c r="C561" s="19">
        <f>SUM(C562:C579)</f>
        <v>410</v>
      </c>
    </row>
    <row r="562" ht="17.25" customHeight="1" spans="1:3">
      <c r="A562" s="72">
        <v>2080101</v>
      </c>
      <c r="B562" s="72" t="s">
        <v>710</v>
      </c>
      <c r="C562" s="19">
        <v>367</v>
      </c>
    </row>
    <row r="563" ht="17.25" customHeight="1" spans="1:3">
      <c r="A563" s="72">
        <v>2080102</v>
      </c>
      <c r="B563" s="72" t="s">
        <v>711</v>
      </c>
      <c r="C563" s="19">
        <v>34</v>
      </c>
    </row>
    <row r="564" ht="17.25" customHeight="1" spans="1:3">
      <c r="A564" s="72">
        <v>2080103</v>
      </c>
      <c r="B564" s="72" t="s">
        <v>712</v>
      </c>
      <c r="C564" s="19"/>
    </row>
    <row r="565" ht="17.25" customHeight="1" spans="1:3">
      <c r="A565" s="72">
        <v>2080104</v>
      </c>
      <c r="B565" s="72" t="s">
        <v>1084</v>
      </c>
      <c r="C565" s="19"/>
    </row>
    <row r="566" ht="17.25" customHeight="1" spans="1:3">
      <c r="A566" s="72">
        <v>2080105</v>
      </c>
      <c r="B566" s="72" t="s">
        <v>1085</v>
      </c>
      <c r="C566" s="19"/>
    </row>
    <row r="567" ht="17.25" customHeight="1" spans="1:3">
      <c r="A567" s="72">
        <v>2080106</v>
      </c>
      <c r="B567" s="72" t="s">
        <v>1086</v>
      </c>
      <c r="C567" s="19"/>
    </row>
    <row r="568" ht="17.25" customHeight="1" spans="1:3">
      <c r="A568" s="72">
        <v>2080107</v>
      </c>
      <c r="B568" s="72" t="s">
        <v>1087</v>
      </c>
      <c r="C568" s="19"/>
    </row>
    <row r="569" ht="17.25" customHeight="1" spans="1:3">
      <c r="A569" s="72">
        <v>2080108</v>
      </c>
      <c r="B569" s="72" t="s">
        <v>750</v>
      </c>
      <c r="C569" s="19"/>
    </row>
    <row r="570" ht="17.25" customHeight="1" spans="1:3">
      <c r="A570" s="72">
        <v>2080109</v>
      </c>
      <c r="B570" s="72" t="s">
        <v>1088</v>
      </c>
      <c r="C570" s="19"/>
    </row>
    <row r="571" ht="17.25" customHeight="1" spans="1:3">
      <c r="A571" s="72">
        <v>2080110</v>
      </c>
      <c r="B571" s="72" t="s">
        <v>1089</v>
      </c>
      <c r="C571" s="19"/>
    </row>
    <row r="572" ht="17.25" customHeight="1" spans="1:3">
      <c r="A572" s="72">
        <v>2080111</v>
      </c>
      <c r="B572" s="72" t="s">
        <v>1090</v>
      </c>
      <c r="C572" s="19"/>
    </row>
    <row r="573" ht="17.25" customHeight="1" spans="1:3">
      <c r="A573" s="72">
        <v>2080112</v>
      </c>
      <c r="B573" s="72" t="s">
        <v>1091</v>
      </c>
      <c r="C573" s="19"/>
    </row>
    <row r="574" ht="17.25" customHeight="1" spans="1:3">
      <c r="A574" s="72">
        <v>2080113</v>
      </c>
      <c r="B574" s="72" t="s">
        <v>1092</v>
      </c>
      <c r="C574" s="19"/>
    </row>
    <row r="575" ht="17.25" customHeight="1" spans="1:3">
      <c r="A575" s="72">
        <v>2080114</v>
      </c>
      <c r="B575" s="72" t="s">
        <v>1093</v>
      </c>
      <c r="C575" s="19"/>
    </row>
    <row r="576" ht="17.25" customHeight="1" spans="1:3">
      <c r="A576" s="72">
        <v>2080115</v>
      </c>
      <c r="B576" s="72" t="s">
        <v>1094</v>
      </c>
      <c r="C576" s="19"/>
    </row>
    <row r="577" ht="17.25" customHeight="1" spans="1:3">
      <c r="A577" s="72">
        <v>2080116</v>
      </c>
      <c r="B577" s="72" t="s">
        <v>1095</v>
      </c>
      <c r="C577" s="19"/>
    </row>
    <row r="578" ht="17.25" customHeight="1" spans="1:3">
      <c r="A578" s="72">
        <v>2080150</v>
      </c>
      <c r="B578" s="72" t="s">
        <v>719</v>
      </c>
      <c r="C578" s="19">
        <v>9</v>
      </c>
    </row>
    <row r="579" ht="17.25" customHeight="1" spans="1:3">
      <c r="A579" s="72">
        <v>2080199</v>
      </c>
      <c r="B579" s="72" t="s">
        <v>1096</v>
      </c>
      <c r="C579" s="19"/>
    </row>
    <row r="580" ht="17.25" customHeight="1" spans="1:3">
      <c r="A580" s="72">
        <v>20802</v>
      </c>
      <c r="B580" s="45" t="s">
        <v>1097</v>
      </c>
      <c r="C580" s="19">
        <f>SUM(C581:C587)</f>
        <v>3201</v>
      </c>
    </row>
    <row r="581" ht="17.25" customHeight="1" spans="1:3">
      <c r="A581" s="72">
        <v>2080201</v>
      </c>
      <c r="B581" s="72" t="s">
        <v>710</v>
      </c>
      <c r="C581" s="19">
        <v>166</v>
      </c>
    </row>
    <row r="582" ht="17.25" customHeight="1" spans="1:3">
      <c r="A582" s="72">
        <v>2080202</v>
      </c>
      <c r="B582" s="72" t="s">
        <v>711</v>
      </c>
      <c r="C582" s="19"/>
    </row>
    <row r="583" ht="17.25" customHeight="1" spans="1:3">
      <c r="A583" s="72">
        <v>2080203</v>
      </c>
      <c r="B583" s="72" t="s">
        <v>712</v>
      </c>
      <c r="C583" s="19"/>
    </row>
    <row r="584" ht="17.25" customHeight="1" spans="1:3">
      <c r="A584" s="72">
        <v>2080206</v>
      </c>
      <c r="B584" s="72" t="s">
        <v>1098</v>
      </c>
      <c r="C584" s="19"/>
    </row>
    <row r="585" ht="17.25" customHeight="1" spans="1:3">
      <c r="A585" s="72">
        <v>2080207</v>
      </c>
      <c r="B585" s="72" t="s">
        <v>1099</v>
      </c>
      <c r="C585" s="19"/>
    </row>
    <row r="586" ht="17.25" customHeight="1" spans="1:3">
      <c r="A586" s="72">
        <v>2080208</v>
      </c>
      <c r="B586" s="72" t="s">
        <v>1100</v>
      </c>
      <c r="C586" s="19">
        <v>2936</v>
      </c>
    </row>
    <row r="587" ht="17.25" customHeight="1" spans="1:3">
      <c r="A587" s="72">
        <v>2080299</v>
      </c>
      <c r="B587" s="72" t="s">
        <v>1101</v>
      </c>
      <c r="C587" s="19">
        <v>99</v>
      </c>
    </row>
    <row r="588" ht="17.25" customHeight="1" spans="1:3">
      <c r="A588" s="72">
        <v>20804</v>
      </c>
      <c r="B588" s="45" t="s">
        <v>1102</v>
      </c>
      <c r="C588" s="19">
        <f>C589</f>
        <v>0</v>
      </c>
    </row>
    <row r="589" ht="17.25" customHeight="1" spans="1:3">
      <c r="A589" s="72">
        <v>2080402</v>
      </c>
      <c r="B589" s="72" t="s">
        <v>1103</v>
      </c>
      <c r="C589" s="19"/>
    </row>
    <row r="590" ht="17.25" customHeight="1" spans="1:3">
      <c r="A590" s="72">
        <v>20805</v>
      </c>
      <c r="B590" s="45" t="s">
        <v>1104</v>
      </c>
      <c r="C590" s="19">
        <f>SUM(C591:C598)</f>
        <v>15132</v>
      </c>
    </row>
    <row r="591" ht="17.25" customHeight="1" spans="1:3">
      <c r="A591" s="72">
        <v>2080501</v>
      </c>
      <c r="B591" s="72" t="s">
        <v>1105</v>
      </c>
      <c r="C591" s="19">
        <v>730</v>
      </c>
    </row>
    <row r="592" ht="17.25" customHeight="1" spans="1:3">
      <c r="A592" s="72">
        <v>2080502</v>
      </c>
      <c r="B592" s="72" t="s">
        <v>1106</v>
      </c>
      <c r="C592" s="19">
        <v>321</v>
      </c>
    </row>
    <row r="593" ht="17.25" customHeight="1" spans="1:3">
      <c r="A593" s="72">
        <v>2080503</v>
      </c>
      <c r="B593" s="72" t="s">
        <v>1107</v>
      </c>
      <c r="C593" s="19"/>
    </row>
    <row r="594" ht="17.25" customHeight="1" spans="1:3">
      <c r="A594" s="72">
        <v>2080505</v>
      </c>
      <c r="B594" s="72" t="s">
        <v>1108</v>
      </c>
      <c r="C594" s="19">
        <v>1844</v>
      </c>
    </row>
    <row r="595" ht="17.25" customHeight="1" spans="1:3">
      <c r="A595" s="72">
        <v>2080506</v>
      </c>
      <c r="B595" s="72" t="s">
        <v>1109</v>
      </c>
      <c r="C595" s="19">
        <v>911</v>
      </c>
    </row>
    <row r="596" ht="17.25" customHeight="1" spans="1:3">
      <c r="A596" s="72">
        <v>2080507</v>
      </c>
      <c r="B596" s="72" t="s">
        <v>1110</v>
      </c>
      <c r="C596" s="19">
        <v>11326</v>
      </c>
    </row>
    <row r="597" ht="17.25" customHeight="1" spans="1:3">
      <c r="A597" s="72">
        <v>2080508</v>
      </c>
      <c r="B597" s="72" t="s">
        <v>1111</v>
      </c>
      <c r="C597" s="19"/>
    </row>
    <row r="598" ht="17.25" customHeight="1" spans="1:3">
      <c r="A598" s="72">
        <v>2080599</v>
      </c>
      <c r="B598" s="72" t="s">
        <v>1112</v>
      </c>
      <c r="C598" s="19"/>
    </row>
    <row r="599" ht="17.25" customHeight="1" spans="1:3">
      <c r="A599" s="72">
        <v>20806</v>
      </c>
      <c r="B599" s="45" t="s">
        <v>1113</v>
      </c>
      <c r="C599" s="19">
        <f>SUM(C600:C602)</f>
        <v>0</v>
      </c>
    </row>
    <row r="600" ht="17.25" customHeight="1" spans="1:3">
      <c r="A600" s="72">
        <v>2080601</v>
      </c>
      <c r="B600" s="72" t="s">
        <v>1114</v>
      </c>
      <c r="C600" s="19"/>
    </row>
    <row r="601" ht="17.25" customHeight="1" spans="1:3">
      <c r="A601" s="72">
        <v>2080602</v>
      </c>
      <c r="B601" s="72" t="s">
        <v>1115</v>
      </c>
      <c r="C601" s="19"/>
    </row>
    <row r="602" ht="17.25" customHeight="1" spans="1:3">
      <c r="A602" s="72">
        <v>2080699</v>
      </c>
      <c r="B602" s="72" t="s">
        <v>1116</v>
      </c>
      <c r="C602" s="19"/>
    </row>
    <row r="603" ht="17.25" customHeight="1" spans="1:3">
      <c r="A603" s="72">
        <v>20807</v>
      </c>
      <c r="B603" s="45" t="s">
        <v>1117</v>
      </c>
      <c r="C603" s="19">
        <f>SUM(C604:C612)</f>
        <v>1722</v>
      </c>
    </row>
    <row r="604" ht="17.25" customHeight="1" spans="1:3">
      <c r="A604" s="72">
        <v>2080701</v>
      </c>
      <c r="B604" s="72" t="s">
        <v>1118</v>
      </c>
      <c r="C604" s="19">
        <v>65</v>
      </c>
    </row>
    <row r="605" ht="17.25" customHeight="1" spans="1:3">
      <c r="A605" s="72">
        <v>2080702</v>
      </c>
      <c r="B605" s="72" t="s">
        <v>1119</v>
      </c>
      <c r="C605" s="19"/>
    </row>
    <row r="606" ht="17.25" customHeight="1" spans="1:3">
      <c r="A606" s="72">
        <v>2080704</v>
      </c>
      <c r="B606" s="72" t="s">
        <v>1120</v>
      </c>
      <c r="C606" s="19"/>
    </row>
    <row r="607" ht="17.25" customHeight="1" spans="1:3">
      <c r="A607" s="72">
        <v>2080705</v>
      </c>
      <c r="B607" s="72" t="s">
        <v>1121</v>
      </c>
      <c r="C607" s="19"/>
    </row>
    <row r="608" ht="17.25" customHeight="1" spans="1:3">
      <c r="A608" s="72">
        <v>2080709</v>
      </c>
      <c r="B608" s="72" t="s">
        <v>1122</v>
      </c>
      <c r="C608" s="19"/>
    </row>
    <row r="609" ht="17.25" customHeight="1" spans="1:3">
      <c r="A609" s="72">
        <v>2080711</v>
      </c>
      <c r="B609" s="72" t="s">
        <v>1123</v>
      </c>
      <c r="C609" s="19"/>
    </row>
    <row r="610" ht="17.25" customHeight="1" spans="1:3">
      <c r="A610" s="72">
        <v>2080712</v>
      </c>
      <c r="B610" s="72" t="s">
        <v>1124</v>
      </c>
      <c r="C610" s="19"/>
    </row>
    <row r="611" ht="17.25" customHeight="1" spans="1:3">
      <c r="A611" s="72">
        <v>2080713</v>
      </c>
      <c r="B611" s="72" t="s">
        <v>1125</v>
      </c>
      <c r="C611" s="19"/>
    </row>
    <row r="612" ht="17.25" customHeight="1" spans="1:3">
      <c r="A612" s="72">
        <v>2080799</v>
      </c>
      <c r="B612" s="72" t="s">
        <v>1126</v>
      </c>
      <c r="C612" s="19">
        <v>1657</v>
      </c>
    </row>
    <row r="613" ht="17.25" customHeight="1" spans="1:3">
      <c r="A613" s="72">
        <v>20808</v>
      </c>
      <c r="B613" s="45" t="s">
        <v>1127</v>
      </c>
      <c r="C613" s="19">
        <f>SUM(C614:C621)</f>
        <v>1493</v>
      </c>
    </row>
    <row r="614" ht="17.25" customHeight="1" spans="1:3">
      <c r="A614" s="72">
        <v>2080801</v>
      </c>
      <c r="B614" s="72" t="s">
        <v>1128</v>
      </c>
      <c r="C614" s="19">
        <v>83</v>
      </c>
    </row>
    <row r="615" ht="17.25" customHeight="1" spans="1:3">
      <c r="A615" s="72">
        <v>2080802</v>
      </c>
      <c r="B615" s="72" t="s">
        <v>1129</v>
      </c>
      <c r="C615" s="19">
        <v>417</v>
      </c>
    </row>
    <row r="616" ht="17.25" customHeight="1" spans="1:3">
      <c r="A616" s="72">
        <v>2080803</v>
      </c>
      <c r="B616" s="72" t="s">
        <v>1130</v>
      </c>
      <c r="C616" s="19">
        <v>18</v>
      </c>
    </row>
    <row r="617" ht="17.25" customHeight="1" spans="1:3">
      <c r="A617" s="72">
        <v>2080805</v>
      </c>
      <c r="B617" s="72" t="s">
        <v>1131</v>
      </c>
      <c r="C617" s="19">
        <v>510</v>
      </c>
    </row>
    <row r="618" ht="17.25" customHeight="1" spans="1:3">
      <c r="A618" s="72">
        <v>2080806</v>
      </c>
      <c r="B618" s="72" t="s">
        <v>1132</v>
      </c>
      <c r="C618" s="19">
        <v>59</v>
      </c>
    </row>
    <row r="619" ht="17.25" customHeight="1" spans="1:3">
      <c r="A619" s="72">
        <v>2080807</v>
      </c>
      <c r="B619" s="72" t="s">
        <v>1133</v>
      </c>
      <c r="C619" s="19"/>
    </row>
    <row r="620" ht="17.25" customHeight="1" spans="1:3">
      <c r="A620" s="72">
        <v>2080808</v>
      </c>
      <c r="B620" s="72" t="s">
        <v>1134</v>
      </c>
      <c r="C620" s="19"/>
    </row>
    <row r="621" ht="17.25" customHeight="1" spans="1:3">
      <c r="A621" s="72">
        <v>2080899</v>
      </c>
      <c r="B621" s="72" t="s">
        <v>1135</v>
      </c>
      <c r="C621" s="19">
        <v>406</v>
      </c>
    </row>
    <row r="622" ht="17.25" customHeight="1" spans="1:3">
      <c r="A622" s="72">
        <v>20809</v>
      </c>
      <c r="B622" s="45" t="s">
        <v>1136</v>
      </c>
      <c r="C622" s="19">
        <f>SUM(C623:C628)</f>
        <v>628</v>
      </c>
    </row>
    <row r="623" ht="17.25" customHeight="1" spans="1:3">
      <c r="A623" s="72">
        <v>2080901</v>
      </c>
      <c r="B623" s="72" t="s">
        <v>1137</v>
      </c>
      <c r="C623" s="19"/>
    </row>
    <row r="624" ht="17.25" customHeight="1" spans="1:3">
      <c r="A624" s="72">
        <v>2080902</v>
      </c>
      <c r="B624" s="72" t="s">
        <v>1138</v>
      </c>
      <c r="C624" s="19">
        <v>226</v>
      </c>
    </row>
    <row r="625" ht="17.25" customHeight="1" spans="1:3">
      <c r="A625" s="72">
        <v>2080903</v>
      </c>
      <c r="B625" s="72" t="s">
        <v>1139</v>
      </c>
      <c r="C625" s="19"/>
    </row>
    <row r="626" ht="17.25" customHeight="1" spans="1:3">
      <c r="A626" s="72">
        <v>2080904</v>
      </c>
      <c r="B626" s="72" t="s">
        <v>1140</v>
      </c>
      <c r="C626" s="19"/>
    </row>
    <row r="627" ht="17.25" customHeight="1" spans="1:3">
      <c r="A627" s="72">
        <v>2080905</v>
      </c>
      <c r="B627" s="72" t="s">
        <v>1141</v>
      </c>
      <c r="C627" s="19"/>
    </row>
    <row r="628" ht="17.25" customHeight="1" spans="1:3">
      <c r="A628" s="72">
        <v>2080999</v>
      </c>
      <c r="B628" s="72" t="s">
        <v>1142</v>
      </c>
      <c r="C628" s="19">
        <v>402</v>
      </c>
    </row>
    <row r="629" ht="17.25" customHeight="1" spans="1:3">
      <c r="A629" s="72">
        <v>20810</v>
      </c>
      <c r="B629" s="45" t="s">
        <v>1143</v>
      </c>
      <c r="C629" s="19">
        <f>SUM(C630:C636)</f>
        <v>631</v>
      </c>
    </row>
    <row r="630" ht="17.25" customHeight="1" spans="1:3">
      <c r="A630" s="72">
        <v>2081001</v>
      </c>
      <c r="B630" s="72" t="s">
        <v>1144</v>
      </c>
      <c r="C630" s="19">
        <v>24</v>
      </c>
    </row>
    <row r="631" ht="17.25" customHeight="1" spans="1:3">
      <c r="A631" s="72">
        <v>2081002</v>
      </c>
      <c r="B631" s="72" t="s">
        <v>1145</v>
      </c>
      <c r="C631" s="19">
        <v>505</v>
      </c>
    </row>
    <row r="632" ht="17.25" customHeight="1" spans="1:3">
      <c r="A632" s="72">
        <v>2081003</v>
      </c>
      <c r="B632" s="72" t="s">
        <v>1146</v>
      </c>
      <c r="C632" s="19"/>
    </row>
    <row r="633" ht="17.25" customHeight="1" spans="1:3">
      <c r="A633" s="72">
        <v>2081004</v>
      </c>
      <c r="B633" s="72" t="s">
        <v>1147</v>
      </c>
      <c r="C633" s="19"/>
    </row>
    <row r="634" ht="17.25" customHeight="1" spans="1:3">
      <c r="A634" s="72">
        <v>2081005</v>
      </c>
      <c r="B634" s="72" t="s">
        <v>1148</v>
      </c>
      <c r="C634" s="19"/>
    </row>
    <row r="635" ht="17.25" customHeight="1" spans="1:3">
      <c r="A635" s="72">
        <v>2081006</v>
      </c>
      <c r="B635" s="72" t="s">
        <v>1149</v>
      </c>
      <c r="C635" s="19">
        <v>102</v>
      </c>
    </row>
    <row r="636" ht="17.25" customHeight="1" spans="1:3">
      <c r="A636" s="72">
        <v>2081099</v>
      </c>
      <c r="B636" s="72" t="s">
        <v>1150</v>
      </c>
      <c r="C636" s="19"/>
    </row>
    <row r="637" ht="17.25" customHeight="1" spans="1:3">
      <c r="A637" s="72">
        <v>20811</v>
      </c>
      <c r="B637" s="45" t="s">
        <v>1151</v>
      </c>
      <c r="C637" s="19">
        <f>SUM(C638:C645)</f>
        <v>1026</v>
      </c>
    </row>
    <row r="638" ht="17.25" customHeight="1" spans="1:3">
      <c r="A638" s="72">
        <v>2081101</v>
      </c>
      <c r="B638" s="72" t="s">
        <v>710</v>
      </c>
      <c r="C638" s="19">
        <v>77</v>
      </c>
    </row>
    <row r="639" ht="17.25" customHeight="1" spans="1:3">
      <c r="A639" s="72">
        <v>2081102</v>
      </c>
      <c r="B639" s="72" t="s">
        <v>711</v>
      </c>
      <c r="C639" s="19"/>
    </row>
    <row r="640" ht="17.25" customHeight="1" spans="1:3">
      <c r="A640" s="72">
        <v>2081103</v>
      </c>
      <c r="B640" s="72" t="s">
        <v>712</v>
      </c>
      <c r="C640" s="19"/>
    </row>
    <row r="641" ht="17.25" customHeight="1" spans="1:3">
      <c r="A641" s="72">
        <v>2081104</v>
      </c>
      <c r="B641" s="72" t="s">
        <v>1152</v>
      </c>
      <c r="C641" s="19">
        <v>131</v>
      </c>
    </row>
    <row r="642" ht="17.25" customHeight="1" spans="1:3">
      <c r="A642" s="72">
        <v>2081105</v>
      </c>
      <c r="B642" s="72" t="s">
        <v>1153</v>
      </c>
      <c r="C642" s="19">
        <v>144</v>
      </c>
    </row>
    <row r="643" ht="17.25" customHeight="1" spans="1:3">
      <c r="A643" s="72">
        <v>2081106</v>
      </c>
      <c r="B643" s="72" t="s">
        <v>1154</v>
      </c>
      <c r="C643" s="19"/>
    </row>
    <row r="644" ht="17.25" customHeight="1" spans="1:3">
      <c r="A644" s="72">
        <v>2081107</v>
      </c>
      <c r="B644" s="72" t="s">
        <v>1155</v>
      </c>
      <c r="C644" s="19">
        <v>397</v>
      </c>
    </row>
    <row r="645" ht="17.25" customHeight="1" spans="1:3">
      <c r="A645" s="72">
        <v>2081199</v>
      </c>
      <c r="B645" s="72" t="s">
        <v>1156</v>
      </c>
      <c r="C645" s="19">
        <v>277</v>
      </c>
    </row>
    <row r="646" ht="17.25" customHeight="1" spans="1:3">
      <c r="A646" s="72">
        <v>20816</v>
      </c>
      <c r="B646" s="45" t="s">
        <v>1157</v>
      </c>
      <c r="C646" s="19">
        <f>SUM(C647:C651)</f>
        <v>38</v>
      </c>
    </row>
    <row r="647" ht="17.25" customHeight="1" spans="1:3">
      <c r="A647" s="72">
        <v>2081601</v>
      </c>
      <c r="B647" s="72" t="s">
        <v>710</v>
      </c>
      <c r="C647" s="19">
        <v>35</v>
      </c>
    </row>
    <row r="648" ht="17.25" customHeight="1" spans="1:3">
      <c r="A648" s="72">
        <v>2081602</v>
      </c>
      <c r="B648" s="72" t="s">
        <v>711</v>
      </c>
      <c r="C648" s="19"/>
    </row>
    <row r="649" ht="17.25" customHeight="1" spans="1:3">
      <c r="A649" s="72">
        <v>2081603</v>
      </c>
      <c r="B649" s="72" t="s">
        <v>712</v>
      </c>
      <c r="C649" s="19"/>
    </row>
    <row r="650" ht="17.25" customHeight="1" spans="1:3">
      <c r="A650" s="72">
        <v>2081650</v>
      </c>
      <c r="B650" s="72" t="s">
        <v>719</v>
      </c>
      <c r="C650" s="19"/>
    </row>
    <row r="651" ht="17.25" customHeight="1" spans="1:3">
      <c r="A651" s="72">
        <v>2081699</v>
      </c>
      <c r="B651" s="72" t="s">
        <v>1158</v>
      </c>
      <c r="C651" s="19">
        <v>3</v>
      </c>
    </row>
    <row r="652" ht="17.25" customHeight="1" spans="1:3">
      <c r="A652" s="72">
        <v>20819</v>
      </c>
      <c r="B652" s="45" t="s">
        <v>1159</v>
      </c>
      <c r="C652" s="19">
        <f>SUM(C653:C654)</f>
        <v>1983</v>
      </c>
    </row>
    <row r="653" ht="17.25" customHeight="1" spans="1:3">
      <c r="A653" s="72">
        <v>2081901</v>
      </c>
      <c r="B653" s="72" t="s">
        <v>1160</v>
      </c>
      <c r="C653" s="19">
        <v>1865</v>
      </c>
    </row>
    <row r="654" ht="17.25" customHeight="1" spans="1:3">
      <c r="A654" s="72">
        <v>2081902</v>
      </c>
      <c r="B654" s="72" t="s">
        <v>1161</v>
      </c>
      <c r="C654" s="19">
        <v>118</v>
      </c>
    </row>
    <row r="655" ht="17.25" customHeight="1" spans="1:3">
      <c r="A655" s="72">
        <v>20820</v>
      </c>
      <c r="B655" s="45" t="s">
        <v>1162</v>
      </c>
      <c r="C655" s="19">
        <f>SUM(C656:C657)</f>
        <v>1</v>
      </c>
    </row>
    <row r="656" ht="17.25" customHeight="1" spans="1:3">
      <c r="A656" s="72">
        <v>2082001</v>
      </c>
      <c r="B656" s="72" t="s">
        <v>1163</v>
      </c>
      <c r="C656" s="19">
        <v>1</v>
      </c>
    </row>
    <row r="657" ht="17.25" customHeight="1" spans="1:3">
      <c r="A657" s="72">
        <v>2082002</v>
      </c>
      <c r="B657" s="72" t="s">
        <v>1164</v>
      </c>
      <c r="C657" s="19"/>
    </row>
    <row r="658" ht="17.25" customHeight="1" spans="1:3">
      <c r="A658" s="72">
        <v>20821</v>
      </c>
      <c r="B658" s="45" t="s">
        <v>1165</v>
      </c>
      <c r="C658" s="19">
        <f>SUM(C659:C660)</f>
        <v>7</v>
      </c>
    </row>
    <row r="659" ht="17.25" customHeight="1" spans="1:3">
      <c r="A659" s="72">
        <v>2082101</v>
      </c>
      <c r="B659" s="72" t="s">
        <v>1166</v>
      </c>
      <c r="C659" s="19"/>
    </row>
    <row r="660" ht="17.25" customHeight="1" spans="1:3">
      <c r="A660" s="72">
        <v>2082102</v>
      </c>
      <c r="B660" s="72" t="s">
        <v>1167</v>
      </c>
      <c r="C660" s="19">
        <v>7</v>
      </c>
    </row>
    <row r="661" ht="17.25" customHeight="1" spans="1:3">
      <c r="A661" s="72">
        <v>20824</v>
      </c>
      <c r="B661" s="45" t="s">
        <v>1168</v>
      </c>
      <c r="C661" s="19">
        <f>SUM(C662:C663)</f>
        <v>0</v>
      </c>
    </row>
    <row r="662" ht="17.25" customHeight="1" spans="1:3">
      <c r="A662" s="72">
        <v>2082401</v>
      </c>
      <c r="B662" s="72" t="s">
        <v>1169</v>
      </c>
      <c r="C662" s="19"/>
    </row>
    <row r="663" ht="17.25" customHeight="1" spans="1:3">
      <c r="A663" s="72">
        <v>2082402</v>
      </c>
      <c r="B663" s="72" t="s">
        <v>1170</v>
      </c>
      <c r="C663" s="19"/>
    </row>
    <row r="664" ht="17.25" customHeight="1" spans="1:3">
      <c r="A664" s="72">
        <v>20825</v>
      </c>
      <c r="B664" s="45" t="s">
        <v>1171</v>
      </c>
      <c r="C664" s="19">
        <f>SUM(C665:C666)</f>
        <v>105</v>
      </c>
    </row>
    <row r="665" ht="17.25" customHeight="1" spans="1:3">
      <c r="A665" s="72">
        <v>2082501</v>
      </c>
      <c r="B665" s="72" t="s">
        <v>1172</v>
      </c>
      <c r="C665" s="19">
        <v>104</v>
      </c>
    </row>
    <row r="666" ht="17.25" customHeight="1" spans="1:3">
      <c r="A666" s="72">
        <v>2082502</v>
      </c>
      <c r="B666" s="72" t="s">
        <v>1173</v>
      </c>
      <c r="C666" s="19">
        <v>1</v>
      </c>
    </row>
    <row r="667" ht="17.25" customHeight="1" spans="1:3">
      <c r="A667" s="72">
        <v>20826</v>
      </c>
      <c r="B667" s="45" t="s">
        <v>1174</v>
      </c>
      <c r="C667" s="19">
        <f>SUM(C668:C670)</f>
        <v>936</v>
      </c>
    </row>
    <row r="668" ht="17.25" customHeight="1" spans="1:3">
      <c r="A668" s="72">
        <v>2082601</v>
      </c>
      <c r="B668" s="72" t="s">
        <v>1175</v>
      </c>
      <c r="C668" s="19"/>
    </row>
    <row r="669" ht="17.25" customHeight="1" spans="1:3">
      <c r="A669" s="72">
        <v>2082602</v>
      </c>
      <c r="B669" s="72" t="s">
        <v>1176</v>
      </c>
      <c r="C669" s="19">
        <v>936</v>
      </c>
    </row>
    <row r="670" ht="17.25" customHeight="1" spans="1:3">
      <c r="A670" s="72">
        <v>2082699</v>
      </c>
      <c r="B670" s="72" t="s">
        <v>1177</v>
      </c>
      <c r="C670" s="19"/>
    </row>
    <row r="671" ht="17.25" customHeight="1" spans="1:3">
      <c r="A671" s="72">
        <v>20827</v>
      </c>
      <c r="B671" s="45" t="s">
        <v>1178</v>
      </c>
      <c r="C671" s="19">
        <f>SUM(C672:C674)</f>
        <v>422</v>
      </c>
    </row>
    <row r="672" ht="17.25" customHeight="1" spans="1:3">
      <c r="A672" s="72">
        <v>2082701</v>
      </c>
      <c r="B672" s="72" t="s">
        <v>1179</v>
      </c>
      <c r="C672" s="19"/>
    </row>
    <row r="673" ht="17.25" customHeight="1" spans="1:3">
      <c r="A673" s="72">
        <v>2082702</v>
      </c>
      <c r="B673" s="72" t="s">
        <v>1180</v>
      </c>
      <c r="C673" s="19"/>
    </row>
    <row r="674" ht="17.25" customHeight="1" spans="1:3">
      <c r="A674" s="72">
        <v>2082799</v>
      </c>
      <c r="B674" s="72" t="s">
        <v>1181</v>
      </c>
      <c r="C674" s="19">
        <v>422</v>
      </c>
    </row>
    <row r="675" ht="17.25" customHeight="1" spans="1:3">
      <c r="A675" s="72">
        <v>20828</v>
      </c>
      <c r="B675" s="45" t="s">
        <v>1182</v>
      </c>
      <c r="C675" s="19">
        <f>SUM(C676:C683)</f>
        <v>231</v>
      </c>
    </row>
    <row r="676" ht="17.25" customHeight="1" spans="1:3">
      <c r="A676" s="72">
        <v>2082801</v>
      </c>
      <c r="B676" s="72" t="s">
        <v>710</v>
      </c>
      <c r="C676" s="19">
        <v>68</v>
      </c>
    </row>
    <row r="677" ht="17.25" customHeight="1" spans="1:3">
      <c r="A677" s="72">
        <v>2082802</v>
      </c>
      <c r="B677" s="72" t="s">
        <v>711</v>
      </c>
      <c r="C677" s="19"/>
    </row>
    <row r="678" ht="17.25" customHeight="1" spans="1:3">
      <c r="A678" s="72">
        <v>2082803</v>
      </c>
      <c r="B678" s="72" t="s">
        <v>712</v>
      </c>
      <c r="C678" s="19"/>
    </row>
    <row r="679" ht="17.25" customHeight="1" spans="1:3">
      <c r="A679" s="72">
        <v>2082804</v>
      </c>
      <c r="B679" s="72" t="s">
        <v>1183</v>
      </c>
      <c r="C679" s="19"/>
    </row>
    <row r="680" ht="17.25" customHeight="1" spans="1:3">
      <c r="A680" s="72">
        <v>2082805</v>
      </c>
      <c r="B680" s="72" t="s">
        <v>1184</v>
      </c>
      <c r="C680" s="19"/>
    </row>
    <row r="681" ht="17.25" customHeight="1" spans="1:3">
      <c r="A681" s="72">
        <v>2082806</v>
      </c>
      <c r="B681" s="72" t="s">
        <v>750</v>
      </c>
      <c r="C681" s="19"/>
    </row>
    <row r="682" ht="17.25" customHeight="1" spans="1:3">
      <c r="A682" s="72">
        <v>2082850</v>
      </c>
      <c r="B682" s="72" t="s">
        <v>719</v>
      </c>
      <c r="C682" s="19"/>
    </row>
    <row r="683" ht="17.25" customHeight="1" spans="1:3">
      <c r="A683" s="72">
        <v>2082899</v>
      </c>
      <c r="B683" s="72" t="s">
        <v>1185</v>
      </c>
      <c r="C683" s="19">
        <v>163</v>
      </c>
    </row>
    <row r="684" ht="17.25" customHeight="1" spans="1:3">
      <c r="A684" s="72">
        <v>20830</v>
      </c>
      <c r="B684" s="45" t="s">
        <v>1186</v>
      </c>
      <c r="C684" s="19">
        <f>SUM(C685:C686)</f>
        <v>0</v>
      </c>
    </row>
    <row r="685" ht="17.25" customHeight="1" spans="1:3">
      <c r="A685" s="72">
        <v>2083001</v>
      </c>
      <c r="B685" s="72" t="s">
        <v>1187</v>
      </c>
      <c r="C685" s="19"/>
    </row>
    <row r="686" ht="17.25" customHeight="1" spans="1:3">
      <c r="A686" s="72">
        <v>2083099</v>
      </c>
      <c r="B686" s="72" t="s">
        <v>1188</v>
      </c>
      <c r="C686" s="19"/>
    </row>
    <row r="687" ht="17.25" customHeight="1" spans="1:3">
      <c r="A687" s="72">
        <v>20899</v>
      </c>
      <c r="B687" s="45" t="s">
        <v>1189</v>
      </c>
      <c r="C687" s="19">
        <f>C688</f>
        <v>445</v>
      </c>
    </row>
    <row r="688" ht="17.25" customHeight="1" spans="1:3">
      <c r="A688" s="72">
        <v>2089999</v>
      </c>
      <c r="B688" s="72" t="s">
        <v>1190</v>
      </c>
      <c r="C688" s="19">
        <v>445</v>
      </c>
    </row>
    <row r="689" ht="17.25" customHeight="1" spans="1:3">
      <c r="A689" s="72">
        <v>210</v>
      </c>
      <c r="B689" s="45" t="s">
        <v>1191</v>
      </c>
      <c r="C689" s="19">
        <f>SUM(C690,C695,C710,C714,C726,C730,C735,C739,C743,C746,C755,C757,C763,C768)</f>
        <v>13998</v>
      </c>
    </row>
    <row r="690" ht="17.25" customHeight="1" spans="1:3">
      <c r="A690" s="72">
        <v>21001</v>
      </c>
      <c r="B690" s="45" t="s">
        <v>1192</v>
      </c>
      <c r="C690" s="19">
        <f>SUM(C691:C694)</f>
        <v>409</v>
      </c>
    </row>
    <row r="691" ht="17.25" customHeight="1" spans="1:3">
      <c r="A691" s="72">
        <v>2100101</v>
      </c>
      <c r="B691" s="72" t="s">
        <v>710</v>
      </c>
      <c r="C691" s="19">
        <v>272</v>
      </c>
    </row>
    <row r="692" ht="17.25" customHeight="1" spans="1:3">
      <c r="A692" s="72">
        <v>2100102</v>
      </c>
      <c r="B692" s="72" t="s">
        <v>711</v>
      </c>
      <c r="C692" s="19"/>
    </row>
    <row r="693" ht="17.25" customHeight="1" spans="1:3">
      <c r="A693" s="72">
        <v>2100103</v>
      </c>
      <c r="B693" s="72" t="s">
        <v>712</v>
      </c>
      <c r="C693" s="19"/>
    </row>
    <row r="694" ht="17.25" customHeight="1" spans="1:3">
      <c r="A694" s="72">
        <v>2100199</v>
      </c>
      <c r="B694" s="72" t="s">
        <v>1193</v>
      </c>
      <c r="C694" s="19">
        <v>137</v>
      </c>
    </row>
    <row r="695" ht="17.25" customHeight="1" spans="1:3">
      <c r="A695" s="72">
        <v>21002</v>
      </c>
      <c r="B695" s="45" t="s">
        <v>1194</v>
      </c>
      <c r="C695" s="19">
        <f>SUM(C696:C709)</f>
        <v>563</v>
      </c>
    </row>
    <row r="696" ht="17.25" customHeight="1" spans="1:3">
      <c r="A696" s="72">
        <v>2100201</v>
      </c>
      <c r="B696" s="72" t="s">
        <v>1195</v>
      </c>
      <c r="C696" s="19">
        <v>563</v>
      </c>
    </row>
    <row r="697" ht="17.25" customHeight="1" spans="1:3">
      <c r="A697" s="72">
        <v>2100202</v>
      </c>
      <c r="B697" s="72" t="s">
        <v>1196</v>
      </c>
      <c r="C697" s="19"/>
    </row>
    <row r="698" ht="17.25" customHeight="1" spans="1:3">
      <c r="A698" s="72">
        <v>2100203</v>
      </c>
      <c r="B698" s="72" t="s">
        <v>1197</v>
      </c>
      <c r="C698" s="19"/>
    </row>
    <row r="699" ht="17.25" customHeight="1" spans="1:3">
      <c r="A699" s="72">
        <v>2100204</v>
      </c>
      <c r="B699" s="72" t="s">
        <v>1198</v>
      </c>
      <c r="C699" s="19"/>
    </row>
    <row r="700" ht="17.25" customHeight="1" spans="1:3">
      <c r="A700" s="72">
        <v>2100205</v>
      </c>
      <c r="B700" s="72" t="s">
        <v>1199</v>
      </c>
      <c r="C700" s="19"/>
    </row>
    <row r="701" ht="17.25" customHeight="1" spans="1:3">
      <c r="A701" s="72">
        <v>2100206</v>
      </c>
      <c r="B701" s="72" t="s">
        <v>1200</v>
      </c>
      <c r="C701" s="19"/>
    </row>
    <row r="702" ht="17.25" customHeight="1" spans="1:3">
      <c r="A702" s="72">
        <v>2100207</v>
      </c>
      <c r="B702" s="72" t="s">
        <v>1201</v>
      </c>
      <c r="C702" s="19"/>
    </row>
    <row r="703" ht="17.25" customHeight="1" spans="1:3">
      <c r="A703" s="72">
        <v>2100208</v>
      </c>
      <c r="B703" s="72" t="s">
        <v>1202</v>
      </c>
      <c r="C703" s="19"/>
    </row>
    <row r="704" ht="17.25" customHeight="1" spans="1:3">
      <c r="A704" s="72">
        <v>2100209</v>
      </c>
      <c r="B704" s="72" t="s">
        <v>1203</v>
      </c>
      <c r="C704" s="19"/>
    </row>
    <row r="705" ht="17.25" customHeight="1" spans="1:3">
      <c r="A705" s="72">
        <v>2100210</v>
      </c>
      <c r="B705" s="72" t="s">
        <v>1204</v>
      </c>
      <c r="C705" s="19"/>
    </row>
    <row r="706" ht="17.25" customHeight="1" spans="1:3">
      <c r="A706" s="72">
        <v>2100211</v>
      </c>
      <c r="B706" s="72" t="s">
        <v>1205</v>
      </c>
      <c r="C706" s="19"/>
    </row>
    <row r="707" ht="17.25" customHeight="1" spans="1:3">
      <c r="A707" s="72">
        <v>2100212</v>
      </c>
      <c r="B707" s="72" t="s">
        <v>1206</v>
      </c>
      <c r="C707" s="19"/>
    </row>
    <row r="708" ht="17.25" customHeight="1" spans="1:3">
      <c r="A708" s="72">
        <v>2100213</v>
      </c>
      <c r="B708" s="72" t="s">
        <v>1207</v>
      </c>
      <c r="C708" s="19"/>
    </row>
    <row r="709" ht="17.25" customHeight="1" spans="1:3">
      <c r="A709" s="72">
        <v>2100299</v>
      </c>
      <c r="B709" s="72" t="s">
        <v>1208</v>
      </c>
      <c r="C709" s="19"/>
    </row>
    <row r="710" ht="17.25" customHeight="1" spans="1:3">
      <c r="A710" s="72">
        <v>21003</v>
      </c>
      <c r="B710" s="45" t="s">
        <v>1209</v>
      </c>
      <c r="C710" s="19">
        <f>SUM(C711:C713)</f>
        <v>591</v>
      </c>
    </row>
    <row r="711" ht="17.25" customHeight="1" spans="1:3">
      <c r="A711" s="72">
        <v>2100301</v>
      </c>
      <c r="B711" s="72" t="s">
        <v>1210</v>
      </c>
      <c r="C711" s="19"/>
    </row>
    <row r="712" ht="17.25" customHeight="1" spans="1:3">
      <c r="A712" s="72">
        <v>2100302</v>
      </c>
      <c r="B712" s="72" t="s">
        <v>1211</v>
      </c>
      <c r="C712" s="19">
        <v>3</v>
      </c>
    </row>
    <row r="713" ht="17.25" customHeight="1" spans="1:3">
      <c r="A713" s="72">
        <v>2100399</v>
      </c>
      <c r="B713" s="72" t="s">
        <v>1212</v>
      </c>
      <c r="C713" s="19">
        <v>588</v>
      </c>
    </row>
    <row r="714" ht="17.25" customHeight="1" spans="1:3">
      <c r="A714" s="72">
        <v>21004</v>
      </c>
      <c r="B714" s="45" t="s">
        <v>1213</v>
      </c>
      <c r="C714" s="19">
        <f>SUM(C715:C725)</f>
        <v>6510</v>
      </c>
    </row>
    <row r="715" ht="17.25" customHeight="1" spans="1:3">
      <c r="A715" s="72">
        <v>2100401</v>
      </c>
      <c r="B715" s="72" t="s">
        <v>1214</v>
      </c>
      <c r="C715" s="19">
        <v>479</v>
      </c>
    </row>
    <row r="716" ht="17.25" customHeight="1" spans="1:3">
      <c r="A716" s="72">
        <v>2100402</v>
      </c>
      <c r="B716" s="72" t="s">
        <v>1215</v>
      </c>
      <c r="C716" s="19"/>
    </row>
    <row r="717" ht="17.25" customHeight="1" spans="1:3">
      <c r="A717" s="72">
        <v>2100403</v>
      </c>
      <c r="B717" s="72" t="s">
        <v>1216</v>
      </c>
      <c r="C717" s="19">
        <v>170</v>
      </c>
    </row>
    <row r="718" ht="17.25" customHeight="1" spans="1:3">
      <c r="A718" s="72">
        <v>2100404</v>
      </c>
      <c r="B718" s="72" t="s">
        <v>1217</v>
      </c>
      <c r="C718" s="19"/>
    </row>
    <row r="719" ht="17.25" customHeight="1" spans="1:3">
      <c r="A719" s="72">
        <v>2100405</v>
      </c>
      <c r="B719" s="72" t="s">
        <v>1218</v>
      </c>
      <c r="C719" s="19"/>
    </row>
    <row r="720" ht="17.25" customHeight="1" spans="1:3">
      <c r="A720" s="72">
        <v>2100406</v>
      </c>
      <c r="B720" s="72" t="s">
        <v>1219</v>
      </c>
      <c r="C720" s="19"/>
    </row>
    <row r="721" ht="17.25" customHeight="1" spans="1:3">
      <c r="A721" s="72">
        <v>2100407</v>
      </c>
      <c r="B721" s="72" t="s">
        <v>1220</v>
      </c>
      <c r="C721" s="19"/>
    </row>
    <row r="722" ht="17.25" customHeight="1" spans="1:3">
      <c r="A722" s="72">
        <v>2100408</v>
      </c>
      <c r="B722" s="72" t="s">
        <v>1221</v>
      </c>
      <c r="C722" s="19">
        <v>3393</v>
      </c>
    </row>
    <row r="723" ht="17.25" customHeight="1" spans="1:3">
      <c r="A723" s="72">
        <v>2100409</v>
      </c>
      <c r="B723" s="72" t="s">
        <v>1222</v>
      </c>
      <c r="C723" s="19">
        <v>587</v>
      </c>
    </row>
    <row r="724" ht="17.25" customHeight="1" spans="1:3">
      <c r="A724" s="72">
        <v>2100410</v>
      </c>
      <c r="B724" s="72" t="s">
        <v>1223</v>
      </c>
      <c r="C724" s="19">
        <v>1803</v>
      </c>
    </row>
    <row r="725" ht="17.25" customHeight="1" spans="1:3">
      <c r="A725" s="72">
        <v>2100499</v>
      </c>
      <c r="B725" s="72" t="s">
        <v>1224</v>
      </c>
      <c r="C725" s="19">
        <v>78</v>
      </c>
    </row>
    <row r="726" ht="17.25" customHeight="1" spans="1:3">
      <c r="A726" s="72">
        <v>21007</v>
      </c>
      <c r="B726" s="45" t="s">
        <v>1225</v>
      </c>
      <c r="C726" s="19">
        <f>SUM(C727:C729)</f>
        <v>1502</v>
      </c>
    </row>
    <row r="727" ht="17.25" customHeight="1" spans="1:3">
      <c r="A727" s="72">
        <v>2100716</v>
      </c>
      <c r="B727" s="72" t="s">
        <v>1226</v>
      </c>
      <c r="C727" s="19"/>
    </row>
    <row r="728" ht="17.25" customHeight="1" spans="1:3">
      <c r="A728" s="72">
        <v>2100717</v>
      </c>
      <c r="B728" s="72" t="s">
        <v>1227</v>
      </c>
      <c r="C728" s="19">
        <v>1389</v>
      </c>
    </row>
    <row r="729" ht="17.25" customHeight="1" spans="1:3">
      <c r="A729" s="72">
        <v>2100799</v>
      </c>
      <c r="B729" s="72" t="s">
        <v>1228</v>
      </c>
      <c r="C729" s="19">
        <v>113</v>
      </c>
    </row>
    <row r="730" ht="17.25" customHeight="1" spans="1:3">
      <c r="A730" s="72">
        <v>21011</v>
      </c>
      <c r="B730" s="45" t="s">
        <v>1229</v>
      </c>
      <c r="C730" s="19">
        <f>SUM(C731:C734)</f>
        <v>2344</v>
      </c>
    </row>
    <row r="731" ht="17.25" customHeight="1" spans="1:3">
      <c r="A731" s="72">
        <v>2101101</v>
      </c>
      <c r="B731" s="72" t="s">
        <v>1230</v>
      </c>
      <c r="C731" s="19">
        <v>830</v>
      </c>
    </row>
    <row r="732" ht="17.25" customHeight="1" spans="1:3">
      <c r="A732" s="72">
        <v>2101102</v>
      </c>
      <c r="B732" s="72" t="s">
        <v>1231</v>
      </c>
      <c r="C732" s="19">
        <v>184</v>
      </c>
    </row>
    <row r="733" ht="17.25" customHeight="1" spans="1:3">
      <c r="A733" s="72">
        <v>2101103</v>
      </c>
      <c r="B733" s="72" t="s">
        <v>1232</v>
      </c>
      <c r="C733" s="19">
        <v>891</v>
      </c>
    </row>
    <row r="734" ht="17.25" customHeight="1" spans="1:3">
      <c r="A734" s="72">
        <v>2101199</v>
      </c>
      <c r="B734" s="72" t="s">
        <v>1233</v>
      </c>
      <c r="C734" s="19">
        <v>439</v>
      </c>
    </row>
    <row r="735" ht="17.25" customHeight="1" spans="1:3">
      <c r="A735" s="72">
        <v>21012</v>
      </c>
      <c r="B735" s="45" t="s">
        <v>1234</v>
      </c>
      <c r="C735" s="19">
        <f>SUM(C736:C738)</f>
        <v>1049</v>
      </c>
    </row>
    <row r="736" ht="17.25" customHeight="1" spans="1:3">
      <c r="A736" s="72">
        <v>2101201</v>
      </c>
      <c r="B736" s="72" t="s">
        <v>1235</v>
      </c>
      <c r="C736" s="19"/>
    </row>
    <row r="737" ht="17.25" customHeight="1" spans="1:3">
      <c r="A737" s="72">
        <v>2101202</v>
      </c>
      <c r="B737" s="72" t="s">
        <v>1236</v>
      </c>
      <c r="C737" s="19">
        <v>1049</v>
      </c>
    </row>
    <row r="738" ht="17.25" customHeight="1" spans="1:3">
      <c r="A738" s="72">
        <v>2101299</v>
      </c>
      <c r="B738" s="72" t="s">
        <v>1237</v>
      </c>
      <c r="C738" s="19"/>
    </row>
    <row r="739" ht="17.25" customHeight="1" spans="1:3">
      <c r="A739" s="72">
        <v>21013</v>
      </c>
      <c r="B739" s="45" t="s">
        <v>1238</v>
      </c>
      <c r="C739" s="19">
        <f>SUM(C740:C742)</f>
        <v>735</v>
      </c>
    </row>
    <row r="740" ht="17.25" customHeight="1" spans="1:3">
      <c r="A740" s="72">
        <v>2101301</v>
      </c>
      <c r="B740" s="72" t="s">
        <v>1239</v>
      </c>
      <c r="C740" s="19">
        <v>534</v>
      </c>
    </row>
    <row r="741" ht="17.25" customHeight="1" spans="1:3">
      <c r="A741" s="72">
        <v>2101302</v>
      </c>
      <c r="B741" s="72" t="s">
        <v>1240</v>
      </c>
      <c r="C741" s="19"/>
    </row>
    <row r="742" ht="17.25" customHeight="1" spans="1:3">
      <c r="A742" s="72">
        <v>2101399</v>
      </c>
      <c r="B742" s="72" t="s">
        <v>1241</v>
      </c>
      <c r="C742" s="19">
        <v>201</v>
      </c>
    </row>
    <row r="743" ht="17.25" customHeight="1" spans="1:3">
      <c r="A743" s="72">
        <v>21014</v>
      </c>
      <c r="B743" s="45" t="s">
        <v>1242</v>
      </c>
      <c r="C743" s="19">
        <f>SUM(C744:C745)</f>
        <v>88</v>
      </c>
    </row>
    <row r="744" ht="17.25" customHeight="1" spans="1:3">
      <c r="A744" s="72">
        <v>2101401</v>
      </c>
      <c r="B744" s="72" t="s">
        <v>1243</v>
      </c>
      <c r="C744" s="19">
        <v>27</v>
      </c>
    </row>
    <row r="745" ht="17.25" customHeight="1" spans="1:3">
      <c r="A745" s="72">
        <v>2101499</v>
      </c>
      <c r="B745" s="72" t="s">
        <v>1244</v>
      </c>
      <c r="C745" s="19">
        <v>61</v>
      </c>
    </row>
    <row r="746" ht="17.25" customHeight="1" spans="1:3">
      <c r="A746" s="72">
        <v>21015</v>
      </c>
      <c r="B746" s="45" t="s">
        <v>1245</v>
      </c>
      <c r="C746" s="19">
        <f>SUM(C747:C754)</f>
        <v>180</v>
      </c>
    </row>
    <row r="747" ht="17.25" customHeight="1" spans="1:3">
      <c r="A747" s="72">
        <v>2101501</v>
      </c>
      <c r="B747" s="72" t="s">
        <v>710</v>
      </c>
      <c r="C747" s="19">
        <v>133</v>
      </c>
    </row>
    <row r="748" ht="17.25" customHeight="1" spans="1:3">
      <c r="A748" s="72">
        <v>2101502</v>
      </c>
      <c r="B748" s="72" t="s">
        <v>711</v>
      </c>
      <c r="C748" s="19">
        <v>4</v>
      </c>
    </row>
    <row r="749" ht="17.25" customHeight="1" spans="1:3">
      <c r="A749" s="72">
        <v>2101503</v>
      </c>
      <c r="B749" s="72" t="s">
        <v>712</v>
      </c>
      <c r="C749" s="19"/>
    </row>
    <row r="750" ht="17.25" customHeight="1" spans="1:3">
      <c r="A750" s="72">
        <v>2101504</v>
      </c>
      <c r="B750" s="72" t="s">
        <v>750</v>
      </c>
      <c r="C750" s="19"/>
    </row>
    <row r="751" ht="17.25" customHeight="1" spans="1:3">
      <c r="A751" s="72">
        <v>2101505</v>
      </c>
      <c r="B751" s="72" t="s">
        <v>1246</v>
      </c>
      <c r="C751" s="19"/>
    </row>
    <row r="752" ht="17.25" customHeight="1" spans="1:3">
      <c r="A752" s="72">
        <v>2101506</v>
      </c>
      <c r="B752" s="72" t="s">
        <v>1247</v>
      </c>
      <c r="C752" s="19"/>
    </row>
    <row r="753" ht="17.25" customHeight="1" spans="1:3">
      <c r="A753" s="72">
        <v>2101550</v>
      </c>
      <c r="B753" s="72" t="s">
        <v>719</v>
      </c>
      <c r="C753" s="19"/>
    </row>
    <row r="754" ht="17.25" customHeight="1" spans="1:3">
      <c r="A754" s="72">
        <v>2101599</v>
      </c>
      <c r="B754" s="72" t="s">
        <v>1248</v>
      </c>
      <c r="C754" s="19">
        <v>43</v>
      </c>
    </row>
    <row r="755" ht="17.25" customHeight="1" spans="1:3">
      <c r="A755" s="72">
        <v>21016</v>
      </c>
      <c r="B755" s="45" t="s">
        <v>1249</v>
      </c>
      <c r="C755" s="19">
        <f>C756</f>
        <v>15</v>
      </c>
    </row>
    <row r="756" ht="17.25" customHeight="1" spans="1:3">
      <c r="A756" s="72">
        <v>2101601</v>
      </c>
      <c r="B756" s="72" t="s">
        <v>1250</v>
      </c>
      <c r="C756" s="19">
        <v>15</v>
      </c>
    </row>
    <row r="757" ht="17.25" customHeight="1" spans="1:3">
      <c r="A757" s="72">
        <v>21017</v>
      </c>
      <c r="B757" s="45" t="s">
        <v>1251</v>
      </c>
      <c r="C757" s="19">
        <f>SUM(C758:C762)</f>
        <v>4</v>
      </c>
    </row>
    <row r="758" ht="17.25" customHeight="1" spans="1:3">
      <c r="A758" s="72">
        <v>2101701</v>
      </c>
      <c r="B758" s="72" t="s">
        <v>710</v>
      </c>
      <c r="C758" s="19"/>
    </row>
    <row r="759" ht="17.25" customHeight="1" spans="1:3">
      <c r="A759" s="72">
        <v>2101702</v>
      </c>
      <c r="B759" s="72" t="s">
        <v>711</v>
      </c>
      <c r="C759" s="19"/>
    </row>
    <row r="760" ht="17.25" customHeight="1" spans="1:3">
      <c r="A760" s="72">
        <v>2101703</v>
      </c>
      <c r="B760" s="72" t="s">
        <v>712</v>
      </c>
      <c r="C760" s="19"/>
    </row>
    <row r="761" ht="17.25" customHeight="1" spans="1:3">
      <c r="A761" s="72">
        <v>2101704</v>
      </c>
      <c r="B761" s="72" t="s">
        <v>1252</v>
      </c>
      <c r="C761" s="19">
        <v>4</v>
      </c>
    </row>
    <row r="762" ht="17.25" customHeight="1" spans="1:3">
      <c r="A762" s="72">
        <v>2101799</v>
      </c>
      <c r="B762" s="72" t="s">
        <v>1253</v>
      </c>
      <c r="C762" s="19"/>
    </row>
    <row r="763" ht="17.25" customHeight="1" spans="1:3">
      <c r="A763" s="72">
        <v>21018</v>
      </c>
      <c r="B763" s="45" t="s">
        <v>1254</v>
      </c>
      <c r="C763" s="19">
        <f>SUM(C764:C767)</f>
        <v>5</v>
      </c>
    </row>
    <row r="764" ht="17.25" customHeight="1" spans="1:3">
      <c r="A764" s="72">
        <v>2101801</v>
      </c>
      <c r="B764" s="72" t="s">
        <v>710</v>
      </c>
      <c r="C764" s="19"/>
    </row>
    <row r="765" ht="17.25" customHeight="1" spans="1:3">
      <c r="A765" s="72">
        <v>2101802</v>
      </c>
      <c r="B765" s="72" t="s">
        <v>711</v>
      </c>
      <c r="C765" s="19"/>
    </row>
    <row r="766" ht="17.25" customHeight="1" spans="1:3">
      <c r="A766" s="72">
        <v>2101803</v>
      </c>
      <c r="B766" s="72" t="s">
        <v>712</v>
      </c>
      <c r="C766" s="19"/>
    </row>
    <row r="767" ht="17.25" customHeight="1" spans="1:3">
      <c r="A767" s="72">
        <v>2101899</v>
      </c>
      <c r="B767" s="72" t="s">
        <v>1255</v>
      </c>
      <c r="C767" s="19">
        <v>5</v>
      </c>
    </row>
    <row r="768" ht="17.25" customHeight="1" spans="1:3">
      <c r="A768" s="72">
        <v>21099</v>
      </c>
      <c r="B768" s="45" t="s">
        <v>1256</v>
      </c>
      <c r="C768" s="19">
        <f>C769</f>
        <v>3</v>
      </c>
    </row>
    <row r="769" ht="17.25" customHeight="1" spans="1:3">
      <c r="A769" s="72">
        <v>2109999</v>
      </c>
      <c r="B769" s="72" t="s">
        <v>1257</v>
      </c>
      <c r="C769" s="19">
        <v>3</v>
      </c>
    </row>
    <row r="770" ht="17.25" customHeight="1" spans="1:3">
      <c r="A770" s="72">
        <v>211</v>
      </c>
      <c r="B770" s="45" t="s">
        <v>1258</v>
      </c>
      <c r="C770" s="19">
        <f>SUM(C771,C781,C785,C794,C801,C808,C811,C814,C816,C818,C824,C826,C828,C839)</f>
        <v>318</v>
      </c>
    </row>
    <row r="771" ht="17.25" customHeight="1" spans="1:3">
      <c r="A771" s="72">
        <v>21101</v>
      </c>
      <c r="B771" s="45" t="s">
        <v>1259</v>
      </c>
      <c r="C771" s="19">
        <f>SUM(C772:C780)</f>
        <v>0</v>
      </c>
    </row>
    <row r="772" ht="17.25" customHeight="1" spans="1:3">
      <c r="A772" s="72">
        <v>2110101</v>
      </c>
      <c r="B772" s="72" t="s">
        <v>710</v>
      </c>
      <c r="C772" s="19"/>
    </row>
    <row r="773" ht="17.25" customHeight="1" spans="1:3">
      <c r="A773" s="72">
        <v>2110102</v>
      </c>
      <c r="B773" s="72" t="s">
        <v>711</v>
      </c>
      <c r="C773" s="19"/>
    </row>
    <row r="774" ht="17.25" customHeight="1" spans="1:3">
      <c r="A774" s="72">
        <v>2110103</v>
      </c>
      <c r="B774" s="72" t="s">
        <v>712</v>
      </c>
      <c r="C774" s="19"/>
    </row>
    <row r="775" ht="17.25" customHeight="1" spans="1:3">
      <c r="A775" s="72">
        <v>2110104</v>
      </c>
      <c r="B775" s="72" t="s">
        <v>1260</v>
      </c>
      <c r="C775" s="19"/>
    </row>
    <row r="776" ht="17.25" customHeight="1" spans="1:3">
      <c r="A776" s="72">
        <v>2110105</v>
      </c>
      <c r="B776" s="72" t="s">
        <v>1261</v>
      </c>
      <c r="C776" s="19"/>
    </row>
    <row r="777" ht="17.25" customHeight="1" spans="1:3">
      <c r="A777" s="72">
        <v>2110106</v>
      </c>
      <c r="B777" s="72" t="s">
        <v>1262</v>
      </c>
      <c r="C777" s="19"/>
    </row>
    <row r="778" ht="17.25" customHeight="1" spans="1:3">
      <c r="A778" s="72">
        <v>2110107</v>
      </c>
      <c r="B778" s="72" t="s">
        <v>1263</v>
      </c>
      <c r="C778" s="19"/>
    </row>
    <row r="779" ht="17.25" customHeight="1" spans="1:3">
      <c r="A779" s="72">
        <v>2110108</v>
      </c>
      <c r="B779" s="72" t="s">
        <v>1264</v>
      </c>
      <c r="C779" s="19"/>
    </row>
    <row r="780" ht="17.25" customHeight="1" spans="1:3">
      <c r="A780" s="72">
        <v>2110199</v>
      </c>
      <c r="B780" s="72" t="s">
        <v>1265</v>
      </c>
      <c r="C780" s="19"/>
    </row>
    <row r="781" ht="17.25" customHeight="1" spans="1:3">
      <c r="A781" s="72">
        <v>21102</v>
      </c>
      <c r="B781" s="45" t="s">
        <v>1266</v>
      </c>
      <c r="C781" s="19">
        <f>SUM(C782:C784)</f>
        <v>0</v>
      </c>
    </row>
    <row r="782" ht="17.25" customHeight="1" spans="1:3">
      <c r="A782" s="72">
        <v>2110203</v>
      </c>
      <c r="B782" s="72" t="s">
        <v>1267</v>
      </c>
      <c r="C782" s="19"/>
    </row>
    <row r="783" ht="17.25" customHeight="1" spans="1:3">
      <c r="A783" s="72">
        <v>2110204</v>
      </c>
      <c r="B783" s="72" t="s">
        <v>1268</v>
      </c>
      <c r="C783" s="19"/>
    </row>
    <row r="784" ht="17.25" customHeight="1" spans="1:3">
      <c r="A784" s="72">
        <v>2110299</v>
      </c>
      <c r="B784" s="72" t="s">
        <v>1269</v>
      </c>
      <c r="C784" s="19"/>
    </row>
    <row r="785" ht="17.25" customHeight="1" spans="1:3">
      <c r="A785" s="72">
        <v>21103</v>
      </c>
      <c r="B785" s="45" t="s">
        <v>1270</v>
      </c>
      <c r="C785" s="19">
        <f>SUM(C786:C793)</f>
        <v>224</v>
      </c>
    </row>
    <row r="786" ht="17.25" customHeight="1" spans="1:3">
      <c r="A786" s="72">
        <v>2110301</v>
      </c>
      <c r="B786" s="72" t="s">
        <v>1271</v>
      </c>
      <c r="C786" s="19">
        <v>5</v>
      </c>
    </row>
    <row r="787" ht="17.25" customHeight="1" spans="1:3">
      <c r="A787" s="72">
        <v>2110302</v>
      </c>
      <c r="B787" s="72" t="s">
        <v>1272</v>
      </c>
      <c r="C787" s="19">
        <v>219</v>
      </c>
    </row>
    <row r="788" ht="17.25" customHeight="1" spans="1:3">
      <c r="A788" s="72">
        <v>2110303</v>
      </c>
      <c r="B788" s="72" t="s">
        <v>1273</v>
      </c>
      <c r="C788" s="19"/>
    </row>
    <row r="789" ht="17.25" customHeight="1" spans="1:3">
      <c r="A789" s="72">
        <v>2110304</v>
      </c>
      <c r="B789" s="72" t="s">
        <v>1274</v>
      </c>
      <c r="C789" s="19"/>
    </row>
    <row r="790" ht="17.25" customHeight="1" spans="1:3">
      <c r="A790" s="72">
        <v>2110305</v>
      </c>
      <c r="B790" s="72" t="s">
        <v>1275</v>
      </c>
      <c r="C790" s="19"/>
    </row>
    <row r="791" ht="17.25" customHeight="1" spans="1:3">
      <c r="A791" s="72">
        <v>2110306</v>
      </c>
      <c r="B791" s="72" t="s">
        <v>1276</v>
      </c>
      <c r="C791" s="19"/>
    </row>
    <row r="792" ht="17.25" customHeight="1" spans="1:3">
      <c r="A792" s="72">
        <v>2110307</v>
      </c>
      <c r="B792" s="72" t="s">
        <v>1277</v>
      </c>
      <c r="C792" s="19"/>
    </row>
    <row r="793" ht="17.25" customHeight="1" spans="1:3">
      <c r="A793" s="72">
        <v>2110399</v>
      </c>
      <c r="B793" s="72" t="s">
        <v>1278</v>
      </c>
      <c r="C793" s="19"/>
    </row>
    <row r="794" ht="17.25" customHeight="1" spans="1:3">
      <c r="A794" s="72">
        <v>21104</v>
      </c>
      <c r="B794" s="45" t="s">
        <v>1279</v>
      </c>
      <c r="C794" s="19">
        <f>SUM(C795:C800)</f>
        <v>90</v>
      </c>
    </row>
    <row r="795" ht="17.25" customHeight="1" spans="1:3">
      <c r="A795" s="72">
        <v>2110401</v>
      </c>
      <c r="B795" s="72" t="s">
        <v>1280</v>
      </c>
      <c r="C795" s="19">
        <v>90</v>
      </c>
    </row>
    <row r="796" ht="17.25" customHeight="1" spans="1:3">
      <c r="A796" s="72">
        <v>2110402</v>
      </c>
      <c r="B796" s="72" t="s">
        <v>1281</v>
      </c>
      <c r="C796" s="19"/>
    </row>
    <row r="797" ht="17.25" customHeight="1" spans="1:3">
      <c r="A797" s="72">
        <v>2110404</v>
      </c>
      <c r="B797" s="72" t="s">
        <v>1282</v>
      </c>
      <c r="C797" s="19"/>
    </row>
    <row r="798" ht="17.25" customHeight="1" spans="1:3">
      <c r="A798" s="72">
        <v>2110405</v>
      </c>
      <c r="B798" s="72" t="s">
        <v>1283</v>
      </c>
      <c r="C798" s="19"/>
    </row>
    <row r="799" ht="17.25" customHeight="1" spans="1:3">
      <c r="A799" s="72">
        <v>2110406</v>
      </c>
      <c r="B799" s="72" t="s">
        <v>1284</v>
      </c>
      <c r="C799" s="19"/>
    </row>
    <row r="800" ht="17.25" customHeight="1" spans="1:3">
      <c r="A800" s="72">
        <v>2110499</v>
      </c>
      <c r="B800" s="72" t="s">
        <v>1285</v>
      </c>
      <c r="C800" s="19"/>
    </row>
    <row r="801" ht="17.25" customHeight="1" spans="1:3">
      <c r="A801" s="72">
        <v>21105</v>
      </c>
      <c r="B801" s="45" t="s">
        <v>1286</v>
      </c>
      <c r="C801" s="19">
        <f>SUM(C802:C807)</f>
        <v>1</v>
      </c>
    </row>
    <row r="802" ht="17.25" customHeight="1" spans="1:3">
      <c r="A802" s="72">
        <v>2110501</v>
      </c>
      <c r="B802" s="72" t="s">
        <v>1287</v>
      </c>
      <c r="C802" s="19">
        <v>1</v>
      </c>
    </row>
    <row r="803" ht="17.25" customHeight="1" spans="1:3">
      <c r="A803" s="72">
        <v>2110502</v>
      </c>
      <c r="B803" s="72" t="s">
        <v>1288</v>
      </c>
      <c r="C803" s="19"/>
    </row>
    <row r="804" ht="17.25" customHeight="1" spans="1:3">
      <c r="A804" s="72">
        <v>2110503</v>
      </c>
      <c r="B804" s="72" t="s">
        <v>1289</v>
      </c>
      <c r="C804" s="19"/>
    </row>
    <row r="805" ht="17.25" customHeight="1" spans="1:3">
      <c r="A805" s="72">
        <v>2110506</v>
      </c>
      <c r="B805" s="72" t="s">
        <v>1290</v>
      </c>
      <c r="C805" s="19"/>
    </row>
    <row r="806" ht="17.25" customHeight="1" spans="1:3">
      <c r="A806" s="72">
        <v>2110507</v>
      </c>
      <c r="B806" s="72" t="s">
        <v>1291</v>
      </c>
      <c r="C806" s="19"/>
    </row>
    <row r="807" ht="17.25" customHeight="1" spans="1:3">
      <c r="A807" s="72">
        <v>2110599</v>
      </c>
      <c r="B807" s="72" t="s">
        <v>1292</v>
      </c>
      <c r="C807" s="19"/>
    </row>
    <row r="808" ht="17.25" customHeight="1" spans="1:3">
      <c r="A808" s="72">
        <v>21107</v>
      </c>
      <c r="B808" s="45" t="s">
        <v>1293</v>
      </c>
      <c r="C808" s="19">
        <f>SUM(C809:C810)</f>
        <v>0</v>
      </c>
    </row>
    <row r="809" ht="17.25" customHeight="1" spans="1:3">
      <c r="A809" s="72">
        <v>2110704</v>
      </c>
      <c r="B809" s="72" t="s">
        <v>1294</v>
      </c>
      <c r="C809" s="19"/>
    </row>
    <row r="810" ht="17.25" customHeight="1" spans="1:3">
      <c r="A810" s="72">
        <v>2110799</v>
      </c>
      <c r="B810" s="72" t="s">
        <v>1295</v>
      </c>
      <c r="C810" s="19"/>
    </row>
    <row r="811" ht="17.25" customHeight="1" spans="1:3">
      <c r="A811" s="72">
        <v>21108</v>
      </c>
      <c r="B811" s="45" t="s">
        <v>1296</v>
      </c>
      <c r="C811" s="19">
        <f>SUM(C812:C813)</f>
        <v>0</v>
      </c>
    </row>
    <row r="812" ht="17.25" customHeight="1" spans="1:3">
      <c r="A812" s="72">
        <v>2110804</v>
      </c>
      <c r="B812" s="72" t="s">
        <v>1297</v>
      </c>
      <c r="C812" s="19"/>
    </row>
    <row r="813" ht="17.25" customHeight="1" spans="1:3">
      <c r="A813" s="72">
        <v>2110899</v>
      </c>
      <c r="B813" s="72" t="s">
        <v>1298</v>
      </c>
      <c r="C813" s="19"/>
    </row>
    <row r="814" ht="17.25" customHeight="1" spans="1:3">
      <c r="A814" s="72">
        <v>21109</v>
      </c>
      <c r="B814" s="45" t="s">
        <v>1299</v>
      </c>
      <c r="C814" s="19">
        <f>C815</f>
        <v>0</v>
      </c>
    </row>
    <row r="815" ht="17.25" customHeight="1" spans="1:3">
      <c r="A815" s="72">
        <v>2110901</v>
      </c>
      <c r="B815" s="72" t="s">
        <v>1300</v>
      </c>
      <c r="C815" s="19"/>
    </row>
    <row r="816" ht="17.25" customHeight="1" spans="1:3">
      <c r="A816" s="72">
        <v>21110</v>
      </c>
      <c r="B816" s="45" t="s">
        <v>1301</v>
      </c>
      <c r="C816" s="19">
        <f>C817</f>
        <v>0</v>
      </c>
    </row>
    <row r="817" ht="17.25" customHeight="1" spans="1:3">
      <c r="A817" s="72">
        <v>2111001</v>
      </c>
      <c r="B817" s="72" t="s">
        <v>1302</v>
      </c>
      <c r="C817" s="19"/>
    </row>
    <row r="818" ht="17.25" customHeight="1" spans="1:3">
      <c r="A818" s="72">
        <v>21111</v>
      </c>
      <c r="B818" s="45" t="s">
        <v>1303</v>
      </c>
      <c r="C818" s="19">
        <f>SUM(C819:C823)</f>
        <v>0</v>
      </c>
    </row>
    <row r="819" ht="17.25" customHeight="1" spans="1:3">
      <c r="A819" s="72">
        <v>2111101</v>
      </c>
      <c r="B819" s="72" t="s">
        <v>1304</v>
      </c>
      <c r="C819" s="19"/>
    </row>
    <row r="820" ht="17.25" customHeight="1" spans="1:3">
      <c r="A820" s="72">
        <v>2111102</v>
      </c>
      <c r="B820" s="72" t="s">
        <v>1305</v>
      </c>
      <c r="C820" s="19"/>
    </row>
    <row r="821" ht="17.25" customHeight="1" spans="1:3">
      <c r="A821" s="72">
        <v>2111103</v>
      </c>
      <c r="B821" s="72" t="s">
        <v>1306</v>
      </c>
      <c r="C821" s="19"/>
    </row>
    <row r="822" ht="17.25" customHeight="1" spans="1:3">
      <c r="A822" s="72">
        <v>2111104</v>
      </c>
      <c r="B822" s="72" t="s">
        <v>1307</v>
      </c>
      <c r="C822" s="19"/>
    </row>
    <row r="823" ht="17.25" customHeight="1" spans="1:3">
      <c r="A823" s="72">
        <v>2111199</v>
      </c>
      <c r="B823" s="72" t="s">
        <v>1308</v>
      </c>
      <c r="C823" s="19"/>
    </row>
    <row r="824" ht="17.25" customHeight="1" spans="1:3">
      <c r="A824" s="72">
        <v>21112</v>
      </c>
      <c r="B824" s="45" t="s">
        <v>1309</v>
      </c>
      <c r="C824" s="19">
        <f>C825</f>
        <v>0</v>
      </c>
    </row>
    <row r="825" ht="17.25" customHeight="1" spans="1:3">
      <c r="A825" s="72">
        <v>2111201</v>
      </c>
      <c r="B825" s="72" t="s">
        <v>1310</v>
      </c>
      <c r="C825" s="19"/>
    </row>
    <row r="826" ht="17.25" customHeight="1" spans="1:3">
      <c r="A826" s="72">
        <v>21113</v>
      </c>
      <c r="B826" s="45" t="s">
        <v>1311</v>
      </c>
      <c r="C826" s="19">
        <f>C827</f>
        <v>0</v>
      </c>
    </row>
    <row r="827" ht="17.25" customHeight="1" spans="1:3">
      <c r="A827" s="72">
        <v>2111301</v>
      </c>
      <c r="B827" s="72" t="s">
        <v>1312</v>
      </c>
      <c r="C827" s="19"/>
    </row>
    <row r="828" ht="17.25" customHeight="1" spans="1:3">
      <c r="A828" s="72">
        <v>21114</v>
      </c>
      <c r="B828" s="45" t="s">
        <v>1313</v>
      </c>
      <c r="C828" s="19">
        <f>SUM(C829:C838)</f>
        <v>0</v>
      </c>
    </row>
    <row r="829" ht="17.25" customHeight="1" spans="1:3">
      <c r="A829" s="72">
        <v>2111401</v>
      </c>
      <c r="B829" s="72" t="s">
        <v>710</v>
      </c>
      <c r="C829" s="19"/>
    </row>
    <row r="830" ht="17.25" customHeight="1" spans="1:3">
      <c r="A830" s="72">
        <v>2111402</v>
      </c>
      <c r="B830" s="72" t="s">
        <v>711</v>
      </c>
      <c r="C830" s="19"/>
    </row>
    <row r="831" ht="17.25" customHeight="1" spans="1:3">
      <c r="A831" s="72">
        <v>2111403</v>
      </c>
      <c r="B831" s="72" t="s">
        <v>712</v>
      </c>
      <c r="C831" s="19"/>
    </row>
    <row r="832" ht="17.25" customHeight="1" spans="1:3">
      <c r="A832" s="72">
        <v>2111406</v>
      </c>
      <c r="B832" s="72" t="s">
        <v>1314</v>
      </c>
      <c r="C832" s="19"/>
    </row>
    <row r="833" ht="17.25" customHeight="1" spans="1:3">
      <c r="A833" s="72">
        <v>2111407</v>
      </c>
      <c r="B833" s="72" t="s">
        <v>1315</v>
      </c>
      <c r="C833" s="19"/>
    </row>
    <row r="834" ht="17.25" customHeight="1" spans="1:3">
      <c r="A834" s="72">
        <v>2111408</v>
      </c>
      <c r="B834" s="72" t="s">
        <v>1316</v>
      </c>
      <c r="C834" s="19"/>
    </row>
    <row r="835" ht="17.25" customHeight="1" spans="1:3">
      <c r="A835" s="72">
        <v>2111411</v>
      </c>
      <c r="B835" s="72" t="s">
        <v>750</v>
      </c>
      <c r="C835" s="19"/>
    </row>
    <row r="836" ht="17.25" customHeight="1" spans="1:3">
      <c r="A836" s="72">
        <v>2111413</v>
      </c>
      <c r="B836" s="72" t="s">
        <v>1317</v>
      </c>
      <c r="C836" s="19"/>
    </row>
    <row r="837" ht="17.25" customHeight="1" spans="1:3">
      <c r="A837" s="72">
        <v>2111450</v>
      </c>
      <c r="B837" s="72" t="s">
        <v>719</v>
      </c>
      <c r="C837" s="19"/>
    </row>
    <row r="838" ht="17.25" customHeight="1" spans="1:3">
      <c r="A838" s="72">
        <v>2111499</v>
      </c>
      <c r="B838" s="72" t="s">
        <v>1318</v>
      </c>
      <c r="C838" s="19"/>
    </row>
    <row r="839" ht="17.25" customHeight="1" spans="1:3">
      <c r="A839" s="72">
        <v>21199</v>
      </c>
      <c r="B839" s="45" t="s">
        <v>1319</v>
      </c>
      <c r="C839" s="19">
        <f>C840</f>
        <v>3</v>
      </c>
    </row>
    <row r="840" ht="17.25" customHeight="1" spans="1:3">
      <c r="A840" s="72">
        <v>2119999</v>
      </c>
      <c r="B840" s="72" t="s">
        <v>1320</v>
      </c>
      <c r="C840" s="19">
        <v>3</v>
      </c>
    </row>
    <row r="841" ht="17.25" customHeight="1" spans="1:3">
      <c r="A841" s="72">
        <v>212</v>
      </c>
      <c r="B841" s="45" t="s">
        <v>1321</v>
      </c>
      <c r="C841" s="19">
        <f>SUM(C842,C853,C855,C858,C860,C862)</f>
        <v>31919</v>
      </c>
    </row>
    <row r="842" ht="17.25" customHeight="1" spans="1:3">
      <c r="A842" s="72">
        <v>21201</v>
      </c>
      <c r="B842" s="45" t="s">
        <v>1322</v>
      </c>
      <c r="C842" s="19">
        <f>SUM(C843:C852)</f>
        <v>10772</v>
      </c>
    </row>
    <row r="843" ht="17.25" customHeight="1" spans="1:3">
      <c r="A843" s="72">
        <v>2120101</v>
      </c>
      <c r="B843" s="72" t="s">
        <v>710</v>
      </c>
      <c r="C843" s="19">
        <v>526</v>
      </c>
    </row>
    <row r="844" ht="17.25" customHeight="1" spans="1:3">
      <c r="A844" s="72">
        <v>2120102</v>
      </c>
      <c r="B844" s="72" t="s">
        <v>711</v>
      </c>
      <c r="C844" s="19">
        <v>36</v>
      </c>
    </row>
    <row r="845" ht="17.25" customHeight="1" spans="1:3">
      <c r="A845" s="72">
        <v>2120103</v>
      </c>
      <c r="B845" s="72" t="s">
        <v>712</v>
      </c>
      <c r="C845" s="19">
        <v>81</v>
      </c>
    </row>
    <row r="846" ht="17.25" customHeight="1" spans="1:3">
      <c r="A846" s="72">
        <v>2120104</v>
      </c>
      <c r="B846" s="72" t="s">
        <v>1323</v>
      </c>
      <c r="C846" s="19">
        <v>1127</v>
      </c>
    </row>
    <row r="847" ht="17.25" customHeight="1" spans="1:3">
      <c r="A847" s="72">
        <v>2120105</v>
      </c>
      <c r="B847" s="72" t="s">
        <v>1324</v>
      </c>
      <c r="C847" s="19"/>
    </row>
    <row r="848" ht="17.25" customHeight="1" spans="1:3">
      <c r="A848" s="72">
        <v>2120106</v>
      </c>
      <c r="B848" s="72" t="s">
        <v>1325</v>
      </c>
      <c r="C848" s="19">
        <v>30</v>
      </c>
    </row>
    <row r="849" ht="17.25" customHeight="1" spans="1:3">
      <c r="A849" s="72">
        <v>2120107</v>
      </c>
      <c r="B849" s="72" t="s">
        <v>1326</v>
      </c>
      <c r="C849" s="19"/>
    </row>
    <row r="850" ht="17.25" customHeight="1" spans="1:3">
      <c r="A850" s="72">
        <v>2120109</v>
      </c>
      <c r="B850" s="72" t="s">
        <v>1327</v>
      </c>
      <c r="C850" s="19"/>
    </row>
    <row r="851" ht="17.25" customHeight="1" spans="1:3">
      <c r="A851" s="72">
        <v>2120110</v>
      </c>
      <c r="B851" s="72" t="s">
        <v>1328</v>
      </c>
      <c r="C851" s="19"/>
    </row>
    <row r="852" ht="17.25" customHeight="1" spans="1:3">
      <c r="A852" s="72">
        <v>2120199</v>
      </c>
      <c r="B852" s="72" t="s">
        <v>1329</v>
      </c>
      <c r="C852" s="19">
        <v>8972</v>
      </c>
    </row>
    <row r="853" ht="17.25" customHeight="1" spans="1:3">
      <c r="A853" s="72">
        <v>21202</v>
      </c>
      <c r="B853" s="45" t="s">
        <v>1330</v>
      </c>
      <c r="C853" s="19">
        <f>C854</f>
        <v>47</v>
      </c>
    </row>
    <row r="854" ht="17.25" customHeight="1" spans="1:3">
      <c r="A854" s="72">
        <v>2120201</v>
      </c>
      <c r="B854" s="72" t="s">
        <v>1331</v>
      </c>
      <c r="C854" s="19">
        <v>47</v>
      </c>
    </row>
    <row r="855" ht="17.25" customHeight="1" spans="1:3">
      <c r="A855" s="72">
        <v>21203</v>
      </c>
      <c r="B855" s="45" t="s">
        <v>1332</v>
      </c>
      <c r="C855" s="19">
        <f>SUM(C856:C857)</f>
        <v>2312</v>
      </c>
    </row>
    <row r="856" ht="17.25" customHeight="1" spans="1:3">
      <c r="A856" s="72">
        <v>2120303</v>
      </c>
      <c r="B856" s="72" t="s">
        <v>1333</v>
      </c>
      <c r="C856" s="19"/>
    </row>
    <row r="857" ht="17.25" customHeight="1" spans="1:3">
      <c r="A857" s="72">
        <v>2120399</v>
      </c>
      <c r="B857" s="72" t="s">
        <v>1334</v>
      </c>
      <c r="C857" s="19">
        <v>2312</v>
      </c>
    </row>
    <row r="858" ht="17.25" customHeight="1" spans="1:3">
      <c r="A858" s="72">
        <v>21205</v>
      </c>
      <c r="B858" s="45" t="s">
        <v>1335</v>
      </c>
      <c r="C858" s="19">
        <f t="shared" ref="C858:C862" si="0">C859</f>
        <v>8002</v>
      </c>
    </row>
    <row r="859" ht="17.25" customHeight="1" spans="1:3">
      <c r="A859" s="72">
        <v>2120501</v>
      </c>
      <c r="B859" s="72" t="s">
        <v>1336</v>
      </c>
      <c r="C859" s="19">
        <v>8002</v>
      </c>
    </row>
    <row r="860" ht="17.25" customHeight="1" spans="1:3">
      <c r="A860" s="72">
        <v>21206</v>
      </c>
      <c r="B860" s="45" t="s">
        <v>1337</v>
      </c>
      <c r="C860" s="19">
        <f t="shared" si="0"/>
        <v>0</v>
      </c>
    </row>
    <row r="861" ht="17.25" customHeight="1" spans="1:3">
      <c r="A861" s="72">
        <v>2120601</v>
      </c>
      <c r="B861" s="72" t="s">
        <v>1338</v>
      </c>
      <c r="C861" s="19"/>
    </row>
    <row r="862" ht="17.25" customHeight="1" spans="1:3">
      <c r="A862" s="72">
        <v>21299</v>
      </c>
      <c r="B862" s="45" t="s">
        <v>1339</v>
      </c>
      <c r="C862" s="19">
        <f t="shared" si="0"/>
        <v>10786</v>
      </c>
    </row>
    <row r="863" ht="17.25" customHeight="1" spans="1:3">
      <c r="A863" s="72">
        <v>2129999</v>
      </c>
      <c r="B863" s="72" t="s">
        <v>1340</v>
      </c>
      <c r="C863" s="19">
        <v>10786</v>
      </c>
    </row>
    <row r="864" ht="17.25" customHeight="1" spans="1:3">
      <c r="A864" s="72">
        <v>213</v>
      </c>
      <c r="B864" s="45" t="s">
        <v>1341</v>
      </c>
      <c r="C864" s="19">
        <f>SUM(C865,C891,C914,C942,C953,C960,C966,C969)</f>
        <v>15720</v>
      </c>
    </row>
    <row r="865" ht="17.25" customHeight="1" spans="1:3">
      <c r="A865" s="72">
        <v>21301</v>
      </c>
      <c r="B865" s="45" t="s">
        <v>1342</v>
      </c>
      <c r="C865" s="19">
        <f>SUM(C866:C890)</f>
        <v>2607</v>
      </c>
    </row>
    <row r="866" ht="17.25" customHeight="1" spans="1:3">
      <c r="A866" s="72">
        <v>2130101</v>
      </c>
      <c r="B866" s="72" t="s">
        <v>710</v>
      </c>
      <c r="C866" s="19">
        <v>308</v>
      </c>
    </row>
    <row r="867" ht="17.25" customHeight="1" spans="1:3">
      <c r="A867" s="72">
        <v>2130102</v>
      </c>
      <c r="B867" s="72" t="s">
        <v>711</v>
      </c>
      <c r="C867" s="19">
        <v>2</v>
      </c>
    </row>
    <row r="868" ht="17.25" customHeight="1" spans="1:3">
      <c r="A868" s="72">
        <v>2130103</v>
      </c>
      <c r="B868" s="72" t="s">
        <v>712</v>
      </c>
      <c r="C868" s="19"/>
    </row>
    <row r="869" ht="17.25" customHeight="1" spans="1:3">
      <c r="A869" s="72">
        <v>2130104</v>
      </c>
      <c r="B869" s="72" t="s">
        <v>719</v>
      </c>
      <c r="C869" s="19"/>
    </row>
    <row r="870" ht="17.25" customHeight="1" spans="1:3">
      <c r="A870" s="72">
        <v>2130105</v>
      </c>
      <c r="B870" s="72" t="s">
        <v>1343</v>
      </c>
      <c r="C870" s="19"/>
    </row>
    <row r="871" ht="17.25" customHeight="1" spans="1:3">
      <c r="A871" s="72">
        <v>2130106</v>
      </c>
      <c r="B871" s="72" t="s">
        <v>1344</v>
      </c>
      <c r="C871" s="19"/>
    </row>
    <row r="872" ht="17.25" customHeight="1" spans="1:3">
      <c r="A872" s="72">
        <v>2130108</v>
      </c>
      <c r="B872" s="72" t="s">
        <v>1345</v>
      </c>
      <c r="C872" s="19">
        <v>55</v>
      </c>
    </row>
    <row r="873" ht="17.25" customHeight="1" spans="1:3">
      <c r="A873" s="72">
        <v>2130109</v>
      </c>
      <c r="B873" s="72" t="s">
        <v>1346</v>
      </c>
      <c r="C873" s="19"/>
    </row>
    <row r="874" ht="17.25" customHeight="1" spans="1:3">
      <c r="A874" s="72">
        <v>2130110</v>
      </c>
      <c r="B874" s="72" t="s">
        <v>1347</v>
      </c>
      <c r="C874" s="19"/>
    </row>
    <row r="875" ht="17.25" customHeight="1" spans="1:3">
      <c r="A875" s="72">
        <v>2130111</v>
      </c>
      <c r="B875" s="72" t="s">
        <v>1348</v>
      </c>
      <c r="C875" s="19"/>
    </row>
    <row r="876" ht="17.25" customHeight="1" spans="1:3">
      <c r="A876" s="72">
        <v>2130112</v>
      </c>
      <c r="B876" s="72" t="s">
        <v>1349</v>
      </c>
      <c r="C876" s="19"/>
    </row>
    <row r="877" ht="17.25" customHeight="1" spans="1:3">
      <c r="A877" s="72">
        <v>2130114</v>
      </c>
      <c r="B877" s="72" t="s">
        <v>1350</v>
      </c>
      <c r="C877" s="19"/>
    </row>
    <row r="878" ht="17.25" customHeight="1" spans="1:3">
      <c r="A878" s="72">
        <v>2130119</v>
      </c>
      <c r="B878" s="72" t="s">
        <v>1351</v>
      </c>
      <c r="C878" s="19"/>
    </row>
    <row r="879" ht="17.25" customHeight="1" spans="1:3">
      <c r="A879" s="72">
        <v>2130120</v>
      </c>
      <c r="B879" s="72" t="s">
        <v>1352</v>
      </c>
      <c r="C879" s="19">
        <v>215</v>
      </c>
    </row>
    <row r="880" ht="17.25" customHeight="1" spans="1:3">
      <c r="A880" s="72">
        <v>2130121</v>
      </c>
      <c r="B880" s="72" t="s">
        <v>1353</v>
      </c>
      <c r="C880" s="19">
        <v>26</v>
      </c>
    </row>
    <row r="881" ht="17.25" customHeight="1" spans="1:3">
      <c r="A881" s="72">
        <v>2130122</v>
      </c>
      <c r="B881" s="72" t="s">
        <v>1354</v>
      </c>
      <c r="C881" s="19">
        <v>452</v>
      </c>
    </row>
    <row r="882" ht="17.25" customHeight="1" spans="1:3">
      <c r="A882" s="72">
        <v>2130124</v>
      </c>
      <c r="B882" s="72" t="s">
        <v>1355</v>
      </c>
      <c r="C882" s="19">
        <v>18</v>
      </c>
    </row>
    <row r="883" ht="17.25" customHeight="1" spans="1:3">
      <c r="A883" s="72">
        <v>2130125</v>
      </c>
      <c r="B883" s="72" t="s">
        <v>1356</v>
      </c>
      <c r="C883" s="19"/>
    </row>
    <row r="884" ht="17.25" customHeight="1" spans="1:3">
      <c r="A884" s="72">
        <v>2130126</v>
      </c>
      <c r="B884" s="72" t="s">
        <v>1357</v>
      </c>
      <c r="C884" s="19">
        <v>39</v>
      </c>
    </row>
    <row r="885" ht="17.25" customHeight="1" spans="1:3">
      <c r="A885" s="72">
        <v>2130135</v>
      </c>
      <c r="B885" s="72" t="s">
        <v>1358</v>
      </c>
      <c r="C885" s="19">
        <v>12</v>
      </c>
    </row>
    <row r="886" ht="17.25" customHeight="1" spans="1:3">
      <c r="A886" s="72">
        <v>2130142</v>
      </c>
      <c r="B886" s="72" t="s">
        <v>1359</v>
      </c>
      <c r="C886" s="19">
        <v>2</v>
      </c>
    </row>
    <row r="887" ht="17.25" customHeight="1" spans="1:3">
      <c r="A887" s="72">
        <v>2130148</v>
      </c>
      <c r="B887" s="72" t="s">
        <v>1360</v>
      </c>
      <c r="C887" s="19"/>
    </row>
    <row r="888" ht="17.25" customHeight="1" spans="1:3">
      <c r="A888" s="72">
        <v>2130152</v>
      </c>
      <c r="B888" s="72" t="s">
        <v>1361</v>
      </c>
      <c r="C888" s="19">
        <v>24</v>
      </c>
    </row>
    <row r="889" ht="17.25" customHeight="1" spans="1:3">
      <c r="A889" s="72">
        <v>2130153</v>
      </c>
      <c r="B889" s="72" t="s">
        <v>1362</v>
      </c>
      <c r="C889" s="19"/>
    </row>
    <row r="890" ht="17.25" customHeight="1" spans="1:3">
      <c r="A890" s="72">
        <v>2130199</v>
      </c>
      <c r="B890" s="72" t="s">
        <v>1363</v>
      </c>
      <c r="C890" s="19">
        <v>1454</v>
      </c>
    </row>
    <row r="891" ht="17.25" customHeight="1" spans="1:3">
      <c r="A891" s="72">
        <v>21302</v>
      </c>
      <c r="B891" s="45" t="s">
        <v>1364</v>
      </c>
      <c r="C891" s="19">
        <f>SUM(C892:C913)</f>
        <v>529</v>
      </c>
    </row>
    <row r="892" ht="17.25" customHeight="1" spans="1:3">
      <c r="A892" s="72">
        <v>2130201</v>
      </c>
      <c r="B892" s="72" t="s">
        <v>710</v>
      </c>
      <c r="C892" s="19"/>
    </row>
    <row r="893" ht="17.25" customHeight="1" spans="1:3">
      <c r="A893" s="72">
        <v>2130202</v>
      </c>
      <c r="B893" s="72" t="s">
        <v>711</v>
      </c>
      <c r="C893" s="19"/>
    </row>
    <row r="894" ht="17.25" customHeight="1" spans="1:3">
      <c r="A894" s="72">
        <v>2130203</v>
      </c>
      <c r="B894" s="72" t="s">
        <v>712</v>
      </c>
      <c r="C894" s="19"/>
    </row>
    <row r="895" ht="17.25" customHeight="1" spans="1:3">
      <c r="A895" s="72">
        <v>2130204</v>
      </c>
      <c r="B895" s="72" t="s">
        <v>1365</v>
      </c>
      <c r="C895" s="19"/>
    </row>
    <row r="896" ht="17.25" customHeight="1" spans="1:3">
      <c r="A896" s="72">
        <v>2130205</v>
      </c>
      <c r="B896" s="72" t="s">
        <v>1366</v>
      </c>
      <c r="C896" s="19">
        <v>170</v>
      </c>
    </row>
    <row r="897" ht="17.25" customHeight="1" spans="1:3">
      <c r="A897" s="72">
        <v>2130206</v>
      </c>
      <c r="B897" s="72" t="s">
        <v>1367</v>
      </c>
      <c r="C897" s="19"/>
    </row>
    <row r="898" ht="17.25" customHeight="1" spans="1:3">
      <c r="A898" s="72">
        <v>2130207</v>
      </c>
      <c r="B898" s="72" t="s">
        <v>1368</v>
      </c>
      <c r="C898" s="19">
        <v>10</v>
      </c>
    </row>
    <row r="899" ht="17.25" customHeight="1" spans="1:3">
      <c r="A899" s="72">
        <v>2130209</v>
      </c>
      <c r="B899" s="72" t="s">
        <v>1369</v>
      </c>
      <c r="C899" s="19">
        <v>222</v>
      </c>
    </row>
    <row r="900" ht="17.25" customHeight="1" spans="1:3">
      <c r="A900" s="72">
        <v>2130211</v>
      </c>
      <c r="B900" s="72" t="s">
        <v>1370</v>
      </c>
      <c r="C900" s="19"/>
    </row>
    <row r="901" ht="17.25" customHeight="1" spans="1:3">
      <c r="A901" s="72">
        <v>2130212</v>
      </c>
      <c r="B901" s="72" t="s">
        <v>1371</v>
      </c>
      <c r="C901" s="19"/>
    </row>
    <row r="902" ht="17.25" customHeight="1" spans="1:3">
      <c r="A902" s="72">
        <v>2130213</v>
      </c>
      <c r="B902" s="72" t="s">
        <v>1372</v>
      </c>
      <c r="C902" s="19"/>
    </row>
    <row r="903" ht="17.25" customHeight="1" spans="1:3">
      <c r="A903" s="72">
        <v>2130217</v>
      </c>
      <c r="B903" s="72" t="s">
        <v>1373</v>
      </c>
      <c r="C903" s="19"/>
    </row>
    <row r="904" ht="17.25" customHeight="1" spans="1:3">
      <c r="A904" s="72">
        <v>2130220</v>
      </c>
      <c r="B904" s="72" t="s">
        <v>1374</v>
      </c>
      <c r="C904" s="19"/>
    </row>
    <row r="905" ht="17.25" customHeight="1" spans="1:3">
      <c r="A905" s="72">
        <v>2130221</v>
      </c>
      <c r="B905" s="72" t="s">
        <v>1375</v>
      </c>
      <c r="C905" s="19">
        <v>15</v>
      </c>
    </row>
    <row r="906" ht="17.25" customHeight="1" spans="1:3">
      <c r="A906" s="72">
        <v>2130223</v>
      </c>
      <c r="B906" s="72" t="s">
        <v>1376</v>
      </c>
      <c r="C906" s="19"/>
    </row>
    <row r="907" ht="17.25" customHeight="1" spans="1:3">
      <c r="A907" s="72">
        <v>2130226</v>
      </c>
      <c r="B907" s="72" t="s">
        <v>1377</v>
      </c>
      <c r="C907" s="19"/>
    </row>
    <row r="908" ht="17.25" customHeight="1" spans="1:3">
      <c r="A908" s="72">
        <v>2130227</v>
      </c>
      <c r="B908" s="72" t="s">
        <v>1378</v>
      </c>
      <c r="C908" s="19"/>
    </row>
    <row r="909" ht="17.25" customHeight="1" spans="1:3">
      <c r="A909" s="72">
        <v>2130234</v>
      </c>
      <c r="B909" s="72" t="s">
        <v>1379</v>
      </c>
      <c r="C909" s="19">
        <v>20</v>
      </c>
    </row>
    <row r="910" ht="17.25" customHeight="1" spans="1:3">
      <c r="A910" s="72">
        <v>2130236</v>
      </c>
      <c r="B910" s="72" t="s">
        <v>1380</v>
      </c>
      <c r="C910" s="19"/>
    </row>
    <row r="911" ht="17.25" customHeight="1" spans="1:3">
      <c r="A911" s="72">
        <v>2130237</v>
      </c>
      <c r="B911" s="72" t="s">
        <v>1349</v>
      </c>
      <c r="C911" s="19"/>
    </row>
    <row r="912" ht="17.25" customHeight="1" spans="1:3">
      <c r="A912" s="72">
        <v>2130238</v>
      </c>
      <c r="B912" s="72" t="s">
        <v>1381</v>
      </c>
      <c r="C912" s="19"/>
    </row>
    <row r="913" ht="17.25" customHeight="1" spans="1:3">
      <c r="A913" s="72">
        <v>2130299</v>
      </c>
      <c r="B913" s="72" t="s">
        <v>1382</v>
      </c>
      <c r="C913" s="19">
        <v>92</v>
      </c>
    </row>
    <row r="914" ht="17.25" customHeight="1" spans="1:3">
      <c r="A914" s="72">
        <v>21303</v>
      </c>
      <c r="B914" s="45" t="s">
        <v>1383</v>
      </c>
      <c r="C914" s="19">
        <f>SUM(C915:C941)</f>
        <v>646</v>
      </c>
    </row>
    <row r="915" ht="17.25" customHeight="1" spans="1:3">
      <c r="A915" s="72">
        <v>2130301</v>
      </c>
      <c r="B915" s="72" t="s">
        <v>710</v>
      </c>
      <c r="C915" s="19"/>
    </row>
    <row r="916" ht="17.25" customHeight="1" spans="1:3">
      <c r="A916" s="72">
        <v>2130302</v>
      </c>
      <c r="B916" s="72" t="s">
        <v>711</v>
      </c>
      <c r="C916" s="19"/>
    </row>
    <row r="917" ht="17.25" customHeight="1" spans="1:3">
      <c r="A917" s="72">
        <v>2130303</v>
      </c>
      <c r="B917" s="72" t="s">
        <v>712</v>
      </c>
      <c r="C917" s="19"/>
    </row>
    <row r="918" ht="17.25" customHeight="1" spans="1:3">
      <c r="A918" s="72">
        <v>2130304</v>
      </c>
      <c r="B918" s="72" t="s">
        <v>1384</v>
      </c>
      <c r="C918" s="19"/>
    </row>
    <row r="919" ht="17.25" customHeight="1" spans="1:3">
      <c r="A919" s="72">
        <v>2130305</v>
      </c>
      <c r="B919" s="72" t="s">
        <v>1385</v>
      </c>
      <c r="C919" s="19">
        <v>308</v>
      </c>
    </row>
    <row r="920" ht="17.25" customHeight="1" spans="1:3">
      <c r="A920" s="72">
        <v>2130306</v>
      </c>
      <c r="B920" s="72" t="s">
        <v>1386</v>
      </c>
      <c r="C920" s="19">
        <v>74</v>
      </c>
    </row>
    <row r="921" ht="17.25" customHeight="1" spans="1:3">
      <c r="A921" s="72">
        <v>2130307</v>
      </c>
      <c r="B921" s="72" t="s">
        <v>1387</v>
      </c>
      <c r="C921" s="19"/>
    </row>
    <row r="922" ht="17.25" customHeight="1" spans="1:3">
      <c r="A922" s="72">
        <v>2130308</v>
      </c>
      <c r="B922" s="72" t="s">
        <v>1388</v>
      </c>
      <c r="C922" s="19"/>
    </row>
    <row r="923" ht="17.25" customHeight="1" spans="1:3">
      <c r="A923" s="72">
        <v>2130309</v>
      </c>
      <c r="B923" s="72" t="s">
        <v>1389</v>
      </c>
      <c r="C923" s="19"/>
    </row>
    <row r="924" ht="17.25" customHeight="1" spans="1:3">
      <c r="A924" s="72">
        <v>2130310</v>
      </c>
      <c r="B924" s="72" t="s">
        <v>1390</v>
      </c>
      <c r="C924" s="19"/>
    </row>
    <row r="925" ht="17.25" customHeight="1" spans="1:3">
      <c r="A925" s="72">
        <v>2130311</v>
      </c>
      <c r="B925" s="72" t="s">
        <v>1391</v>
      </c>
      <c r="C925" s="19"/>
    </row>
    <row r="926" ht="17.25" customHeight="1" spans="1:3">
      <c r="A926" s="72">
        <v>2130312</v>
      </c>
      <c r="B926" s="72" t="s">
        <v>1392</v>
      </c>
      <c r="C926" s="19"/>
    </row>
    <row r="927" ht="17.25" customHeight="1" spans="1:3">
      <c r="A927" s="72">
        <v>2130313</v>
      </c>
      <c r="B927" s="72" t="s">
        <v>1393</v>
      </c>
      <c r="C927" s="19"/>
    </row>
    <row r="928" ht="17.25" customHeight="1" spans="1:3">
      <c r="A928" s="72">
        <v>2130314</v>
      </c>
      <c r="B928" s="72" t="s">
        <v>1394</v>
      </c>
      <c r="C928" s="19">
        <v>31</v>
      </c>
    </row>
    <row r="929" ht="17.25" customHeight="1" spans="1:3">
      <c r="A929" s="72">
        <v>2130315</v>
      </c>
      <c r="B929" s="72" t="s">
        <v>1395</v>
      </c>
      <c r="C929" s="19">
        <v>43</v>
      </c>
    </row>
    <row r="930" ht="17.25" customHeight="1" spans="1:3">
      <c r="A930" s="72">
        <v>2130316</v>
      </c>
      <c r="B930" s="72" t="s">
        <v>1396</v>
      </c>
      <c r="C930" s="19">
        <v>5</v>
      </c>
    </row>
    <row r="931" ht="17.25" customHeight="1" spans="1:3">
      <c r="A931" s="72">
        <v>2130317</v>
      </c>
      <c r="B931" s="72" t="s">
        <v>1397</v>
      </c>
      <c r="C931" s="19"/>
    </row>
    <row r="932" ht="17.25" customHeight="1" spans="1:3">
      <c r="A932" s="72">
        <v>2130318</v>
      </c>
      <c r="B932" s="72" t="s">
        <v>1398</v>
      </c>
      <c r="C932" s="19"/>
    </row>
    <row r="933" ht="17.25" customHeight="1" spans="1:3">
      <c r="A933" s="72">
        <v>2130319</v>
      </c>
      <c r="B933" s="72" t="s">
        <v>1399</v>
      </c>
      <c r="C933" s="19"/>
    </row>
    <row r="934" ht="17.25" customHeight="1" spans="1:3">
      <c r="A934" s="72">
        <v>2130321</v>
      </c>
      <c r="B934" s="72" t="s">
        <v>1400</v>
      </c>
      <c r="C934" s="19">
        <v>25</v>
      </c>
    </row>
    <row r="935" ht="17.25" customHeight="1" spans="1:3">
      <c r="A935" s="72">
        <v>2130322</v>
      </c>
      <c r="B935" s="72" t="s">
        <v>1401</v>
      </c>
      <c r="C935" s="19"/>
    </row>
    <row r="936" ht="17.25" customHeight="1" spans="1:3">
      <c r="A936" s="72">
        <v>2130333</v>
      </c>
      <c r="B936" s="72" t="s">
        <v>1376</v>
      </c>
      <c r="C936" s="19"/>
    </row>
    <row r="937" ht="17.25" customHeight="1" spans="1:3">
      <c r="A937" s="72">
        <v>2130334</v>
      </c>
      <c r="B937" s="72" t="s">
        <v>1402</v>
      </c>
      <c r="C937" s="19"/>
    </row>
    <row r="938" ht="17.25" customHeight="1" spans="1:3">
      <c r="A938" s="72">
        <v>2130335</v>
      </c>
      <c r="B938" s="72" t="s">
        <v>1403</v>
      </c>
      <c r="C938" s="19"/>
    </row>
    <row r="939" ht="17.25" customHeight="1" spans="1:3">
      <c r="A939" s="72">
        <v>2130336</v>
      </c>
      <c r="B939" s="72" t="s">
        <v>1404</v>
      </c>
      <c r="C939" s="19"/>
    </row>
    <row r="940" ht="17.25" customHeight="1" spans="1:3">
      <c r="A940" s="72">
        <v>2130337</v>
      </c>
      <c r="B940" s="72" t="s">
        <v>1405</v>
      </c>
      <c r="C940" s="19"/>
    </row>
    <row r="941" ht="17.25" customHeight="1" spans="1:3">
      <c r="A941" s="72">
        <v>2130399</v>
      </c>
      <c r="B941" s="72" t="s">
        <v>1406</v>
      </c>
      <c r="C941" s="19">
        <v>160</v>
      </c>
    </row>
    <row r="942" ht="17.25" customHeight="1" spans="1:3">
      <c r="A942" s="72">
        <v>21305</v>
      </c>
      <c r="B942" s="45" t="s">
        <v>1407</v>
      </c>
      <c r="C942" s="19">
        <f>SUM(C943:C952)</f>
        <v>50</v>
      </c>
    </row>
    <row r="943" ht="17.25" customHeight="1" spans="1:3">
      <c r="A943" s="72">
        <v>2130501</v>
      </c>
      <c r="B943" s="72" t="s">
        <v>710</v>
      </c>
      <c r="C943" s="19"/>
    </row>
    <row r="944" ht="17.25" customHeight="1" spans="1:3">
      <c r="A944" s="72">
        <v>2130502</v>
      </c>
      <c r="B944" s="72" t="s">
        <v>711</v>
      </c>
      <c r="C944" s="19"/>
    </row>
    <row r="945" ht="17.25" customHeight="1" spans="1:3">
      <c r="A945" s="72">
        <v>2130503</v>
      </c>
      <c r="B945" s="72" t="s">
        <v>712</v>
      </c>
      <c r="C945" s="19"/>
    </row>
    <row r="946" ht="17.25" customHeight="1" spans="1:3">
      <c r="A946" s="72">
        <v>2130504</v>
      </c>
      <c r="B946" s="72" t="s">
        <v>1408</v>
      </c>
      <c r="C946" s="19"/>
    </row>
    <row r="947" ht="17.25" customHeight="1" spans="1:3">
      <c r="A947" s="72">
        <v>2130505</v>
      </c>
      <c r="B947" s="72" t="s">
        <v>1409</v>
      </c>
      <c r="C947" s="19"/>
    </row>
    <row r="948" ht="17.25" customHeight="1" spans="1:3">
      <c r="A948" s="72">
        <v>2130506</v>
      </c>
      <c r="B948" s="72" t="s">
        <v>1410</v>
      </c>
      <c r="C948" s="19"/>
    </row>
    <row r="949" ht="17.25" customHeight="1" spans="1:3">
      <c r="A949" s="72">
        <v>2130507</v>
      </c>
      <c r="B949" s="72" t="s">
        <v>1411</v>
      </c>
      <c r="C949" s="19"/>
    </row>
    <row r="950" ht="17.25" customHeight="1" spans="1:3">
      <c r="A950" s="72">
        <v>2130508</v>
      </c>
      <c r="B950" s="72" t="s">
        <v>1412</v>
      </c>
      <c r="C950" s="19"/>
    </row>
    <row r="951" ht="17.25" customHeight="1" spans="1:3">
      <c r="A951" s="72">
        <v>2130550</v>
      </c>
      <c r="B951" s="72" t="s">
        <v>719</v>
      </c>
      <c r="C951" s="19"/>
    </row>
    <row r="952" ht="17.25" customHeight="1" spans="1:3">
      <c r="A952" s="72">
        <v>2130599</v>
      </c>
      <c r="B952" s="72" t="s">
        <v>1413</v>
      </c>
      <c r="C952" s="19">
        <v>50</v>
      </c>
    </row>
    <row r="953" ht="17.25" customHeight="1" spans="1:3">
      <c r="A953" s="72">
        <v>21307</v>
      </c>
      <c r="B953" s="45" t="s">
        <v>1414</v>
      </c>
      <c r="C953" s="19">
        <f>SUM(C954:C959)</f>
        <v>11769</v>
      </c>
    </row>
    <row r="954" ht="17.25" customHeight="1" spans="1:3">
      <c r="A954" s="72">
        <v>2130701</v>
      </c>
      <c r="B954" s="72" t="s">
        <v>1415</v>
      </c>
      <c r="C954" s="19">
        <v>110</v>
      </c>
    </row>
    <row r="955" ht="17.25" customHeight="1" spans="1:3">
      <c r="A955" s="72">
        <v>2130704</v>
      </c>
      <c r="B955" s="72" t="s">
        <v>1416</v>
      </c>
      <c r="C955" s="19"/>
    </row>
    <row r="956" ht="17.25" customHeight="1" spans="1:3">
      <c r="A956" s="72">
        <v>2130705</v>
      </c>
      <c r="B956" s="72" t="s">
        <v>1417</v>
      </c>
      <c r="C956" s="19"/>
    </row>
    <row r="957" ht="17.25" customHeight="1" spans="1:3">
      <c r="A957" s="72">
        <v>2130706</v>
      </c>
      <c r="B957" s="72" t="s">
        <v>1418</v>
      </c>
      <c r="C957" s="19"/>
    </row>
    <row r="958" ht="17.25" customHeight="1" spans="1:3">
      <c r="A958" s="72">
        <v>2130707</v>
      </c>
      <c r="B958" s="72" t="s">
        <v>1419</v>
      </c>
      <c r="C958" s="19">
        <v>11645</v>
      </c>
    </row>
    <row r="959" ht="17.25" customHeight="1" spans="1:3">
      <c r="A959" s="72">
        <v>2130799</v>
      </c>
      <c r="B959" s="72" t="s">
        <v>1420</v>
      </c>
      <c r="C959" s="19">
        <v>14</v>
      </c>
    </row>
    <row r="960" ht="17.25" customHeight="1" spans="1:3">
      <c r="A960" s="72">
        <v>21308</v>
      </c>
      <c r="B960" s="45" t="s">
        <v>1421</v>
      </c>
      <c r="C960" s="19">
        <f>SUM(C961:C965)</f>
        <v>21</v>
      </c>
    </row>
    <row r="961" ht="17.25" customHeight="1" spans="1:3">
      <c r="A961" s="72">
        <v>2130801</v>
      </c>
      <c r="B961" s="72" t="s">
        <v>1422</v>
      </c>
      <c r="C961" s="19"/>
    </row>
    <row r="962" ht="17.25" customHeight="1" spans="1:3">
      <c r="A962" s="72">
        <v>2130803</v>
      </c>
      <c r="B962" s="72" t="s">
        <v>1423</v>
      </c>
      <c r="C962" s="19">
        <v>16</v>
      </c>
    </row>
    <row r="963" ht="17.25" customHeight="1" spans="1:3">
      <c r="A963" s="72">
        <v>2130804</v>
      </c>
      <c r="B963" s="72" t="s">
        <v>1424</v>
      </c>
      <c r="C963" s="19">
        <v>5</v>
      </c>
    </row>
    <row r="964" ht="17.25" customHeight="1" spans="1:3">
      <c r="A964" s="72">
        <v>2130805</v>
      </c>
      <c r="B964" s="72" t="s">
        <v>1425</v>
      </c>
      <c r="C964" s="19"/>
    </row>
    <row r="965" ht="17.25" customHeight="1" spans="1:3">
      <c r="A965" s="72">
        <v>2130899</v>
      </c>
      <c r="B965" s="72" t="s">
        <v>1426</v>
      </c>
      <c r="C965" s="19"/>
    </row>
    <row r="966" ht="17.25" customHeight="1" spans="1:3">
      <c r="A966" s="72">
        <v>21309</v>
      </c>
      <c r="B966" s="45" t="s">
        <v>1427</v>
      </c>
      <c r="C966" s="19">
        <f>SUM(C967:C968)</f>
        <v>93</v>
      </c>
    </row>
    <row r="967" ht="17.25" customHeight="1" spans="1:3">
      <c r="A967" s="72">
        <v>2130901</v>
      </c>
      <c r="B967" s="72" t="s">
        <v>1428</v>
      </c>
      <c r="C967" s="19"/>
    </row>
    <row r="968" ht="17.25" customHeight="1" spans="1:3">
      <c r="A968" s="72">
        <v>2130999</v>
      </c>
      <c r="B968" s="72" t="s">
        <v>1429</v>
      </c>
      <c r="C968" s="19">
        <v>93</v>
      </c>
    </row>
    <row r="969" ht="17.25" customHeight="1" spans="1:3">
      <c r="A969" s="72">
        <v>21399</v>
      </c>
      <c r="B969" s="45" t="s">
        <v>1430</v>
      </c>
      <c r="C969" s="19">
        <f>C970+C971</f>
        <v>5</v>
      </c>
    </row>
    <row r="970" ht="17.25" customHeight="1" spans="1:3">
      <c r="A970" s="72">
        <v>2139901</v>
      </c>
      <c r="B970" s="72" t="s">
        <v>1431</v>
      </c>
      <c r="C970" s="19"/>
    </row>
    <row r="971" ht="17.25" customHeight="1" spans="1:3">
      <c r="A971" s="72">
        <v>2139999</v>
      </c>
      <c r="B971" s="72" t="s">
        <v>1432</v>
      </c>
      <c r="C971" s="19">
        <v>5</v>
      </c>
    </row>
    <row r="972" ht="17.25" customHeight="1" spans="1:3">
      <c r="A972" s="72">
        <v>214</v>
      </c>
      <c r="B972" s="45" t="s">
        <v>1433</v>
      </c>
      <c r="C972" s="19">
        <f>SUM(C973,C994,C1004,C1014,C1021)</f>
        <v>1774</v>
      </c>
    </row>
    <row r="973" ht="17.25" customHeight="1" spans="1:3">
      <c r="A973" s="72">
        <v>21401</v>
      </c>
      <c r="B973" s="45" t="s">
        <v>1434</v>
      </c>
      <c r="C973" s="19">
        <f>SUM(C974:C993)</f>
        <v>1009</v>
      </c>
    </row>
    <row r="974" ht="17.25" customHeight="1" spans="1:3">
      <c r="A974" s="72">
        <v>2140101</v>
      </c>
      <c r="B974" s="72" t="s">
        <v>710</v>
      </c>
      <c r="C974" s="19">
        <v>74</v>
      </c>
    </row>
    <row r="975" ht="17.25" customHeight="1" spans="1:3">
      <c r="A975" s="72">
        <v>2140102</v>
      </c>
      <c r="B975" s="72" t="s">
        <v>711</v>
      </c>
      <c r="C975" s="19">
        <v>4</v>
      </c>
    </row>
    <row r="976" ht="17.25" customHeight="1" spans="1:3">
      <c r="A976" s="72">
        <v>2140103</v>
      </c>
      <c r="B976" s="72" t="s">
        <v>712</v>
      </c>
      <c r="C976" s="19"/>
    </row>
    <row r="977" ht="17.25" customHeight="1" spans="1:3">
      <c r="A977" s="72">
        <v>2140104</v>
      </c>
      <c r="B977" s="72" t="s">
        <v>1435</v>
      </c>
      <c r="C977" s="19">
        <v>213</v>
      </c>
    </row>
    <row r="978" ht="17.25" customHeight="1" spans="1:3">
      <c r="A978" s="72">
        <v>2140106</v>
      </c>
      <c r="B978" s="72" t="s">
        <v>1436</v>
      </c>
      <c r="C978" s="19">
        <v>240</v>
      </c>
    </row>
    <row r="979" ht="17.25" customHeight="1" spans="1:3">
      <c r="A979" s="72">
        <v>2140109</v>
      </c>
      <c r="B979" s="72" t="s">
        <v>1437</v>
      </c>
      <c r="C979" s="19"/>
    </row>
    <row r="980" ht="17.25" customHeight="1" spans="1:3">
      <c r="A980" s="72">
        <v>2140110</v>
      </c>
      <c r="B980" s="72" t="s">
        <v>1438</v>
      </c>
      <c r="C980" s="19"/>
    </row>
    <row r="981" ht="17.25" customHeight="1" spans="1:3">
      <c r="A981" s="72">
        <v>2140112</v>
      </c>
      <c r="B981" s="72" t="s">
        <v>1439</v>
      </c>
      <c r="C981" s="19">
        <v>5</v>
      </c>
    </row>
    <row r="982" ht="17.25" customHeight="1" spans="1:3">
      <c r="A982" s="72">
        <v>2140114</v>
      </c>
      <c r="B982" s="72" t="s">
        <v>1440</v>
      </c>
      <c r="C982" s="19"/>
    </row>
    <row r="983" ht="17.25" customHeight="1" spans="1:3">
      <c r="A983" s="72">
        <v>2140122</v>
      </c>
      <c r="B983" s="72" t="s">
        <v>1441</v>
      </c>
      <c r="C983" s="19"/>
    </row>
    <row r="984" ht="17.25" customHeight="1" spans="1:3">
      <c r="A984" s="72">
        <v>2140123</v>
      </c>
      <c r="B984" s="72" t="s">
        <v>1442</v>
      </c>
      <c r="C984" s="19"/>
    </row>
    <row r="985" ht="17.25" customHeight="1" spans="1:3">
      <c r="A985" s="72">
        <v>2140127</v>
      </c>
      <c r="B985" s="72" t="s">
        <v>1443</v>
      </c>
      <c r="C985" s="19"/>
    </row>
    <row r="986" ht="17.25" customHeight="1" spans="1:3">
      <c r="A986" s="72">
        <v>2140128</v>
      </c>
      <c r="B986" s="72" t="s">
        <v>1444</v>
      </c>
      <c r="C986" s="19"/>
    </row>
    <row r="987" ht="17.25" customHeight="1" spans="1:3">
      <c r="A987" s="72">
        <v>2140129</v>
      </c>
      <c r="B987" s="72" t="s">
        <v>1445</v>
      </c>
      <c r="C987" s="19"/>
    </row>
    <row r="988" ht="17.25" customHeight="1" spans="1:3">
      <c r="A988" s="72">
        <v>2140130</v>
      </c>
      <c r="B988" s="72" t="s">
        <v>1446</v>
      </c>
      <c r="C988" s="19"/>
    </row>
    <row r="989" ht="17.25" customHeight="1" spans="1:3">
      <c r="A989" s="72">
        <v>2140131</v>
      </c>
      <c r="B989" s="72" t="s">
        <v>1447</v>
      </c>
      <c r="C989" s="19"/>
    </row>
    <row r="990" ht="17.25" customHeight="1" spans="1:3">
      <c r="A990" s="72">
        <v>2140133</v>
      </c>
      <c r="B990" s="72" t="s">
        <v>1448</v>
      </c>
      <c r="C990" s="19"/>
    </row>
    <row r="991" ht="17.25" customHeight="1" spans="1:3">
      <c r="A991" s="72">
        <v>2140136</v>
      </c>
      <c r="B991" s="72" t="s">
        <v>1449</v>
      </c>
      <c r="C991" s="19"/>
    </row>
    <row r="992" ht="17.25" customHeight="1" spans="1:3">
      <c r="A992" s="72">
        <v>2140138</v>
      </c>
      <c r="B992" s="72" t="s">
        <v>1450</v>
      </c>
      <c r="C992" s="19"/>
    </row>
    <row r="993" ht="17.25" customHeight="1" spans="1:3">
      <c r="A993" s="72">
        <v>2140199</v>
      </c>
      <c r="B993" s="72" t="s">
        <v>1451</v>
      </c>
      <c r="C993" s="19">
        <v>473</v>
      </c>
    </row>
    <row r="994" ht="17.25" customHeight="1" spans="1:3">
      <c r="A994" s="72">
        <v>21402</v>
      </c>
      <c r="B994" s="45" t="s">
        <v>1452</v>
      </c>
      <c r="C994" s="19">
        <f>SUM(C995:C1003)</f>
        <v>3</v>
      </c>
    </row>
    <row r="995" ht="17.25" customHeight="1" spans="1:3">
      <c r="A995" s="72">
        <v>2140201</v>
      </c>
      <c r="B995" s="72" t="s">
        <v>710</v>
      </c>
      <c r="C995" s="19"/>
    </row>
    <row r="996" ht="17.25" customHeight="1" spans="1:3">
      <c r="A996" s="72">
        <v>2140202</v>
      </c>
      <c r="B996" s="72" t="s">
        <v>711</v>
      </c>
      <c r="C996" s="19"/>
    </row>
    <row r="997" ht="17.25" customHeight="1" spans="1:3">
      <c r="A997" s="72">
        <v>2140203</v>
      </c>
      <c r="B997" s="72" t="s">
        <v>712</v>
      </c>
      <c r="C997" s="19"/>
    </row>
    <row r="998" ht="17.25" customHeight="1" spans="1:3">
      <c r="A998" s="72">
        <v>2140204</v>
      </c>
      <c r="B998" s="72" t="s">
        <v>1453</v>
      </c>
      <c r="C998" s="19"/>
    </row>
    <row r="999" ht="17.25" customHeight="1" spans="1:3">
      <c r="A999" s="72">
        <v>2140205</v>
      </c>
      <c r="B999" s="72" t="s">
        <v>1454</v>
      </c>
      <c r="C999" s="19"/>
    </row>
    <row r="1000" ht="17.25" customHeight="1" spans="1:3">
      <c r="A1000" s="72">
        <v>2140206</v>
      </c>
      <c r="B1000" s="72" t="s">
        <v>1455</v>
      </c>
      <c r="C1000" s="19"/>
    </row>
    <row r="1001" ht="17.25" customHeight="1" spans="1:3">
      <c r="A1001" s="72">
        <v>2140207</v>
      </c>
      <c r="B1001" s="72" t="s">
        <v>1456</v>
      </c>
      <c r="C1001" s="19"/>
    </row>
    <row r="1002" ht="17.25" customHeight="1" spans="1:3">
      <c r="A1002" s="72">
        <v>2140208</v>
      </c>
      <c r="B1002" s="72" t="s">
        <v>1457</v>
      </c>
      <c r="C1002" s="19"/>
    </row>
    <row r="1003" ht="17.25" customHeight="1" spans="1:3">
      <c r="A1003" s="72">
        <v>2140299</v>
      </c>
      <c r="B1003" s="72" t="s">
        <v>1458</v>
      </c>
      <c r="C1003" s="19">
        <v>3</v>
      </c>
    </row>
    <row r="1004" ht="17.25" customHeight="1" spans="1:3">
      <c r="A1004" s="72">
        <v>21403</v>
      </c>
      <c r="B1004" s="45" t="s">
        <v>1459</v>
      </c>
      <c r="C1004" s="19">
        <f>SUM(C1005:C1013)</f>
        <v>0</v>
      </c>
    </row>
    <row r="1005" ht="17.25" customHeight="1" spans="1:3">
      <c r="A1005" s="72">
        <v>2140301</v>
      </c>
      <c r="B1005" s="72" t="s">
        <v>710</v>
      </c>
      <c r="C1005" s="19"/>
    </row>
    <row r="1006" ht="17.25" customHeight="1" spans="1:3">
      <c r="A1006" s="72">
        <v>2140302</v>
      </c>
      <c r="B1006" s="72" t="s">
        <v>711</v>
      </c>
      <c r="C1006" s="19"/>
    </row>
    <row r="1007" ht="17.25" customHeight="1" spans="1:3">
      <c r="A1007" s="72">
        <v>2140303</v>
      </c>
      <c r="B1007" s="72" t="s">
        <v>712</v>
      </c>
      <c r="C1007" s="19"/>
    </row>
    <row r="1008" ht="17.25" customHeight="1" spans="1:3">
      <c r="A1008" s="72">
        <v>2140304</v>
      </c>
      <c r="B1008" s="72" t="s">
        <v>1460</v>
      </c>
      <c r="C1008" s="19"/>
    </row>
    <row r="1009" ht="17.25" customHeight="1" spans="1:3">
      <c r="A1009" s="72">
        <v>2140305</v>
      </c>
      <c r="B1009" s="72" t="s">
        <v>1461</v>
      </c>
      <c r="C1009" s="19"/>
    </row>
    <row r="1010" ht="17.25" customHeight="1" spans="1:3">
      <c r="A1010" s="72">
        <v>2140306</v>
      </c>
      <c r="B1010" s="72" t="s">
        <v>1462</v>
      </c>
      <c r="C1010" s="19"/>
    </row>
    <row r="1011" ht="17.25" customHeight="1" spans="1:3">
      <c r="A1011" s="72">
        <v>2140307</v>
      </c>
      <c r="B1011" s="72" t="s">
        <v>1463</v>
      </c>
      <c r="C1011" s="19"/>
    </row>
    <row r="1012" ht="17.25" customHeight="1" spans="1:3">
      <c r="A1012" s="72">
        <v>2140308</v>
      </c>
      <c r="B1012" s="72" t="s">
        <v>1464</v>
      </c>
      <c r="C1012" s="19"/>
    </row>
    <row r="1013" ht="17.25" customHeight="1" spans="1:3">
      <c r="A1013" s="72">
        <v>2140399</v>
      </c>
      <c r="B1013" s="72" t="s">
        <v>1465</v>
      </c>
      <c r="C1013" s="19"/>
    </row>
    <row r="1014" ht="17.25" customHeight="1" spans="1:3">
      <c r="A1014" s="72">
        <v>21405</v>
      </c>
      <c r="B1014" s="45" t="s">
        <v>1466</v>
      </c>
      <c r="C1014" s="19">
        <f>SUM(C1015:C1020)</f>
        <v>0</v>
      </c>
    </row>
    <row r="1015" ht="17.25" customHeight="1" spans="1:3">
      <c r="A1015" s="72">
        <v>2140501</v>
      </c>
      <c r="B1015" s="72" t="s">
        <v>710</v>
      </c>
      <c r="C1015" s="19"/>
    </row>
    <row r="1016" ht="17.25" customHeight="1" spans="1:3">
      <c r="A1016" s="72">
        <v>2140502</v>
      </c>
      <c r="B1016" s="72" t="s">
        <v>711</v>
      </c>
      <c r="C1016" s="19"/>
    </row>
    <row r="1017" ht="17.25" customHeight="1" spans="1:3">
      <c r="A1017" s="72">
        <v>2140503</v>
      </c>
      <c r="B1017" s="72" t="s">
        <v>712</v>
      </c>
      <c r="C1017" s="19"/>
    </row>
    <row r="1018" ht="17.25" customHeight="1" spans="1:3">
      <c r="A1018" s="72">
        <v>2140504</v>
      </c>
      <c r="B1018" s="72" t="s">
        <v>1457</v>
      </c>
      <c r="C1018" s="19"/>
    </row>
    <row r="1019" ht="17.25" customHeight="1" spans="1:3">
      <c r="A1019" s="72">
        <v>2140505</v>
      </c>
      <c r="B1019" s="72" t="s">
        <v>1467</v>
      </c>
      <c r="C1019" s="19"/>
    </row>
    <row r="1020" ht="17.25" customHeight="1" spans="1:3">
      <c r="A1020" s="72">
        <v>2140599</v>
      </c>
      <c r="B1020" s="72" t="s">
        <v>1468</v>
      </c>
      <c r="C1020" s="19"/>
    </row>
    <row r="1021" ht="17.25" customHeight="1" spans="1:3">
      <c r="A1021" s="72">
        <v>21499</v>
      </c>
      <c r="B1021" s="45" t="s">
        <v>1469</v>
      </c>
      <c r="C1021" s="19">
        <f>SUM(C1022:C1023)</f>
        <v>762</v>
      </c>
    </row>
    <row r="1022" ht="17.25" customHeight="1" spans="1:3">
      <c r="A1022" s="72">
        <v>2149901</v>
      </c>
      <c r="B1022" s="72" t="s">
        <v>1470</v>
      </c>
      <c r="C1022" s="19"/>
    </row>
    <row r="1023" ht="17.25" customHeight="1" spans="1:3">
      <c r="A1023" s="72">
        <v>2149999</v>
      </c>
      <c r="B1023" s="72" t="s">
        <v>1471</v>
      </c>
      <c r="C1023" s="19">
        <v>762</v>
      </c>
    </row>
    <row r="1024" ht="17.25" customHeight="1" spans="1:3">
      <c r="A1024" s="72">
        <v>215</v>
      </c>
      <c r="B1024" s="45" t="s">
        <v>1472</v>
      </c>
      <c r="C1024" s="19">
        <f>SUM(C1025,C1035,C1051,C1056,C1067,C1074,C1082)</f>
        <v>300</v>
      </c>
    </row>
    <row r="1025" ht="17.25" customHeight="1" spans="1:3">
      <c r="A1025" s="72">
        <v>21501</v>
      </c>
      <c r="B1025" s="45" t="s">
        <v>1473</v>
      </c>
      <c r="C1025" s="19">
        <f>SUM(C1026:C1034)</f>
        <v>34</v>
      </c>
    </row>
    <row r="1026" ht="17.25" customHeight="1" spans="1:3">
      <c r="A1026" s="72">
        <v>2150101</v>
      </c>
      <c r="B1026" s="72" t="s">
        <v>710</v>
      </c>
      <c r="C1026" s="19"/>
    </row>
    <row r="1027" ht="17.25" customHeight="1" spans="1:3">
      <c r="A1027" s="72">
        <v>2150102</v>
      </c>
      <c r="B1027" s="72" t="s">
        <v>711</v>
      </c>
      <c r="C1027" s="19"/>
    </row>
    <row r="1028" ht="17.25" customHeight="1" spans="1:3">
      <c r="A1028" s="72">
        <v>2150103</v>
      </c>
      <c r="B1028" s="72" t="s">
        <v>712</v>
      </c>
      <c r="C1028" s="19"/>
    </row>
    <row r="1029" ht="17.25" customHeight="1" spans="1:3">
      <c r="A1029" s="72">
        <v>2150104</v>
      </c>
      <c r="B1029" s="72" t="s">
        <v>1474</v>
      </c>
      <c r="C1029" s="19"/>
    </row>
    <row r="1030" ht="17.25" customHeight="1" spans="1:3">
      <c r="A1030" s="72">
        <v>2150105</v>
      </c>
      <c r="B1030" s="72" t="s">
        <v>1475</v>
      </c>
      <c r="C1030" s="19"/>
    </row>
    <row r="1031" ht="17.25" customHeight="1" spans="1:3">
      <c r="A1031" s="72">
        <v>2150106</v>
      </c>
      <c r="B1031" s="72" t="s">
        <v>1476</v>
      </c>
      <c r="C1031" s="19"/>
    </row>
    <row r="1032" ht="17.25" customHeight="1" spans="1:3">
      <c r="A1032" s="72">
        <v>2150107</v>
      </c>
      <c r="B1032" s="72" t="s">
        <v>1477</v>
      </c>
      <c r="C1032" s="19"/>
    </row>
    <row r="1033" ht="17.25" customHeight="1" spans="1:3">
      <c r="A1033" s="72">
        <v>2150108</v>
      </c>
      <c r="B1033" s="72" t="s">
        <v>1478</v>
      </c>
      <c r="C1033" s="19"/>
    </row>
    <row r="1034" ht="17.25" customHeight="1" spans="1:3">
      <c r="A1034" s="72">
        <v>2150199</v>
      </c>
      <c r="B1034" s="72" t="s">
        <v>1479</v>
      </c>
      <c r="C1034" s="19">
        <v>34</v>
      </c>
    </row>
    <row r="1035" ht="17.25" customHeight="1" spans="1:3">
      <c r="A1035" s="72">
        <v>21502</v>
      </c>
      <c r="B1035" s="45" t="s">
        <v>1480</v>
      </c>
      <c r="C1035" s="19">
        <f>SUM(C1036:C1050)</f>
        <v>41</v>
      </c>
    </row>
    <row r="1036" ht="17.25" customHeight="1" spans="1:3">
      <c r="A1036" s="72">
        <v>2150201</v>
      </c>
      <c r="B1036" s="72" t="s">
        <v>710</v>
      </c>
      <c r="C1036" s="19"/>
    </row>
    <row r="1037" ht="17.25" customHeight="1" spans="1:3">
      <c r="A1037" s="72">
        <v>2150202</v>
      </c>
      <c r="B1037" s="72" t="s">
        <v>711</v>
      </c>
      <c r="C1037" s="19"/>
    </row>
    <row r="1038" ht="17.25" customHeight="1" spans="1:3">
      <c r="A1038" s="72">
        <v>2150203</v>
      </c>
      <c r="B1038" s="72" t="s">
        <v>712</v>
      </c>
      <c r="C1038" s="19"/>
    </row>
    <row r="1039" ht="17.25" customHeight="1" spans="1:3">
      <c r="A1039" s="72">
        <v>2150204</v>
      </c>
      <c r="B1039" s="72" t="s">
        <v>1481</v>
      </c>
      <c r="C1039" s="19"/>
    </row>
    <row r="1040" ht="17.25" customHeight="1" spans="1:3">
      <c r="A1040" s="72">
        <v>2150205</v>
      </c>
      <c r="B1040" s="72" t="s">
        <v>1482</v>
      </c>
      <c r="C1040" s="19"/>
    </row>
    <row r="1041" ht="17.25" customHeight="1" spans="1:3">
      <c r="A1041" s="72">
        <v>2150206</v>
      </c>
      <c r="B1041" s="72" t="s">
        <v>1483</v>
      </c>
      <c r="C1041" s="19"/>
    </row>
    <row r="1042" ht="17.25" customHeight="1" spans="1:3">
      <c r="A1042" s="72">
        <v>2150207</v>
      </c>
      <c r="B1042" s="72" t="s">
        <v>1484</v>
      </c>
      <c r="C1042" s="19"/>
    </row>
    <row r="1043" ht="17.25" customHeight="1" spans="1:3">
      <c r="A1043" s="72">
        <v>2150208</v>
      </c>
      <c r="B1043" s="72" t="s">
        <v>1485</v>
      </c>
      <c r="C1043" s="19"/>
    </row>
    <row r="1044" ht="17.25" customHeight="1" spans="1:3">
      <c r="A1044" s="72">
        <v>2150209</v>
      </c>
      <c r="B1044" s="72" t="s">
        <v>1486</v>
      </c>
      <c r="C1044" s="19"/>
    </row>
    <row r="1045" ht="17.25" customHeight="1" spans="1:3">
      <c r="A1045" s="72">
        <v>2150210</v>
      </c>
      <c r="B1045" s="72" t="s">
        <v>1487</v>
      </c>
      <c r="C1045" s="19"/>
    </row>
    <row r="1046" ht="17.25" customHeight="1" spans="1:3">
      <c r="A1046" s="72">
        <v>2150212</v>
      </c>
      <c r="B1046" s="72" t="s">
        <v>1488</v>
      </c>
      <c r="C1046" s="19"/>
    </row>
    <row r="1047" ht="17.25" customHeight="1" spans="1:3">
      <c r="A1047" s="72">
        <v>2150213</v>
      </c>
      <c r="B1047" s="72" t="s">
        <v>1489</v>
      </c>
      <c r="C1047" s="19"/>
    </row>
    <row r="1048" ht="17.25" customHeight="1" spans="1:3">
      <c r="A1048" s="72">
        <v>2150214</v>
      </c>
      <c r="B1048" s="72" t="s">
        <v>1490</v>
      </c>
      <c r="C1048" s="19"/>
    </row>
    <row r="1049" ht="17.25" customHeight="1" spans="1:3">
      <c r="A1049" s="72">
        <v>2150215</v>
      </c>
      <c r="B1049" s="72" t="s">
        <v>1491</v>
      </c>
      <c r="C1049" s="19"/>
    </row>
    <row r="1050" ht="17.25" customHeight="1" spans="1:3">
      <c r="A1050" s="72">
        <v>2150299</v>
      </c>
      <c r="B1050" s="72" t="s">
        <v>1492</v>
      </c>
      <c r="C1050" s="19">
        <v>41</v>
      </c>
    </row>
    <row r="1051" ht="17.25" customHeight="1" spans="1:3">
      <c r="A1051" s="72">
        <v>21503</v>
      </c>
      <c r="B1051" s="45" t="s">
        <v>1493</v>
      </c>
      <c r="C1051" s="19">
        <f>SUM(C1052:C1055)</f>
        <v>0</v>
      </c>
    </row>
    <row r="1052" ht="17.25" customHeight="1" spans="1:3">
      <c r="A1052" s="72">
        <v>2150301</v>
      </c>
      <c r="B1052" s="72" t="s">
        <v>710</v>
      </c>
      <c r="C1052" s="19"/>
    </row>
    <row r="1053" ht="17.25" customHeight="1" spans="1:3">
      <c r="A1053" s="72">
        <v>2150302</v>
      </c>
      <c r="B1053" s="72" t="s">
        <v>711</v>
      </c>
      <c r="C1053" s="19"/>
    </row>
    <row r="1054" ht="17.25" customHeight="1" spans="1:3">
      <c r="A1054" s="72">
        <v>2150303</v>
      </c>
      <c r="B1054" s="72" t="s">
        <v>712</v>
      </c>
      <c r="C1054" s="19"/>
    </row>
    <row r="1055" ht="17.25" customHeight="1" spans="1:3">
      <c r="A1055" s="72">
        <v>2150399</v>
      </c>
      <c r="B1055" s="72" t="s">
        <v>1494</v>
      </c>
      <c r="C1055" s="19"/>
    </row>
    <row r="1056" ht="17.25" customHeight="1" spans="1:3">
      <c r="A1056" s="72">
        <v>21505</v>
      </c>
      <c r="B1056" s="45" t="s">
        <v>1495</v>
      </c>
      <c r="C1056" s="19">
        <f>SUM(C1057:C1066)</f>
        <v>74</v>
      </c>
    </row>
    <row r="1057" ht="17.25" customHeight="1" spans="1:3">
      <c r="A1057" s="72">
        <v>2150501</v>
      </c>
      <c r="B1057" s="72" t="s">
        <v>710</v>
      </c>
      <c r="C1057" s="19"/>
    </row>
    <row r="1058" ht="17.25" customHeight="1" spans="1:3">
      <c r="A1058" s="72">
        <v>2150502</v>
      </c>
      <c r="B1058" s="72" t="s">
        <v>711</v>
      </c>
      <c r="C1058" s="19"/>
    </row>
    <row r="1059" ht="17.25" customHeight="1" spans="1:3">
      <c r="A1059" s="72">
        <v>2150503</v>
      </c>
      <c r="B1059" s="72" t="s">
        <v>712</v>
      </c>
      <c r="C1059" s="19"/>
    </row>
    <row r="1060" ht="17.25" customHeight="1" spans="1:3">
      <c r="A1060" s="72">
        <v>2150505</v>
      </c>
      <c r="B1060" s="72" t="s">
        <v>1496</v>
      </c>
      <c r="C1060" s="19"/>
    </row>
    <row r="1061" ht="17.25" customHeight="1" spans="1:3">
      <c r="A1061" s="72">
        <v>2150507</v>
      </c>
      <c r="B1061" s="72" t="s">
        <v>1497</v>
      </c>
      <c r="C1061" s="19"/>
    </row>
    <row r="1062" ht="17.25" customHeight="1" spans="1:3">
      <c r="A1062" s="72">
        <v>2150508</v>
      </c>
      <c r="B1062" s="72" t="s">
        <v>1498</v>
      </c>
      <c r="C1062" s="19"/>
    </row>
    <row r="1063" ht="17.25" customHeight="1" spans="1:3">
      <c r="A1063" s="72">
        <v>2150516</v>
      </c>
      <c r="B1063" s="72" t="s">
        <v>1499</v>
      </c>
      <c r="C1063" s="19"/>
    </row>
    <row r="1064" ht="17.25" customHeight="1" spans="1:3">
      <c r="A1064" s="72">
        <v>2150517</v>
      </c>
      <c r="B1064" s="72" t="s">
        <v>1500</v>
      </c>
      <c r="C1064" s="19"/>
    </row>
    <row r="1065" ht="17.25" customHeight="1" spans="1:3">
      <c r="A1065" s="72">
        <v>2150550</v>
      </c>
      <c r="B1065" s="72" t="s">
        <v>719</v>
      </c>
      <c r="C1065" s="19"/>
    </row>
    <row r="1066" ht="17.25" customHeight="1" spans="1:3">
      <c r="A1066" s="72">
        <v>2150599</v>
      </c>
      <c r="B1066" s="72" t="s">
        <v>1501</v>
      </c>
      <c r="C1066" s="19">
        <v>74</v>
      </c>
    </row>
    <row r="1067" ht="17.25" customHeight="1" spans="1:3">
      <c r="A1067" s="72">
        <v>21507</v>
      </c>
      <c r="B1067" s="45" t="s">
        <v>1502</v>
      </c>
      <c r="C1067" s="19">
        <f>SUM(C1068:C1073)</f>
        <v>0</v>
      </c>
    </row>
    <row r="1068" ht="17.25" customHeight="1" spans="1:3">
      <c r="A1068" s="72">
        <v>2150701</v>
      </c>
      <c r="B1068" s="72" t="s">
        <v>710</v>
      </c>
      <c r="C1068" s="19"/>
    </row>
    <row r="1069" ht="17.25" customHeight="1" spans="1:3">
      <c r="A1069" s="72">
        <v>2150702</v>
      </c>
      <c r="B1069" s="72" t="s">
        <v>711</v>
      </c>
      <c r="C1069" s="19"/>
    </row>
    <row r="1070" ht="17.25" customHeight="1" spans="1:3">
      <c r="A1070" s="72">
        <v>2150703</v>
      </c>
      <c r="B1070" s="72" t="s">
        <v>712</v>
      </c>
      <c r="C1070" s="19"/>
    </row>
    <row r="1071" ht="17.25" customHeight="1" spans="1:3">
      <c r="A1071" s="72">
        <v>2150704</v>
      </c>
      <c r="B1071" s="72" t="s">
        <v>1503</v>
      </c>
      <c r="C1071" s="19"/>
    </row>
    <row r="1072" ht="17.25" customHeight="1" spans="1:3">
      <c r="A1072" s="72">
        <v>2150705</v>
      </c>
      <c r="B1072" s="72" t="s">
        <v>1504</v>
      </c>
      <c r="C1072" s="19"/>
    </row>
    <row r="1073" ht="17.25" customHeight="1" spans="1:3">
      <c r="A1073" s="72">
        <v>2150799</v>
      </c>
      <c r="B1073" s="72" t="s">
        <v>1505</v>
      </c>
      <c r="C1073" s="19"/>
    </row>
    <row r="1074" ht="17.25" customHeight="1" spans="1:3">
      <c r="A1074" s="72">
        <v>21508</v>
      </c>
      <c r="B1074" s="45" t="s">
        <v>1506</v>
      </c>
      <c r="C1074" s="19">
        <f>SUM(C1075:C1081)</f>
        <v>15</v>
      </c>
    </row>
    <row r="1075" ht="17.25" customHeight="1" spans="1:3">
      <c r="A1075" s="72">
        <v>2150801</v>
      </c>
      <c r="B1075" s="72" t="s">
        <v>710</v>
      </c>
      <c r="C1075" s="19"/>
    </row>
    <row r="1076" ht="17.25" customHeight="1" spans="1:3">
      <c r="A1076" s="72">
        <v>2150802</v>
      </c>
      <c r="B1076" s="72" t="s">
        <v>711</v>
      </c>
      <c r="C1076" s="19"/>
    </row>
    <row r="1077" ht="17.25" customHeight="1" spans="1:3">
      <c r="A1077" s="72">
        <v>2150803</v>
      </c>
      <c r="B1077" s="72" t="s">
        <v>712</v>
      </c>
      <c r="C1077" s="19"/>
    </row>
    <row r="1078" ht="17.25" customHeight="1" spans="1:3">
      <c r="A1078" s="72">
        <v>2150804</v>
      </c>
      <c r="B1078" s="72" t="s">
        <v>1507</v>
      </c>
      <c r="C1078" s="19"/>
    </row>
    <row r="1079" ht="17.25" customHeight="1" spans="1:3">
      <c r="A1079" s="72">
        <v>2150805</v>
      </c>
      <c r="B1079" s="72" t="s">
        <v>1508</v>
      </c>
      <c r="C1079" s="19">
        <v>15</v>
      </c>
    </row>
    <row r="1080" ht="17.25" customHeight="1" spans="1:3">
      <c r="A1080" s="72">
        <v>2150806</v>
      </c>
      <c r="B1080" s="72" t="s">
        <v>1509</v>
      </c>
      <c r="C1080" s="19"/>
    </row>
    <row r="1081" ht="17.25" customHeight="1" spans="1:3">
      <c r="A1081" s="72">
        <v>2150899</v>
      </c>
      <c r="B1081" s="72" t="s">
        <v>1510</v>
      </c>
      <c r="C1081" s="19"/>
    </row>
    <row r="1082" ht="17.25" customHeight="1" spans="1:3">
      <c r="A1082" s="72">
        <v>21599</v>
      </c>
      <c r="B1082" s="45" t="s">
        <v>1511</v>
      </c>
      <c r="C1082" s="19">
        <f>SUM(C1083:C1087)</f>
        <v>136</v>
      </c>
    </row>
    <row r="1083" ht="17.25" customHeight="1" spans="1:3">
      <c r="A1083" s="72">
        <v>2159901</v>
      </c>
      <c r="B1083" s="72" t="s">
        <v>1512</v>
      </c>
      <c r="C1083" s="19"/>
    </row>
    <row r="1084" ht="17.25" customHeight="1" spans="1:3">
      <c r="A1084" s="72">
        <v>2159904</v>
      </c>
      <c r="B1084" s="72" t="s">
        <v>1513</v>
      </c>
      <c r="C1084" s="19"/>
    </row>
    <row r="1085" ht="17.25" customHeight="1" spans="1:3">
      <c r="A1085" s="72">
        <v>2159905</v>
      </c>
      <c r="B1085" s="72" t="s">
        <v>1514</v>
      </c>
      <c r="C1085" s="19"/>
    </row>
    <row r="1086" ht="17.25" customHeight="1" spans="1:3">
      <c r="A1086" s="72">
        <v>2159906</v>
      </c>
      <c r="B1086" s="72" t="s">
        <v>1515</v>
      </c>
      <c r="C1086" s="19"/>
    </row>
    <row r="1087" ht="17.25" customHeight="1" spans="1:3">
      <c r="A1087" s="72">
        <v>2159999</v>
      </c>
      <c r="B1087" s="72" t="s">
        <v>1516</v>
      </c>
      <c r="C1087" s="19">
        <v>136</v>
      </c>
    </row>
    <row r="1088" ht="17.25" customHeight="1" spans="1:3">
      <c r="A1088" s="72">
        <v>216</v>
      </c>
      <c r="B1088" s="45" t="s">
        <v>1517</v>
      </c>
      <c r="C1088" s="19">
        <f>SUM(C1089,C1099,C1105)</f>
        <v>283</v>
      </c>
    </row>
    <row r="1089" ht="17.25" customHeight="1" spans="1:3">
      <c r="A1089" s="72">
        <v>21602</v>
      </c>
      <c r="B1089" s="45" t="s">
        <v>1518</v>
      </c>
      <c r="C1089" s="19">
        <f>SUM(C1090:C1098)</f>
        <v>90</v>
      </c>
    </row>
    <row r="1090" ht="17.25" customHeight="1" spans="1:3">
      <c r="A1090" s="72">
        <v>2160201</v>
      </c>
      <c r="B1090" s="72" t="s">
        <v>710</v>
      </c>
      <c r="C1090" s="19"/>
    </row>
    <row r="1091" ht="17.25" customHeight="1" spans="1:3">
      <c r="A1091" s="72">
        <v>2160202</v>
      </c>
      <c r="B1091" s="72" t="s">
        <v>711</v>
      </c>
      <c r="C1091" s="19"/>
    </row>
    <row r="1092" ht="17.25" customHeight="1" spans="1:3">
      <c r="A1092" s="72">
        <v>2160203</v>
      </c>
      <c r="B1092" s="72" t="s">
        <v>712</v>
      </c>
      <c r="C1092" s="19"/>
    </row>
    <row r="1093" ht="17.25" customHeight="1" spans="1:3">
      <c r="A1093" s="72">
        <v>2160216</v>
      </c>
      <c r="B1093" s="72" t="s">
        <v>1519</v>
      </c>
      <c r="C1093" s="19"/>
    </row>
    <row r="1094" ht="17.25" customHeight="1" spans="1:3">
      <c r="A1094" s="72">
        <v>2160217</v>
      </c>
      <c r="B1094" s="72" t="s">
        <v>1520</v>
      </c>
      <c r="C1094" s="19"/>
    </row>
    <row r="1095" ht="17.25" customHeight="1" spans="1:3">
      <c r="A1095" s="72">
        <v>2160218</v>
      </c>
      <c r="B1095" s="72" t="s">
        <v>1521</v>
      </c>
      <c r="C1095" s="19"/>
    </row>
    <row r="1096" ht="17.25" customHeight="1" spans="1:3">
      <c r="A1096" s="72">
        <v>2160219</v>
      </c>
      <c r="B1096" s="72" t="s">
        <v>1522</v>
      </c>
      <c r="C1096" s="19"/>
    </row>
    <row r="1097" ht="17.25" customHeight="1" spans="1:3">
      <c r="A1097" s="72">
        <v>2160250</v>
      </c>
      <c r="B1097" s="72" t="s">
        <v>719</v>
      </c>
      <c r="C1097" s="19"/>
    </row>
    <row r="1098" ht="17.25" customHeight="1" spans="1:3">
      <c r="A1098" s="72">
        <v>2160299</v>
      </c>
      <c r="B1098" s="72" t="s">
        <v>1523</v>
      </c>
      <c r="C1098" s="19">
        <v>90</v>
      </c>
    </row>
    <row r="1099" ht="17.25" customHeight="1" spans="1:3">
      <c r="A1099" s="72">
        <v>21606</v>
      </c>
      <c r="B1099" s="45" t="s">
        <v>1524</v>
      </c>
      <c r="C1099" s="19">
        <f>SUM(C1100:C1104)</f>
        <v>3</v>
      </c>
    </row>
    <row r="1100" ht="17.25" customHeight="1" spans="1:3">
      <c r="A1100" s="72">
        <v>2160601</v>
      </c>
      <c r="B1100" s="72" t="s">
        <v>710</v>
      </c>
      <c r="C1100" s="19"/>
    </row>
    <row r="1101" ht="17.25" customHeight="1" spans="1:3">
      <c r="A1101" s="72">
        <v>2160602</v>
      </c>
      <c r="B1101" s="72" t="s">
        <v>711</v>
      </c>
      <c r="C1101" s="19"/>
    </row>
    <row r="1102" ht="17.25" customHeight="1" spans="1:3">
      <c r="A1102" s="72">
        <v>2160603</v>
      </c>
      <c r="B1102" s="72" t="s">
        <v>712</v>
      </c>
      <c r="C1102" s="19"/>
    </row>
    <row r="1103" ht="17.25" customHeight="1" spans="1:3">
      <c r="A1103" s="72">
        <v>2160607</v>
      </c>
      <c r="B1103" s="72" t="s">
        <v>1525</v>
      </c>
      <c r="C1103" s="19"/>
    </row>
    <row r="1104" ht="17.25" customHeight="1" spans="1:3">
      <c r="A1104" s="72">
        <v>2160699</v>
      </c>
      <c r="B1104" s="72" t="s">
        <v>1526</v>
      </c>
      <c r="C1104" s="19">
        <v>3</v>
      </c>
    </row>
    <row r="1105" ht="17.25" customHeight="1" spans="1:3">
      <c r="A1105" s="72">
        <v>21699</v>
      </c>
      <c r="B1105" s="45" t="s">
        <v>1527</v>
      </c>
      <c r="C1105" s="19">
        <f>SUM(C1106:C1107)</f>
        <v>190</v>
      </c>
    </row>
    <row r="1106" ht="17.25" customHeight="1" spans="1:3">
      <c r="A1106" s="72">
        <v>2169901</v>
      </c>
      <c r="B1106" s="72" t="s">
        <v>1528</v>
      </c>
      <c r="C1106" s="19"/>
    </row>
    <row r="1107" ht="17.25" customHeight="1" spans="1:3">
      <c r="A1107" s="72">
        <v>2169999</v>
      </c>
      <c r="B1107" s="72" t="s">
        <v>1529</v>
      </c>
      <c r="C1107" s="19">
        <v>190</v>
      </c>
    </row>
    <row r="1108" ht="17.25" customHeight="1" spans="1:3">
      <c r="A1108" s="72">
        <v>217</v>
      </c>
      <c r="B1108" s="45" t="s">
        <v>1530</v>
      </c>
      <c r="C1108" s="19">
        <f>SUM(C1109,C1116,C1126,C1132,C1135)</f>
        <v>121</v>
      </c>
    </row>
    <row r="1109" ht="17.25" customHeight="1" spans="1:3">
      <c r="A1109" s="72">
        <v>21701</v>
      </c>
      <c r="B1109" s="45" t="s">
        <v>1531</v>
      </c>
      <c r="C1109" s="19">
        <f>SUM(C1110:C1115)</f>
        <v>35</v>
      </c>
    </row>
    <row r="1110" ht="17.25" customHeight="1" spans="1:3">
      <c r="A1110" s="72">
        <v>2170101</v>
      </c>
      <c r="B1110" s="72" t="s">
        <v>710</v>
      </c>
      <c r="C1110" s="19">
        <v>35</v>
      </c>
    </row>
    <row r="1111" ht="17.25" customHeight="1" spans="1:3">
      <c r="A1111" s="72">
        <v>2170102</v>
      </c>
      <c r="B1111" s="72" t="s">
        <v>711</v>
      </c>
      <c r="C1111" s="19"/>
    </row>
    <row r="1112" ht="17.25" customHeight="1" spans="1:3">
      <c r="A1112" s="72">
        <v>2170103</v>
      </c>
      <c r="B1112" s="72" t="s">
        <v>712</v>
      </c>
      <c r="C1112" s="19"/>
    </row>
    <row r="1113" ht="17.25" customHeight="1" spans="1:3">
      <c r="A1113" s="72">
        <v>2170104</v>
      </c>
      <c r="B1113" s="72" t="s">
        <v>1532</v>
      </c>
      <c r="C1113" s="19"/>
    </row>
    <row r="1114" ht="17.25" customHeight="1" spans="1:3">
      <c r="A1114" s="72">
        <v>2170150</v>
      </c>
      <c r="B1114" s="72" t="s">
        <v>719</v>
      </c>
      <c r="C1114" s="19"/>
    </row>
    <row r="1115" ht="17.25" customHeight="1" spans="1:3">
      <c r="A1115" s="72">
        <v>2170199</v>
      </c>
      <c r="B1115" s="72" t="s">
        <v>1533</v>
      </c>
      <c r="C1115" s="19"/>
    </row>
    <row r="1116" ht="17.25" customHeight="1" spans="1:3">
      <c r="A1116" s="72">
        <v>21702</v>
      </c>
      <c r="B1116" s="45" t="s">
        <v>1534</v>
      </c>
      <c r="C1116" s="19">
        <f>SUM(C1117:C1125)</f>
        <v>80</v>
      </c>
    </row>
    <row r="1117" ht="17.25" customHeight="1" spans="1:3">
      <c r="A1117" s="72">
        <v>2170201</v>
      </c>
      <c r="B1117" s="72" t="s">
        <v>1535</v>
      </c>
      <c r="C1117" s="19"/>
    </row>
    <row r="1118" ht="17.25" customHeight="1" spans="1:3">
      <c r="A1118" s="72">
        <v>2170202</v>
      </c>
      <c r="B1118" s="72" t="s">
        <v>1536</v>
      </c>
      <c r="C1118" s="19"/>
    </row>
    <row r="1119" ht="17.25" customHeight="1" spans="1:3">
      <c r="A1119" s="72">
        <v>2170203</v>
      </c>
      <c r="B1119" s="72" t="s">
        <v>1537</v>
      </c>
      <c r="C1119" s="19"/>
    </row>
    <row r="1120" ht="17.25" customHeight="1" spans="1:3">
      <c r="A1120" s="72">
        <v>2170204</v>
      </c>
      <c r="B1120" s="72" t="s">
        <v>1538</v>
      </c>
      <c r="C1120" s="19"/>
    </row>
    <row r="1121" ht="17.25" customHeight="1" spans="1:3">
      <c r="A1121" s="72">
        <v>2170205</v>
      </c>
      <c r="B1121" s="72" t="s">
        <v>1539</v>
      </c>
      <c r="C1121" s="19"/>
    </row>
    <row r="1122" ht="17.25" customHeight="1" spans="1:3">
      <c r="A1122" s="72">
        <v>2170206</v>
      </c>
      <c r="B1122" s="72" t="s">
        <v>1540</v>
      </c>
      <c r="C1122" s="19"/>
    </row>
    <row r="1123" ht="17.25" customHeight="1" spans="1:3">
      <c r="A1123" s="72">
        <v>2170207</v>
      </c>
      <c r="B1123" s="72" t="s">
        <v>1541</v>
      </c>
      <c r="C1123" s="19"/>
    </row>
    <row r="1124" ht="17.25" customHeight="1" spans="1:3">
      <c r="A1124" s="72">
        <v>2170208</v>
      </c>
      <c r="B1124" s="72" t="s">
        <v>1542</v>
      </c>
      <c r="C1124" s="19"/>
    </row>
    <row r="1125" ht="17.25" customHeight="1" spans="1:3">
      <c r="A1125" s="72">
        <v>2170299</v>
      </c>
      <c r="B1125" s="72" t="s">
        <v>1543</v>
      </c>
      <c r="C1125" s="19">
        <v>80</v>
      </c>
    </row>
    <row r="1126" ht="17.25" customHeight="1" spans="1:3">
      <c r="A1126" s="72">
        <v>21703</v>
      </c>
      <c r="B1126" s="45" t="s">
        <v>1544</v>
      </c>
      <c r="C1126" s="19">
        <f>SUM(C1127:C1131)</f>
        <v>0</v>
      </c>
    </row>
    <row r="1127" ht="17.25" customHeight="1" spans="1:3">
      <c r="A1127" s="72">
        <v>2170301</v>
      </c>
      <c r="B1127" s="72" t="s">
        <v>1545</v>
      </c>
      <c r="C1127" s="19"/>
    </row>
    <row r="1128" ht="17.25" customHeight="1" spans="1:3">
      <c r="A1128" s="72">
        <v>2170302</v>
      </c>
      <c r="B1128" s="72" t="s">
        <v>1546</v>
      </c>
      <c r="C1128" s="19"/>
    </row>
    <row r="1129" ht="17.25" customHeight="1" spans="1:3">
      <c r="A1129" s="72">
        <v>2170303</v>
      </c>
      <c r="B1129" s="72" t="s">
        <v>1547</v>
      </c>
      <c r="C1129" s="19"/>
    </row>
    <row r="1130" ht="17.25" customHeight="1" spans="1:3">
      <c r="A1130" s="72">
        <v>2170304</v>
      </c>
      <c r="B1130" s="72" t="s">
        <v>1548</v>
      </c>
      <c r="C1130" s="19"/>
    </row>
    <row r="1131" ht="17.25" customHeight="1" spans="1:3">
      <c r="A1131" s="72">
        <v>2170399</v>
      </c>
      <c r="B1131" s="72" t="s">
        <v>1549</v>
      </c>
      <c r="C1131" s="19"/>
    </row>
    <row r="1132" ht="17.25" customHeight="1" spans="1:3">
      <c r="A1132" s="72">
        <v>21704</v>
      </c>
      <c r="B1132" s="45" t="s">
        <v>1550</v>
      </c>
      <c r="C1132" s="19">
        <f>SUM(C1133:C1134)</f>
        <v>0</v>
      </c>
    </row>
    <row r="1133" ht="17.25" customHeight="1" spans="1:3">
      <c r="A1133" s="72">
        <v>2170401</v>
      </c>
      <c r="B1133" s="72" t="s">
        <v>1551</v>
      </c>
      <c r="C1133" s="19"/>
    </row>
    <row r="1134" ht="17.25" customHeight="1" spans="1:3">
      <c r="A1134" s="72">
        <v>2170499</v>
      </c>
      <c r="B1134" s="72" t="s">
        <v>1552</v>
      </c>
      <c r="C1134" s="19"/>
    </row>
    <row r="1135" ht="17.25" customHeight="1" spans="1:3">
      <c r="A1135" s="72">
        <v>21799</v>
      </c>
      <c r="B1135" s="45" t="s">
        <v>1553</v>
      </c>
      <c r="C1135" s="19">
        <f>SUM(C1136:C1137)</f>
        <v>6</v>
      </c>
    </row>
    <row r="1136" ht="17.25" customHeight="1" spans="1:3">
      <c r="A1136" s="72">
        <v>2179902</v>
      </c>
      <c r="B1136" s="72" t="s">
        <v>1554</v>
      </c>
      <c r="C1136" s="19"/>
    </row>
    <row r="1137" ht="17.25" customHeight="1" spans="1:3">
      <c r="A1137" s="72">
        <v>2179999</v>
      </c>
      <c r="B1137" s="72" t="s">
        <v>1555</v>
      </c>
      <c r="C1137" s="19">
        <v>6</v>
      </c>
    </row>
    <row r="1138" ht="17.25" customHeight="1" spans="1:3">
      <c r="A1138" s="72">
        <v>219</v>
      </c>
      <c r="B1138" s="45" t="s">
        <v>1556</v>
      </c>
      <c r="C1138" s="19">
        <f>SUM(C1139:C1147)</f>
        <v>10</v>
      </c>
    </row>
    <row r="1139" ht="17.25" customHeight="1" spans="1:3">
      <c r="A1139" s="72">
        <v>21901</v>
      </c>
      <c r="B1139" s="45" t="s">
        <v>1557</v>
      </c>
      <c r="C1139" s="19"/>
    </row>
    <row r="1140" ht="17.25" customHeight="1" spans="1:3">
      <c r="A1140" s="72">
        <v>21902</v>
      </c>
      <c r="B1140" s="45" t="s">
        <v>1558</v>
      </c>
      <c r="C1140" s="19"/>
    </row>
    <row r="1141" ht="17.25" customHeight="1" spans="1:3">
      <c r="A1141" s="72">
        <v>21903</v>
      </c>
      <c r="B1141" s="45" t="s">
        <v>1559</v>
      </c>
      <c r="C1141" s="19"/>
    </row>
    <row r="1142" ht="17.25" customHeight="1" spans="1:3">
      <c r="A1142" s="72">
        <v>21904</v>
      </c>
      <c r="B1142" s="45" t="s">
        <v>1560</v>
      </c>
      <c r="C1142" s="19"/>
    </row>
    <row r="1143" ht="17.25" customHeight="1" spans="1:3">
      <c r="A1143" s="72">
        <v>21905</v>
      </c>
      <c r="B1143" s="45" t="s">
        <v>1561</v>
      </c>
      <c r="C1143" s="19"/>
    </row>
    <row r="1144" ht="17.25" customHeight="1" spans="1:3">
      <c r="A1144" s="72">
        <v>21906</v>
      </c>
      <c r="B1144" s="45" t="s">
        <v>1342</v>
      </c>
      <c r="C1144" s="19"/>
    </row>
    <row r="1145" ht="17.25" customHeight="1" spans="1:3">
      <c r="A1145" s="72">
        <v>21907</v>
      </c>
      <c r="B1145" s="45" t="s">
        <v>1562</v>
      </c>
      <c r="C1145" s="19"/>
    </row>
    <row r="1146" ht="17.25" customHeight="1" spans="1:3">
      <c r="A1146" s="72">
        <v>21908</v>
      </c>
      <c r="B1146" s="45" t="s">
        <v>1563</v>
      </c>
      <c r="C1146" s="19"/>
    </row>
    <row r="1147" ht="17.25" customHeight="1" spans="1:3">
      <c r="A1147" s="72">
        <v>21999</v>
      </c>
      <c r="B1147" s="45" t="s">
        <v>1564</v>
      </c>
      <c r="C1147" s="19">
        <v>10</v>
      </c>
    </row>
    <row r="1148" ht="17.25" customHeight="1" spans="1:3">
      <c r="A1148" s="72">
        <v>220</v>
      </c>
      <c r="B1148" s="45" t="s">
        <v>1565</v>
      </c>
      <c r="C1148" s="19">
        <f>SUM(C1149,C1176,C1191)</f>
        <v>564</v>
      </c>
    </row>
    <row r="1149" ht="17.25" customHeight="1" spans="1:3">
      <c r="A1149" s="72">
        <v>22001</v>
      </c>
      <c r="B1149" s="45" t="s">
        <v>1566</v>
      </c>
      <c r="C1149" s="19">
        <f>SUM(C1150:C1175)</f>
        <v>564</v>
      </c>
    </row>
    <row r="1150" ht="17.25" customHeight="1" spans="1:3">
      <c r="A1150" s="72">
        <v>2200101</v>
      </c>
      <c r="B1150" s="72" t="s">
        <v>710</v>
      </c>
      <c r="C1150" s="19">
        <v>372</v>
      </c>
    </row>
    <row r="1151" ht="17.25" customHeight="1" spans="1:3">
      <c r="A1151" s="72">
        <v>2200102</v>
      </c>
      <c r="B1151" s="72" t="s">
        <v>711</v>
      </c>
      <c r="C1151" s="19"/>
    </row>
    <row r="1152" ht="17.25" customHeight="1" spans="1:3">
      <c r="A1152" s="72">
        <v>2200103</v>
      </c>
      <c r="B1152" s="72" t="s">
        <v>712</v>
      </c>
      <c r="C1152" s="19">
        <v>3</v>
      </c>
    </row>
    <row r="1153" ht="17.25" customHeight="1" spans="1:3">
      <c r="A1153" s="72">
        <v>2200104</v>
      </c>
      <c r="B1153" s="72" t="s">
        <v>1567</v>
      </c>
      <c r="C1153" s="19">
        <v>59</v>
      </c>
    </row>
    <row r="1154" ht="17.25" customHeight="1" spans="1:3">
      <c r="A1154" s="72">
        <v>2200106</v>
      </c>
      <c r="B1154" s="72" t="s">
        <v>1568</v>
      </c>
      <c r="C1154" s="19">
        <v>47</v>
      </c>
    </row>
    <row r="1155" ht="17.25" customHeight="1" spans="1:3">
      <c r="A1155" s="72">
        <v>2200107</v>
      </c>
      <c r="B1155" s="72" t="s">
        <v>1569</v>
      </c>
      <c r="C1155" s="19"/>
    </row>
    <row r="1156" ht="17.25" customHeight="1" spans="1:3">
      <c r="A1156" s="72">
        <v>2200108</v>
      </c>
      <c r="B1156" s="72" t="s">
        <v>1570</v>
      </c>
      <c r="C1156" s="19"/>
    </row>
    <row r="1157" ht="17.25" customHeight="1" spans="1:3">
      <c r="A1157" s="72">
        <v>2200109</v>
      </c>
      <c r="B1157" s="72" t="s">
        <v>1571</v>
      </c>
      <c r="C1157" s="19"/>
    </row>
    <row r="1158" ht="17.25" customHeight="1" spans="1:3">
      <c r="A1158" s="72">
        <v>2200112</v>
      </c>
      <c r="B1158" s="72" t="s">
        <v>1572</v>
      </c>
      <c r="C1158" s="19"/>
    </row>
    <row r="1159" ht="17.25" customHeight="1" spans="1:3">
      <c r="A1159" s="72">
        <v>2200113</v>
      </c>
      <c r="B1159" s="72" t="s">
        <v>1573</v>
      </c>
      <c r="C1159" s="19"/>
    </row>
    <row r="1160" ht="17.25" customHeight="1" spans="1:3">
      <c r="A1160" s="72">
        <v>2200114</v>
      </c>
      <c r="B1160" s="72" t="s">
        <v>1574</v>
      </c>
      <c r="C1160" s="19"/>
    </row>
    <row r="1161" ht="17.25" customHeight="1" spans="1:3">
      <c r="A1161" s="72">
        <v>2200115</v>
      </c>
      <c r="B1161" s="72" t="s">
        <v>1575</v>
      </c>
      <c r="C1161" s="19"/>
    </row>
    <row r="1162" ht="17.25" customHeight="1" spans="1:3">
      <c r="A1162" s="72">
        <v>2200116</v>
      </c>
      <c r="B1162" s="72" t="s">
        <v>1576</v>
      </c>
      <c r="C1162" s="19"/>
    </row>
    <row r="1163" ht="17.25" customHeight="1" spans="1:3">
      <c r="A1163" s="72">
        <v>2200119</v>
      </c>
      <c r="B1163" s="72" t="s">
        <v>1577</v>
      </c>
      <c r="C1163" s="19"/>
    </row>
    <row r="1164" ht="17.25" customHeight="1" spans="1:3">
      <c r="A1164" s="72">
        <v>2200120</v>
      </c>
      <c r="B1164" s="72" t="s">
        <v>1578</v>
      </c>
      <c r="C1164" s="19"/>
    </row>
    <row r="1165" ht="17.25" customHeight="1" spans="1:3">
      <c r="A1165" s="72">
        <v>2200121</v>
      </c>
      <c r="B1165" s="72" t="s">
        <v>1579</v>
      </c>
      <c r="C1165" s="19"/>
    </row>
    <row r="1166" ht="17.25" customHeight="1" spans="1:3">
      <c r="A1166" s="72">
        <v>2200122</v>
      </c>
      <c r="B1166" s="72" t="s">
        <v>1580</v>
      </c>
      <c r="C1166" s="19"/>
    </row>
    <row r="1167" ht="17.25" customHeight="1" spans="1:3">
      <c r="A1167" s="72">
        <v>2200123</v>
      </c>
      <c r="B1167" s="72" t="s">
        <v>1581</v>
      </c>
      <c r="C1167" s="19"/>
    </row>
    <row r="1168" ht="17.25" customHeight="1" spans="1:3">
      <c r="A1168" s="72">
        <v>2200124</v>
      </c>
      <c r="B1168" s="72" t="s">
        <v>1582</v>
      </c>
      <c r="C1168" s="19"/>
    </row>
    <row r="1169" ht="17.25" customHeight="1" spans="1:3">
      <c r="A1169" s="72">
        <v>2200125</v>
      </c>
      <c r="B1169" s="72" t="s">
        <v>1583</v>
      </c>
      <c r="C1169" s="19"/>
    </row>
    <row r="1170" ht="17.25" customHeight="1" spans="1:3">
      <c r="A1170" s="72">
        <v>2200126</v>
      </c>
      <c r="B1170" s="72" t="s">
        <v>1584</v>
      </c>
      <c r="C1170" s="19"/>
    </row>
    <row r="1171" ht="17.25" customHeight="1" spans="1:3">
      <c r="A1171" s="72">
        <v>2200127</v>
      </c>
      <c r="B1171" s="72" t="s">
        <v>1585</v>
      </c>
      <c r="C1171" s="19"/>
    </row>
    <row r="1172" ht="17.25" customHeight="1" spans="1:3">
      <c r="A1172" s="72">
        <v>2200128</v>
      </c>
      <c r="B1172" s="72" t="s">
        <v>1586</v>
      </c>
      <c r="C1172" s="19"/>
    </row>
    <row r="1173" ht="17.25" customHeight="1" spans="1:3">
      <c r="A1173" s="72">
        <v>2200129</v>
      </c>
      <c r="B1173" s="72" t="s">
        <v>1587</v>
      </c>
      <c r="C1173" s="19"/>
    </row>
    <row r="1174" ht="17.25" customHeight="1" spans="1:3">
      <c r="A1174" s="72">
        <v>2200150</v>
      </c>
      <c r="B1174" s="72" t="s">
        <v>719</v>
      </c>
      <c r="C1174" s="19"/>
    </row>
    <row r="1175" ht="17.25" customHeight="1" spans="1:3">
      <c r="A1175" s="72">
        <v>2200199</v>
      </c>
      <c r="B1175" s="72" t="s">
        <v>1588</v>
      </c>
      <c r="C1175" s="19">
        <v>83</v>
      </c>
    </row>
    <row r="1176" ht="17.25" customHeight="1" spans="1:3">
      <c r="A1176" s="72">
        <v>22005</v>
      </c>
      <c r="B1176" s="45" t="s">
        <v>1589</v>
      </c>
      <c r="C1176" s="19">
        <f>SUM(C1177:C1190)</f>
        <v>0</v>
      </c>
    </row>
    <row r="1177" ht="17.25" customHeight="1" spans="1:3">
      <c r="A1177" s="72">
        <v>2200501</v>
      </c>
      <c r="B1177" s="72" t="s">
        <v>710</v>
      </c>
      <c r="C1177" s="19"/>
    </row>
    <row r="1178" ht="17.25" customHeight="1" spans="1:3">
      <c r="A1178" s="72">
        <v>2200502</v>
      </c>
      <c r="B1178" s="72" t="s">
        <v>711</v>
      </c>
      <c r="C1178" s="19"/>
    </row>
    <row r="1179" ht="17.25" customHeight="1" spans="1:3">
      <c r="A1179" s="72">
        <v>2200503</v>
      </c>
      <c r="B1179" s="72" t="s">
        <v>712</v>
      </c>
      <c r="C1179" s="19"/>
    </row>
    <row r="1180" ht="17.25" customHeight="1" spans="1:3">
      <c r="A1180" s="72">
        <v>2200504</v>
      </c>
      <c r="B1180" s="72" t="s">
        <v>1590</v>
      </c>
      <c r="C1180" s="19"/>
    </row>
    <row r="1181" ht="17.25" customHeight="1" spans="1:3">
      <c r="A1181" s="72">
        <v>2200506</v>
      </c>
      <c r="B1181" s="72" t="s">
        <v>1591</v>
      </c>
      <c r="C1181" s="19"/>
    </row>
    <row r="1182" ht="17.25" customHeight="1" spans="1:3">
      <c r="A1182" s="72">
        <v>2200507</v>
      </c>
      <c r="B1182" s="72" t="s">
        <v>1592</v>
      </c>
      <c r="C1182" s="19"/>
    </row>
    <row r="1183" ht="17.25" customHeight="1" spans="1:3">
      <c r="A1183" s="72">
        <v>2200508</v>
      </c>
      <c r="B1183" s="72" t="s">
        <v>1593</v>
      </c>
      <c r="C1183" s="19"/>
    </row>
    <row r="1184" ht="17.25" customHeight="1" spans="1:3">
      <c r="A1184" s="72">
        <v>2200509</v>
      </c>
      <c r="B1184" s="72" t="s">
        <v>1594</v>
      </c>
      <c r="C1184" s="19"/>
    </row>
    <row r="1185" ht="17.25" customHeight="1" spans="1:3">
      <c r="A1185" s="72">
        <v>2200510</v>
      </c>
      <c r="B1185" s="72" t="s">
        <v>1595</v>
      </c>
      <c r="C1185" s="19"/>
    </row>
    <row r="1186" ht="17.25" customHeight="1" spans="1:3">
      <c r="A1186" s="72">
        <v>2200511</v>
      </c>
      <c r="B1186" s="72" t="s">
        <v>1596</v>
      </c>
      <c r="C1186" s="19"/>
    </row>
    <row r="1187" ht="17.25" customHeight="1" spans="1:3">
      <c r="A1187" s="72">
        <v>2200512</v>
      </c>
      <c r="B1187" s="72" t="s">
        <v>1597</v>
      </c>
      <c r="C1187" s="19"/>
    </row>
    <row r="1188" ht="17.25" customHeight="1" spans="1:3">
      <c r="A1188" s="72">
        <v>2200513</v>
      </c>
      <c r="B1188" s="72" t="s">
        <v>1598</v>
      </c>
      <c r="C1188" s="19"/>
    </row>
    <row r="1189" ht="17.25" customHeight="1" spans="1:3">
      <c r="A1189" s="72">
        <v>2200514</v>
      </c>
      <c r="B1189" s="72" t="s">
        <v>1599</v>
      </c>
      <c r="C1189" s="19"/>
    </row>
    <row r="1190" ht="17.25" customHeight="1" spans="1:3">
      <c r="A1190" s="72">
        <v>2200599</v>
      </c>
      <c r="B1190" s="72" t="s">
        <v>1600</v>
      </c>
      <c r="C1190" s="19"/>
    </row>
    <row r="1191" ht="17.25" customHeight="1" spans="1:3">
      <c r="A1191" s="72">
        <v>22099</v>
      </c>
      <c r="B1191" s="45" t="s">
        <v>1601</v>
      </c>
      <c r="C1191" s="19">
        <f>C1192</f>
        <v>0</v>
      </c>
    </row>
    <row r="1192" ht="17.25" customHeight="1" spans="1:3">
      <c r="A1192" s="72">
        <v>2209999</v>
      </c>
      <c r="B1192" s="72" t="s">
        <v>1602</v>
      </c>
      <c r="C1192" s="19"/>
    </row>
    <row r="1193" ht="17.25" customHeight="1" spans="1:3">
      <c r="A1193" s="72">
        <v>221</v>
      </c>
      <c r="B1193" s="45" t="s">
        <v>1603</v>
      </c>
      <c r="C1193" s="19">
        <f>SUM(C1194,C1206,C1210)</f>
        <v>3631</v>
      </c>
    </row>
    <row r="1194" ht="17.25" customHeight="1" spans="1:3">
      <c r="A1194" s="72">
        <v>22101</v>
      </c>
      <c r="B1194" s="45" t="s">
        <v>1604</v>
      </c>
      <c r="C1194" s="19">
        <f>SUM(C1195:C1205)</f>
        <v>2096</v>
      </c>
    </row>
    <row r="1195" ht="17.25" customHeight="1" spans="1:3">
      <c r="A1195" s="72">
        <v>2210101</v>
      </c>
      <c r="B1195" s="72" t="s">
        <v>1605</v>
      </c>
      <c r="C1195" s="19"/>
    </row>
    <row r="1196" ht="17.25" customHeight="1" spans="1:3">
      <c r="A1196" s="72">
        <v>2210102</v>
      </c>
      <c r="B1196" s="72" t="s">
        <v>1606</v>
      </c>
      <c r="C1196" s="19"/>
    </row>
    <row r="1197" ht="17.25" customHeight="1" spans="1:3">
      <c r="A1197" s="72">
        <v>2210103</v>
      </c>
      <c r="B1197" s="72" t="s">
        <v>1607</v>
      </c>
      <c r="C1197" s="19"/>
    </row>
    <row r="1198" ht="17.25" customHeight="1" spans="1:3">
      <c r="A1198" s="72">
        <v>2210104</v>
      </c>
      <c r="B1198" s="72" t="s">
        <v>1608</v>
      </c>
      <c r="C1198" s="19"/>
    </row>
    <row r="1199" ht="17.25" customHeight="1" spans="1:3">
      <c r="A1199" s="72">
        <v>2210105</v>
      </c>
      <c r="B1199" s="72" t="s">
        <v>1609</v>
      </c>
      <c r="C1199" s="19">
        <v>13</v>
      </c>
    </row>
    <row r="1200" ht="17.25" customHeight="1" spans="1:3">
      <c r="A1200" s="72">
        <v>2210106</v>
      </c>
      <c r="B1200" s="72" t="s">
        <v>1610</v>
      </c>
      <c r="C1200" s="19"/>
    </row>
    <row r="1201" ht="17.25" customHeight="1" spans="1:3">
      <c r="A1201" s="72">
        <v>2210107</v>
      </c>
      <c r="B1201" s="72" t="s">
        <v>1611</v>
      </c>
      <c r="C1201" s="19">
        <v>182</v>
      </c>
    </row>
    <row r="1202" ht="17.25" customHeight="1" spans="1:3">
      <c r="A1202" s="72">
        <v>2210108</v>
      </c>
      <c r="B1202" s="72" t="s">
        <v>1612</v>
      </c>
      <c r="C1202" s="19">
        <v>1861</v>
      </c>
    </row>
    <row r="1203" ht="17.25" customHeight="1" spans="1:3">
      <c r="A1203" s="72">
        <v>2210109</v>
      </c>
      <c r="B1203" s="72" t="s">
        <v>1613</v>
      </c>
      <c r="C1203" s="19"/>
    </row>
    <row r="1204" ht="17.25" customHeight="1" spans="1:3">
      <c r="A1204" s="72">
        <v>2210110</v>
      </c>
      <c r="B1204" s="72" t="s">
        <v>1614</v>
      </c>
      <c r="C1204" s="19"/>
    </row>
    <row r="1205" ht="17.25" customHeight="1" spans="1:3">
      <c r="A1205" s="72">
        <v>2210199</v>
      </c>
      <c r="B1205" s="72" t="s">
        <v>1615</v>
      </c>
      <c r="C1205" s="19">
        <v>40</v>
      </c>
    </row>
    <row r="1206" ht="17.25" customHeight="1" spans="1:3">
      <c r="A1206" s="72">
        <v>22102</v>
      </c>
      <c r="B1206" s="45" t="s">
        <v>1616</v>
      </c>
      <c r="C1206" s="19">
        <f>SUM(C1207:C1209)</f>
        <v>1535</v>
      </c>
    </row>
    <row r="1207" ht="17.25" customHeight="1" spans="1:3">
      <c r="A1207" s="72">
        <v>2210201</v>
      </c>
      <c r="B1207" s="72" t="s">
        <v>1617</v>
      </c>
      <c r="C1207" s="19">
        <v>1535</v>
      </c>
    </row>
    <row r="1208" ht="17.25" customHeight="1" spans="1:3">
      <c r="A1208" s="72">
        <v>2210202</v>
      </c>
      <c r="B1208" s="72" t="s">
        <v>1618</v>
      </c>
      <c r="C1208" s="19"/>
    </row>
    <row r="1209" ht="17.25" customHeight="1" spans="1:3">
      <c r="A1209" s="72">
        <v>2210203</v>
      </c>
      <c r="B1209" s="72" t="s">
        <v>1619</v>
      </c>
      <c r="C1209" s="19"/>
    </row>
    <row r="1210" ht="17.25" customHeight="1" spans="1:3">
      <c r="A1210" s="72">
        <v>22103</v>
      </c>
      <c r="B1210" s="45" t="s">
        <v>1620</v>
      </c>
      <c r="C1210" s="19">
        <f>SUM(C1211:C1213)</f>
        <v>0</v>
      </c>
    </row>
    <row r="1211" ht="17.25" customHeight="1" spans="1:3">
      <c r="A1211" s="72">
        <v>2210301</v>
      </c>
      <c r="B1211" s="72" t="s">
        <v>1621</v>
      </c>
      <c r="C1211" s="19"/>
    </row>
    <row r="1212" ht="17.25" customHeight="1" spans="1:3">
      <c r="A1212" s="72">
        <v>2210302</v>
      </c>
      <c r="B1212" s="72" t="s">
        <v>1622</v>
      </c>
      <c r="C1212" s="19"/>
    </row>
    <row r="1213" ht="17.25" customHeight="1" spans="1:3">
      <c r="A1213" s="72">
        <v>2210399</v>
      </c>
      <c r="B1213" s="72" t="s">
        <v>1623</v>
      </c>
      <c r="C1213" s="19"/>
    </row>
    <row r="1214" ht="17.25" customHeight="1" spans="1:3">
      <c r="A1214" s="72">
        <v>222</v>
      </c>
      <c r="B1214" s="45" t="s">
        <v>1624</v>
      </c>
      <c r="C1214" s="19">
        <f>SUM(C1215,C1233,C1240,C1246)</f>
        <v>60</v>
      </c>
    </row>
    <row r="1215" ht="17.25" customHeight="1" spans="1:3">
      <c r="A1215" s="72">
        <v>22201</v>
      </c>
      <c r="B1215" s="45" t="s">
        <v>1625</v>
      </c>
      <c r="C1215" s="19">
        <f>SUM(C1216:C1232)</f>
        <v>60</v>
      </c>
    </row>
    <row r="1216" ht="17.25" customHeight="1" spans="1:3">
      <c r="A1216" s="72">
        <v>2220101</v>
      </c>
      <c r="B1216" s="72" t="s">
        <v>710</v>
      </c>
      <c r="C1216" s="19"/>
    </row>
    <row r="1217" ht="17.25" customHeight="1" spans="1:3">
      <c r="A1217" s="72">
        <v>2220102</v>
      </c>
      <c r="B1217" s="72" t="s">
        <v>711</v>
      </c>
      <c r="C1217" s="19"/>
    </row>
    <row r="1218" ht="17.25" customHeight="1" spans="1:3">
      <c r="A1218" s="72">
        <v>2220103</v>
      </c>
      <c r="B1218" s="72" t="s">
        <v>712</v>
      </c>
      <c r="C1218" s="19"/>
    </row>
    <row r="1219" ht="17.25" customHeight="1" spans="1:3">
      <c r="A1219" s="72">
        <v>2220104</v>
      </c>
      <c r="B1219" s="72" t="s">
        <v>1626</v>
      </c>
      <c r="C1219" s="19"/>
    </row>
    <row r="1220" ht="17.25" customHeight="1" spans="1:3">
      <c r="A1220" s="72">
        <v>2220105</v>
      </c>
      <c r="B1220" s="72" t="s">
        <v>1627</v>
      </c>
      <c r="C1220" s="19"/>
    </row>
    <row r="1221" ht="17.25" customHeight="1" spans="1:3">
      <c r="A1221" s="72">
        <v>2220106</v>
      </c>
      <c r="B1221" s="72" t="s">
        <v>1628</v>
      </c>
      <c r="C1221" s="19"/>
    </row>
    <row r="1222" ht="17.25" customHeight="1" spans="1:3">
      <c r="A1222" s="72">
        <v>2220107</v>
      </c>
      <c r="B1222" s="72" t="s">
        <v>1629</v>
      </c>
      <c r="C1222" s="19"/>
    </row>
    <row r="1223" ht="17.25" customHeight="1" spans="1:3">
      <c r="A1223" s="72">
        <v>2220112</v>
      </c>
      <c r="B1223" s="72" t="s">
        <v>1630</v>
      </c>
      <c r="C1223" s="19"/>
    </row>
    <row r="1224" ht="17.25" customHeight="1" spans="1:3">
      <c r="A1224" s="72">
        <v>2220113</v>
      </c>
      <c r="B1224" s="72" t="s">
        <v>1631</v>
      </c>
      <c r="C1224" s="19"/>
    </row>
    <row r="1225" ht="17.25" customHeight="1" spans="1:3">
      <c r="A1225" s="72">
        <v>2220114</v>
      </c>
      <c r="B1225" s="72" t="s">
        <v>1632</v>
      </c>
      <c r="C1225" s="19"/>
    </row>
    <row r="1226" ht="17.25" customHeight="1" spans="1:3">
      <c r="A1226" s="72">
        <v>2220115</v>
      </c>
      <c r="B1226" s="72" t="s">
        <v>1633</v>
      </c>
      <c r="C1226" s="19">
        <v>25</v>
      </c>
    </row>
    <row r="1227" ht="17.25" customHeight="1" spans="1:3">
      <c r="A1227" s="72">
        <v>2220118</v>
      </c>
      <c r="B1227" s="72" t="s">
        <v>1634</v>
      </c>
      <c r="C1227" s="19"/>
    </row>
    <row r="1228" ht="17.25" customHeight="1" spans="1:3">
      <c r="A1228" s="72">
        <v>2220119</v>
      </c>
      <c r="B1228" s="72" t="s">
        <v>1635</v>
      </c>
      <c r="C1228" s="19"/>
    </row>
    <row r="1229" ht="17.25" customHeight="1" spans="1:3">
      <c r="A1229" s="72">
        <v>2220120</v>
      </c>
      <c r="B1229" s="72" t="s">
        <v>1636</v>
      </c>
      <c r="C1229" s="19"/>
    </row>
    <row r="1230" ht="17.25" customHeight="1" spans="1:3">
      <c r="A1230" s="72">
        <v>2220121</v>
      </c>
      <c r="B1230" s="72" t="s">
        <v>1637</v>
      </c>
      <c r="C1230" s="19"/>
    </row>
    <row r="1231" ht="17.25" customHeight="1" spans="1:3">
      <c r="A1231" s="72">
        <v>2220150</v>
      </c>
      <c r="B1231" s="72" t="s">
        <v>719</v>
      </c>
      <c r="C1231" s="19"/>
    </row>
    <row r="1232" ht="17.25" customHeight="1" spans="1:3">
      <c r="A1232" s="72">
        <v>2220199</v>
      </c>
      <c r="B1232" s="72" t="s">
        <v>1638</v>
      </c>
      <c r="C1232" s="19">
        <v>35</v>
      </c>
    </row>
    <row r="1233" ht="17.25" customHeight="1" spans="1:3">
      <c r="A1233" s="72">
        <v>22203</v>
      </c>
      <c r="B1233" s="45" t="s">
        <v>1639</v>
      </c>
      <c r="C1233" s="19">
        <f>SUM(C1234:C1239)</f>
        <v>0</v>
      </c>
    </row>
    <row r="1234" ht="17.25" customHeight="1" spans="1:3">
      <c r="A1234" s="72">
        <v>2220301</v>
      </c>
      <c r="B1234" s="72" t="s">
        <v>1640</v>
      </c>
      <c r="C1234" s="19"/>
    </row>
    <row r="1235" ht="17.25" customHeight="1" spans="1:3">
      <c r="A1235" s="72">
        <v>2220303</v>
      </c>
      <c r="B1235" s="72" t="s">
        <v>1641</v>
      </c>
      <c r="C1235" s="19"/>
    </row>
    <row r="1236" ht="17.25" customHeight="1" spans="1:3">
      <c r="A1236" s="72">
        <v>2220304</v>
      </c>
      <c r="B1236" s="72" t="s">
        <v>1642</v>
      </c>
      <c r="C1236" s="19"/>
    </row>
    <row r="1237" ht="17.25" customHeight="1" spans="1:3">
      <c r="A1237" s="72">
        <v>2220305</v>
      </c>
      <c r="B1237" s="72" t="s">
        <v>1643</v>
      </c>
      <c r="C1237" s="19"/>
    </row>
    <row r="1238" ht="17.25" customHeight="1" spans="1:3">
      <c r="A1238" s="72">
        <v>2220306</v>
      </c>
      <c r="B1238" s="72" t="s">
        <v>1644</v>
      </c>
      <c r="C1238" s="19"/>
    </row>
    <row r="1239" ht="17.25" customHeight="1" spans="1:3">
      <c r="A1239" s="72">
        <v>2220399</v>
      </c>
      <c r="B1239" s="72" t="s">
        <v>1645</v>
      </c>
      <c r="C1239" s="19"/>
    </row>
    <row r="1240" ht="17.25" customHeight="1" spans="1:3">
      <c r="A1240" s="72">
        <v>22204</v>
      </c>
      <c r="B1240" s="45" t="s">
        <v>1646</v>
      </c>
      <c r="C1240" s="19">
        <f>SUM(C1241:C1245)</f>
        <v>0</v>
      </c>
    </row>
    <row r="1241" ht="17.25" customHeight="1" spans="1:3">
      <c r="A1241" s="72">
        <v>2220401</v>
      </c>
      <c r="B1241" s="72" t="s">
        <v>1647</v>
      </c>
      <c r="C1241" s="19"/>
    </row>
    <row r="1242" ht="17.25" customHeight="1" spans="1:3">
      <c r="A1242" s="72">
        <v>2220402</v>
      </c>
      <c r="B1242" s="72" t="s">
        <v>1648</v>
      </c>
      <c r="C1242" s="19"/>
    </row>
    <row r="1243" ht="17.25" customHeight="1" spans="1:3">
      <c r="A1243" s="72">
        <v>2220403</v>
      </c>
      <c r="B1243" s="72" t="s">
        <v>1649</v>
      </c>
      <c r="C1243" s="19"/>
    </row>
    <row r="1244" ht="17.25" customHeight="1" spans="1:3">
      <c r="A1244" s="72">
        <v>2220404</v>
      </c>
      <c r="B1244" s="72" t="s">
        <v>1650</v>
      </c>
      <c r="C1244" s="19"/>
    </row>
    <row r="1245" ht="17.25" customHeight="1" spans="1:3">
      <c r="A1245" s="72">
        <v>2220499</v>
      </c>
      <c r="B1245" s="72" t="s">
        <v>1651</v>
      </c>
      <c r="C1245" s="19"/>
    </row>
    <row r="1246" ht="17.25" customHeight="1" spans="1:3">
      <c r="A1246" s="72">
        <v>22205</v>
      </c>
      <c r="B1246" s="45" t="s">
        <v>1652</v>
      </c>
      <c r="C1246" s="19">
        <f>SUM(C1247:C1258)</f>
        <v>0</v>
      </c>
    </row>
    <row r="1247" ht="17.25" customHeight="1" spans="1:3">
      <c r="A1247" s="72">
        <v>2220501</v>
      </c>
      <c r="B1247" s="72" t="s">
        <v>1653</v>
      </c>
      <c r="C1247" s="19"/>
    </row>
    <row r="1248" ht="17.25" customHeight="1" spans="1:3">
      <c r="A1248" s="72">
        <v>2220502</v>
      </c>
      <c r="B1248" s="72" t="s">
        <v>1654</v>
      </c>
      <c r="C1248" s="19"/>
    </row>
    <row r="1249" ht="17.25" customHeight="1" spans="1:3">
      <c r="A1249" s="72">
        <v>2220503</v>
      </c>
      <c r="B1249" s="72" t="s">
        <v>1655</v>
      </c>
      <c r="C1249" s="19"/>
    </row>
    <row r="1250" ht="17.25" customHeight="1" spans="1:3">
      <c r="A1250" s="72">
        <v>2220504</v>
      </c>
      <c r="B1250" s="72" t="s">
        <v>1656</v>
      </c>
      <c r="C1250" s="19"/>
    </row>
    <row r="1251" ht="17.25" customHeight="1" spans="1:3">
      <c r="A1251" s="72">
        <v>2220505</v>
      </c>
      <c r="B1251" s="72" t="s">
        <v>1657</v>
      </c>
      <c r="C1251" s="19"/>
    </row>
    <row r="1252" ht="17.25" customHeight="1" spans="1:3">
      <c r="A1252" s="72">
        <v>2220506</v>
      </c>
      <c r="B1252" s="72" t="s">
        <v>1658</v>
      </c>
      <c r="C1252" s="19"/>
    </row>
    <row r="1253" ht="17.25" customHeight="1" spans="1:3">
      <c r="A1253" s="72">
        <v>2220507</v>
      </c>
      <c r="B1253" s="72" t="s">
        <v>1659</v>
      </c>
      <c r="C1253" s="19"/>
    </row>
    <row r="1254" ht="17.25" customHeight="1" spans="1:3">
      <c r="A1254" s="72">
        <v>2220508</v>
      </c>
      <c r="B1254" s="72" t="s">
        <v>1660</v>
      </c>
      <c r="C1254" s="19"/>
    </row>
    <row r="1255" ht="17.25" customHeight="1" spans="1:3">
      <c r="A1255" s="72">
        <v>2220509</v>
      </c>
      <c r="B1255" s="72" t="s">
        <v>1661</v>
      </c>
      <c r="C1255" s="19"/>
    </row>
    <row r="1256" ht="17.25" customHeight="1" spans="1:3">
      <c r="A1256" s="72">
        <v>2220510</v>
      </c>
      <c r="B1256" s="72" t="s">
        <v>1662</v>
      </c>
      <c r="C1256" s="19"/>
    </row>
    <row r="1257" ht="17.25" customHeight="1" spans="1:3">
      <c r="A1257" s="72">
        <v>2220511</v>
      </c>
      <c r="B1257" s="72" t="s">
        <v>1663</v>
      </c>
      <c r="C1257" s="19"/>
    </row>
    <row r="1258" ht="17.25" customHeight="1" spans="1:3">
      <c r="A1258" s="72">
        <v>2220599</v>
      </c>
      <c r="B1258" s="72" t="s">
        <v>1664</v>
      </c>
      <c r="C1258" s="19"/>
    </row>
    <row r="1259" ht="17.25" customHeight="1" spans="1:3">
      <c r="A1259" s="72">
        <v>224</v>
      </c>
      <c r="B1259" s="45" t="s">
        <v>1665</v>
      </c>
      <c r="C1259" s="19">
        <f>SUM(C1260,C1271,C1278,C1286,C1299,C1303,C1307)</f>
        <v>2844</v>
      </c>
    </row>
    <row r="1260" ht="17.25" customHeight="1" spans="1:3">
      <c r="A1260" s="72">
        <v>22401</v>
      </c>
      <c r="B1260" s="45" t="s">
        <v>1666</v>
      </c>
      <c r="C1260" s="19">
        <f>SUM(C1261:C1270)</f>
        <v>957</v>
      </c>
    </row>
    <row r="1261" ht="17.25" customHeight="1" spans="1:3">
      <c r="A1261" s="72">
        <v>2240101</v>
      </c>
      <c r="B1261" s="72" t="s">
        <v>710</v>
      </c>
      <c r="C1261" s="19">
        <v>275</v>
      </c>
    </row>
    <row r="1262" ht="17.25" customHeight="1" spans="1:3">
      <c r="A1262" s="72">
        <v>2240102</v>
      </c>
      <c r="B1262" s="72" t="s">
        <v>711</v>
      </c>
      <c r="C1262" s="19">
        <v>19</v>
      </c>
    </row>
    <row r="1263" ht="17.25" customHeight="1" spans="1:3">
      <c r="A1263" s="72">
        <v>2240103</v>
      </c>
      <c r="B1263" s="72" t="s">
        <v>712</v>
      </c>
      <c r="C1263" s="19"/>
    </row>
    <row r="1264" ht="17.25" customHeight="1" spans="1:3">
      <c r="A1264" s="72">
        <v>2240104</v>
      </c>
      <c r="B1264" s="72" t="s">
        <v>1667</v>
      </c>
      <c r="C1264" s="19"/>
    </row>
    <row r="1265" ht="17.25" customHeight="1" spans="1:3">
      <c r="A1265" s="72">
        <v>2240105</v>
      </c>
      <c r="B1265" s="72" t="s">
        <v>1668</v>
      </c>
      <c r="C1265" s="19"/>
    </row>
    <row r="1266" ht="17.25" customHeight="1" spans="1:3">
      <c r="A1266" s="72">
        <v>2240106</v>
      </c>
      <c r="B1266" s="72" t="s">
        <v>1669</v>
      </c>
      <c r="C1266" s="19">
        <v>32</v>
      </c>
    </row>
    <row r="1267" ht="17.25" customHeight="1" spans="1:3">
      <c r="A1267" s="72">
        <v>2240108</v>
      </c>
      <c r="B1267" s="72" t="s">
        <v>1670</v>
      </c>
      <c r="C1267" s="19"/>
    </row>
    <row r="1268" ht="17.25" customHeight="1" spans="1:3">
      <c r="A1268" s="72">
        <v>2240109</v>
      </c>
      <c r="B1268" s="72" t="s">
        <v>1671</v>
      </c>
      <c r="C1268" s="19"/>
    </row>
    <row r="1269" ht="17.25" customHeight="1" spans="1:3">
      <c r="A1269" s="72">
        <v>2240150</v>
      </c>
      <c r="B1269" s="72" t="s">
        <v>719</v>
      </c>
      <c r="C1269" s="19"/>
    </row>
    <row r="1270" ht="17.25" customHeight="1" spans="1:3">
      <c r="A1270" s="72">
        <v>2240199</v>
      </c>
      <c r="B1270" s="72" t="s">
        <v>1672</v>
      </c>
      <c r="C1270" s="19">
        <v>631</v>
      </c>
    </row>
    <row r="1271" ht="17.25" customHeight="1" spans="1:3">
      <c r="A1271" s="72">
        <v>22402</v>
      </c>
      <c r="B1271" s="45" t="s">
        <v>1673</v>
      </c>
      <c r="C1271" s="19">
        <f>SUM(C1272:C1277)</f>
        <v>1835</v>
      </c>
    </row>
    <row r="1272" ht="17.25" customHeight="1" spans="1:3">
      <c r="A1272" s="72">
        <v>2240201</v>
      </c>
      <c r="B1272" s="72" t="s">
        <v>710</v>
      </c>
      <c r="C1272" s="19"/>
    </row>
    <row r="1273" ht="17.25" customHeight="1" spans="1:3">
      <c r="A1273" s="72">
        <v>2240202</v>
      </c>
      <c r="B1273" s="72" t="s">
        <v>711</v>
      </c>
      <c r="C1273" s="19"/>
    </row>
    <row r="1274" ht="17.25" customHeight="1" spans="1:3">
      <c r="A1274" s="72">
        <v>2240203</v>
      </c>
      <c r="B1274" s="72" t="s">
        <v>712</v>
      </c>
      <c r="C1274" s="19"/>
    </row>
    <row r="1275" ht="17.25" customHeight="1" spans="1:3">
      <c r="A1275" s="72">
        <v>2240204</v>
      </c>
      <c r="B1275" s="72" t="s">
        <v>1674</v>
      </c>
      <c r="C1275" s="19">
        <v>72</v>
      </c>
    </row>
    <row r="1276" ht="17.25" customHeight="1" spans="1:3">
      <c r="A1276" s="72">
        <v>2240250</v>
      </c>
      <c r="B1276" s="72" t="s">
        <v>719</v>
      </c>
      <c r="C1276" s="19"/>
    </row>
    <row r="1277" ht="17.25" customHeight="1" spans="1:3">
      <c r="A1277" s="72">
        <v>2240299</v>
      </c>
      <c r="B1277" s="72" t="s">
        <v>1675</v>
      </c>
      <c r="C1277" s="19">
        <v>1763</v>
      </c>
    </row>
    <row r="1278" ht="17.25" customHeight="1" spans="1:3">
      <c r="A1278" s="72">
        <v>22404</v>
      </c>
      <c r="B1278" s="45" t="s">
        <v>1676</v>
      </c>
      <c r="C1278" s="19">
        <f>SUM(C1279:C1285)</f>
        <v>0</v>
      </c>
    </row>
    <row r="1279" ht="17.25" customHeight="1" spans="1:3">
      <c r="A1279" s="72">
        <v>2240401</v>
      </c>
      <c r="B1279" s="72" t="s">
        <v>710</v>
      </c>
      <c r="C1279" s="19"/>
    </row>
    <row r="1280" ht="17.25" customHeight="1" spans="1:3">
      <c r="A1280" s="72">
        <v>2240402</v>
      </c>
      <c r="B1280" s="72" t="s">
        <v>711</v>
      </c>
      <c r="C1280" s="19"/>
    </row>
    <row r="1281" ht="17.25" customHeight="1" spans="1:3">
      <c r="A1281" s="72">
        <v>2240403</v>
      </c>
      <c r="B1281" s="72" t="s">
        <v>712</v>
      </c>
      <c r="C1281" s="19"/>
    </row>
    <row r="1282" ht="17.25" customHeight="1" spans="1:3">
      <c r="A1282" s="72">
        <v>2240404</v>
      </c>
      <c r="B1282" s="72" t="s">
        <v>1677</v>
      </c>
      <c r="C1282" s="19"/>
    </row>
    <row r="1283" ht="17.25" customHeight="1" spans="1:3">
      <c r="A1283" s="72">
        <v>2240405</v>
      </c>
      <c r="B1283" s="72" t="s">
        <v>1678</v>
      </c>
      <c r="C1283" s="19"/>
    </row>
    <row r="1284" ht="17.25" customHeight="1" spans="1:3">
      <c r="A1284" s="72">
        <v>2240450</v>
      </c>
      <c r="B1284" s="72" t="s">
        <v>719</v>
      </c>
      <c r="C1284" s="19"/>
    </row>
    <row r="1285" ht="17.25" customHeight="1" spans="1:3">
      <c r="A1285" s="72">
        <v>2240499</v>
      </c>
      <c r="B1285" s="72" t="s">
        <v>1679</v>
      </c>
      <c r="C1285" s="19"/>
    </row>
    <row r="1286" ht="17.25" customHeight="1" spans="1:3">
      <c r="A1286" s="72">
        <v>22405</v>
      </c>
      <c r="B1286" s="45" t="s">
        <v>1680</v>
      </c>
      <c r="C1286" s="19">
        <f>SUM(C1287:C1298)</f>
        <v>0</v>
      </c>
    </row>
    <row r="1287" ht="17.25" customHeight="1" spans="1:3">
      <c r="A1287" s="72">
        <v>2240501</v>
      </c>
      <c r="B1287" s="72" t="s">
        <v>710</v>
      </c>
      <c r="C1287" s="19"/>
    </row>
    <row r="1288" ht="17.25" customHeight="1" spans="1:3">
      <c r="A1288" s="72">
        <v>2240502</v>
      </c>
      <c r="B1288" s="72" t="s">
        <v>711</v>
      </c>
      <c r="C1288" s="19"/>
    </row>
    <row r="1289" ht="17.25" customHeight="1" spans="1:3">
      <c r="A1289" s="72">
        <v>2240503</v>
      </c>
      <c r="B1289" s="72" t="s">
        <v>712</v>
      </c>
      <c r="C1289" s="19"/>
    </row>
    <row r="1290" ht="17.25" customHeight="1" spans="1:3">
      <c r="A1290" s="72">
        <v>2240504</v>
      </c>
      <c r="B1290" s="72" t="s">
        <v>1681</v>
      </c>
      <c r="C1290" s="19"/>
    </row>
    <row r="1291" ht="17.25" customHeight="1" spans="1:3">
      <c r="A1291" s="72">
        <v>2240505</v>
      </c>
      <c r="B1291" s="72" t="s">
        <v>1682</v>
      </c>
      <c r="C1291" s="19"/>
    </row>
    <row r="1292" ht="17.25" customHeight="1" spans="1:3">
      <c r="A1292" s="72">
        <v>2240506</v>
      </c>
      <c r="B1292" s="72" t="s">
        <v>1683</v>
      </c>
      <c r="C1292" s="19"/>
    </row>
    <row r="1293" ht="17.25" customHeight="1" spans="1:3">
      <c r="A1293" s="72">
        <v>2240507</v>
      </c>
      <c r="B1293" s="72" t="s">
        <v>1684</v>
      </c>
      <c r="C1293" s="19"/>
    </row>
    <row r="1294" ht="17.25" customHeight="1" spans="1:3">
      <c r="A1294" s="72">
        <v>2240508</v>
      </c>
      <c r="B1294" s="72" t="s">
        <v>1685</v>
      </c>
      <c r="C1294" s="19"/>
    </row>
    <row r="1295" ht="17.25" customHeight="1" spans="1:3">
      <c r="A1295" s="72">
        <v>2240509</v>
      </c>
      <c r="B1295" s="72" t="s">
        <v>1686</v>
      </c>
      <c r="C1295" s="19"/>
    </row>
    <row r="1296" ht="17.25" customHeight="1" spans="1:3">
      <c r="A1296" s="72">
        <v>2240510</v>
      </c>
      <c r="B1296" s="72" t="s">
        <v>1687</v>
      </c>
      <c r="C1296" s="19"/>
    </row>
    <row r="1297" ht="17.25" customHeight="1" spans="1:3">
      <c r="A1297" s="72">
        <v>2240550</v>
      </c>
      <c r="B1297" s="72" t="s">
        <v>1688</v>
      </c>
      <c r="C1297" s="19"/>
    </row>
    <row r="1298" ht="17.25" customHeight="1" spans="1:3">
      <c r="A1298" s="72">
        <v>2240599</v>
      </c>
      <c r="B1298" s="72" t="s">
        <v>1689</v>
      </c>
      <c r="C1298" s="19"/>
    </row>
    <row r="1299" ht="17.25" customHeight="1" spans="1:3">
      <c r="A1299" s="72">
        <v>22406</v>
      </c>
      <c r="B1299" s="45" t="s">
        <v>1690</v>
      </c>
      <c r="C1299" s="19">
        <f>SUM(C1300:C1302)</f>
        <v>39</v>
      </c>
    </row>
    <row r="1300" ht="17.25" customHeight="1" spans="1:3">
      <c r="A1300" s="72">
        <v>2240601</v>
      </c>
      <c r="B1300" s="72" t="s">
        <v>1691</v>
      </c>
      <c r="C1300" s="19">
        <v>10</v>
      </c>
    </row>
    <row r="1301" ht="17.25" customHeight="1" spans="1:3">
      <c r="A1301" s="72">
        <v>2240602</v>
      </c>
      <c r="B1301" s="72" t="s">
        <v>1692</v>
      </c>
      <c r="C1301" s="19">
        <v>29</v>
      </c>
    </row>
    <row r="1302" ht="17.25" customHeight="1" spans="1:3">
      <c r="A1302" s="72">
        <v>2240699</v>
      </c>
      <c r="B1302" s="72" t="s">
        <v>1693</v>
      </c>
      <c r="C1302" s="19"/>
    </row>
    <row r="1303" ht="17.25" customHeight="1" spans="1:3">
      <c r="A1303" s="72">
        <v>22407</v>
      </c>
      <c r="B1303" s="45" t="s">
        <v>1694</v>
      </c>
      <c r="C1303" s="19">
        <f>SUM(C1304:C1306)</f>
        <v>1</v>
      </c>
    </row>
    <row r="1304" ht="17.25" customHeight="1" spans="1:3">
      <c r="A1304" s="72">
        <v>2240703</v>
      </c>
      <c r="B1304" s="72" t="s">
        <v>1695</v>
      </c>
      <c r="C1304" s="19"/>
    </row>
    <row r="1305" ht="17.25" customHeight="1" spans="1:3">
      <c r="A1305" s="72">
        <v>2240704</v>
      </c>
      <c r="B1305" s="72" t="s">
        <v>1696</v>
      </c>
      <c r="C1305" s="19"/>
    </row>
    <row r="1306" ht="17.25" customHeight="1" spans="1:3">
      <c r="A1306" s="72">
        <v>2240799</v>
      </c>
      <c r="B1306" s="72" t="s">
        <v>1697</v>
      </c>
      <c r="C1306" s="19">
        <v>1</v>
      </c>
    </row>
    <row r="1307" ht="17.25" customHeight="1" spans="1:3">
      <c r="A1307" s="72">
        <v>22499</v>
      </c>
      <c r="B1307" s="45" t="s">
        <v>1698</v>
      </c>
      <c r="C1307" s="19">
        <f t="shared" ref="C1307:C1310" si="1">C1308</f>
        <v>12</v>
      </c>
    </row>
    <row r="1308" ht="17.25" customHeight="1" spans="1:3">
      <c r="A1308" s="72">
        <v>2249999</v>
      </c>
      <c r="B1308" s="72" t="s">
        <v>1699</v>
      </c>
      <c r="C1308" s="19">
        <v>12</v>
      </c>
    </row>
    <row r="1309" ht="17.25" customHeight="1" spans="1:3">
      <c r="A1309" s="72">
        <v>229</v>
      </c>
      <c r="B1309" s="45" t="s">
        <v>1700</v>
      </c>
      <c r="C1309" s="19">
        <f t="shared" si="1"/>
        <v>861</v>
      </c>
    </row>
    <row r="1310" ht="17.25" customHeight="1" spans="1:3">
      <c r="A1310" s="72">
        <v>22999</v>
      </c>
      <c r="B1310" s="45" t="s">
        <v>1701</v>
      </c>
      <c r="C1310" s="19">
        <f t="shared" si="1"/>
        <v>861</v>
      </c>
    </row>
    <row r="1311" ht="17.25" customHeight="1" spans="1:3">
      <c r="A1311" s="72">
        <v>2299999</v>
      </c>
      <c r="B1311" s="72" t="s">
        <v>1702</v>
      </c>
      <c r="C1311" s="19">
        <v>861</v>
      </c>
    </row>
    <row r="1312" ht="17.25" customHeight="1" spans="1:3">
      <c r="A1312" s="72">
        <v>232</v>
      </c>
      <c r="B1312" s="45" t="s">
        <v>1703</v>
      </c>
      <c r="C1312" s="19">
        <f>SUM(C1313,C1315,C1320)</f>
        <v>2588</v>
      </c>
    </row>
    <row r="1313" ht="17.25" customHeight="1" spans="1:3">
      <c r="A1313" s="72">
        <v>23201</v>
      </c>
      <c r="B1313" s="45" t="s">
        <v>1704</v>
      </c>
      <c r="C1313" s="19">
        <f>C1314</f>
        <v>0</v>
      </c>
    </row>
    <row r="1314" ht="17.25" customHeight="1" spans="1:3">
      <c r="A1314" s="72">
        <v>2320101</v>
      </c>
      <c r="B1314" s="72" t="s">
        <v>1705</v>
      </c>
      <c r="C1314" s="19"/>
    </row>
    <row r="1315" ht="17.25" customHeight="1" spans="1:3">
      <c r="A1315" s="72">
        <v>23202</v>
      </c>
      <c r="B1315" s="45" t="s">
        <v>1706</v>
      </c>
      <c r="C1315" s="19">
        <f>SUM(C1316:C1319)</f>
        <v>0</v>
      </c>
    </row>
    <row r="1316" ht="17.25" customHeight="1" spans="1:3">
      <c r="A1316" s="72">
        <v>2320201</v>
      </c>
      <c r="B1316" s="72" t="s">
        <v>1707</v>
      </c>
      <c r="C1316" s="19"/>
    </row>
    <row r="1317" ht="17.25" customHeight="1" spans="1:3">
      <c r="A1317" s="72">
        <v>2320202</v>
      </c>
      <c r="B1317" s="72" t="s">
        <v>1708</v>
      </c>
      <c r="C1317" s="19"/>
    </row>
    <row r="1318" ht="17.25" customHeight="1" spans="1:3">
      <c r="A1318" s="72">
        <v>2320203</v>
      </c>
      <c r="B1318" s="72" t="s">
        <v>1709</v>
      </c>
      <c r="C1318" s="19"/>
    </row>
    <row r="1319" ht="17.25" customHeight="1" spans="1:3">
      <c r="A1319" s="72">
        <v>2320299</v>
      </c>
      <c r="B1319" s="72" t="s">
        <v>1710</v>
      </c>
      <c r="C1319" s="19"/>
    </row>
    <row r="1320" ht="17.25" customHeight="1" spans="1:3">
      <c r="A1320" s="72">
        <v>23203</v>
      </c>
      <c r="B1320" s="45" t="s">
        <v>1711</v>
      </c>
      <c r="C1320" s="19">
        <f>SUM(C1321:C1324)</f>
        <v>2588</v>
      </c>
    </row>
    <row r="1321" ht="17.25" customHeight="1" spans="1:3">
      <c r="A1321" s="72">
        <v>2320301</v>
      </c>
      <c r="B1321" s="72" t="s">
        <v>1712</v>
      </c>
      <c r="C1321" s="19">
        <v>2588</v>
      </c>
    </row>
    <row r="1322" ht="17.25" customHeight="1" spans="1:3">
      <c r="A1322" s="72">
        <v>2320302</v>
      </c>
      <c r="B1322" s="72" t="s">
        <v>1713</v>
      </c>
      <c r="C1322" s="19"/>
    </row>
    <row r="1323" ht="17.25" customHeight="1" spans="1:3">
      <c r="A1323" s="72">
        <v>2320303</v>
      </c>
      <c r="B1323" s="72" t="s">
        <v>1714</v>
      </c>
      <c r="C1323" s="19"/>
    </row>
    <row r="1324" ht="17.25" customHeight="1" spans="1:3">
      <c r="A1324" s="72">
        <v>2320399</v>
      </c>
      <c r="B1324" s="72" t="s">
        <v>1715</v>
      </c>
      <c r="C1324" s="19"/>
    </row>
    <row r="1325" ht="17.25" customHeight="1" spans="1:3">
      <c r="A1325" s="72">
        <v>233</v>
      </c>
      <c r="B1325" s="45" t="s">
        <v>1716</v>
      </c>
      <c r="C1325" s="19">
        <f>C1326+C1328+C1330</f>
        <v>0</v>
      </c>
    </row>
    <row r="1326" ht="17.25" customHeight="1" spans="1:3">
      <c r="A1326" s="72">
        <v>23301</v>
      </c>
      <c r="B1326" s="45" t="s">
        <v>1717</v>
      </c>
      <c r="C1326" s="19">
        <f t="shared" ref="C1326:C1330" si="2">C1327</f>
        <v>0</v>
      </c>
    </row>
    <row r="1327" ht="17.25" customHeight="1" spans="1:3">
      <c r="A1327" s="72">
        <v>2330101</v>
      </c>
      <c r="B1327" s="72" t="s">
        <v>1718</v>
      </c>
      <c r="C1327" s="19"/>
    </row>
    <row r="1328" ht="17.25" customHeight="1" spans="1:3">
      <c r="A1328" s="72">
        <v>23302</v>
      </c>
      <c r="B1328" s="45" t="s">
        <v>1719</v>
      </c>
      <c r="C1328" s="19">
        <f t="shared" si="2"/>
        <v>0</v>
      </c>
    </row>
    <row r="1329" ht="17.25" customHeight="1" spans="1:3">
      <c r="A1329" s="72">
        <v>2330201</v>
      </c>
      <c r="B1329" s="72" t="s">
        <v>1720</v>
      </c>
      <c r="C1329" s="19"/>
    </row>
    <row r="1330" ht="17.25" customHeight="1" spans="1:3">
      <c r="A1330" s="82">
        <v>23303</v>
      </c>
      <c r="B1330" s="83" t="s">
        <v>1721</v>
      </c>
      <c r="C1330" s="19">
        <f t="shared" si="2"/>
        <v>0</v>
      </c>
    </row>
    <row r="1331" ht="17.25" customHeight="1" spans="1:3">
      <c r="A1331" s="72">
        <v>2330301</v>
      </c>
      <c r="B1331" s="84" t="s">
        <v>1722</v>
      </c>
      <c r="C1331" s="19"/>
    </row>
  </sheetData>
  <sheetProtection autoFilter="0"/>
  <mergeCells count="2">
    <mergeCell ref="A1:C1"/>
    <mergeCell ref="A2:C2"/>
  </mergeCells>
  <dataValidations count="1">
    <dataValidation type="decimal" operator="between" allowBlank="1" showInputMessage="1" showErrorMessage="1" sqref="C4:C1331">
      <formula1>-99999999999999</formula1>
      <formula2>99999999999999</formula2>
    </dataValidation>
  </dataValidations>
  <printOptions gridLines="1"/>
  <pageMargins left="0.75" right="0.75" top="1" bottom="1" header="0" footer="0"/>
  <pageSetup paperSize="1" orientation="portrait" horizontalDpi="600" verticalDpi="600"/>
  <headerFooter>
    <oddHeader>&amp;C&amp;A</oddHeader>
    <oddFooter>&amp;CPage &amp;P</oddFooter>
    <evenHeader>&amp;C&amp;A</evenHeader>
    <evenFooter>&amp;CPage &amp;P</even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3"/>
  <sheetViews>
    <sheetView showGridLines="0" zoomScaleSheetLayoutView="60" workbookViewId="0">
      <selection activeCell="D9" sqref="D9"/>
    </sheetView>
  </sheetViews>
  <sheetFormatPr defaultColWidth="12.875" defaultRowHeight="15.65" customHeight="1" outlineLevelCol="2"/>
  <cols>
    <col min="1" max="1" width="9.8" style="11" customWidth="1"/>
    <col min="2" max="2" width="43.0666666666667" style="11" customWidth="1"/>
    <col min="3" max="3" width="30.0083333333333" style="11" customWidth="1"/>
    <col min="4" max="16383" width="12.875" style="12"/>
    <col min="16384" max="16384" width="12.875" style="50"/>
  </cols>
  <sheetData>
    <row r="1" ht="66" customHeight="1" spans="1:3">
      <c r="A1" s="77" t="s">
        <v>1723</v>
      </c>
      <c r="B1" s="36"/>
      <c r="C1" s="36"/>
    </row>
    <row r="2" ht="17.25" customHeight="1" spans="1:3">
      <c r="A2" s="71"/>
      <c r="B2" s="71"/>
      <c r="C2" s="14" t="str">
        <f>"单位："&amp;'[51]##BASEINFO'!$B$19</f>
        <v>单位：万元</v>
      </c>
    </row>
    <row r="3" s="76" customFormat="1" ht="17.25" customHeight="1" spans="1:3">
      <c r="A3" s="16" t="s">
        <v>37</v>
      </c>
      <c r="B3" s="78" t="s">
        <v>38</v>
      </c>
      <c r="C3" s="16" t="s">
        <v>1724</v>
      </c>
    </row>
    <row r="4" s="76" customFormat="1" ht="35.25" customHeight="1" spans="1:3">
      <c r="A4" s="79"/>
      <c r="B4" s="80"/>
      <c r="C4" s="79"/>
    </row>
    <row r="5" ht="17.25" customHeight="1" spans="1:3">
      <c r="A5" s="72"/>
      <c r="B5" s="15" t="s">
        <v>707</v>
      </c>
      <c r="C5" s="19">
        <f>C6+C11+C22+C30+C37+C41+C44+C48+C53+C59+C63+C68</f>
        <v>63812</v>
      </c>
    </row>
    <row r="6" ht="17.25" customHeight="1" spans="1:3">
      <c r="A6" s="72">
        <v>501</v>
      </c>
      <c r="B6" s="45" t="s">
        <v>1725</v>
      </c>
      <c r="C6" s="19">
        <f>SUM(C7:C10)</f>
        <v>23350</v>
      </c>
    </row>
    <row r="7" ht="17.25" customHeight="1" spans="1:3">
      <c r="A7" s="72">
        <v>50101</v>
      </c>
      <c r="B7" s="72" t="s">
        <v>1726</v>
      </c>
      <c r="C7" s="19">
        <v>14263</v>
      </c>
    </row>
    <row r="8" ht="17.25" customHeight="1" spans="1:3">
      <c r="A8" s="72">
        <v>50102</v>
      </c>
      <c r="B8" s="72" t="s">
        <v>1727</v>
      </c>
      <c r="C8" s="19">
        <v>3947</v>
      </c>
    </row>
    <row r="9" ht="17.25" customHeight="1" spans="1:3">
      <c r="A9" s="72">
        <v>50103</v>
      </c>
      <c r="B9" s="72" t="s">
        <v>1728</v>
      </c>
      <c r="C9" s="19">
        <v>1250</v>
      </c>
    </row>
    <row r="10" ht="17.25" customHeight="1" spans="1:3">
      <c r="A10" s="72">
        <v>50199</v>
      </c>
      <c r="B10" s="72" t="s">
        <v>1729</v>
      </c>
      <c r="C10" s="19">
        <v>3890</v>
      </c>
    </row>
    <row r="11" ht="17.25" customHeight="1" spans="1:3">
      <c r="A11" s="72">
        <v>502</v>
      </c>
      <c r="B11" s="45" t="s">
        <v>1730</v>
      </c>
      <c r="C11" s="19">
        <f>SUM(C12:C21)</f>
        <v>2586</v>
      </c>
    </row>
    <row r="12" ht="17.25" customHeight="1" spans="1:3">
      <c r="A12" s="72">
        <v>50201</v>
      </c>
      <c r="B12" s="72" t="s">
        <v>1731</v>
      </c>
      <c r="C12" s="19">
        <v>1486</v>
      </c>
    </row>
    <row r="13" ht="17.25" customHeight="1" spans="1:3">
      <c r="A13" s="72">
        <v>50202</v>
      </c>
      <c r="B13" s="72" t="s">
        <v>1732</v>
      </c>
      <c r="C13" s="19">
        <v>7</v>
      </c>
    </row>
    <row r="14" ht="17.25" customHeight="1" spans="1:3">
      <c r="A14" s="72">
        <v>50203</v>
      </c>
      <c r="B14" s="72" t="s">
        <v>1733</v>
      </c>
      <c r="C14" s="19">
        <v>12</v>
      </c>
    </row>
    <row r="15" ht="17.25" customHeight="1" spans="1:3">
      <c r="A15" s="72">
        <v>50204</v>
      </c>
      <c r="B15" s="72" t="s">
        <v>1734</v>
      </c>
      <c r="C15" s="19">
        <v>2</v>
      </c>
    </row>
    <row r="16" ht="17.25" customHeight="1" spans="1:3">
      <c r="A16" s="72">
        <v>50205</v>
      </c>
      <c r="B16" s="72" t="s">
        <v>1735</v>
      </c>
      <c r="C16" s="19">
        <v>689</v>
      </c>
    </row>
    <row r="17" ht="17.25" customHeight="1" spans="1:3">
      <c r="A17" s="72">
        <v>50206</v>
      </c>
      <c r="B17" s="72" t="s">
        <v>1736</v>
      </c>
      <c r="C17" s="19">
        <v>1</v>
      </c>
    </row>
    <row r="18" ht="17.25" customHeight="1" spans="1:3">
      <c r="A18" s="72">
        <v>50207</v>
      </c>
      <c r="B18" s="72" t="s">
        <v>1737</v>
      </c>
      <c r="C18" s="19"/>
    </row>
    <row r="19" ht="17.25" customHeight="1" spans="1:3">
      <c r="A19" s="72">
        <v>50208</v>
      </c>
      <c r="B19" s="72" t="s">
        <v>1738</v>
      </c>
      <c r="C19" s="19">
        <v>22</v>
      </c>
    </row>
    <row r="20" ht="17.25" customHeight="1" spans="1:3">
      <c r="A20" s="72">
        <v>50209</v>
      </c>
      <c r="B20" s="72" t="s">
        <v>1739</v>
      </c>
      <c r="C20" s="19">
        <v>35</v>
      </c>
    </row>
    <row r="21" ht="17.25" customHeight="1" spans="1:3">
      <c r="A21" s="72">
        <v>50299</v>
      </c>
      <c r="B21" s="72" t="s">
        <v>1740</v>
      </c>
      <c r="C21" s="19">
        <v>332</v>
      </c>
    </row>
    <row r="22" ht="17.25" customHeight="1" spans="1:3">
      <c r="A22" s="72">
        <v>503</v>
      </c>
      <c r="B22" s="45" t="s">
        <v>1741</v>
      </c>
      <c r="C22" s="19">
        <f>SUM(C23:C29)</f>
        <v>23</v>
      </c>
    </row>
    <row r="23" ht="17.25" customHeight="1" spans="1:3">
      <c r="A23" s="72">
        <v>50301</v>
      </c>
      <c r="B23" s="72" t="s">
        <v>1742</v>
      </c>
      <c r="C23" s="19"/>
    </row>
    <row r="24" ht="17.25" customHeight="1" spans="1:3">
      <c r="A24" s="72">
        <v>50302</v>
      </c>
      <c r="B24" s="72" t="s">
        <v>1743</v>
      </c>
      <c r="C24" s="19"/>
    </row>
    <row r="25" ht="17.25" customHeight="1" spans="1:3">
      <c r="A25" s="72">
        <v>50303</v>
      </c>
      <c r="B25" s="72" t="s">
        <v>1744</v>
      </c>
      <c r="C25" s="19"/>
    </row>
    <row r="26" ht="17.25" customHeight="1" spans="1:3">
      <c r="A26" s="72">
        <v>50305</v>
      </c>
      <c r="B26" s="72" t="s">
        <v>1745</v>
      </c>
      <c r="C26" s="19"/>
    </row>
    <row r="27" ht="17.25" customHeight="1" spans="1:3">
      <c r="A27" s="72">
        <v>50306</v>
      </c>
      <c r="B27" s="72" t="s">
        <v>1746</v>
      </c>
      <c r="C27" s="19">
        <v>23</v>
      </c>
    </row>
    <row r="28" ht="17.25" customHeight="1" spans="1:3">
      <c r="A28" s="72">
        <v>50307</v>
      </c>
      <c r="B28" s="72" t="s">
        <v>1747</v>
      </c>
      <c r="C28" s="19"/>
    </row>
    <row r="29" ht="17.25" customHeight="1" spans="1:3">
      <c r="A29" s="72">
        <v>50399</v>
      </c>
      <c r="B29" s="72" t="s">
        <v>1748</v>
      </c>
      <c r="C29" s="19"/>
    </row>
    <row r="30" ht="17.25" customHeight="1" spans="1:3">
      <c r="A30" s="72">
        <v>504</v>
      </c>
      <c r="B30" s="45" t="s">
        <v>1749</v>
      </c>
      <c r="C30" s="19">
        <f>SUM(C31:C36)</f>
        <v>0</v>
      </c>
    </row>
    <row r="31" ht="17.25" customHeight="1" spans="1:3">
      <c r="A31" s="72">
        <v>50401</v>
      </c>
      <c r="B31" s="72" t="s">
        <v>1742</v>
      </c>
      <c r="C31" s="19"/>
    </row>
    <row r="32" ht="17.25" customHeight="1" spans="1:3">
      <c r="A32" s="72">
        <v>50402</v>
      </c>
      <c r="B32" s="72" t="s">
        <v>1743</v>
      </c>
      <c r="C32" s="19"/>
    </row>
    <row r="33" ht="17.25" customHeight="1" spans="1:3">
      <c r="A33" s="72">
        <v>50403</v>
      </c>
      <c r="B33" s="72" t="s">
        <v>1744</v>
      </c>
      <c r="C33" s="19"/>
    </row>
    <row r="34" ht="17.25" customHeight="1" spans="1:3">
      <c r="A34" s="72">
        <v>50404</v>
      </c>
      <c r="B34" s="72" t="s">
        <v>1746</v>
      </c>
      <c r="C34" s="19"/>
    </row>
    <row r="35" ht="17.25" customHeight="1" spans="1:3">
      <c r="A35" s="72">
        <v>50405</v>
      </c>
      <c r="B35" s="72" t="s">
        <v>1747</v>
      </c>
      <c r="C35" s="19"/>
    </row>
    <row r="36" ht="17.25" customHeight="1" spans="1:3">
      <c r="A36" s="72">
        <v>50499</v>
      </c>
      <c r="B36" s="72" t="s">
        <v>1748</v>
      </c>
      <c r="C36" s="19"/>
    </row>
    <row r="37" ht="17.25" customHeight="1" spans="1:3">
      <c r="A37" s="72">
        <v>505</v>
      </c>
      <c r="B37" s="45" t="s">
        <v>1750</v>
      </c>
      <c r="C37" s="19">
        <f>SUM(C38:C40)</f>
        <v>33042</v>
      </c>
    </row>
    <row r="38" ht="17.25" customHeight="1" spans="1:3">
      <c r="A38" s="72">
        <v>50501</v>
      </c>
      <c r="B38" s="72" t="s">
        <v>1751</v>
      </c>
      <c r="C38" s="19">
        <v>32621</v>
      </c>
    </row>
    <row r="39" ht="17.25" customHeight="1" spans="1:3">
      <c r="A39" s="72">
        <v>50502</v>
      </c>
      <c r="B39" s="72" t="s">
        <v>1752</v>
      </c>
      <c r="C39" s="19">
        <v>421</v>
      </c>
    </row>
    <row r="40" ht="17.25" customHeight="1" spans="1:3">
      <c r="A40" s="72">
        <v>50599</v>
      </c>
      <c r="B40" s="72" t="s">
        <v>1753</v>
      </c>
      <c r="C40" s="19"/>
    </row>
    <row r="41" ht="17.25" customHeight="1" spans="1:3">
      <c r="A41" s="72">
        <v>506</v>
      </c>
      <c r="B41" s="45" t="s">
        <v>1754</v>
      </c>
      <c r="C41" s="19">
        <f>SUM(C42:C43)</f>
        <v>0</v>
      </c>
    </row>
    <row r="42" ht="17.25" customHeight="1" spans="1:3">
      <c r="A42" s="72">
        <v>50601</v>
      </c>
      <c r="B42" s="72" t="s">
        <v>1755</v>
      </c>
      <c r="C42" s="19"/>
    </row>
    <row r="43" ht="17.25" customHeight="1" spans="1:3">
      <c r="A43" s="72">
        <v>50602</v>
      </c>
      <c r="B43" s="72" t="s">
        <v>1756</v>
      </c>
      <c r="C43" s="19"/>
    </row>
    <row r="44" ht="17.25" customHeight="1" spans="1:3">
      <c r="A44" s="72">
        <v>507</v>
      </c>
      <c r="B44" s="45" t="s">
        <v>1757</v>
      </c>
      <c r="C44" s="19">
        <f>SUM(C45:C47)</f>
        <v>0</v>
      </c>
    </row>
    <row r="45" ht="17.25" customHeight="1" spans="1:3">
      <c r="A45" s="72">
        <v>50701</v>
      </c>
      <c r="B45" s="72" t="s">
        <v>1758</v>
      </c>
      <c r="C45" s="19"/>
    </row>
    <row r="46" ht="17.25" customHeight="1" spans="1:3">
      <c r="A46" s="72">
        <v>50702</v>
      </c>
      <c r="B46" s="72" t="s">
        <v>1759</v>
      </c>
      <c r="C46" s="19"/>
    </row>
    <row r="47" ht="17.25" customHeight="1" spans="1:3">
      <c r="A47" s="72">
        <v>50799</v>
      </c>
      <c r="B47" s="72" t="s">
        <v>1760</v>
      </c>
      <c r="C47" s="19"/>
    </row>
    <row r="48" ht="17.25" customHeight="1" spans="1:3">
      <c r="A48" s="72">
        <v>508</v>
      </c>
      <c r="B48" s="45" t="s">
        <v>1761</v>
      </c>
      <c r="C48" s="19">
        <f>SUM(C49:C52)</f>
        <v>0</v>
      </c>
    </row>
    <row r="49" ht="17.25" customHeight="1" spans="1:3">
      <c r="A49" s="72">
        <v>50803</v>
      </c>
      <c r="B49" s="72" t="s">
        <v>1762</v>
      </c>
      <c r="C49" s="19"/>
    </row>
    <row r="50" ht="17.25" customHeight="1" spans="1:3">
      <c r="A50" s="72">
        <v>50804</v>
      </c>
      <c r="B50" s="72" t="s">
        <v>1763</v>
      </c>
      <c r="C50" s="19"/>
    </row>
    <row r="51" ht="17.25" customHeight="1" spans="1:3">
      <c r="A51" s="72">
        <v>50805</v>
      </c>
      <c r="B51" s="72" t="s">
        <v>1764</v>
      </c>
      <c r="C51" s="19"/>
    </row>
    <row r="52" ht="17.25" customHeight="1" spans="1:3">
      <c r="A52" s="72">
        <v>50899</v>
      </c>
      <c r="B52" s="72" t="s">
        <v>1765</v>
      </c>
      <c r="C52" s="19"/>
    </row>
    <row r="53" ht="17.25" customHeight="1" spans="1:3">
      <c r="A53" s="72">
        <v>509</v>
      </c>
      <c r="B53" s="45" t="s">
        <v>1766</v>
      </c>
      <c r="C53" s="19">
        <f>SUM(C54:C58)</f>
        <v>4811</v>
      </c>
    </row>
    <row r="54" ht="17.25" customHeight="1" spans="1:3">
      <c r="A54" s="72">
        <v>50901</v>
      </c>
      <c r="B54" s="72" t="s">
        <v>1767</v>
      </c>
      <c r="C54" s="19">
        <v>1352</v>
      </c>
    </row>
    <row r="55" ht="17.25" customHeight="1" spans="1:3">
      <c r="A55" s="72">
        <v>50902</v>
      </c>
      <c r="B55" s="72" t="s">
        <v>1768</v>
      </c>
      <c r="C55" s="19"/>
    </row>
    <row r="56" ht="17.25" customHeight="1" spans="1:3">
      <c r="A56" s="72">
        <v>50903</v>
      </c>
      <c r="B56" s="72" t="s">
        <v>1769</v>
      </c>
      <c r="C56" s="19"/>
    </row>
    <row r="57" ht="17.25" customHeight="1" spans="1:3">
      <c r="A57" s="72">
        <v>50905</v>
      </c>
      <c r="B57" s="72" t="s">
        <v>1770</v>
      </c>
      <c r="C57" s="19">
        <v>3310</v>
      </c>
    </row>
    <row r="58" ht="17.25" customHeight="1" spans="1:3">
      <c r="A58" s="72">
        <v>50999</v>
      </c>
      <c r="B58" s="72" t="s">
        <v>1771</v>
      </c>
      <c r="C58" s="19">
        <v>149</v>
      </c>
    </row>
    <row r="59" ht="17.25" customHeight="1" spans="1:3">
      <c r="A59" s="72">
        <v>510</v>
      </c>
      <c r="B59" s="45" t="s">
        <v>1772</v>
      </c>
      <c r="C59" s="19">
        <f>SUM(C60:C62)</f>
        <v>0</v>
      </c>
    </row>
    <row r="60" ht="17.25" customHeight="1" spans="1:3">
      <c r="A60" s="72">
        <v>51002</v>
      </c>
      <c r="B60" s="72" t="s">
        <v>1773</v>
      </c>
      <c r="C60" s="19"/>
    </row>
    <row r="61" ht="17.25" customHeight="1" spans="1:3">
      <c r="A61" s="72">
        <v>51003</v>
      </c>
      <c r="B61" s="72" t="s">
        <v>1102</v>
      </c>
      <c r="C61" s="19"/>
    </row>
    <row r="62" ht="17.25" customHeight="1" spans="1:3">
      <c r="A62" s="72">
        <v>51004</v>
      </c>
      <c r="B62" s="72" t="s">
        <v>1774</v>
      </c>
      <c r="C62" s="19"/>
    </row>
    <row r="63" ht="17.25" customHeight="1" spans="1:3">
      <c r="A63" s="72">
        <v>511</v>
      </c>
      <c r="B63" s="45" t="s">
        <v>1775</v>
      </c>
      <c r="C63" s="19">
        <f>SUM(C64:C67)</f>
        <v>0</v>
      </c>
    </row>
    <row r="64" ht="17.25" customHeight="1" spans="1:3">
      <c r="A64" s="72">
        <v>51101</v>
      </c>
      <c r="B64" s="72" t="s">
        <v>1776</v>
      </c>
      <c r="C64" s="19"/>
    </row>
    <row r="65" ht="17.25" customHeight="1" spans="1:3">
      <c r="A65" s="72">
        <v>51102</v>
      </c>
      <c r="B65" s="72" t="s">
        <v>1777</v>
      </c>
      <c r="C65" s="19"/>
    </row>
    <row r="66" ht="17.25" customHeight="1" spans="1:3">
      <c r="A66" s="72">
        <v>51103</v>
      </c>
      <c r="B66" s="72" t="s">
        <v>1778</v>
      </c>
      <c r="C66" s="19"/>
    </row>
    <row r="67" ht="17.25" customHeight="1" spans="1:3">
      <c r="A67" s="72">
        <v>51104</v>
      </c>
      <c r="B67" s="72" t="s">
        <v>1779</v>
      </c>
      <c r="C67" s="19"/>
    </row>
    <row r="68" ht="17.25" customHeight="1" spans="1:3">
      <c r="A68" s="72">
        <v>599</v>
      </c>
      <c r="B68" s="45" t="s">
        <v>1780</v>
      </c>
      <c r="C68" s="19">
        <f>SUM(C69:C73)</f>
        <v>0</v>
      </c>
    </row>
    <row r="69" ht="17.25" customHeight="1" spans="1:3">
      <c r="A69" s="72">
        <v>59907</v>
      </c>
      <c r="B69" s="72" t="s">
        <v>1781</v>
      </c>
      <c r="C69" s="19"/>
    </row>
    <row r="70" ht="17.25" customHeight="1" spans="1:3">
      <c r="A70" s="72">
        <v>59908</v>
      </c>
      <c r="B70" s="72" t="s">
        <v>1782</v>
      </c>
      <c r="C70" s="19"/>
    </row>
    <row r="71" ht="17.25" customHeight="1" spans="1:3">
      <c r="A71" s="72">
        <v>59909</v>
      </c>
      <c r="B71" s="72" t="s">
        <v>1783</v>
      </c>
      <c r="C71" s="19"/>
    </row>
    <row r="72" ht="17.25" customHeight="1" spans="1:3">
      <c r="A72" s="72">
        <v>59910</v>
      </c>
      <c r="B72" s="72" t="s">
        <v>1784</v>
      </c>
      <c r="C72" s="19"/>
    </row>
    <row r="73" ht="17.25" customHeight="1" spans="1:3">
      <c r="A73" s="72">
        <v>59999</v>
      </c>
      <c r="B73" s="72" t="s">
        <v>1564</v>
      </c>
      <c r="C73" s="19"/>
    </row>
  </sheetData>
  <sheetProtection autoFilter="0"/>
  <mergeCells count="4">
    <mergeCell ref="A1:C1"/>
    <mergeCell ref="A3:A4"/>
    <mergeCell ref="B3:B4"/>
    <mergeCell ref="C3:C4"/>
  </mergeCells>
  <dataValidations count="1">
    <dataValidation type="decimal" operator="between" allowBlank="1" showInputMessage="1" showErrorMessage="1" sqref="C5:C73">
      <formula1>-99999999999999</formula1>
      <formula2>99999999999999</formula2>
    </dataValidation>
  </dataValidations>
  <printOptions gridLines="1"/>
  <pageMargins left="0.75" right="0.75" top="1" bottom="1" header="0" footer="0"/>
  <pageSetup paperSize="1" orientation="portrait" horizontalDpi="600" verticalDpi="600"/>
  <headerFooter>
    <oddHeader>&amp;C&amp;A</oddHeader>
    <oddFooter>&amp;CPage &amp;P</oddFooter>
    <evenHeader>&amp;C&amp;A</evenHeader>
    <evenFooter>&amp;CPage &amp;P</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0"/>
  <sheetViews>
    <sheetView showGridLines="0" zoomScaleSheetLayoutView="60" workbookViewId="0">
      <selection activeCell="C10" sqref="C10"/>
    </sheetView>
  </sheetViews>
  <sheetFormatPr defaultColWidth="12.875" defaultRowHeight="16.95" customHeight="1" outlineLevelCol="3"/>
  <cols>
    <col min="1" max="1" width="61.7166666666667" style="11" customWidth="1"/>
    <col min="2" max="2" width="20.7666666666667" style="11" customWidth="1"/>
    <col min="3" max="3" width="61.7166666666667" style="11" customWidth="1"/>
    <col min="4" max="4" width="20.7666666666667" style="11" customWidth="1"/>
    <col min="5" max="16384" width="12.875" style="12"/>
  </cols>
  <sheetData>
    <row r="1" ht="33.75" customHeight="1" spans="1:4">
      <c r="A1" s="36" t="s">
        <v>10</v>
      </c>
      <c r="B1" s="36"/>
      <c r="C1" s="36"/>
      <c r="D1" s="36"/>
    </row>
    <row r="2" ht="17.25" customHeight="1" spans="1:4">
      <c r="A2" s="14" t="str">
        <f>"单位："&amp;'[51]##BASEINFO'!$B$19</f>
        <v>单位：万元</v>
      </c>
      <c r="B2" s="14"/>
      <c r="C2" s="14"/>
      <c r="D2" s="14"/>
    </row>
    <row r="3" ht="17.25" customHeight="1" spans="1:4">
      <c r="A3" s="15" t="s">
        <v>1785</v>
      </c>
      <c r="B3" s="15" t="s">
        <v>1786</v>
      </c>
      <c r="C3" s="15" t="s">
        <v>1785</v>
      </c>
      <c r="D3" s="15" t="s">
        <v>1786</v>
      </c>
    </row>
    <row r="4" ht="17.25" customHeight="1" spans="1:4">
      <c r="A4" s="17" t="s">
        <v>40</v>
      </c>
      <c r="B4" s="19">
        <f>'[51]L01'!C5</f>
        <v>42681</v>
      </c>
      <c r="C4" s="17" t="s">
        <v>707</v>
      </c>
      <c r="D4" s="19">
        <f>'[51]L02'!C5</f>
        <v>203660</v>
      </c>
    </row>
    <row r="5" ht="17.25" customHeight="1" spans="1:4">
      <c r="A5" s="17" t="s">
        <v>1787</v>
      </c>
      <c r="B5" s="19">
        <f>SUM(B6,B13,B49)</f>
        <v>118036</v>
      </c>
      <c r="C5" s="17" t="s">
        <v>1788</v>
      </c>
      <c r="D5" s="19">
        <f>SUM(D6,D13,D49)</f>
        <v>0</v>
      </c>
    </row>
    <row r="6" ht="17.25" customHeight="1" spans="1:4">
      <c r="A6" s="17" t="s">
        <v>1789</v>
      </c>
      <c r="B6" s="19">
        <f>SUM(B7:B12)</f>
        <v>1806</v>
      </c>
      <c r="C6" s="17" t="s">
        <v>1790</v>
      </c>
      <c r="D6" s="19">
        <f>SUM(D7:D12)</f>
        <v>0</v>
      </c>
    </row>
    <row r="7" ht="17.25" customHeight="1" spans="1:4">
      <c r="A7" s="20" t="s">
        <v>1791</v>
      </c>
      <c r="B7" s="19">
        <v>171</v>
      </c>
      <c r="C7" s="20" t="s">
        <v>1792</v>
      </c>
      <c r="D7" s="19"/>
    </row>
    <row r="8" ht="17.25" customHeight="1" spans="1:4">
      <c r="A8" s="20" t="s">
        <v>1793</v>
      </c>
      <c r="B8" s="19"/>
      <c r="C8" s="20" t="s">
        <v>1794</v>
      </c>
      <c r="D8" s="19"/>
    </row>
    <row r="9" ht="17.25" customHeight="1" spans="1:4">
      <c r="A9" s="20" t="s">
        <v>1795</v>
      </c>
      <c r="B9" s="19"/>
      <c r="C9" s="20" t="s">
        <v>1796</v>
      </c>
      <c r="D9" s="19"/>
    </row>
    <row r="10" ht="17.25" customHeight="1" spans="1:4">
      <c r="A10" s="20" t="s">
        <v>1797</v>
      </c>
      <c r="B10" s="19"/>
      <c r="C10" s="20" t="s">
        <v>1798</v>
      </c>
      <c r="D10" s="19"/>
    </row>
    <row r="11" ht="17.25" customHeight="1" spans="1:4">
      <c r="A11" s="20" t="s">
        <v>1799</v>
      </c>
      <c r="B11" s="19">
        <v>-698</v>
      </c>
      <c r="C11" s="20" t="s">
        <v>1800</v>
      </c>
      <c r="D11" s="19"/>
    </row>
    <row r="12" ht="17.25" customHeight="1" spans="1:4">
      <c r="A12" s="20" t="s">
        <v>1801</v>
      </c>
      <c r="B12" s="19">
        <v>2333</v>
      </c>
      <c r="C12" s="20" t="s">
        <v>1802</v>
      </c>
      <c r="D12" s="19"/>
    </row>
    <row r="13" ht="17.25" customHeight="1" spans="1:4">
      <c r="A13" s="17" t="s">
        <v>1803</v>
      </c>
      <c r="B13" s="19">
        <f>SUM(B14:B48)</f>
        <v>79680</v>
      </c>
      <c r="C13" s="17" t="s">
        <v>1804</v>
      </c>
      <c r="D13" s="19">
        <f>SUM(D14:D48)</f>
        <v>0</v>
      </c>
    </row>
    <row r="14" ht="17.25" customHeight="1" spans="1:4">
      <c r="A14" s="20" t="s">
        <v>1805</v>
      </c>
      <c r="B14" s="19"/>
      <c r="C14" s="20" t="s">
        <v>1806</v>
      </c>
      <c r="D14" s="19"/>
    </row>
    <row r="15" ht="17.25" customHeight="1" spans="1:4">
      <c r="A15" s="20" t="s">
        <v>1807</v>
      </c>
      <c r="B15" s="19">
        <v>23421</v>
      </c>
      <c r="C15" s="20" t="s">
        <v>1808</v>
      </c>
      <c r="D15" s="19"/>
    </row>
    <row r="16" ht="17.25" customHeight="1" spans="1:4">
      <c r="A16" s="20" t="s">
        <v>1809</v>
      </c>
      <c r="B16" s="19">
        <v>6362</v>
      </c>
      <c r="C16" s="20" t="s">
        <v>1810</v>
      </c>
      <c r="D16" s="19"/>
    </row>
    <row r="17" ht="17.25" customHeight="1" spans="1:4">
      <c r="A17" s="20" t="s">
        <v>1811</v>
      </c>
      <c r="B17" s="19">
        <v>-185</v>
      </c>
      <c r="C17" s="20" t="s">
        <v>1812</v>
      </c>
      <c r="D17" s="19"/>
    </row>
    <row r="18" ht="17.25" customHeight="1" spans="1:4">
      <c r="A18" s="20" t="s">
        <v>1813</v>
      </c>
      <c r="B18" s="19"/>
      <c r="C18" s="20" t="s">
        <v>1814</v>
      </c>
      <c r="D18" s="19"/>
    </row>
    <row r="19" ht="17.25" customHeight="1" spans="1:4">
      <c r="A19" s="20" t="s">
        <v>1815</v>
      </c>
      <c r="B19" s="19">
        <v>915</v>
      </c>
      <c r="C19" s="20" t="s">
        <v>1816</v>
      </c>
      <c r="D19" s="19"/>
    </row>
    <row r="20" ht="17.25" customHeight="1" spans="1:4">
      <c r="A20" s="20" t="s">
        <v>1817</v>
      </c>
      <c r="B20" s="19">
        <v>25</v>
      </c>
      <c r="C20" s="20" t="s">
        <v>1818</v>
      </c>
      <c r="D20" s="19"/>
    </row>
    <row r="21" ht="17.25" customHeight="1" spans="1:4">
      <c r="A21" s="20" t="s">
        <v>1819</v>
      </c>
      <c r="B21" s="19"/>
      <c r="C21" s="20" t="s">
        <v>1820</v>
      </c>
      <c r="D21" s="19"/>
    </row>
    <row r="22" ht="17.25" customHeight="1" spans="1:4">
      <c r="A22" s="20" t="s">
        <v>1821</v>
      </c>
      <c r="B22" s="19">
        <v>2210</v>
      </c>
      <c r="C22" s="20" t="s">
        <v>1822</v>
      </c>
      <c r="D22" s="19"/>
    </row>
    <row r="23" ht="17.25" customHeight="1" spans="1:4">
      <c r="A23" s="20" t="s">
        <v>1823</v>
      </c>
      <c r="B23" s="19"/>
      <c r="C23" s="20" t="s">
        <v>1824</v>
      </c>
      <c r="D23" s="19"/>
    </row>
    <row r="24" ht="17.25" customHeight="1" spans="1:4">
      <c r="A24" s="20" t="s">
        <v>1825</v>
      </c>
      <c r="B24" s="19"/>
      <c r="C24" s="20" t="s">
        <v>1826</v>
      </c>
      <c r="D24" s="19"/>
    </row>
    <row r="25" ht="17.25" customHeight="1" spans="1:4">
      <c r="A25" s="20" t="s">
        <v>1827</v>
      </c>
      <c r="B25" s="19"/>
      <c r="C25" s="20" t="s">
        <v>1828</v>
      </c>
      <c r="D25" s="19"/>
    </row>
    <row r="26" ht="17.25" customHeight="1" spans="1:4">
      <c r="A26" s="20" t="s">
        <v>1829</v>
      </c>
      <c r="B26" s="19"/>
      <c r="C26" s="20" t="s">
        <v>1830</v>
      </c>
      <c r="D26" s="19"/>
    </row>
    <row r="27" ht="17.25" customHeight="1" spans="1:4">
      <c r="A27" s="20" t="s">
        <v>1831</v>
      </c>
      <c r="B27" s="19">
        <v>50</v>
      </c>
      <c r="C27" s="20" t="s">
        <v>1832</v>
      </c>
      <c r="D27" s="19"/>
    </row>
    <row r="28" ht="17.25" customHeight="1" spans="1:4">
      <c r="A28" s="20" t="s">
        <v>1833</v>
      </c>
      <c r="B28" s="19"/>
      <c r="C28" s="20" t="s">
        <v>1834</v>
      </c>
      <c r="D28" s="19"/>
    </row>
    <row r="29" ht="17.25" customHeight="1" spans="1:4">
      <c r="A29" s="20" t="s">
        <v>1835</v>
      </c>
      <c r="B29" s="19"/>
      <c r="C29" s="20" t="s">
        <v>1836</v>
      </c>
      <c r="D29" s="19"/>
    </row>
    <row r="30" ht="17.25" customHeight="1" spans="1:4">
      <c r="A30" s="20" t="s">
        <v>1837</v>
      </c>
      <c r="B30" s="19">
        <v>140</v>
      </c>
      <c r="C30" s="20" t="s">
        <v>1838</v>
      </c>
      <c r="D30" s="19"/>
    </row>
    <row r="31" ht="17.25" customHeight="1" spans="1:4">
      <c r="A31" s="20" t="s">
        <v>1839</v>
      </c>
      <c r="B31" s="19">
        <v>4322</v>
      </c>
      <c r="C31" s="20" t="s">
        <v>1840</v>
      </c>
      <c r="D31" s="19"/>
    </row>
    <row r="32" ht="17.25" customHeight="1" spans="1:4">
      <c r="A32" s="20" t="s">
        <v>1841</v>
      </c>
      <c r="B32" s="19">
        <v>570</v>
      </c>
      <c r="C32" s="20" t="s">
        <v>1842</v>
      </c>
      <c r="D32" s="19"/>
    </row>
    <row r="33" ht="17.25" customHeight="1" spans="1:4">
      <c r="A33" s="20" t="s">
        <v>1843</v>
      </c>
      <c r="B33" s="19">
        <v>125</v>
      </c>
      <c r="C33" s="20" t="s">
        <v>1844</v>
      </c>
      <c r="D33" s="19"/>
    </row>
    <row r="34" ht="17.25" customHeight="1" spans="1:4">
      <c r="A34" s="20" t="s">
        <v>1845</v>
      </c>
      <c r="B34" s="19">
        <v>3816</v>
      </c>
      <c r="C34" s="20" t="s">
        <v>1846</v>
      </c>
      <c r="D34" s="19"/>
    </row>
    <row r="35" ht="17.25" customHeight="1" spans="1:4">
      <c r="A35" s="20" t="s">
        <v>1847</v>
      </c>
      <c r="B35" s="19">
        <v>3353</v>
      </c>
      <c r="C35" s="20" t="s">
        <v>1848</v>
      </c>
      <c r="D35" s="19"/>
    </row>
    <row r="36" ht="17.25" customHeight="1" spans="1:4">
      <c r="A36" s="20" t="s">
        <v>1849</v>
      </c>
      <c r="B36" s="19">
        <v>3</v>
      </c>
      <c r="C36" s="20" t="s">
        <v>1850</v>
      </c>
      <c r="D36" s="19"/>
    </row>
    <row r="37" ht="17.25" customHeight="1" spans="1:4">
      <c r="A37" s="20" t="s">
        <v>1851</v>
      </c>
      <c r="B37" s="19"/>
      <c r="C37" s="20" t="s">
        <v>1852</v>
      </c>
      <c r="D37" s="19"/>
    </row>
    <row r="38" ht="17.25" customHeight="1" spans="1:4">
      <c r="A38" s="20" t="s">
        <v>1853</v>
      </c>
      <c r="B38" s="19">
        <v>2979</v>
      </c>
      <c r="C38" s="20" t="s">
        <v>1854</v>
      </c>
      <c r="D38" s="19"/>
    </row>
    <row r="39" ht="17.25" customHeight="1" spans="1:4">
      <c r="A39" s="20" t="s">
        <v>1855</v>
      </c>
      <c r="B39" s="19">
        <v>519</v>
      </c>
      <c r="C39" s="20" t="s">
        <v>1856</v>
      </c>
      <c r="D39" s="19"/>
    </row>
    <row r="40" ht="17.25" customHeight="1" spans="1:4">
      <c r="A40" s="20" t="s">
        <v>1857</v>
      </c>
      <c r="B40" s="19"/>
      <c r="C40" s="20" t="s">
        <v>1858</v>
      </c>
      <c r="D40" s="19"/>
    </row>
    <row r="41" ht="17.25" customHeight="1" spans="1:4">
      <c r="A41" s="20" t="s">
        <v>1859</v>
      </c>
      <c r="B41" s="19"/>
      <c r="C41" s="20" t="s">
        <v>1860</v>
      </c>
      <c r="D41" s="19"/>
    </row>
    <row r="42" ht="17.25" customHeight="1" spans="1:4">
      <c r="A42" s="20" t="s">
        <v>1861</v>
      </c>
      <c r="B42" s="19"/>
      <c r="C42" s="20" t="s">
        <v>1862</v>
      </c>
      <c r="D42" s="19"/>
    </row>
    <row r="43" ht="17.25" customHeight="1" spans="1:4">
      <c r="A43" s="20" t="s">
        <v>1863</v>
      </c>
      <c r="B43" s="19"/>
      <c r="C43" s="20" t="s">
        <v>1864</v>
      </c>
      <c r="D43" s="19"/>
    </row>
    <row r="44" ht="17.25" customHeight="1" spans="1:4">
      <c r="A44" s="20" t="s">
        <v>1865</v>
      </c>
      <c r="B44" s="19">
        <v>2551</v>
      </c>
      <c r="C44" s="20" t="s">
        <v>1866</v>
      </c>
      <c r="D44" s="19"/>
    </row>
    <row r="45" ht="17.25" customHeight="1" spans="1:4">
      <c r="A45" s="20" t="s">
        <v>1867</v>
      </c>
      <c r="B45" s="19">
        <v>25</v>
      </c>
      <c r="C45" s="20" t="s">
        <v>1868</v>
      </c>
      <c r="D45" s="19"/>
    </row>
    <row r="46" ht="17.25" customHeight="1" spans="1:4">
      <c r="A46" s="20" t="s">
        <v>1869</v>
      </c>
      <c r="B46" s="19">
        <v>7</v>
      </c>
      <c r="C46" s="20" t="s">
        <v>1870</v>
      </c>
      <c r="D46" s="19"/>
    </row>
    <row r="47" ht="17.25" customHeight="1" spans="1:4">
      <c r="A47" s="20" t="s">
        <v>1871</v>
      </c>
      <c r="B47" s="19"/>
      <c r="C47" s="20" t="s">
        <v>1872</v>
      </c>
      <c r="D47" s="19"/>
    </row>
    <row r="48" ht="17.25" customHeight="1" spans="1:4">
      <c r="A48" s="20" t="s">
        <v>1873</v>
      </c>
      <c r="B48" s="19">
        <v>28472</v>
      </c>
      <c r="C48" s="20" t="s">
        <v>1874</v>
      </c>
      <c r="D48" s="19"/>
    </row>
    <row r="49" ht="17.25" customHeight="1" spans="1:4">
      <c r="A49" s="17" t="s">
        <v>1875</v>
      </c>
      <c r="B49" s="19">
        <f>SUM(B50:B70)</f>
        <v>36550</v>
      </c>
      <c r="C49" s="17" t="s">
        <v>1876</v>
      </c>
      <c r="D49" s="19">
        <f>SUM(D50:D70)</f>
        <v>0</v>
      </c>
    </row>
    <row r="50" ht="17.25" customHeight="1" spans="1:4">
      <c r="A50" s="20" t="s">
        <v>1877</v>
      </c>
      <c r="B50" s="19">
        <v>15563</v>
      </c>
      <c r="C50" s="20" t="s">
        <v>1877</v>
      </c>
      <c r="D50" s="19"/>
    </row>
    <row r="51" ht="17.25" customHeight="1" spans="1:4">
      <c r="A51" s="20" t="s">
        <v>1878</v>
      </c>
      <c r="B51" s="19"/>
      <c r="C51" s="20" t="s">
        <v>1878</v>
      </c>
      <c r="D51" s="19"/>
    </row>
    <row r="52" ht="17.25" customHeight="1" spans="1:4">
      <c r="A52" s="20" t="s">
        <v>1879</v>
      </c>
      <c r="B52" s="19"/>
      <c r="C52" s="20" t="s">
        <v>1879</v>
      </c>
      <c r="D52" s="19"/>
    </row>
    <row r="53" ht="17.25" customHeight="1" spans="1:4">
      <c r="A53" s="20" t="s">
        <v>1880</v>
      </c>
      <c r="B53" s="19">
        <v>138</v>
      </c>
      <c r="C53" s="20" t="s">
        <v>1880</v>
      </c>
      <c r="D53" s="19"/>
    </row>
    <row r="54" ht="17.25" customHeight="1" spans="1:4">
      <c r="A54" s="20" t="s">
        <v>1881</v>
      </c>
      <c r="B54" s="19">
        <v>1364</v>
      </c>
      <c r="C54" s="20" t="s">
        <v>1881</v>
      </c>
      <c r="D54" s="19"/>
    </row>
    <row r="55" ht="17.25" customHeight="1" spans="1:4">
      <c r="A55" s="20" t="s">
        <v>1882</v>
      </c>
      <c r="B55" s="19">
        <v>151</v>
      </c>
      <c r="C55" s="20" t="s">
        <v>1882</v>
      </c>
      <c r="D55" s="19"/>
    </row>
    <row r="56" ht="17.25" customHeight="1" spans="1:4">
      <c r="A56" s="20" t="s">
        <v>1883</v>
      </c>
      <c r="B56" s="19">
        <v>5</v>
      </c>
      <c r="C56" s="20" t="s">
        <v>1883</v>
      </c>
      <c r="D56" s="19"/>
    </row>
    <row r="57" ht="17.25" customHeight="1" spans="1:4">
      <c r="A57" s="20" t="s">
        <v>1884</v>
      </c>
      <c r="B57" s="19">
        <v>3034</v>
      </c>
      <c r="C57" s="20" t="s">
        <v>1884</v>
      </c>
      <c r="D57" s="19"/>
    </row>
    <row r="58" ht="17.25" customHeight="1" spans="1:4">
      <c r="A58" s="20" t="s">
        <v>1885</v>
      </c>
      <c r="B58" s="19">
        <v>1187</v>
      </c>
      <c r="C58" s="20" t="s">
        <v>1885</v>
      </c>
      <c r="D58" s="19"/>
    </row>
    <row r="59" ht="17.25" customHeight="1" spans="1:4">
      <c r="A59" s="20" t="s">
        <v>1886</v>
      </c>
      <c r="B59" s="19">
        <v>220</v>
      </c>
      <c r="C59" s="20" t="s">
        <v>1886</v>
      </c>
      <c r="D59" s="19"/>
    </row>
    <row r="60" ht="17.25" customHeight="1" spans="1:4">
      <c r="A60" s="20" t="s">
        <v>1887</v>
      </c>
      <c r="B60" s="19">
        <v>3487</v>
      </c>
      <c r="C60" s="20" t="s">
        <v>1887</v>
      </c>
      <c r="D60" s="19"/>
    </row>
    <row r="61" ht="17.25" customHeight="1" spans="1:4">
      <c r="A61" s="20" t="s">
        <v>1888</v>
      </c>
      <c r="B61" s="19">
        <v>8731</v>
      </c>
      <c r="C61" s="20" t="s">
        <v>1888</v>
      </c>
      <c r="D61" s="19"/>
    </row>
    <row r="62" ht="17.25" customHeight="1" spans="1:4">
      <c r="A62" s="20" t="s">
        <v>1889</v>
      </c>
      <c r="B62" s="19">
        <v>523</v>
      </c>
      <c r="C62" s="20" t="s">
        <v>1889</v>
      </c>
      <c r="D62" s="19"/>
    </row>
    <row r="63" ht="17.25" customHeight="1" spans="1:4">
      <c r="A63" s="20" t="s">
        <v>1890</v>
      </c>
      <c r="B63" s="19">
        <v>240</v>
      </c>
      <c r="C63" s="20" t="s">
        <v>1890</v>
      </c>
      <c r="D63" s="19"/>
    </row>
    <row r="64" ht="17.25" customHeight="1" spans="1:4">
      <c r="A64" s="20" t="s">
        <v>1891</v>
      </c>
      <c r="B64" s="19">
        <v>328</v>
      </c>
      <c r="C64" s="20" t="s">
        <v>1891</v>
      </c>
      <c r="D64" s="19"/>
    </row>
    <row r="65" ht="17.25" customHeight="1" spans="1:4">
      <c r="A65" s="20" t="s">
        <v>1892</v>
      </c>
      <c r="B65" s="19"/>
      <c r="C65" s="20" t="s">
        <v>1892</v>
      </c>
      <c r="D65" s="19"/>
    </row>
    <row r="66" ht="17.25" customHeight="1" spans="1:4">
      <c r="A66" s="22" t="s">
        <v>1893</v>
      </c>
      <c r="B66" s="19">
        <v>119</v>
      </c>
      <c r="C66" s="75" t="s">
        <v>1893</v>
      </c>
      <c r="D66" s="19"/>
    </row>
    <row r="67" ht="17.25" customHeight="1" spans="1:4">
      <c r="A67" s="20" t="s">
        <v>1894</v>
      </c>
      <c r="B67" s="19">
        <v>428</v>
      </c>
      <c r="C67" s="20" t="s">
        <v>1894</v>
      </c>
      <c r="D67" s="19"/>
    </row>
    <row r="68" ht="17.25" customHeight="1" spans="1:4">
      <c r="A68" s="20" t="s">
        <v>1895</v>
      </c>
      <c r="B68" s="19">
        <v>1</v>
      </c>
      <c r="C68" s="20" t="s">
        <v>1895</v>
      </c>
      <c r="D68" s="19"/>
    </row>
    <row r="69" ht="17.25" customHeight="1" spans="1:4">
      <c r="A69" s="20" t="s">
        <v>1896</v>
      </c>
      <c r="B69" s="19">
        <v>1031</v>
      </c>
      <c r="C69" s="20" t="s">
        <v>1896</v>
      </c>
      <c r="D69" s="19"/>
    </row>
    <row r="70" ht="17.25" customHeight="1" spans="1:4">
      <c r="A70" s="20" t="s">
        <v>1897</v>
      </c>
      <c r="B70" s="19"/>
      <c r="C70" s="20" t="s">
        <v>867</v>
      </c>
      <c r="D70" s="19"/>
    </row>
    <row r="71" ht="17.25" customHeight="1" spans="1:4">
      <c r="A71" s="17" t="s">
        <v>1898</v>
      </c>
      <c r="B71" s="19">
        <f>SUM(B72:B73)</f>
        <v>0</v>
      </c>
      <c r="C71" s="17" t="s">
        <v>1899</v>
      </c>
      <c r="D71" s="19">
        <f>SUM(D72:D73)</f>
        <v>22117</v>
      </c>
    </row>
    <row r="72" ht="17.25" customHeight="1" spans="1:4">
      <c r="A72" s="20" t="s">
        <v>1900</v>
      </c>
      <c r="B72" s="19"/>
      <c r="C72" s="20" t="s">
        <v>1901</v>
      </c>
      <c r="D72" s="19"/>
    </row>
    <row r="73" ht="17.25" customHeight="1" spans="1:4">
      <c r="A73" s="20" t="s">
        <v>1902</v>
      </c>
      <c r="B73" s="19"/>
      <c r="C73" s="20" t="s">
        <v>1903</v>
      </c>
      <c r="D73" s="19">
        <v>22117</v>
      </c>
    </row>
    <row r="74" ht="17.25" customHeight="1" spans="1:4">
      <c r="A74" s="17" t="s">
        <v>1904</v>
      </c>
      <c r="B74" s="19"/>
      <c r="C74" s="20"/>
      <c r="D74" s="19"/>
    </row>
    <row r="75" ht="17.25" customHeight="1" spans="1:4">
      <c r="A75" s="17" t="s">
        <v>1905</v>
      </c>
      <c r="B75" s="19">
        <v>33794</v>
      </c>
      <c r="C75" s="20"/>
      <c r="D75" s="19"/>
    </row>
    <row r="76" ht="17.25" customHeight="1" spans="1:4">
      <c r="A76" s="17" t="s">
        <v>1906</v>
      </c>
      <c r="B76" s="19">
        <f>SUM(B77:B79)</f>
        <v>57458</v>
      </c>
      <c r="C76" s="17" t="s">
        <v>1907</v>
      </c>
      <c r="D76" s="19">
        <f>SUM(D77:D79)</f>
        <v>0</v>
      </c>
    </row>
    <row r="77" ht="17.25" customHeight="1" spans="1:4">
      <c r="A77" s="20" t="s">
        <v>1908</v>
      </c>
      <c r="B77" s="19"/>
      <c r="C77" s="22" t="s">
        <v>1909</v>
      </c>
      <c r="D77" s="19"/>
    </row>
    <row r="78" ht="17.25" customHeight="1" spans="1:4">
      <c r="A78" s="20" t="s">
        <v>1910</v>
      </c>
      <c r="B78" s="19">
        <v>1048</v>
      </c>
      <c r="C78" s="20" t="s">
        <v>1911</v>
      </c>
      <c r="D78" s="23"/>
    </row>
    <row r="79" ht="17.25" customHeight="1" spans="1:4">
      <c r="A79" s="20" t="s">
        <v>1912</v>
      </c>
      <c r="B79" s="19">
        <v>56410</v>
      </c>
      <c r="C79" s="20" t="s">
        <v>1913</v>
      </c>
      <c r="D79" s="19"/>
    </row>
    <row r="80" ht="17.25" customHeight="1" spans="1:4">
      <c r="A80" s="17" t="s">
        <v>1914</v>
      </c>
      <c r="B80" s="19">
        <f>B81</f>
        <v>0</v>
      </c>
      <c r="C80" s="17" t="s">
        <v>1915</v>
      </c>
      <c r="D80" s="19">
        <f>D81</f>
        <v>15600</v>
      </c>
    </row>
    <row r="81" ht="17.25" customHeight="1" spans="1:4">
      <c r="A81" s="17" t="s">
        <v>1916</v>
      </c>
      <c r="B81" s="19">
        <f>B82</f>
        <v>0</v>
      </c>
      <c r="C81" s="17" t="s">
        <v>1917</v>
      </c>
      <c r="D81" s="19">
        <f>SUM(D82:D85)</f>
        <v>15600</v>
      </c>
    </row>
    <row r="82" ht="17.25" customHeight="1" spans="1:4">
      <c r="A82" s="17" t="s">
        <v>1918</v>
      </c>
      <c r="B82" s="19">
        <f>SUM(B83:B86)</f>
        <v>0</v>
      </c>
      <c r="C82" s="20" t="s">
        <v>1919</v>
      </c>
      <c r="D82" s="19">
        <v>12500</v>
      </c>
    </row>
    <row r="83" ht="17.25" customHeight="1" spans="1:4">
      <c r="A83" s="20" t="s">
        <v>1920</v>
      </c>
      <c r="B83" s="19"/>
      <c r="C83" s="20" t="s">
        <v>1921</v>
      </c>
      <c r="D83" s="19"/>
    </row>
    <row r="84" ht="17.25" customHeight="1" spans="1:4">
      <c r="A84" s="20" t="s">
        <v>1922</v>
      </c>
      <c r="B84" s="19"/>
      <c r="C84" s="20" t="s">
        <v>1923</v>
      </c>
      <c r="D84" s="19"/>
    </row>
    <row r="85" ht="17.25" customHeight="1" spans="1:4">
      <c r="A85" s="20" t="s">
        <v>1924</v>
      </c>
      <c r="B85" s="19"/>
      <c r="C85" s="20" t="s">
        <v>1925</v>
      </c>
      <c r="D85" s="19">
        <v>3100</v>
      </c>
    </row>
    <row r="86" ht="17.25" customHeight="1" spans="1:4">
      <c r="A86" s="20" t="s">
        <v>1926</v>
      </c>
      <c r="B86" s="19"/>
      <c r="C86" s="20"/>
      <c r="D86" s="19"/>
    </row>
    <row r="87" ht="17.25" customHeight="1" spans="1:4">
      <c r="A87" s="17" t="s">
        <v>1927</v>
      </c>
      <c r="B87" s="19">
        <f>B88</f>
        <v>16905</v>
      </c>
      <c r="C87" s="17" t="s">
        <v>1928</v>
      </c>
      <c r="D87" s="19">
        <f>SUM(D88:D91)</f>
        <v>0</v>
      </c>
    </row>
    <row r="88" ht="17.25" customHeight="1" spans="1:4">
      <c r="A88" s="17" t="s">
        <v>1929</v>
      </c>
      <c r="B88" s="19">
        <f>SUM(B89:B92)</f>
        <v>16905</v>
      </c>
      <c r="C88" s="20" t="s">
        <v>1930</v>
      </c>
      <c r="D88" s="19"/>
    </row>
    <row r="89" ht="17.25" customHeight="1" spans="1:4">
      <c r="A89" s="20" t="s">
        <v>1931</v>
      </c>
      <c r="B89" s="19">
        <v>16905</v>
      </c>
      <c r="C89" s="20" t="s">
        <v>1932</v>
      </c>
      <c r="D89" s="19"/>
    </row>
    <row r="90" ht="17.25" customHeight="1" spans="1:4">
      <c r="A90" s="20" t="s">
        <v>1933</v>
      </c>
      <c r="B90" s="19"/>
      <c r="C90" s="20" t="s">
        <v>1934</v>
      </c>
      <c r="D90" s="19"/>
    </row>
    <row r="91" ht="17.25" customHeight="1" spans="1:4">
      <c r="A91" s="20" t="s">
        <v>1935</v>
      </c>
      <c r="B91" s="19"/>
      <c r="C91" s="20" t="s">
        <v>1936</v>
      </c>
      <c r="D91" s="19"/>
    </row>
    <row r="92" ht="17.25" customHeight="1" spans="1:4">
      <c r="A92" s="20" t="s">
        <v>1937</v>
      </c>
      <c r="B92" s="19"/>
      <c r="C92" s="20"/>
      <c r="D92" s="18"/>
    </row>
    <row r="93" ht="17.25" customHeight="1" spans="1:4">
      <c r="A93" s="17" t="s">
        <v>1938</v>
      </c>
      <c r="B93" s="19"/>
      <c r="C93" s="17" t="s">
        <v>1939</v>
      </c>
      <c r="D93" s="19"/>
    </row>
    <row r="94" ht="17.25" customHeight="1" spans="1:4">
      <c r="A94" s="17" t="s">
        <v>1940</v>
      </c>
      <c r="B94" s="19"/>
      <c r="C94" s="17" t="s">
        <v>1941</v>
      </c>
      <c r="D94" s="19"/>
    </row>
    <row r="95" ht="17.25" customHeight="1" spans="1:4">
      <c r="A95" s="17" t="s">
        <v>1942</v>
      </c>
      <c r="B95" s="19"/>
      <c r="C95" s="17" t="s">
        <v>1943</v>
      </c>
      <c r="D95" s="19"/>
    </row>
    <row r="96" ht="17.25" customHeight="1" spans="1:4">
      <c r="A96" s="17" t="s">
        <v>1944</v>
      </c>
      <c r="B96" s="19"/>
      <c r="C96" s="17" t="s">
        <v>1945</v>
      </c>
      <c r="D96" s="19">
        <v>158</v>
      </c>
    </row>
    <row r="97" ht="17.25" customHeight="1" spans="1:4">
      <c r="A97" s="17" t="s">
        <v>1946</v>
      </c>
      <c r="B97" s="19">
        <f>SUM(B98,B102,B106,B110)</f>
        <v>0</v>
      </c>
      <c r="C97" s="17" t="s">
        <v>1947</v>
      </c>
      <c r="D97" s="19">
        <f>SUM(D98,D102,D106,D110)</f>
        <v>0</v>
      </c>
    </row>
    <row r="98" ht="17.25" customHeight="1" spans="1:4">
      <c r="A98" s="17" t="s">
        <v>1948</v>
      </c>
      <c r="B98" s="19">
        <f>SUM(B99:B101)</f>
        <v>0</v>
      </c>
      <c r="C98" s="17" t="s">
        <v>1949</v>
      </c>
      <c r="D98" s="19">
        <f>SUM(D99:D101)</f>
        <v>0</v>
      </c>
    </row>
    <row r="99" ht="17.25" customHeight="1" spans="1:4">
      <c r="A99" s="20" t="s">
        <v>1950</v>
      </c>
      <c r="B99" s="19"/>
      <c r="C99" s="20" t="s">
        <v>1951</v>
      </c>
      <c r="D99" s="19"/>
    </row>
    <row r="100" ht="17.25" customHeight="1" spans="1:4">
      <c r="A100" s="20" t="s">
        <v>1952</v>
      </c>
      <c r="B100" s="19"/>
      <c r="C100" s="20" t="s">
        <v>1953</v>
      </c>
      <c r="D100" s="19"/>
    </row>
    <row r="101" ht="17.25" customHeight="1" spans="1:4">
      <c r="A101" s="20" t="s">
        <v>1954</v>
      </c>
      <c r="B101" s="19"/>
      <c r="C101" s="20" t="s">
        <v>1955</v>
      </c>
      <c r="D101" s="19"/>
    </row>
    <row r="102" ht="17.25" customHeight="1" spans="1:4">
      <c r="A102" s="17" t="s">
        <v>1956</v>
      </c>
      <c r="B102" s="19">
        <f>SUM(B103:B105)</f>
        <v>0</v>
      </c>
      <c r="C102" s="17" t="s">
        <v>1957</v>
      </c>
      <c r="D102" s="19">
        <f>SUM(D103:D105)</f>
        <v>0</v>
      </c>
    </row>
    <row r="103" ht="17.25" customHeight="1" spans="1:4">
      <c r="A103" s="20" t="s">
        <v>1958</v>
      </c>
      <c r="B103" s="19"/>
      <c r="C103" s="20" t="s">
        <v>1959</v>
      </c>
      <c r="D103" s="19"/>
    </row>
    <row r="104" ht="17.25" customHeight="1" spans="1:4">
      <c r="A104" s="20" t="s">
        <v>1960</v>
      </c>
      <c r="B104" s="19"/>
      <c r="C104" s="20" t="s">
        <v>1961</v>
      </c>
      <c r="D104" s="19"/>
    </row>
    <row r="105" ht="17.25" customHeight="1" spans="1:4">
      <c r="A105" s="20" t="s">
        <v>1962</v>
      </c>
      <c r="B105" s="19"/>
      <c r="C105" s="20" t="s">
        <v>1963</v>
      </c>
      <c r="D105" s="19"/>
    </row>
    <row r="106" ht="17.25" customHeight="1" spans="1:4">
      <c r="A106" s="17" t="s">
        <v>1964</v>
      </c>
      <c r="B106" s="19">
        <f>SUM(B107:B109)</f>
        <v>0</v>
      </c>
      <c r="C106" s="17" t="s">
        <v>1965</v>
      </c>
      <c r="D106" s="19">
        <f>SUM(D107:D109)</f>
        <v>0</v>
      </c>
    </row>
    <row r="107" ht="17.25" customHeight="1" spans="1:4">
      <c r="A107" s="20" t="s">
        <v>1966</v>
      </c>
      <c r="B107" s="19"/>
      <c r="C107" s="20" t="s">
        <v>1967</v>
      </c>
      <c r="D107" s="19"/>
    </row>
    <row r="108" ht="17.25" customHeight="1" spans="1:4">
      <c r="A108" s="20" t="s">
        <v>1968</v>
      </c>
      <c r="B108" s="19"/>
      <c r="C108" s="20" t="s">
        <v>1969</v>
      </c>
      <c r="D108" s="19"/>
    </row>
    <row r="109" ht="17.25" customHeight="1" spans="1:4">
      <c r="A109" s="20" t="s">
        <v>1970</v>
      </c>
      <c r="B109" s="19"/>
      <c r="C109" s="20" t="s">
        <v>1971</v>
      </c>
      <c r="D109" s="19"/>
    </row>
    <row r="110" ht="17.25" customHeight="1" spans="1:4">
      <c r="A110" s="17" t="s">
        <v>1972</v>
      </c>
      <c r="B110" s="19">
        <f>SUM(B111:B113)</f>
        <v>0</v>
      </c>
      <c r="C110" s="17" t="s">
        <v>1973</v>
      </c>
      <c r="D110" s="19">
        <f>SUM(D111:D113)</f>
        <v>0</v>
      </c>
    </row>
    <row r="111" ht="17.25" customHeight="1" spans="1:4">
      <c r="A111" s="20" t="s">
        <v>1974</v>
      </c>
      <c r="B111" s="19"/>
      <c r="C111" s="20" t="s">
        <v>1975</v>
      </c>
      <c r="D111" s="19"/>
    </row>
    <row r="112" ht="17.25" customHeight="1" spans="1:4">
      <c r="A112" s="20" t="s">
        <v>1976</v>
      </c>
      <c r="B112" s="19"/>
      <c r="C112" s="20" t="s">
        <v>1977</v>
      </c>
      <c r="D112" s="19"/>
    </row>
    <row r="113" ht="17.25" customHeight="1" spans="1:4">
      <c r="A113" s="20" t="s">
        <v>1978</v>
      </c>
      <c r="B113" s="19"/>
      <c r="C113" s="20" t="s">
        <v>1979</v>
      </c>
      <c r="D113" s="19"/>
    </row>
    <row r="114" ht="17.25" customHeight="1" spans="1:4">
      <c r="A114" s="17" t="s">
        <v>1980</v>
      </c>
      <c r="B114" s="19"/>
      <c r="C114" s="17" t="s">
        <v>1981</v>
      </c>
      <c r="D114" s="19"/>
    </row>
    <row r="115" ht="17.25" customHeight="1" spans="1:4">
      <c r="A115" s="17" t="s">
        <v>1982</v>
      </c>
      <c r="B115" s="19"/>
      <c r="C115" s="17" t="s">
        <v>1983</v>
      </c>
      <c r="D115" s="19"/>
    </row>
    <row r="116" ht="17.25" customHeight="1" spans="1:4">
      <c r="A116" s="20"/>
      <c r="B116" s="19"/>
      <c r="C116" s="17" t="s">
        <v>1984</v>
      </c>
      <c r="D116" s="19"/>
    </row>
    <row r="117" ht="17.25" customHeight="1" spans="1:4">
      <c r="A117" s="20"/>
      <c r="B117" s="19"/>
      <c r="C117" s="17" t="s">
        <v>1985</v>
      </c>
      <c r="D117" s="19">
        <f>B120-D4-D5-D71-D76-D80-D87-D93-D94-D95-D96-D97-D114-D115-D116</f>
        <v>27339</v>
      </c>
    </row>
    <row r="118" ht="17.25" customHeight="1" spans="1:4">
      <c r="A118" s="20"/>
      <c r="B118" s="19"/>
      <c r="C118" s="17" t="s">
        <v>1986</v>
      </c>
      <c r="D118" s="19">
        <v>27339</v>
      </c>
    </row>
    <row r="119" ht="17.25" customHeight="1" spans="1:4">
      <c r="A119" s="20"/>
      <c r="B119" s="19"/>
      <c r="C119" s="17" t="s">
        <v>1987</v>
      </c>
      <c r="D119" s="19">
        <f>D117-D118</f>
        <v>0</v>
      </c>
    </row>
    <row r="120" ht="17.25" customHeight="1" spans="1:4">
      <c r="A120" s="15" t="s">
        <v>1988</v>
      </c>
      <c r="B120" s="19">
        <f>SUM(B4:B5,B71,B74:B76,B80,B87,B93:B97,B114:B115)</f>
        <v>268874</v>
      </c>
      <c r="C120" s="15" t="s">
        <v>1989</v>
      </c>
      <c r="D120" s="19">
        <f>SUM(D4:D5,D71,D76,D80,D87,D93:D97,D114:D117)</f>
        <v>268874</v>
      </c>
    </row>
  </sheetData>
  <sheetProtection autoFilter="0"/>
  <mergeCells count="2">
    <mergeCell ref="A1:D1"/>
    <mergeCell ref="A2:D2"/>
  </mergeCells>
  <dataValidations count="1">
    <dataValidation type="decimal" operator="between" allowBlank="1" showInputMessage="1" showErrorMessage="1" sqref="B120 B4:B115 D4:D73 D76:D85 D87:D91 D93:D120">
      <formula1>-99999999999999</formula1>
      <formula2>99999999999999</formula2>
    </dataValidation>
  </dataValidations>
  <printOptions gridLines="1"/>
  <pageMargins left="0.75" right="0.75" top="1" bottom="1" header="0" footer="0"/>
  <pageSetup paperSize="1" orientation="portrait" horizontalDpi="600" verticalDpi="600"/>
  <headerFooter>
    <oddHeader>&amp;C&amp;A</oddHeader>
    <oddFooter>&amp;CPage &amp;P</oddFooter>
    <evenHeader>&amp;C&amp;A</evenHeader>
    <evenFooter>&amp;CPage &amp;P</even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showGridLines="0" zoomScaleSheetLayoutView="60" workbookViewId="0">
      <selection activeCell="B22" sqref="B22"/>
    </sheetView>
  </sheetViews>
  <sheetFormatPr defaultColWidth="12.875" defaultRowHeight="16.95" customHeight="1" outlineLevelCol="1"/>
  <cols>
    <col min="1" max="1" width="49.9833333333333" style="11" customWidth="1"/>
    <col min="2" max="2" width="47.6666666666667" style="11" customWidth="1"/>
    <col min="3" max="16376" width="12.875" style="12"/>
    <col min="16377" max="16384" width="12.875" style="50"/>
  </cols>
  <sheetData>
    <row r="1" ht="33.75" customHeight="1" spans="1:2">
      <c r="A1" s="74" t="s">
        <v>12</v>
      </c>
      <c r="B1" s="74"/>
    </row>
    <row r="2" ht="17.25" customHeight="1" spans="1:2">
      <c r="A2" s="14" t="str">
        <f>"单位："&amp;'[51]##BASEINFO'!$B$19</f>
        <v>单位：万元</v>
      </c>
      <c r="B2" s="14"/>
    </row>
    <row r="3" ht="22" customHeight="1" spans="1:2">
      <c r="A3" s="15" t="s">
        <v>1785</v>
      </c>
      <c r="B3" s="15" t="s">
        <v>1990</v>
      </c>
    </row>
    <row r="4" ht="22" customHeight="1" spans="1:2">
      <c r="A4" s="20" t="s">
        <v>1991</v>
      </c>
      <c r="B4" s="19">
        <v>80997</v>
      </c>
    </row>
    <row r="5" ht="22" customHeight="1" spans="1:2">
      <c r="A5" s="20" t="s">
        <v>1992</v>
      </c>
      <c r="B5" s="19">
        <v>85901</v>
      </c>
    </row>
    <row r="6" ht="22" customHeight="1" spans="1:2">
      <c r="A6" s="20" t="s">
        <v>1993</v>
      </c>
      <c r="B6" s="19">
        <v>16905</v>
      </c>
    </row>
    <row r="7" ht="22" customHeight="1" spans="1:2">
      <c r="A7" s="20" t="s">
        <v>1994</v>
      </c>
      <c r="B7" s="19">
        <v>15600</v>
      </c>
    </row>
    <row r="8" ht="22" customHeight="1" spans="1:2">
      <c r="A8" s="20" t="s">
        <v>1995</v>
      </c>
      <c r="B8" s="19">
        <v>-3100</v>
      </c>
    </row>
    <row r="9" ht="22" customHeight="1" spans="1:2">
      <c r="A9" s="20" t="s">
        <v>1996</v>
      </c>
      <c r="B9" s="19">
        <v>85402</v>
      </c>
    </row>
    <row r="10" ht="15.75" customHeight="1"/>
    <row r="11" ht="15.75" customHeight="1"/>
    <row r="12" ht="15.75" customHeight="1"/>
    <row r="13" ht="15.75" customHeight="1"/>
    <row r="14" ht="15.75" customHeight="1"/>
    <row r="15" ht="15.75" customHeight="1"/>
    <row r="16" ht="15.75" customHeight="1"/>
    <row r="17" ht="15.75" customHeight="1"/>
    <row r="18" ht="15.75" customHeight="1"/>
  </sheetData>
  <sheetProtection autoFilter="0"/>
  <mergeCells count="2">
    <mergeCell ref="A1:B1"/>
    <mergeCell ref="A2:B2"/>
  </mergeCells>
  <dataValidations count="1">
    <dataValidation type="decimal" operator="between" allowBlank="1" showInputMessage="1" showErrorMessage="1" sqref="B4:B9">
      <formula1>-99999999999999</formula1>
      <formula2>99999999999999</formula2>
    </dataValidation>
  </dataValidations>
  <printOptions gridLines="1"/>
  <pageMargins left="0.75" right="0.75" top="1" bottom="1" header="0" footer="0"/>
  <pageSetup paperSize="1" orientation="portrait" horizontalDpi="600" verticalDpi="600"/>
  <headerFooter>
    <oddHeader>&amp;C&amp;A</oddHeader>
    <oddFooter>&amp;CPage &amp;P</oddFooter>
    <evenHeader>&amp;C&amp;A</evenHeader>
    <evenFooter>&amp;CPage &amp;P</even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showGridLines="0" zoomScaleSheetLayoutView="60" workbookViewId="0">
      <selection activeCell="D8" sqref="D8"/>
    </sheetView>
  </sheetViews>
  <sheetFormatPr defaultColWidth="12.875" defaultRowHeight="15.65" customHeight="1" outlineLevelCol="1"/>
  <cols>
    <col min="1" max="1" width="47.8583333333333" style="11" customWidth="1"/>
    <col min="2" max="2" width="37.575" style="11" customWidth="1"/>
    <col min="3" max="16382" width="12.875" style="12"/>
    <col min="16383" max="16384" width="12.875" style="50"/>
  </cols>
  <sheetData>
    <row r="1" ht="33.75" customHeight="1" spans="1:2">
      <c r="A1" s="36" t="s">
        <v>14</v>
      </c>
      <c r="B1" s="36"/>
    </row>
    <row r="2" ht="17" customHeight="1" spans="1:2">
      <c r="A2" s="14" t="str">
        <f>"单位："&amp;'[51]##BASEINFO'!$B$19</f>
        <v>单位：万元</v>
      </c>
      <c r="B2" s="14"/>
    </row>
    <row r="3" ht="19" customHeight="1" spans="1:2">
      <c r="A3" s="15" t="s">
        <v>1785</v>
      </c>
      <c r="B3" s="15" t="s">
        <v>39</v>
      </c>
    </row>
    <row r="4" ht="19" customHeight="1" spans="1:2">
      <c r="A4" s="17" t="s">
        <v>1997</v>
      </c>
      <c r="B4" s="18">
        <f>'[51]L10'!C6</f>
        <v>0</v>
      </c>
    </row>
    <row r="5" ht="19" customHeight="1" spans="1:2">
      <c r="A5" s="17" t="s">
        <v>1998</v>
      </c>
      <c r="B5" s="18">
        <f>B6</f>
        <v>31461</v>
      </c>
    </row>
    <row r="6" ht="19" customHeight="1" spans="1:2">
      <c r="A6" s="20" t="s">
        <v>1999</v>
      </c>
      <c r="B6" s="19">
        <f>SUM(B7:B10)</f>
        <v>31461</v>
      </c>
    </row>
    <row r="7" ht="19" customHeight="1" spans="1:2">
      <c r="A7" s="20" t="s">
        <v>1887</v>
      </c>
      <c r="B7" s="19">
        <v>28497</v>
      </c>
    </row>
    <row r="8" ht="19" customHeight="1" spans="1:2">
      <c r="A8" s="20" t="s">
        <v>1888</v>
      </c>
      <c r="B8" s="19">
        <v>60</v>
      </c>
    </row>
    <row r="9" ht="19" customHeight="1" spans="1:2">
      <c r="A9" s="20" t="s">
        <v>2000</v>
      </c>
      <c r="B9" s="19">
        <v>2267</v>
      </c>
    </row>
    <row r="10" ht="19" customHeight="1" spans="1:2">
      <c r="A10" s="20" t="s">
        <v>1897</v>
      </c>
      <c r="B10" s="19">
        <v>637</v>
      </c>
    </row>
    <row r="11" ht="19" customHeight="1" spans="1:2">
      <c r="A11" s="17" t="s">
        <v>2001</v>
      </c>
      <c r="B11" s="18">
        <v>2893</v>
      </c>
    </row>
    <row r="12" ht="19" customHeight="1" spans="1:2">
      <c r="A12" s="17" t="s">
        <v>2002</v>
      </c>
      <c r="B12" s="18">
        <f>B13</f>
        <v>10928</v>
      </c>
    </row>
    <row r="13" ht="19" customHeight="1" spans="1:2">
      <c r="A13" s="20" t="s">
        <v>2003</v>
      </c>
      <c r="B13" s="19">
        <f>SUM(B14:B14)</f>
        <v>10928</v>
      </c>
    </row>
    <row r="14" ht="19" customHeight="1" spans="1:2">
      <c r="A14" s="20" t="s">
        <v>2004</v>
      </c>
      <c r="B14" s="19">
        <v>10928</v>
      </c>
    </row>
    <row r="15" ht="19" customHeight="1" spans="1:2">
      <c r="A15" s="17" t="s">
        <v>1927</v>
      </c>
      <c r="B15" s="73">
        <f>B16</f>
        <v>137631</v>
      </c>
    </row>
    <row r="16" ht="19" customHeight="1" spans="1:2">
      <c r="A16" s="20" t="s">
        <v>2005</v>
      </c>
      <c r="B16" s="19">
        <v>137631</v>
      </c>
    </row>
    <row r="17" ht="19" customHeight="1" spans="1:2">
      <c r="A17" s="15" t="s">
        <v>2006</v>
      </c>
      <c r="B17" s="19">
        <v>182913</v>
      </c>
    </row>
  </sheetData>
  <sheetProtection autoFilter="0"/>
  <mergeCells count="2">
    <mergeCell ref="A1:B1"/>
    <mergeCell ref="A2:B2"/>
  </mergeCells>
  <dataValidations count="1">
    <dataValidation type="decimal" operator="between" allowBlank="1" showInputMessage="1" showErrorMessage="1" sqref="B4:B17">
      <formula1>-99999999999999</formula1>
      <formula2>99999999999999</formula2>
    </dataValidation>
  </dataValidations>
  <printOptions gridLines="1"/>
  <pageMargins left="0.75" right="0.75" top="1" bottom="1" header="0" footer="0"/>
  <pageSetup paperSize="1" orientation="portrait" horizontalDpi="600" verticalDpi="600"/>
  <headerFooter>
    <oddHeader>&amp;C&amp;A</oddHeader>
    <oddFooter>&amp;CPage &amp;P</oddFooter>
    <evenHeader>&amp;C&amp;A</evenHeader>
    <evenFooter>&amp;CPage &amp;P</even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8"/>
  <sheetViews>
    <sheetView showGridLines="0" zoomScaleSheetLayoutView="60" workbookViewId="0">
      <selection activeCell="F14" sqref="F14"/>
    </sheetView>
  </sheetViews>
  <sheetFormatPr defaultColWidth="12.875" defaultRowHeight="15.65" customHeight="1" outlineLevelCol="2"/>
  <cols>
    <col min="1" max="1" width="10.15" style="11" customWidth="1"/>
    <col min="2" max="2" width="60.7666666666667" style="11" customWidth="1"/>
    <col min="3" max="3" width="23.9583333333333" style="11" customWidth="1"/>
    <col min="4" max="16384" width="12.875" style="12"/>
  </cols>
  <sheetData>
    <row r="1" ht="44.25" customHeight="1" spans="1:3">
      <c r="A1" s="36" t="s">
        <v>16</v>
      </c>
      <c r="B1" s="36"/>
      <c r="C1" s="36"/>
    </row>
    <row r="2" ht="17.25" customHeight="1" spans="1:3">
      <c r="A2" s="71"/>
      <c r="B2" s="71"/>
      <c r="C2" s="14" t="str">
        <f>"单位："&amp;'[51]##BASEINFO'!$B$19</f>
        <v>单位：万元</v>
      </c>
    </row>
    <row r="3" ht="16.5" customHeight="1" spans="1:3">
      <c r="A3" s="15" t="s">
        <v>37</v>
      </c>
      <c r="B3" s="15" t="s">
        <v>38</v>
      </c>
      <c r="C3" s="15" t="s">
        <v>39</v>
      </c>
    </row>
    <row r="4" ht="16.5" customHeight="1" spans="1:3">
      <c r="A4" s="45"/>
      <c r="B4" s="15" t="s">
        <v>2007</v>
      </c>
      <c r="C4" s="19">
        <f>SUM(C5,C12,C27,C43,C48,C55,C71,C132,C171,C221,C231,C235,C239,C243,C247,C252,C284,C301,C318)</f>
        <v>115402</v>
      </c>
    </row>
    <row r="5" ht="16.5" customHeight="1" spans="1:3">
      <c r="A5" s="72">
        <v>205</v>
      </c>
      <c r="B5" s="45" t="s">
        <v>942</v>
      </c>
      <c r="C5" s="19">
        <f>C6</f>
        <v>0</v>
      </c>
    </row>
    <row r="6" ht="16.5" customHeight="1" spans="1:3">
      <c r="A6" s="72">
        <v>20598</v>
      </c>
      <c r="B6" s="45" t="s">
        <v>2008</v>
      </c>
      <c r="C6" s="19">
        <f>SUM(C7:C11)</f>
        <v>0</v>
      </c>
    </row>
    <row r="7" ht="16.5" customHeight="1" spans="1:3">
      <c r="A7" s="72">
        <v>2059801</v>
      </c>
      <c r="B7" s="72" t="s">
        <v>2009</v>
      </c>
      <c r="C7" s="19"/>
    </row>
    <row r="8" ht="16.5" customHeight="1" spans="1:3">
      <c r="A8" s="72">
        <v>2059802</v>
      </c>
      <c r="B8" s="72" t="s">
        <v>950</v>
      </c>
      <c r="C8" s="19"/>
    </row>
    <row r="9" ht="16.5" customHeight="1" spans="1:3">
      <c r="A9" s="72">
        <v>2059803</v>
      </c>
      <c r="B9" s="72" t="s">
        <v>2010</v>
      </c>
      <c r="C9" s="19"/>
    </row>
    <row r="10" ht="16.5" customHeight="1" spans="1:3">
      <c r="A10" s="72">
        <v>2059804</v>
      </c>
      <c r="B10" s="72" t="s">
        <v>2011</v>
      </c>
      <c r="C10" s="19"/>
    </row>
    <row r="11" ht="16.5" customHeight="1" spans="1:3">
      <c r="A11" s="72">
        <v>2059899</v>
      </c>
      <c r="B11" s="72" t="s">
        <v>2012</v>
      </c>
      <c r="C11" s="19"/>
    </row>
    <row r="12" ht="16.5" customHeight="1" spans="1:3">
      <c r="A12" s="72">
        <v>206</v>
      </c>
      <c r="B12" s="17" t="s">
        <v>991</v>
      </c>
      <c r="C12" s="19">
        <f>C13+C20</f>
        <v>0</v>
      </c>
    </row>
    <row r="13" ht="16.5" customHeight="1" spans="1:3">
      <c r="A13" s="72">
        <v>20610</v>
      </c>
      <c r="B13" s="17" t="s">
        <v>2013</v>
      </c>
      <c r="C13" s="19">
        <f>SUM(C14:C19)</f>
        <v>0</v>
      </c>
    </row>
    <row r="14" ht="16.5" customHeight="1" spans="1:3">
      <c r="A14" s="72">
        <v>2061001</v>
      </c>
      <c r="B14" s="20" t="s">
        <v>2014</v>
      </c>
      <c r="C14" s="19"/>
    </row>
    <row r="15" ht="16.5" customHeight="1" spans="1:3">
      <c r="A15" s="72">
        <v>2061002</v>
      </c>
      <c r="B15" s="20" t="s">
        <v>2015</v>
      </c>
      <c r="C15" s="19"/>
    </row>
    <row r="16" ht="16.5" customHeight="1" spans="1:3">
      <c r="A16" s="72">
        <v>2061003</v>
      </c>
      <c r="B16" s="20" t="s">
        <v>2016</v>
      </c>
      <c r="C16" s="19"/>
    </row>
    <row r="17" ht="16.5" customHeight="1" spans="1:3">
      <c r="A17" s="72">
        <v>2061004</v>
      </c>
      <c r="B17" s="20" t="s">
        <v>2017</v>
      </c>
      <c r="C17" s="19"/>
    </row>
    <row r="18" ht="16.5" customHeight="1" spans="1:3">
      <c r="A18" s="72">
        <v>2061005</v>
      </c>
      <c r="B18" s="20" t="s">
        <v>2018</v>
      </c>
      <c r="C18" s="19"/>
    </row>
    <row r="19" ht="16.5" customHeight="1" spans="1:3">
      <c r="A19" s="72">
        <v>2061099</v>
      </c>
      <c r="B19" s="20" t="s">
        <v>2019</v>
      </c>
      <c r="C19" s="19"/>
    </row>
    <row r="20" ht="16.5" customHeight="1" spans="1:3">
      <c r="A20" s="72">
        <v>20698</v>
      </c>
      <c r="B20" s="17" t="s">
        <v>2008</v>
      </c>
      <c r="C20" s="19">
        <f>SUM(C21:C26)</f>
        <v>0</v>
      </c>
    </row>
    <row r="21" ht="16.5" customHeight="1" spans="1:3">
      <c r="A21" s="72">
        <v>2069801</v>
      </c>
      <c r="B21" s="20" t="s">
        <v>2020</v>
      </c>
      <c r="C21" s="19"/>
    </row>
    <row r="22" ht="16.5" customHeight="1" spans="1:3">
      <c r="A22" s="72">
        <v>2069802</v>
      </c>
      <c r="B22" s="20" t="s">
        <v>2021</v>
      </c>
      <c r="C22" s="19"/>
    </row>
    <row r="23" ht="16.5" customHeight="1" spans="1:3">
      <c r="A23" s="72">
        <v>2069803</v>
      </c>
      <c r="B23" s="20" t="s">
        <v>2022</v>
      </c>
      <c r="C23" s="19"/>
    </row>
    <row r="24" ht="16.5" customHeight="1" spans="1:3">
      <c r="A24" s="72">
        <v>2069804</v>
      </c>
      <c r="B24" s="20" t="s">
        <v>2023</v>
      </c>
      <c r="C24" s="19"/>
    </row>
    <row r="25" ht="16.5" customHeight="1" spans="1:3">
      <c r="A25" s="72">
        <v>2069805</v>
      </c>
      <c r="B25" s="20" t="s">
        <v>2024</v>
      </c>
      <c r="C25" s="19"/>
    </row>
    <row r="26" ht="16.5" customHeight="1" spans="1:3">
      <c r="A26" s="72">
        <v>2069899</v>
      </c>
      <c r="B26" s="20" t="s">
        <v>2025</v>
      </c>
      <c r="C26" s="19"/>
    </row>
    <row r="27" ht="16.5" customHeight="1" spans="1:3">
      <c r="A27" s="72">
        <v>207</v>
      </c>
      <c r="B27" s="17" t="s">
        <v>1040</v>
      </c>
      <c r="C27" s="19">
        <f>SUM(C28,C34,C40)</f>
        <v>6</v>
      </c>
    </row>
    <row r="28" ht="16.5" customHeight="1" spans="1:3">
      <c r="A28" s="72">
        <v>20707</v>
      </c>
      <c r="B28" s="17" t="s">
        <v>2026</v>
      </c>
      <c r="C28" s="19">
        <f>SUM(C29:C33)</f>
        <v>6</v>
      </c>
    </row>
    <row r="29" ht="16.5" customHeight="1" spans="1:3">
      <c r="A29" s="72">
        <v>2070701</v>
      </c>
      <c r="B29" s="20" t="s">
        <v>2027</v>
      </c>
      <c r="C29" s="19"/>
    </row>
    <row r="30" ht="16.5" customHeight="1" spans="1:3">
      <c r="A30" s="72">
        <v>2070702</v>
      </c>
      <c r="B30" s="20" t="s">
        <v>2028</v>
      </c>
      <c r="C30" s="19"/>
    </row>
    <row r="31" ht="16.5" customHeight="1" spans="1:3">
      <c r="A31" s="72">
        <v>2070703</v>
      </c>
      <c r="B31" s="20" t="s">
        <v>2029</v>
      </c>
      <c r="C31" s="19"/>
    </row>
    <row r="32" ht="16.5" customHeight="1" spans="1:3">
      <c r="A32" s="72">
        <v>2070704</v>
      </c>
      <c r="B32" s="20" t="s">
        <v>2030</v>
      </c>
      <c r="C32" s="19"/>
    </row>
    <row r="33" ht="16.5" customHeight="1" spans="1:3">
      <c r="A33" s="72">
        <v>2070799</v>
      </c>
      <c r="B33" s="20" t="s">
        <v>2031</v>
      </c>
      <c r="C33" s="19">
        <v>6</v>
      </c>
    </row>
    <row r="34" ht="16.5" customHeight="1" spans="1:3">
      <c r="A34" s="72">
        <v>20709</v>
      </c>
      <c r="B34" s="17" t="s">
        <v>2032</v>
      </c>
      <c r="C34" s="19">
        <f>SUM(C35:C39)</f>
        <v>0</v>
      </c>
    </row>
    <row r="35" ht="16.5" customHeight="1" spans="1:3">
      <c r="A35" s="72">
        <v>2070901</v>
      </c>
      <c r="B35" s="20" t="s">
        <v>2033</v>
      </c>
      <c r="C35" s="19"/>
    </row>
    <row r="36" ht="16.5" customHeight="1" spans="1:3">
      <c r="A36" s="72">
        <v>2070902</v>
      </c>
      <c r="B36" s="20" t="s">
        <v>2034</v>
      </c>
      <c r="C36" s="19"/>
    </row>
    <row r="37" ht="16.5" customHeight="1" spans="1:3">
      <c r="A37" s="72">
        <v>2070903</v>
      </c>
      <c r="B37" s="20" t="s">
        <v>2035</v>
      </c>
      <c r="C37" s="19"/>
    </row>
    <row r="38" ht="16.5" customHeight="1" spans="1:3">
      <c r="A38" s="72">
        <v>2070904</v>
      </c>
      <c r="B38" s="20" t="s">
        <v>2036</v>
      </c>
      <c r="C38" s="19"/>
    </row>
    <row r="39" ht="16.5" customHeight="1" spans="1:3">
      <c r="A39" s="72">
        <v>2070999</v>
      </c>
      <c r="B39" s="20" t="s">
        <v>2037</v>
      </c>
      <c r="C39" s="19"/>
    </row>
    <row r="40" ht="16.5" customHeight="1" spans="1:3">
      <c r="A40" s="72">
        <v>20710</v>
      </c>
      <c r="B40" s="17" t="s">
        <v>2038</v>
      </c>
      <c r="C40" s="19">
        <f>SUM(C41:C42)</f>
        <v>0</v>
      </c>
    </row>
    <row r="41" ht="16.5" customHeight="1" spans="1:3">
      <c r="A41" s="72">
        <v>2071001</v>
      </c>
      <c r="B41" s="20" t="s">
        <v>2039</v>
      </c>
      <c r="C41" s="19"/>
    </row>
    <row r="42" ht="16.5" customHeight="1" spans="1:3">
      <c r="A42" s="72">
        <v>2071099</v>
      </c>
      <c r="B42" s="20" t="s">
        <v>2040</v>
      </c>
      <c r="C42" s="19"/>
    </row>
    <row r="43" ht="16.5" customHeight="1" spans="1:3">
      <c r="A43" s="72">
        <v>208</v>
      </c>
      <c r="B43" s="45" t="s">
        <v>1082</v>
      </c>
      <c r="C43" s="19">
        <f>C44</f>
        <v>0</v>
      </c>
    </row>
    <row r="44" ht="16.5" customHeight="1" spans="1:3">
      <c r="A44" s="72">
        <v>20898</v>
      </c>
      <c r="B44" s="45" t="s">
        <v>2008</v>
      </c>
      <c r="C44" s="19">
        <f>SUM(C45:C47)</f>
        <v>0</v>
      </c>
    </row>
    <row r="45" ht="16.5" customHeight="1" spans="1:3">
      <c r="A45" s="72">
        <v>2089801</v>
      </c>
      <c r="B45" s="72" t="s">
        <v>2041</v>
      </c>
      <c r="C45" s="19"/>
    </row>
    <row r="46" ht="16.5" customHeight="1" spans="1:3">
      <c r="A46" s="72">
        <v>2089802</v>
      </c>
      <c r="B46" s="72" t="s">
        <v>2042</v>
      </c>
      <c r="C46" s="19"/>
    </row>
    <row r="47" ht="16.5" customHeight="1" spans="1:3">
      <c r="A47" s="72">
        <v>2089899</v>
      </c>
      <c r="B47" s="72" t="s">
        <v>2043</v>
      </c>
      <c r="C47" s="19"/>
    </row>
    <row r="48" ht="16.5" customHeight="1" spans="1:3">
      <c r="A48" s="72">
        <v>210</v>
      </c>
      <c r="B48" s="45" t="s">
        <v>1191</v>
      </c>
      <c r="C48" s="19">
        <f>C49</f>
        <v>0</v>
      </c>
    </row>
    <row r="49" ht="16.5" customHeight="1" spans="1:3">
      <c r="A49" s="72">
        <v>21098</v>
      </c>
      <c r="B49" s="45" t="s">
        <v>2008</v>
      </c>
      <c r="C49" s="19">
        <f>SUM(C50:C54)</f>
        <v>0</v>
      </c>
    </row>
    <row r="50" ht="16.5" customHeight="1" spans="1:3">
      <c r="A50" s="72">
        <v>2109801</v>
      </c>
      <c r="B50" s="72" t="s">
        <v>2044</v>
      </c>
      <c r="C50" s="19"/>
    </row>
    <row r="51" ht="16.5" customHeight="1" spans="1:3">
      <c r="A51" s="72">
        <v>2109802</v>
      </c>
      <c r="B51" s="72" t="s">
        <v>2045</v>
      </c>
      <c r="C51" s="19"/>
    </row>
    <row r="52" ht="16.5" customHeight="1" spans="1:3">
      <c r="A52" s="72">
        <v>2109803</v>
      </c>
      <c r="B52" s="72" t="s">
        <v>2046</v>
      </c>
      <c r="C52" s="19"/>
    </row>
    <row r="53" ht="16.5" customHeight="1" spans="1:3">
      <c r="A53" s="72">
        <v>2109804</v>
      </c>
      <c r="B53" s="72" t="s">
        <v>2047</v>
      </c>
      <c r="C53" s="19"/>
    </row>
    <row r="54" ht="16.5" customHeight="1" spans="1:3">
      <c r="A54" s="72">
        <v>2109899</v>
      </c>
      <c r="B54" s="72" t="s">
        <v>2048</v>
      </c>
      <c r="C54" s="19"/>
    </row>
    <row r="55" ht="16.5" customHeight="1" spans="1:3">
      <c r="A55" s="72">
        <v>211</v>
      </c>
      <c r="B55" s="17" t="s">
        <v>1258</v>
      </c>
      <c r="C55" s="19">
        <f>SUM(C56,C61,C66)</f>
        <v>0</v>
      </c>
    </row>
    <row r="56" ht="16.5" customHeight="1" spans="1:3">
      <c r="A56" s="72">
        <v>21160</v>
      </c>
      <c r="B56" s="17" t="s">
        <v>2049</v>
      </c>
      <c r="C56" s="19">
        <f>SUM(C57:C60)</f>
        <v>0</v>
      </c>
    </row>
    <row r="57" ht="16.5" customHeight="1" spans="1:3">
      <c r="A57" s="72">
        <v>2116001</v>
      </c>
      <c r="B57" s="20" t="s">
        <v>2050</v>
      </c>
      <c r="C57" s="19"/>
    </row>
    <row r="58" ht="16.5" customHeight="1" spans="1:3">
      <c r="A58" s="72">
        <v>2116002</v>
      </c>
      <c r="B58" s="20" t="s">
        <v>2051</v>
      </c>
      <c r="C58" s="19"/>
    </row>
    <row r="59" ht="16.5" customHeight="1" spans="1:3">
      <c r="A59" s="72">
        <v>2116003</v>
      </c>
      <c r="B59" s="20" t="s">
        <v>2052</v>
      </c>
      <c r="C59" s="19"/>
    </row>
    <row r="60" ht="16.5" customHeight="1" spans="1:3">
      <c r="A60" s="72">
        <v>2116099</v>
      </c>
      <c r="B60" s="20" t="s">
        <v>2053</v>
      </c>
      <c r="C60" s="19"/>
    </row>
    <row r="61" ht="16.5" customHeight="1" spans="1:3">
      <c r="A61" s="72">
        <v>21161</v>
      </c>
      <c r="B61" s="17" t="s">
        <v>2054</v>
      </c>
      <c r="C61" s="19">
        <f>SUM(C62:C65)</f>
        <v>0</v>
      </c>
    </row>
    <row r="62" ht="16.5" customHeight="1" spans="1:3">
      <c r="A62" s="72">
        <v>2116101</v>
      </c>
      <c r="B62" s="20" t="s">
        <v>2055</v>
      </c>
      <c r="C62" s="19"/>
    </row>
    <row r="63" ht="16.5" customHeight="1" spans="1:3">
      <c r="A63" s="72">
        <v>2116102</v>
      </c>
      <c r="B63" s="20" t="s">
        <v>2056</v>
      </c>
      <c r="C63" s="19"/>
    </row>
    <row r="64" ht="16.5" customHeight="1" spans="1:3">
      <c r="A64" s="72">
        <v>2116103</v>
      </c>
      <c r="B64" s="20" t="s">
        <v>2057</v>
      </c>
      <c r="C64" s="19"/>
    </row>
    <row r="65" ht="16.5" customHeight="1" spans="1:3">
      <c r="A65" s="72">
        <v>2116104</v>
      </c>
      <c r="B65" s="20" t="s">
        <v>2058</v>
      </c>
      <c r="C65" s="19"/>
    </row>
    <row r="66" ht="16.5" customHeight="1" spans="1:3">
      <c r="A66" s="72">
        <v>21198</v>
      </c>
      <c r="B66" s="17" t="s">
        <v>2008</v>
      </c>
      <c r="C66" s="19">
        <f>SUM(C67:C70)</f>
        <v>0</v>
      </c>
    </row>
    <row r="67" ht="16.5" customHeight="1" spans="1:3">
      <c r="A67" s="72">
        <v>2119801</v>
      </c>
      <c r="B67" s="20" t="s">
        <v>2059</v>
      </c>
      <c r="C67" s="19"/>
    </row>
    <row r="68" ht="16.5" customHeight="1" spans="1:3">
      <c r="A68" s="72">
        <v>2119802</v>
      </c>
      <c r="B68" s="20" t="s">
        <v>2060</v>
      </c>
      <c r="C68" s="19"/>
    </row>
    <row r="69" ht="16.5" customHeight="1" spans="1:3">
      <c r="A69" s="72">
        <v>2119803</v>
      </c>
      <c r="B69" s="20" t="s">
        <v>2061</v>
      </c>
      <c r="C69" s="19"/>
    </row>
    <row r="70" ht="16.5" customHeight="1" spans="1:3">
      <c r="A70" s="72">
        <v>2119899</v>
      </c>
      <c r="B70" s="20" t="s">
        <v>2062</v>
      </c>
      <c r="C70" s="19"/>
    </row>
    <row r="71" ht="16.5" customHeight="1" spans="1:3">
      <c r="A71" s="72">
        <v>212</v>
      </c>
      <c r="B71" s="17" t="s">
        <v>1321</v>
      </c>
      <c r="C71" s="19">
        <f>SUM(C72,C88,C92:C93,C99,C103,C107,C111,C117,C120,C129)</f>
        <v>22645</v>
      </c>
    </row>
    <row r="72" ht="16.5" customHeight="1" spans="1:3">
      <c r="A72" s="72">
        <v>21208</v>
      </c>
      <c r="B72" s="17" t="s">
        <v>2063</v>
      </c>
      <c r="C72" s="19">
        <f>SUM(C73:C87)</f>
        <v>22607</v>
      </c>
    </row>
    <row r="73" ht="16.5" customHeight="1" spans="1:3">
      <c r="A73" s="72">
        <v>2120801</v>
      </c>
      <c r="B73" s="20" t="s">
        <v>2064</v>
      </c>
      <c r="C73" s="19">
        <v>14686</v>
      </c>
    </row>
    <row r="74" ht="16.5" customHeight="1" spans="1:3">
      <c r="A74" s="72">
        <v>2120802</v>
      </c>
      <c r="B74" s="20" t="s">
        <v>2065</v>
      </c>
      <c r="C74" s="19"/>
    </row>
    <row r="75" ht="16.5" customHeight="1" spans="1:3">
      <c r="A75" s="72">
        <v>2120803</v>
      </c>
      <c r="B75" s="20" t="s">
        <v>2066</v>
      </c>
      <c r="C75" s="19"/>
    </row>
    <row r="76" ht="16.5" customHeight="1" spans="1:3">
      <c r="A76" s="72">
        <v>2120804</v>
      </c>
      <c r="B76" s="20" t="s">
        <v>2067</v>
      </c>
      <c r="C76" s="19"/>
    </row>
    <row r="77" ht="16.5" customHeight="1" spans="1:3">
      <c r="A77" s="72">
        <v>2120805</v>
      </c>
      <c r="B77" s="20" t="s">
        <v>2068</v>
      </c>
      <c r="C77" s="19"/>
    </row>
    <row r="78" ht="16.5" customHeight="1" spans="1:3">
      <c r="A78" s="72">
        <v>2120806</v>
      </c>
      <c r="B78" s="20" t="s">
        <v>2069</v>
      </c>
      <c r="C78" s="19"/>
    </row>
    <row r="79" ht="16.5" customHeight="1" spans="1:3">
      <c r="A79" s="72">
        <v>2120807</v>
      </c>
      <c r="B79" s="20" t="s">
        <v>2070</v>
      </c>
      <c r="C79" s="19"/>
    </row>
    <row r="80" ht="16.5" customHeight="1" spans="1:3">
      <c r="A80" s="72">
        <v>2120809</v>
      </c>
      <c r="B80" s="20" t="s">
        <v>2071</v>
      </c>
      <c r="C80" s="19"/>
    </row>
    <row r="81" ht="16.5" customHeight="1" spans="1:3">
      <c r="A81" s="72">
        <v>2120810</v>
      </c>
      <c r="B81" s="20" t="s">
        <v>2072</v>
      </c>
      <c r="C81" s="19"/>
    </row>
    <row r="82" ht="16.5" customHeight="1" spans="1:3">
      <c r="A82" s="72">
        <v>2120811</v>
      </c>
      <c r="B82" s="20" t="s">
        <v>2073</v>
      </c>
      <c r="C82" s="19"/>
    </row>
    <row r="83" ht="16.5" customHeight="1" spans="1:3">
      <c r="A83" s="72">
        <v>2120813</v>
      </c>
      <c r="B83" s="20" t="s">
        <v>1611</v>
      </c>
      <c r="C83" s="19"/>
    </row>
    <row r="84" ht="16.5" customHeight="1" spans="1:3">
      <c r="A84" s="72">
        <v>2120814</v>
      </c>
      <c r="B84" s="20" t="s">
        <v>2074</v>
      </c>
      <c r="C84" s="19"/>
    </row>
    <row r="85" ht="16.5" customHeight="1" spans="1:3">
      <c r="A85" s="72">
        <v>2120815</v>
      </c>
      <c r="B85" s="20" t="s">
        <v>2075</v>
      </c>
      <c r="C85" s="19"/>
    </row>
    <row r="86" ht="16.5" customHeight="1" spans="1:3">
      <c r="A86" s="72">
        <v>2120816</v>
      </c>
      <c r="B86" s="20" t="s">
        <v>2076</v>
      </c>
      <c r="C86" s="19"/>
    </row>
    <row r="87" ht="16.5" customHeight="1" spans="1:3">
      <c r="A87" s="72">
        <v>2120899</v>
      </c>
      <c r="B87" s="20" t="s">
        <v>2077</v>
      </c>
      <c r="C87" s="19">
        <v>7921</v>
      </c>
    </row>
    <row r="88" ht="16.5" customHeight="1" spans="1:3">
      <c r="A88" s="72">
        <v>21210</v>
      </c>
      <c r="B88" s="17" t="s">
        <v>2078</v>
      </c>
      <c r="C88" s="19">
        <f>SUM(C89:C91)</f>
        <v>0</v>
      </c>
    </row>
    <row r="89" ht="16.5" customHeight="1" spans="1:3">
      <c r="A89" s="72">
        <v>2121001</v>
      </c>
      <c r="B89" s="20" t="s">
        <v>2064</v>
      </c>
      <c r="C89" s="19"/>
    </row>
    <row r="90" ht="16.5" customHeight="1" spans="1:3">
      <c r="A90" s="72">
        <v>2121002</v>
      </c>
      <c r="B90" s="20" t="s">
        <v>2065</v>
      </c>
      <c r="C90" s="19"/>
    </row>
    <row r="91" ht="16.5" customHeight="1" spans="1:3">
      <c r="A91" s="72">
        <v>2121099</v>
      </c>
      <c r="B91" s="20" t="s">
        <v>2079</v>
      </c>
      <c r="C91" s="19"/>
    </row>
    <row r="92" ht="16.5" customHeight="1" spans="1:3">
      <c r="A92" s="72">
        <v>21211</v>
      </c>
      <c r="B92" s="17" t="s">
        <v>2080</v>
      </c>
      <c r="C92" s="19"/>
    </row>
    <row r="93" ht="16.5" customHeight="1" spans="1:3">
      <c r="A93" s="72">
        <v>21213</v>
      </c>
      <c r="B93" s="17" t="s">
        <v>2081</v>
      </c>
      <c r="C93" s="19">
        <f>SUM(C94:C98)</f>
        <v>38</v>
      </c>
    </row>
    <row r="94" ht="16.5" customHeight="1" spans="1:3">
      <c r="A94" s="72">
        <v>2121301</v>
      </c>
      <c r="B94" s="20" t="s">
        <v>2082</v>
      </c>
      <c r="C94" s="19"/>
    </row>
    <row r="95" ht="16.5" customHeight="1" spans="1:3">
      <c r="A95" s="72">
        <v>2121302</v>
      </c>
      <c r="B95" s="20" t="s">
        <v>2083</v>
      </c>
      <c r="C95" s="19"/>
    </row>
    <row r="96" ht="16.5" customHeight="1" spans="1:3">
      <c r="A96" s="72">
        <v>2121303</v>
      </c>
      <c r="B96" s="20" t="s">
        <v>2084</v>
      </c>
      <c r="C96" s="19"/>
    </row>
    <row r="97" ht="16.5" customHeight="1" spans="1:3">
      <c r="A97" s="72">
        <v>2121304</v>
      </c>
      <c r="B97" s="20" t="s">
        <v>2085</v>
      </c>
      <c r="C97" s="19"/>
    </row>
    <row r="98" ht="16.5" customHeight="1" spans="1:3">
      <c r="A98" s="72">
        <v>2121399</v>
      </c>
      <c r="B98" s="20" t="s">
        <v>2086</v>
      </c>
      <c r="C98" s="19">
        <v>38</v>
      </c>
    </row>
    <row r="99" ht="16.5" customHeight="1" spans="1:3">
      <c r="A99" s="72">
        <v>21214</v>
      </c>
      <c r="B99" s="17" t="s">
        <v>2087</v>
      </c>
      <c r="C99" s="19">
        <f>SUM(C100:C102)</f>
        <v>0</v>
      </c>
    </row>
    <row r="100" ht="16.5" customHeight="1" spans="1:3">
      <c r="A100" s="72">
        <v>2121401</v>
      </c>
      <c r="B100" s="20" t="s">
        <v>2088</v>
      </c>
      <c r="C100" s="19"/>
    </row>
    <row r="101" ht="16.5" customHeight="1" spans="1:3">
      <c r="A101" s="72">
        <v>2121402</v>
      </c>
      <c r="B101" s="20" t="s">
        <v>2089</v>
      </c>
      <c r="C101" s="19"/>
    </row>
    <row r="102" ht="16.5" customHeight="1" spans="1:3">
      <c r="A102" s="72">
        <v>2121499</v>
      </c>
      <c r="B102" s="20" t="s">
        <v>2090</v>
      </c>
      <c r="C102" s="19"/>
    </row>
    <row r="103" ht="16.5" customHeight="1" spans="1:3">
      <c r="A103" s="72">
        <v>21215</v>
      </c>
      <c r="B103" s="17" t="s">
        <v>2091</v>
      </c>
      <c r="C103" s="19">
        <f>SUM(C104:C106)</f>
        <v>0</v>
      </c>
    </row>
    <row r="104" ht="16.5" customHeight="1" spans="1:3">
      <c r="A104" s="72">
        <v>2121501</v>
      </c>
      <c r="B104" s="20" t="s">
        <v>2092</v>
      </c>
      <c r="C104" s="19"/>
    </row>
    <row r="105" ht="16.5" customHeight="1" spans="1:3">
      <c r="A105" s="72">
        <v>2121502</v>
      </c>
      <c r="B105" s="20" t="s">
        <v>2093</v>
      </c>
      <c r="C105" s="19"/>
    </row>
    <row r="106" ht="16.5" customHeight="1" spans="1:3">
      <c r="A106" s="72">
        <v>2121599</v>
      </c>
      <c r="B106" s="20" t="s">
        <v>2094</v>
      </c>
      <c r="C106" s="19"/>
    </row>
    <row r="107" ht="16.5" customHeight="1" spans="1:3">
      <c r="A107" s="72">
        <v>21216</v>
      </c>
      <c r="B107" s="17" t="s">
        <v>2095</v>
      </c>
      <c r="C107" s="19">
        <f>SUM(C108:C110)</f>
        <v>0</v>
      </c>
    </row>
    <row r="108" ht="16.5" customHeight="1" spans="1:3">
      <c r="A108" s="72">
        <v>2121601</v>
      </c>
      <c r="B108" s="20" t="s">
        <v>2092</v>
      </c>
      <c r="C108" s="19"/>
    </row>
    <row r="109" ht="16.5" customHeight="1" spans="1:3">
      <c r="A109" s="72">
        <v>2121602</v>
      </c>
      <c r="B109" s="20" t="s">
        <v>2093</v>
      </c>
      <c r="C109" s="19"/>
    </row>
    <row r="110" ht="16.5" customHeight="1" spans="1:3">
      <c r="A110" s="72">
        <v>2121699</v>
      </c>
      <c r="B110" s="20" t="s">
        <v>2096</v>
      </c>
      <c r="C110" s="19"/>
    </row>
    <row r="111" ht="16.5" customHeight="1" spans="1:3">
      <c r="A111" s="72">
        <v>21217</v>
      </c>
      <c r="B111" s="17" t="s">
        <v>2097</v>
      </c>
      <c r="C111" s="19">
        <f>SUM(C112:C116)</f>
        <v>0</v>
      </c>
    </row>
    <row r="112" ht="16.5" customHeight="1" spans="1:3">
      <c r="A112" s="72">
        <v>2121701</v>
      </c>
      <c r="B112" s="20" t="s">
        <v>2098</v>
      </c>
      <c r="C112" s="19"/>
    </row>
    <row r="113" ht="16.5" customHeight="1" spans="1:3">
      <c r="A113" s="72">
        <v>2121702</v>
      </c>
      <c r="B113" s="20" t="s">
        <v>2099</v>
      </c>
      <c r="C113" s="19"/>
    </row>
    <row r="114" ht="16.5" customHeight="1" spans="1:3">
      <c r="A114" s="72">
        <v>2121703</v>
      </c>
      <c r="B114" s="20" t="s">
        <v>2100</v>
      </c>
      <c r="C114" s="19"/>
    </row>
    <row r="115" ht="16.5" customHeight="1" spans="1:3">
      <c r="A115" s="72">
        <v>2121704</v>
      </c>
      <c r="B115" s="20" t="s">
        <v>2101</v>
      </c>
      <c r="C115" s="19"/>
    </row>
    <row r="116" ht="16.5" customHeight="1" spans="1:3">
      <c r="A116" s="72">
        <v>2121799</v>
      </c>
      <c r="B116" s="20" t="s">
        <v>2102</v>
      </c>
      <c r="C116" s="19"/>
    </row>
    <row r="117" ht="16.5" customHeight="1" spans="1:3">
      <c r="A117" s="72">
        <v>21218</v>
      </c>
      <c r="B117" s="17" t="s">
        <v>2103</v>
      </c>
      <c r="C117" s="19">
        <f>SUM(C118:C119)</f>
        <v>0</v>
      </c>
    </row>
    <row r="118" ht="16.5" customHeight="1" spans="1:3">
      <c r="A118" s="72">
        <v>2121801</v>
      </c>
      <c r="B118" s="20" t="s">
        <v>2104</v>
      </c>
      <c r="C118" s="19"/>
    </row>
    <row r="119" ht="16.5" customHeight="1" spans="1:3">
      <c r="A119" s="72">
        <v>2121899</v>
      </c>
      <c r="B119" s="20" t="s">
        <v>2105</v>
      </c>
      <c r="C119" s="19"/>
    </row>
    <row r="120" ht="16.5" customHeight="1" spans="1:3">
      <c r="A120" s="72">
        <v>21219</v>
      </c>
      <c r="B120" s="17" t="s">
        <v>2106</v>
      </c>
      <c r="C120" s="19">
        <f>SUM(C121:C128)</f>
        <v>0</v>
      </c>
    </row>
    <row r="121" ht="16.5" customHeight="1" spans="1:3">
      <c r="A121" s="72">
        <v>2121901</v>
      </c>
      <c r="B121" s="20" t="s">
        <v>2092</v>
      </c>
      <c r="C121" s="19"/>
    </row>
    <row r="122" ht="16.5" customHeight="1" spans="1:3">
      <c r="A122" s="72">
        <v>2121902</v>
      </c>
      <c r="B122" s="20" t="s">
        <v>2093</v>
      </c>
      <c r="C122" s="19"/>
    </row>
    <row r="123" ht="16.5" customHeight="1" spans="1:3">
      <c r="A123" s="72">
        <v>2121903</v>
      </c>
      <c r="B123" s="20" t="s">
        <v>2107</v>
      </c>
      <c r="C123" s="19"/>
    </row>
    <row r="124" ht="16.5" customHeight="1" spans="1:3">
      <c r="A124" s="72">
        <v>2121904</v>
      </c>
      <c r="B124" s="20" t="s">
        <v>2108</v>
      </c>
      <c r="C124" s="19"/>
    </row>
    <row r="125" ht="16.5" customHeight="1" spans="1:3">
      <c r="A125" s="72">
        <v>2121905</v>
      </c>
      <c r="B125" s="20" t="s">
        <v>2109</v>
      </c>
      <c r="C125" s="19"/>
    </row>
    <row r="126" ht="16.5" customHeight="1" spans="1:3">
      <c r="A126" s="72">
        <v>2121906</v>
      </c>
      <c r="B126" s="20" t="s">
        <v>2110</v>
      </c>
      <c r="C126" s="19"/>
    </row>
    <row r="127" ht="16.5" customHeight="1" spans="1:3">
      <c r="A127" s="72">
        <v>2121907</v>
      </c>
      <c r="B127" s="20" t="s">
        <v>2111</v>
      </c>
      <c r="C127" s="19"/>
    </row>
    <row r="128" ht="16.5" customHeight="1" spans="1:3">
      <c r="A128" s="72">
        <v>2121999</v>
      </c>
      <c r="B128" s="20" t="s">
        <v>2112</v>
      </c>
      <c r="C128" s="19"/>
    </row>
    <row r="129" ht="16.5" customHeight="1" spans="1:3">
      <c r="A129" s="72">
        <v>21298</v>
      </c>
      <c r="B129" s="17" t="s">
        <v>2008</v>
      </c>
      <c r="C129" s="19">
        <f>SUM(C130:C131)</f>
        <v>0</v>
      </c>
    </row>
    <row r="130" ht="16.5" customHeight="1" spans="1:3">
      <c r="A130" s="72">
        <v>2129801</v>
      </c>
      <c r="B130" s="20" t="s">
        <v>2113</v>
      </c>
      <c r="C130" s="19"/>
    </row>
    <row r="131" ht="16.5" customHeight="1" spans="1:3">
      <c r="A131" s="72">
        <v>2129899</v>
      </c>
      <c r="B131" s="20" t="s">
        <v>2114</v>
      </c>
      <c r="C131" s="19"/>
    </row>
    <row r="132" ht="16.5" customHeight="1" spans="1:3">
      <c r="A132" s="72">
        <v>213</v>
      </c>
      <c r="B132" s="17" t="s">
        <v>1341</v>
      </c>
      <c r="C132" s="19">
        <f>SUM(C133,C138,C143,C148,C151,C156,C160,C164,C167)</f>
        <v>57</v>
      </c>
    </row>
    <row r="133" ht="16.5" customHeight="1" spans="1:3">
      <c r="A133" s="72">
        <v>21366</v>
      </c>
      <c r="B133" s="17" t="s">
        <v>2115</v>
      </c>
      <c r="C133" s="19">
        <f>SUM(C134:C137)</f>
        <v>0</v>
      </c>
    </row>
    <row r="134" ht="16.5" customHeight="1" spans="1:3">
      <c r="A134" s="72">
        <v>2136601</v>
      </c>
      <c r="B134" s="20" t="s">
        <v>2116</v>
      </c>
      <c r="C134" s="19"/>
    </row>
    <row r="135" ht="16.5" customHeight="1" spans="1:3">
      <c r="A135" s="72">
        <v>2136602</v>
      </c>
      <c r="B135" s="20" t="s">
        <v>2117</v>
      </c>
      <c r="C135" s="19"/>
    </row>
    <row r="136" ht="16.5" customHeight="1" spans="1:3">
      <c r="A136" s="72">
        <v>2136603</v>
      </c>
      <c r="B136" s="20" t="s">
        <v>2118</v>
      </c>
      <c r="C136" s="19"/>
    </row>
    <row r="137" ht="16.5" customHeight="1" spans="1:3">
      <c r="A137" s="72">
        <v>2136699</v>
      </c>
      <c r="B137" s="20" t="s">
        <v>2119</v>
      </c>
      <c r="C137" s="19"/>
    </row>
    <row r="138" ht="16.5" customHeight="1" spans="1:3">
      <c r="A138" s="72">
        <v>21367</v>
      </c>
      <c r="B138" s="17" t="s">
        <v>2120</v>
      </c>
      <c r="C138" s="19">
        <f>SUM(C139:C142)</f>
        <v>0</v>
      </c>
    </row>
    <row r="139" ht="16.5" customHeight="1" spans="1:3">
      <c r="A139" s="72">
        <v>2136701</v>
      </c>
      <c r="B139" s="20" t="s">
        <v>2116</v>
      </c>
      <c r="C139" s="19"/>
    </row>
    <row r="140" ht="16.5" customHeight="1" spans="1:3">
      <c r="A140" s="72">
        <v>2136702</v>
      </c>
      <c r="B140" s="20" t="s">
        <v>2117</v>
      </c>
      <c r="C140" s="19"/>
    </row>
    <row r="141" ht="16.5" customHeight="1" spans="1:3">
      <c r="A141" s="72">
        <v>2136703</v>
      </c>
      <c r="B141" s="20" t="s">
        <v>2121</v>
      </c>
      <c r="C141" s="19"/>
    </row>
    <row r="142" ht="16.5" customHeight="1" spans="1:3">
      <c r="A142" s="72">
        <v>2136799</v>
      </c>
      <c r="B142" s="20" t="s">
        <v>2122</v>
      </c>
      <c r="C142" s="19"/>
    </row>
    <row r="143" ht="16.5" customHeight="1" spans="1:3">
      <c r="A143" s="72">
        <v>21369</v>
      </c>
      <c r="B143" s="17" t="s">
        <v>2123</v>
      </c>
      <c r="C143" s="19">
        <f>SUM(C144:C147)</f>
        <v>0</v>
      </c>
    </row>
    <row r="144" ht="16.5" customHeight="1" spans="1:3">
      <c r="A144" s="72">
        <v>2136901</v>
      </c>
      <c r="B144" s="20" t="s">
        <v>1404</v>
      </c>
      <c r="C144" s="19"/>
    </row>
    <row r="145" ht="16.5" customHeight="1" spans="1:3">
      <c r="A145" s="72">
        <v>2136902</v>
      </c>
      <c r="B145" s="20" t="s">
        <v>2124</v>
      </c>
      <c r="C145" s="19"/>
    </row>
    <row r="146" ht="16.5" customHeight="1" spans="1:3">
      <c r="A146" s="72">
        <v>2136903</v>
      </c>
      <c r="B146" s="20" t="s">
        <v>2125</v>
      </c>
      <c r="C146" s="19"/>
    </row>
    <row r="147" ht="16.5" customHeight="1" spans="1:3">
      <c r="A147" s="72">
        <v>2136999</v>
      </c>
      <c r="B147" s="20" t="s">
        <v>2126</v>
      </c>
      <c r="C147" s="19"/>
    </row>
    <row r="148" ht="16.5" customHeight="1" spans="1:3">
      <c r="A148" s="72">
        <v>21370</v>
      </c>
      <c r="B148" s="17" t="s">
        <v>2127</v>
      </c>
      <c r="C148" s="19">
        <f>SUM(C149:C150)</f>
        <v>0</v>
      </c>
    </row>
    <row r="149" ht="16.5" customHeight="1" spans="1:3">
      <c r="A149" s="72">
        <v>2137001</v>
      </c>
      <c r="B149" s="20" t="s">
        <v>2128</v>
      </c>
      <c r="C149" s="19"/>
    </row>
    <row r="150" ht="16.5" customHeight="1" spans="1:3">
      <c r="A150" s="72">
        <v>2137099</v>
      </c>
      <c r="B150" s="20" t="s">
        <v>2129</v>
      </c>
      <c r="C150" s="19"/>
    </row>
    <row r="151" ht="16.5" customHeight="1" spans="1:3">
      <c r="A151" s="72">
        <v>21371</v>
      </c>
      <c r="B151" s="17" t="s">
        <v>2130</v>
      </c>
      <c r="C151" s="19">
        <f>SUM(C152:C155)</f>
        <v>0</v>
      </c>
    </row>
    <row r="152" ht="16.5" customHeight="1" spans="1:3">
      <c r="A152" s="72">
        <v>2137101</v>
      </c>
      <c r="B152" s="20" t="s">
        <v>2131</v>
      </c>
      <c r="C152" s="19"/>
    </row>
    <row r="153" ht="16.5" customHeight="1" spans="1:3">
      <c r="A153" s="72">
        <v>2137102</v>
      </c>
      <c r="B153" s="20" t="s">
        <v>2132</v>
      </c>
      <c r="C153" s="19"/>
    </row>
    <row r="154" ht="16.5" customHeight="1" spans="1:3">
      <c r="A154" s="72">
        <v>2137103</v>
      </c>
      <c r="B154" s="20" t="s">
        <v>2133</v>
      </c>
      <c r="C154" s="19"/>
    </row>
    <row r="155" ht="16.5" customHeight="1" spans="1:3">
      <c r="A155" s="72">
        <v>2137199</v>
      </c>
      <c r="B155" s="20" t="s">
        <v>2134</v>
      </c>
      <c r="C155" s="19"/>
    </row>
    <row r="156" ht="16.5" customHeight="1" spans="1:3">
      <c r="A156" s="72">
        <v>21372</v>
      </c>
      <c r="B156" s="17" t="s">
        <v>2135</v>
      </c>
      <c r="C156" s="19">
        <f>SUM(C157:C159)</f>
        <v>57</v>
      </c>
    </row>
    <row r="157" ht="16.5" customHeight="1" spans="1:3">
      <c r="A157" s="72">
        <v>2137201</v>
      </c>
      <c r="B157" s="20" t="s">
        <v>2136</v>
      </c>
      <c r="C157" s="19">
        <v>35</v>
      </c>
    </row>
    <row r="158" ht="16.5" customHeight="1" spans="1:3">
      <c r="A158" s="72">
        <v>2137202</v>
      </c>
      <c r="B158" s="20" t="s">
        <v>2116</v>
      </c>
      <c r="C158" s="19">
        <v>22</v>
      </c>
    </row>
    <row r="159" ht="16.5" customHeight="1" spans="1:3">
      <c r="A159" s="72">
        <v>2137299</v>
      </c>
      <c r="B159" s="20" t="s">
        <v>2137</v>
      </c>
      <c r="C159" s="19"/>
    </row>
    <row r="160" ht="16.5" customHeight="1" spans="1:3">
      <c r="A160" s="72">
        <v>21373</v>
      </c>
      <c r="B160" s="17" t="s">
        <v>2138</v>
      </c>
      <c r="C160" s="19">
        <f>SUM(C161:C163)</f>
        <v>0</v>
      </c>
    </row>
    <row r="161" ht="16.5" customHeight="1" spans="1:3">
      <c r="A161" s="72">
        <v>2137301</v>
      </c>
      <c r="B161" s="20" t="s">
        <v>2136</v>
      </c>
      <c r="C161" s="19"/>
    </row>
    <row r="162" ht="16.5" customHeight="1" spans="1:3">
      <c r="A162" s="72">
        <v>2137302</v>
      </c>
      <c r="B162" s="20" t="s">
        <v>2116</v>
      </c>
      <c r="C162" s="19"/>
    </row>
    <row r="163" ht="16.5" customHeight="1" spans="1:3">
      <c r="A163" s="72">
        <v>2137399</v>
      </c>
      <c r="B163" s="20" t="s">
        <v>2139</v>
      </c>
      <c r="C163" s="19"/>
    </row>
    <row r="164" ht="16.5" customHeight="1" spans="1:3">
      <c r="A164" s="72">
        <v>21374</v>
      </c>
      <c r="B164" s="17" t="s">
        <v>2140</v>
      </c>
      <c r="C164" s="19">
        <f>SUM(C165:C166)</f>
        <v>0</v>
      </c>
    </row>
    <row r="165" ht="16.5" customHeight="1" spans="1:3">
      <c r="A165" s="72">
        <v>2137401</v>
      </c>
      <c r="B165" s="20" t="s">
        <v>2116</v>
      </c>
      <c r="C165" s="19"/>
    </row>
    <row r="166" ht="16.5" customHeight="1" spans="1:3">
      <c r="A166" s="72">
        <v>2137499</v>
      </c>
      <c r="B166" s="20" t="s">
        <v>2141</v>
      </c>
      <c r="C166" s="19"/>
    </row>
    <row r="167" ht="16.5" customHeight="1" spans="1:3">
      <c r="A167" s="72">
        <v>21398</v>
      </c>
      <c r="B167" s="17" t="s">
        <v>2008</v>
      </c>
      <c r="C167" s="19">
        <f>SUM(C168:C170)</f>
        <v>0</v>
      </c>
    </row>
    <row r="168" ht="16.5" customHeight="1" spans="1:3">
      <c r="A168" s="72">
        <v>2139801</v>
      </c>
      <c r="B168" s="20" t="s">
        <v>2142</v>
      </c>
      <c r="C168" s="19"/>
    </row>
    <row r="169" ht="16.5" customHeight="1" spans="1:3">
      <c r="A169" s="72">
        <v>2139802</v>
      </c>
      <c r="B169" s="20" t="s">
        <v>2143</v>
      </c>
      <c r="C169" s="19"/>
    </row>
    <row r="170" ht="16.5" customHeight="1" spans="1:3">
      <c r="A170" s="72">
        <v>2139899</v>
      </c>
      <c r="B170" s="20" t="s">
        <v>2144</v>
      </c>
      <c r="C170" s="19"/>
    </row>
    <row r="171" ht="16.5" customHeight="1" spans="1:3">
      <c r="A171" s="72">
        <v>214</v>
      </c>
      <c r="B171" s="17" t="s">
        <v>1433</v>
      </c>
      <c r="C171" s="19">
        <f>SUM(C172,C177,C182,C191,C198,C208,C211,C214,C215)</f>
        <v>0</v>
      </c>
    </row>
    <row r="172" ht="16.5" customHeight="1" spans="1:3">
      <c r="A172" s="72">
        <v>21460</v>
      </c>
      <c r="B172" s="17" t="s">
        <v>2145</v>
      </c>
      <c r="C172" s="19">
        <f>SUM(C173:C176)</f>
        <v>0</v>
      </c>
    </row>
    <row r="173" ht="16.5" customHeight="1" spans="1:3">
      <c r="A173" s="72">
        <v>2146001</v>
      </c>
      <c r="B173" s="20" t="s">
        <v>1435</v>
      </c>
      <c r="C173" s="19"/>
    </row>
    <row r="174" ht="16.5" customHeight="1" spans="1:3">
      <c r="A174" s="72">
        <v>2146002</v>
      </c>
      <c r="B174" s="20" t="s">
        <v>1436</v>
      </c>
      <c r="C174" s="19"/>
    </row>
    <row r="175" ht="16.5" customHeight="1" spans="1:3">
      <c r="A175" s="72">
        <v>2146003</v>
      </c>
      <c r="B175" s="20" t="s">
        <v>2146</v>
      </c>
      <c r="C175" s="19"/>
    </row>
    <row r="176" ht="16.5" customHeight="1" spans="1:3">
      <c r="A176" s="72">
        <v>2146099</v>
      </c>
      <c r="B176" s="20" t="s">
        <v>2147</v>
      </c>
      <c r="C176" s="19"/>
    </row>
    <row r="177" ht="16.5" customHeight="1" spans="1:3">
      <c r="A177" s="72">
        <v>21462</v>
      </c>
      <c r="B177" s="17" t="s">
        <v>2148</v>
      </c>
      <c r="C177" s="19">
        <f>SUM(C178:C181)</f>
        <v>0</v>
      </c>
    </row>
    <row r="178" ht="16.5" customHeight="1" spans="1:3">
      <c r="A178" s="72">
        <v>2146201</v>
      </c>
      <c r="B178" s="20" t="s">
        <v>2146</v>
      </c>
      <c r="C178" s="19"/>
    </row>
    <row r="179" ht="16.5" customHeight="1" spans="1:3">
      <c r="A179" s="72">
        <v>2146202</v>
      </c>
      <c r="B179" s="20" t="s">
        <v>2149</v>
      </c>
      <c r="C179" s="19"/>
    </row>
    <row r="180" ht="16.5" customHeight="1" spans="1:3">
      <c r="A180" s="72">
        <v>2146203</v>
      </c>
      <c r="B180" s="20" t="s">
        <v>2150</v>
      </c>
      <c r="C180" s="19"/>
    </row>
    <row r="181" ht="16.5" customHeight="1" spans="1:3">
      <c r="A181" s="72">
        <v>2146299</v>
      </c>
      <c r="B181" s="20" t="s">
        <v>2151</v>
      </c>
      <c r="C181" s="19"/>
    </row>
    <row r="182" ht="16.5" customHeight="1" spans="1:3">
      <c r="A182" s="72">
        <v>21464</v>
      </c>
      <c r="B182" s="17" t="s">
        <v>2152</v>
      </c>
      <c r="C182" s="19">
        <f>SUM(C183:C190)</f>
        <v>0</v>
      </c>
    </row>
    <row r="183" ht="16.5" customHeight="1" spans="1:3">
      <c r="A183" s="72">
        <v>2146401</v>
      </c>
      <c r="B183" s="20" t="s">
        <v>2153</v>
      </c>
      <c r="C183" s="19"/>
    </row>
    <row r="184" ht="16.5" customHeight="1" spans="1:3">
      <c r="A184" s="72">
        <v>2146402</v>
      </c>
      <c r="B184" s="20" t="s">
        <v>2154</v>
      </c>
      <c r="C184" s="19"/>
    </row>
    <row r="185" ht="16.5" customHeight="1" spans="1:3">
      <c r="A185" s="72">
        <v>2146403</v>
      </c>
      <c r="B185" s="20" t="s">
        <v>2155</v>
      </c>
      <c r="C185" s="19"/>
    </row>
    <row r="186" ht="16.5" customHeight="1" spans="1:3">
      <c r="A186" s="72">
        <v>2146404</v>
      </c>
      <c r="B186" s="20" t="s">
        <v>2156</v>
      </c>
      <c r="C186" s="19"/>
    </row>
    <row r="187" ht="16.5" customHeight="1" spans="1:3">
      <c r="A187" s="72">
        <v>2146405</v>
      </c>
      <c r="B187" s="20" t="s">
        <v>2157</v>
      </c>
      <c r="C187" s="19"/>
    </row>
    <row r="188" ht="16.5" customHeight="1" spans="1:3">
      <c r="A188" s="72">
        <v>2146406</v>
      </c>
      <c r="B188" s="20" t="s">
        <v>2158</v>
      </c>
      <c r="C188" s="19"/>
    </row>
    <row r="189" ht="16.5" customHeight="1" spans="1:3">
      <c r="A189" s="72">
        <v>2146407</v>
      </c>
      <c r="B189" s="20" t="s">
        <v>2159</v>
      </c>
      <c r="C189" s="19"/>
    </row>
    <row r="190" ht="16.5" customHeight="1" spans="1:3">
      <c r="A190" s="72">
        <v>2146499</v>
      </c>
      <c r="B190" s="20" t="s">
        <v>2160</v>
      </c>
      <c r="C190" s="19"/>
    </row>
    <row r="191" ht="16.5" customHeight="1" spans="1:3">
      <c r="A191" s="72">
        <v>21468</v>
      </c>
      <c r="B191" s="17" t="s">
        <v>2161</v>
      </c>
      <c r="C191" s="19">
        <f>SUM(C192:C197)</f>
        <v>0</v>
      </c>
    </row>
    <row r="192" ht="16.5" customHeight="1" spans="1:3">
      <c r="A192" s="72">
        <v>2146801</v>
      </c>
      <c r="B192" s="20" t="s">
        <v>2162</v>
      </c>
      <c r="C192" s="19"/>
    </row>
    <row r="193" ht="16.5" customHeight="1" spans="1:3">
      <c r="A193" s="72">
        <v>2146802</v>
      </c>
      <c r="B193" s="20" t="s">
        <v>2163</v>
      </c>
      <c r="C193" s="19"/>
    </row>
    <row r="194" ht="16.5" customHeight="1" spans="1:3">
      <c r="A194" s="72">
        <v>2146803</v>
      </c>
      <c r="B194" s="20" t="s">
        <v>2164</v>
      </c>
      <c r="C194" s="19"/>
    </row>
    <row r="195" ht="16.5" customHeight="1" spans="1:3">
      <c r="A195" s="72">
        <v>2146804</v>
      </c>
      <c r="B195" s="20" t="s">
        <v>2165</v>
      </c>
      <c r="C195" s="19"/>
    </row>
    <row r="196" ht="16.5" customHeight="1" spans="1:3">
      <c r="A196" s="72">
        <v>2146805</v>
      </c>
      <c r="B196" s="20" t="s">
        <v>2166</v>
      </c>
      <c r="C196" s="19"/>
    </row>
    <row r="197" ht="16.5" customHeight="1" spans="1:3">
      <c r="A197" s="72">
        <v>2146899</v>
      </c>
      <c r="B197" s="20" t="s">
        <v>2167</v>
      </c>
      <c r="C197" s="19"/>
    </row>
    <row r="198" ht="16.5" customHeight="1" spans="1:3">
      <c r="A198" s="72">
        <v>21469</v>
      </c>
      <c r="B198" s="17" t="s">
        <v>2168</v>
      </c>
      <c r="C198" s="19">
        <f>SUM(C199:C207)</f>
        <v>0</v>
      </c>
    </row>
    <row r="199" ht="16.5" customHeight="1" spans="1:3">
      <c r="A199" s="72">
        <v>2146901</v>
      </c>
      <c r="B199" s="20" t="s">
        <v>2169</v>
      </c>
      <c r="C199" s="19"/>
    </row>
    <row r="200" ht="16.5" customHeight="1" spans="1:3">
      <c r="A200" s="72">
        <v>2146902</v>
      </c>
      <c r="B200" s="20" t="s">
        <v>1461</v>
      </c>
      <c r="C200" s="19"/>
    </row>
    <row r="201" ht="16.5" customHeight="1" spans="1:3">
      <c r="A201" s="72">
        <v>2146903</v>
      </c>
      <c r="B201" s="20" t="s">
        <v>2170</v>
      </c>
      <c r="C201" s="19"/>
    </row>
    <row r="202" ht="16.5" customHeight="1" spans="1:3">
      <c r="A202" s="72">
        <v>2146904</v>
      </c>
      <c r="B202" s="20" t="s">
        <v>2171</v>
      </c>
      <c r="C202" s="19"/>
    </row>
    <row r="203" ht="16.5" customHeight="1" spans="1:3">
      <c r="A203" s="72">
        <v>2146906</v>
      </c>
      <c r="B203" s="20" t="s">
        <v>2172</v>
      </c>
      <c r="C203" s="19"/>
    </row>
    <row r="204" ht="16.5" customHeight="1" spans="1:3">
      <c r="A204" s="72">
        <v>2146907</v>
      </c>
      <c r="B204" s="20" t="s">
        <v>2173</v>
      </c>
      <c r="C204" s="19"/>
    </row>
    <row r="205" ht="16.5" customHeight="1" spans="1:3">
      <c r="A205" s="72">
        <v>2146908</v>
      </c>
      <c r="B205" s="20" t="s">
        <v>2174</v>
      </c>
      <c r="C205" s="19"/>
    </row>
    <row r="206" ht="16.5" customHeight="1" spans="1:3">
      <c r="A206" s="72">
        <v>2146909</v>
      </c>
      <c r="B206" s="20" t="s">
        <v>2175</v>
      </c>
      <c r="C206" s="19"/>
    </row>
    <row r="207" ht="16.5" customHeight="1" spans="1:3">
      <c r="A207" s="72">
        <v>2146999</v>
      </c>
      <c r="B207" s="20" t="s">
        <v>2176</v>
      </c>
      <c r="C207" s="19"/>
    </row>
    <row r="208" ht="16.5" customHeight="1" spans="1:3">
      <c r="A208" s="72">
        <v>21470</v>
      </c>
      <c r="B208" s="17" t="s">
        <v>2177</v>
      </c>
      <c r="C208" s="19">
        <f>SUM(C209:C210)</f>
        <v>0</v>
      </c>
    </row>
    <row r="209" ht="16.5" customHeight="1" spans="1:3">
      <c r="A209" s="72">
        <v>2147001</v>
      </c>
      <c r="B209" s="20" t="s">
        <v>2178</v>
      </c>
      <c r="C209" s="19"/>
    </row>
    <row r="210" ht="16.5" customHeight="1" spans="1:3">
      <c r="A210" s="72">
        <v>2147099</v>
      </c>
      <c r="B210" s="20" t="s">
        <v>2179</v>
      </c>
      <c r="C210" s="19"/>
    </row>
    <row r="211" ht="16.5" customHeight="1" spans="1:3">
      <c r="A211" s="72">
        <v>21471</v>
      </c>
      <c r="B211" s="17" t="s">
        <v>2180</v>
      </c>
      <c r="C211" s="19">
        <f>SUM(C212:C213)</f>
        <v>0</v>
      </c>
    </row>
    <row r="212" ht="16.5" customHeight="1" spans="1:3">
      <c r="A212" s="72">
        <v>2147101</v>
      </c>
      <c r="B212" s="20" t="s">
        <v>2178</v>
      </c>
      <c r="C212" s="19"/>
    </row>
    <row r="213" ht="16.5" customHeight="1" spans="1:3">
      <c r="A213" s="72">
        <v>2147199</v>
      </c>
      <c r="B213" s="20" t="s">
        <v>2181</v>
      </c>
      <c r="C213" s="19"/>
    </row>
    <row r="214" ht="16.5" customHeight="1" spans="1:3">
      <c r="A214" s="72">
        <v>21472</v>
      </c>
      <c r="B214" s="17" t="s">
        <v>2182</v>
      </c>
      <c r="C214" s="19"/>
    </row>
    <row r="215" ht="16.5" customHeight="1" spans="1:3">
      <c r="A215" s="72">
        <v>21498</v>
      </c>
      <c r="B215" s="17" t="s">
        <v>2008</v>
      </c>
      <c r="C215" s="19">
        <f>SUM(C216:C220)</f>
        <v>0</v>
      </c>
    </row>
    <row r="216" ht="16.5" customHeight="1" spans="1:3">
      <c r="A216" s="72">
        <v>2149801</v>
      </c>
      <c r="B216" s="20" t="s">
        <v>2183</v>
      </c>
      <c r="C216" s="19"/>
    </row>
    <row r="217" ht="16.5" customHeight="1" spans="1:3">
      <c r="A217" s="72">
        <v>2149802</v>
      </c>
      <c r="B217" s="20" t="s">
        <v>2184</v>
      </c>
      <c r="C217" s="19"/>
    </row>
    <row r="218" ht="16.5" customHeight="1" spans="1:3">
      <c r="A218" s="72">
        <v>2149803</v>
      </c>
      <c r="B218" s="20" t="s">
        <v>2185</v>
      </c>
      <c r="C218" s="19"/>
    </row>
    <row r="219" ht="16.5" customHeight="1" spans="1:3">
      <c r="A219" s="72">
        <v>2149804</v>
      </c>
      <c r="B219" s="20" t="s">
        <v>2186</v>
      </c>
      <c r="C219" s="19"/>
    </row>
    <row r="220" ht="16.5" customHeight="1" spans="1:3">
      <c r="A220" s="72">
        <v>2149899</v>
      </c>
      <c r="B220" s="20" t="s">
        <v>2187</v>
      </c>
      <c r="C220" s="19"/>
    </row>
    <row r="221" ht="16.5" customHeight="1" spans="1:3">
      <c r="A221" s="72">
        <v>215</v>
      </c>
      <c r="B221" s="17" t="s">
        <v>1472</v>
      </c>
      <c r="C221" s="19">
        <f>C222+C226</f>
        <v>0</v>
      </c>
    </row>
    <row r="222" ht="16.5" customHeight="1" spans="1:3">
      <c r="A222" s="72">
        <v>21562</v>
      </c>
      <c r="B222" s="17" t="s">
        <v>2188</v>
      </c>
      <c r="C222" s="19">
        <f>SUM(C223:C225)</f>
        <v>0</v>
      </c>
    </row>
    <row r="223" ht="16.5" customHeight="1" spans="1:3">
      <c r="A223" s="72">
        <v>2156201</v>
      </c>
      <c r="B223" s="20" t="s">
        <v>2189</v>
      </c>
      <c r="C223" s="19"/>
    </row>
    <row r="224" ht="16.5" customHeight="1" spans="1:3">
      <c r="A224" s="72">
        <v>2156202</v>
      </c>
      <c r="B224" s="20" t="s">
        <v>2190</v>
      </c>
      <c r="C224" s="19"/>
    </row>
    <row r="225" ht="16.5" customHeight="1" spans="1:3">
      <c r="A225" s="72">
        <v>2156299</v>
      </c>
      <c r="B225" s="20" t="s">
        <v>2191</v>
      </c>
      <c r="C225" s="19"/>
    </row>
    <row r="226" ht="16.5" customHeight="1" spans="1:3">
      <c r="A226" s="72">
        <v>21598</v>
      </c>
      <c r="B226" s="17" t="s">
        <v>2008</v>
      </c>
      <c r="C226" s="19">
        <f>SUM(C227:C230)</f>
        <v>0</v>
      </c>
    </row>
    <row r="227" ht="16.5" customHeight="1" spans="1:3">
      <c r="A227" s="72">
        <v>2159801</v>
      </c>
      <c r="B227" s="20" t="s">
        <v>2192</v>
      </c>
      <c r="C227" s="19"/>
    </row>
    <row r="228" ht="16.5" customHeight="1" spans="1:3">
      <c r="A228" s="72">
        <v>2159802</v>
      </c>
      <c r="B228" s="20" t="s">
        <v>2193</v>
      </c>
      <c r="C228" s="19"/>
    </row>
    <row r="229" ht="16.5" customHeight="1" spans="1:3">
      <c r="A229" s="72">
        <v>2159803</v>
      </c>
      <c r="B229" s="20" t="s">
        <v>2194</v>
      </c>
      <c r="C229" s="19"/>
    </row>
    <row r="230" ht="16.5" customHeight="1" spans="1:3">
      <c r="A230" s="72">
        <v>2159899</v>
      </c>
      <c r="B230" s="20" t="s">
        <v>2195</v>
      </c>
      <c r="C230" s="19"/>
    </row>
    <row r="231" ht="16.5" customHeight="1" spans="1:3">
      <c r="A231" s="72">
        <v>217</v>
      </c>
      <c r="B231" s="17" t="s">
        <v>1530</v>
      </c>
      <c r="C231" s="19">
        <f>C232</f>
        <v>0</v>
      </c>
    </row>
    <row r="232" ht="16.5" customHeight="1" spans="1:3">
      <c r="A232" s="72">
        <v>21704</v>
      </c>
      <c r="B232" s="17" t="s">
        <v>1550</v>
      </c>
      <c r="C232" s="19">
        <f>SUM(C233:C234)</f>
        <v>0</v>
      </c>
    </row>
    <row r="233" ht="16.5" customHeight="1" spans="1:3">
      <c r="A233" s="72">
        <v>2170402</v>
      </c>
      <c r="B233" s="20" t="s">
        <v>2196</v>
      </c>
      <c r="C233" s="19"/>
    </row>
    <row r="234" ht="16.5" customHeight="1" spans="1:3">
      <c r="A234" s="72">
        <v>2170403</v>
      </c>
      <c r="B234" s="20" t="s">
        <v>2197</v>
      </c>
      <c r="C234" s="19"/>
    </row>
    <row r="235" ht="16.5" customHeight="1" spans="1:3">
      <c r="A235" s="72">
        <v>220</v>
      </c>
      <c r="B235" s="17" t="s">
        <v>1565</v>
      </c>
      <c r="C235" s="19">
        <f>C236</f>
        <v>0</v>
      </c>
    </row>
    <row r="236" ht="16.5" customHeight="1" spans="1:3">
      <c r="A236" s="72">
        <v>22006</v>
      </c>
      <c r="B236" s="17" t="s">
        <v>2198</v>
      </c>
      <c r="C236" s="19">
        <f>SUM(C237:C238)</f>
        <v>0</v>
      </c>
    </row>
    <row r="237" ht="16.5" customHeight="1" spans="1:3">
      <c r="A237" s="72">
        <v>2200601</v>
      </c>
      <c r="B237" s="20" t="s">
        <v>2199</v>
      </c>
      <c r="C237" s="19"/>
    </row>
    <row r="238" ht="16.5" customHeight="1" spans="1:3">
      <c r="A238" s="72">
        <v>2200602</v>
      </c>
      <c r="B238" s="20" t="s">
        <v>2200</v>
      </c>
      <c r="C238" s="19"/>
    </row>
    <row r="239" ht="16.5" customHeight="1" spans="1:3">
      <c r="A239" s="72">
        <v>221</v>
      </c>
      <c r="B239" s="17" t="s">
        <v>1603</v>
      </c>
      <c r="C239" s="19">
        <f>C240</f>
        <v>0</v>
      </c>
    </row>
    <row r="240" ht="16.5" customHeight="1" spans="1:3">
      <c r="A240" s="72">
        <v>22198</v>
      </c>
      <c r="B240" s="17" t="s">
        <v>2008</v>
      </c>
      <c r="C240" s="19">
        <f>SUM(C241:C242)</f>
        <v>0</v>
      </c>
    </row>
    <row r="241" ht="16.5" customHeight="1" spans="1:3">
      <c r="A241" s="72">
        <v>2219801</v>
      </c>
      <c r="B241" s="20" t="s">
        <v>1614</v>
      </c>
      <c r="C241" s="19"/>
    </row>
    <row r="242" ht="16.5" customHeight="1" spans="1:3">
      <c r="A242" s="72">
        <v>2219899</v>
      </c>
      <c r="B242" s="20" t="s">
        <v>2201</v>
      </c>
      <c r="C242" s="19"/>
    </row>
    <row r="243" ht="16.5" customHeight="1" spans="1:3">
      <c r="A243" s="72">
        <v>222</v>
      </c>
      <c r="B243" s="17" t="s">
        <v>1624</v>
      </c>
      <c r="C243" s="19">
        <f>C244</f>
        <v>0</v>
      </c>
    </row>
    <row r="244" ht="16.5" customHeight="1" spans="1:3">
      <c r="A244" s="72">
        <v>22298</v>
      </c>
      <c r="B244" s="17" t="s">
        <v>2008</v>
      </c>
      <c r="C244" s="19">
        <f>SUM(C245:C246)</f>
        <v>0</v>
      </c>
    </row>
    <row r="245" ht="16.5" customHeight="1" spans="1:3">
      <c r="A245" s="72">
        <v>2229801</v>
      </c>
      <c r="B245" s="20" t="s">
        <v>1635</v>
      </c>
      <c r="C245" s="19"/>
    </row>
    <row r="246" ht="16.5" customHeight="1" spans="1:3">
      <c r="A246" s="72">
        <v>2229899</v>
      </c>
      <c r="B246" s="20" t="s">
        <v>2202</v>
      </c>
      <c r="C246" s="19"/>
    </row>
    <row r="247" ht="16.5" customHeight="1" spans="1:3">
      <c r="A247" s="72">
        <v>224</v>
      </c>
      <c r="B247" s="17" t="s">
        <v>1665</v>
      </c>
      <c r="C247" s="19">
        <f>C248</f>
        <v>0</v>
      </c>
    </row>
    <row r="248" ht="16.5" customHeight="1" spans="1:3">
      <c r="A248" s="72">
        <v>22498</v>
      </c>
      <c r="B248" s="17" t="s">
        <v>2203</v>
      </c>
      <c r="C248" s="19">
        <f>SUM(C249:C251)</f>
        <v>0</v>
      </c>
    </row>
    <row r="249" ht="16.5" customHeight="1" spans="1:3">
      <c r="A249" s="72">
        <v>2249801</v>
      </c>
      <c r="B249" s="20" t="s">
        <v>2204</v>
      </c>
      <c r="C249" s="19"/>
    </row>
    <row r="250" ht="16.5" customHeight="1" spans="1:3">
      <c r="A250" s="72">
        <v>2249802</v>
      </c>
      <c r="B250" s="20" t="s">
        <v>2205</v>
      </c>
      <c r="C250" s="19"/>
    </row>
    <row r="251" ht="16.5" customHeight="1" spans="1:3">
      <c r="A251" s="72">
        <v>2249899</v>
      </c>
      <c r="B251" s="20" t="s">
        <v>2206</v>
      </c>
      <c r="C251" s="19"/>
    </row>
    <row r="252" ht="16.5" customHeight="1" spans="1:3">
      <c r="A252" s="72">
        <v>229</v>
      </c>
      <c r="B252" s="17" t="s">
        <v>1780</v>
      </c>
      <c r="C252" s="19">
        <f>SUM(C253,C257,C266,C268,C270,C282)</f>
        <v>79936</v>
      </c>
    </row>
    <row r="253" ht="16.5" customHeight="1" spans="1:3">
      <c r="A253" s="72">
        <v>22904</v>
      </c>
      <c r="B253" s="17" t="s">
        <v>2207</v>
      </c>
      <c r="C253" s="19">
        <f>SUM(C254:C256)</f>
        <v>79500</v>
      </c>
    </row>
    <row r="254" ht="16.5" customHeight="1" spans="1:3">
      <c r="A254" s="72">
        <v>2290401</v>
      </c>
      <c r="B254" s="20" t="s">
        <v>2208</v>
      </c>
      <c r="C254" s="19"/>
    </row>
    <row r="255" ht="16.5" customHeight="1" spans="1:3">
      <c r="A255" s="72">
        <v>2290402</v>
      </c>
      <c r="B255" s="20" t="s">
        <v>2209</v>
      </c>
      <c r="C255" s="19">
        <v>79500</v>
      </c>
    </row>
    <row r="256" ht="16.5" customHeight="1" spans="1:3">
      <c r="A256" s="72">
        <v>2290403</v>
      </c>
      <c r="B256" s="20" t="s">
        <v>2210</v>
      </c>
      <c r="C256" s="19"/>
    </row>
    <row r="257" ht="16.5" customHeight="1" spans="1:3">
      <c r="A257" s="72">
        <v>22908</v>
      </c>
      <c r="B257" s="17" t="s">
        <v>2211</v>
      </c>
      <c r="C257" s="19">
        <f>SUM(C258:C265)</f>
        <v>0</v>
      </c>
    </row>
    <row r="258" ht="16.5" customHeight="1" spans="1:3">
      <c r="A258" s="72">
        <v>2290802</v>
      </c>
      <c r="B258" s="20" t="s">
        <v>2212</v>
      </c>
      <c r="C258" s="19"/>
    </row>
    <row r="259" ht="16.5" customHeight="1" spans="1:3">
      <c r="A259" s="72">
        <v>2290803</v>
      </c>
      <c r="B259" s="20" t="s">
        <v>2213</v>
      </c>
      <c r="C259" s="19"/>
    </row>
    <row r="260" ht="16.5" customHeight="1" spans="1:3">
      <c r="A260" s="72">
        <v>2290804</v>
      </c>
      <c r="B260" s="20" t="s">
        <v>2214</v>
      </c>
      <c r="C260" s="19"/>
    </row>
    <row r="261" ht="16.5" customHeight="1" spans="1:3">
      <c r="A261" s="72">
        <v>2290805</v>
      </c>
      <c r="B261" s="20" t="s">
        <v>2215</v>
      </c>
      <c r="C261" s="19"/>
    </row>
    <row r="262" ht="16.5" customHeight="1" spans="1:3">
      <c r="A262" s="72">
        <v>2290806</v>
      </c>
      <c r="B262" s="20" t="s">
        <v>2216</v>
      </c>
      <c r="C262" s="19"/>
    </row>
    <row r="263" ht="16.5" customHeight="1" spans="1:3">
      <c r="A263" s="72">
        <v>2290807</v>
      </c>
      <c r="B263" s="20" t="s">
        <v>2217</v>
      </c>
      <c r="C263" s="19"/>
    </row>
    <row r="264" ht="16.5" customHeight="1" spans="1:3">
      <c r="A264" s="72">
        <v>2290808</v>
      </c>
      <c r="B264" s="20" t="s">
        <v>2218</v>
      </c>
      <c r="C264" s="19"/>
    </row>
    <row r="265" ht="16.5" customHeight="1" spans="1:3">
      <c r="A265" s="72">
        <v>2290899</v>
      </c>
      <c r="B265" s="20" t="s">
        <v>2219</v>
      </c>
      <c r="C265" s="19"/>
    </row>
    <row r="266" ht="16.5" customHeight="1" spans="1:3">
      <c r="A266" s="72">
        <v>22909</v>
      </c>
      <c r="B266" s="17" t="s">
        <v>2220</v>
      </c>
      <c r="C266" s="19">
        <f>C267</f>
        <v>0</v>
      </c>
    </row>
    <row r="267" ht="16.5" customHeight="1" spans="1:3">
      <c r="A267" s="72">
        <v>2290901</v>
      </c>
      <c r="B267" s="20" t="s">
        <v>2221</v>
      </c>
      <c r="C267" s="19"/>
    </row>
    <row r="268" ht="16.5" customHeight="1" spans="1:3">
      <c r="A268" s="72">
        <v>22910</v>
      </c>
      <c r="B268" s="17" t="s">
        <v>2222</v>
      </c>
      <c r="C268" s="19">
        <f>C269</f>
        <v>0</v>
      </c>
    </row>
    <row r="269" ht="16.5" customHeight="1" spans="1:3">
      <c r="A269" s="72">
        <v>2291001</v>
      </c>
      <c r="B269" s="20" t="s">
        <v>2223</v>
      </c>
      <c r="C269" s="19"/>
    </row>
    <row r="270" ht="16.5" customHeight="1" spans="1:3">
      <c r="A270" s="72">
        <v>22960</v>
      </c>
      <c r="B270" s="17" t="s">
        <v>2224</v>
      </c>
      <c r="C270" s="19">
        <f>SUM(C271:C281)</f>
        <v>436</v>
      </c>
    </row>
    <row r="271" ht="16.5" customHeight="1" spans="1:3">
      <c r="A271" s="72">
        <v>2296001</v>
      </c>
      <c r="B271" s="20" t="s">
        <v>2225</v>
      </c>
      <c r="C271" s="19"/>
    </row>
    <row r="272" ht="16.5" customHeight="1" spans="1:3">
      <c r="A272" s="72">
        <v>2296002</v>
      </c>
      <c r="B272" s="20" t="s">
        <v>2226</v>
      </c>
      <c r="C272" s="19">
        <v>374</v>
      </c>
    </row>
    <row r="273" ht="16.5" customHeight="1" spans="1:3">
      <c r="A273" s="72">
        <v>2296003</v>
      </c>
      <c r="B273" s="20" t="s">
        <v>2227</v>
      </c>
      <c r="C273" s="19">
        <v>19</v>
      </c>
    </row>
    <row r="274" ht="16.5" customHeight="1" spans="1:3">
      <c r="A274" s="72">
        <v>2296004</v>
      </c>
      <c r="B274" s="20" t="s">
        <v>2228</v>
      </c>
      <c r="C274" s="19"/>
    </row>
    <row r="275" ht="16.5" customHeight="1" spans="1:3">
      <c r="A275" s="72">
        <v>2296005</v>
      </c>
      <c r="B275" s="20" t="s">
        <v>2229</v>
      </c>
      <c r="C275" s="19"/>
    </row>
    <row r="276" ht="16.5" customHeight="1" spans="1:3">
      <c r="A276" s="72">
        <v>2296006</v>
      </c>
      <c r="B276" s="20" t="s">
        <v>2230</v>
      </c>
      <c r="C276" s="19">
        <v>38</v>
      </c>
    </row>
    <row r="277" ht="16.5" customHeight="1" spans="1:3">
      <c r="A277" s="72">
        <v>2296010</v>
      </c>
      <c r="B277" s="20" t="s">
        <v>2231</v>
      </c>
      <c r="C277" s="19"/>
    </row>
    <row r="278" ht="16.5" customHeight="1" spans="1:3">
      <c r="A278" s="72">
        <v>2296011</v>
      </c>
      <c r="B278" s="20" t="s">
        <v>2232</v>
      </c>
      <c r="C278" s="19"/>
    </row>
    <row r="279" ht="16.5" customHeight="1" spans="1:3">
      <c r="A279" s="72">
        <v>2296012</v>
      </c>
      <c r="B279" s="20" t="s">
        <v>2233</v>
      </c>
      <c r="C279" s="19"/>
    </row>
    <row r="280" ht="16.5" customHeight="1" spans="1:3">
      <c r="A280" s="72">
        <v>2296013</v>
      </c>
      <c r="B280" s="20" t="s">
        <v>2234</v>
      </c>
      <c r="C280" s="19"/>
    </row>
    <row r="281" ht="16.5" customHeight="1" spans="1:3">
      <c r="A281" s="72">
        <v>2296099</v>
      </c>
      <c r="B281" s="20" t="s">
        <v>2235</v>
      </c>
      <c r="C281" s="19">
        <v>5</v>
      </c>
    </row>
    <row r="282" ht="16.5" customHeight="1" spans="1:3">
      <c r="A282" s="72">
        <v>22998</v>
      </c>
      <c r="B282" s="17" t="s">
        <v>2236</v>
      </c>
      <c r="C282" s="19">
        <f>C283</f>
        <v>0</v>
      </c>
    </row>
    <row r="283" ht="16.5" customHeight="1" spans="1:3">
      <c r="A283" s="72">
        <v>2299899</v>
      </c>
      <c r="B283" s="20" t="s">
        <v>867</v>
      </c>
      <c r="C283" s="19"/>
    </row>
    <row r="284" ht="16.5" customHeight="1" spans="1:3">
      <c r="A284" s="72">
        <v>232</v>
      </c>
      <c r="B284" s="17" t="s">
        <v>1703</v>
      </c>
      <c r="C284" s="19">
        <f>C285</f>
        <v>12758</v>
      </c>
    </row>
    <row r="285" ht="16.5" customHeight="1" spans="1:3">
      <c r="A285" s="72">
        <v>23204</v>
      </c>
      <c r="B285" s="17" t="s">
        <v>2237</v>
      </c>
      <c r="C285" s="19">
        <f>SUM(C286:C300)</f>
        <v>12758</v>
      </c>
    </row>
    <row r="286" ht="16.5" customHeight="1" spans="1:3">
      <c r="A286" s="72">
        <v>2320401</v>
      </c>
      <c r="B286" s="20" t="s">
        <v>2238</v>
      </c>
      <c r="C286" s="19"/>
    </row>
    <row r="287" ht="16.5" customHeight="1" spans="1:3">
      <c r="A287" s="72">
        <v>2320405</v>
      </c>
      <c r="B287" s="20" t="s">
        <v>2239</v>
      </c>
      <c r="C287" s="19"/>
    </row>
    <row r="288" ht="16.5" customHeight="1" spans="1:3">
      <c r="A288" s="72">
        <v>2320411</v>
      </c>
      <c r="B288" s="20" t="s">
        <v>2240</v>
      </c>
      <c r="C288" s="19">
        <v>4948</v>
      </c>
    </row>
    <row r="289" ht="16.5" customHeight="1" spans="1:3">
      <c r="A289" s="72">
        <v>2320413</v>
      </c>
      <c r="B289" s="20" t="s">
        <v>2241</v>
      </c>
      <c r="C289" s="19"/>
    </row>
    <row r="290" ht="16.5" customHeight="1" spans="1:3">
      <c r="A290" s="72">
        <v>2320414</v>
      </c>
      <c r="B290" s="20" t="s">
        <v>2242</v>
      </c>
      <c r="C290" s="19"/>
    </row>
    <row r="291" ht="16.5" customHeight="1" spans="1:3">
      <c r="A291" s="72">
        <v>2320416</v>
      </c>
      <c r="B291" s="20" t="s">
        <v>2243</v>
      </c>
      <c r="C291" s="19"/>
    </row>
    <row r="292" ht="16.5" customHeight="1" spans="1:3">
      <c r="A292" s="72">
        <v>2320417</v>
      </c>
      <c r="B292" s="20" t="s">
        <v>2244</v>
      </c>
      <c r="C292" s="19"/>
    </row>
    <row r="293" ht="16.5" customHeight="1" spans="1:3">
      <c r="A293" s="72">
        <v>2320418</v>
      </c>
      <c r="B293" s="20" t="s">
        <v>2245</v>
      </c>
      <c r="C293" s="19"/>
    </row>
    <row r="294" ht="16.5" customHeight="1" spans="1:3">
      <c r="A294" s="72">
        <v>2320419</v>
      </c>
      <c r="B294" s="20" t="s">
        <v>2246</v>
      </c>
      <c r="C294" s="19"/>
    </row>
    <row r="295" ht="16.5" customHeight="1" spans="1:3">
      <c r="A295" s="72">
        <v>2320420</v>
      </c>
      <c r="B295" s="20" t="s">
        <v>2247</v>
      </c>
      <c r="C295" s="19"/>
    </row>
    <row r="296" ht="16.5" customHeight="1" spans="1:3">
      <c r="A296" s="72">
        <v>2320431</v>
      </c>
      <c r="B296" s="20" t="s">
        <v>2248</v>
      </c>
      <c r="C296" s="19">
        <v>125</v>
      </c>
    </row>
    <row r="297" ht="16.5" customHeight="1" spans="1:3">
      <c r="A297" s="72">
        <v>2320432</v>
      </c>
      <c r="B297" s="20" t="s">
        <v>2249</v>
      </c>
      <c r="C297" s="19"/>
    </row>
    <row r="298" ht="16.5" customHeight="1" spans="1:3">
      <c r="A298" s="72">
        <v>2320433</v>
      </c>
      <c r="B298" s="20" t="s">
        <v>2250</v>
      </c>
      <c r="C298" s="19"/>
    </row>
    <row r="299" ht="16.5" customHeight="1" spans="1:3">
      <c r="A299" s="72">
        <v>2320498</v>
      </c>
      <c r="B299" s="20" t="s">
        <v>2251</v>
      </c>
      <c r="C299" s="19">
        <v>7685</v>
      </c>
    </row>
    <row r="300" ht="16.5" customHeight="1" spans="1:3">
      <c r="A300" s="72">
        <v>2320499</v>
      </c>
      <c r="B300" s="20" t="s">
        <v>2252</v>
      </c>
      <c r="C300" s="19"/>
    </row>
    <row r="301" ht="16.5" customHeight="1" spans="1:3">
      <c r="A301" s="72">
        <v>233</v>
      </c>
      <c r="B301" s="17" t="s">
        <v>1716</v>
      </c>
      <c r="C301" s="19">
        <f>C302</f>
        <v>0</v>
      </c>
    </row>
    <row r="302" ht="16.5" customHeight="1" spans="1:3">
      <c r="A302" s="72">
        <v>23304</v>
      </c>
      <c r="B302" s="17" t="s">
        <v>2253</v>
      </c>
      <c r="C302" s="19">
        <f>SUM(C303:C317)</f>
        <v>0</v>
      </c>
    </row>
    <row r="303" ht="16.5" customHeight="1" spans="1:3">
      <c r="A303" s="72">
        <v>2330401</v>
      </c>
      <c r="B303" s="20" t="s">
        <v>2254</v>
      </c>
      <c r="C303" s="19"/>
    </row>
    <row r="304" ht="16.5" customHeight="1" spans="1:3">
      <c r="A304" s="72">
        <v>2330405</v>
      </c>
      <c r="B304" s="20" t="s">
        <v>2255</v>
      </c>
      <c r="C304" s="19"/>
    </row>
    <row r="305" ht="16.5" customHeight="1" spans="1:3">
      <c r="A305" s="72">
        <v>2330411</v>
      </c>
      <c r="B305" s="20" t="s">
        <v>2256</v>
      </c>
      <c r="C305" s="19"/>
    </row>
    <row r="306" ht="16.5" customHeight="1" spans="1:3">
      <c r="A306" s="72">
        <v>2330413</v>
      </c>
      <c r="B306" s="20" t="s">
        <v>2257</v>
      </c>
      <c r="C306" s="19"/>
    </row>
    <row r="307" ht="16.5" customHeight="1" spans="1:3">
      <c r="A307" s="72">
        <v>2330414</v>
      </c>
      <c r="B307" s="20" t="s">
        <v>2258</v>
      </c>
      <c r="C307" s="19"/>
    </row>
    <row r="308" ht="16.5" customHeight="1" spans="1:3">
      <c r="A308" s="72">
        <v>2330416</v>
      </c>
      <c r="B308" s="20" t="s">
        <v>2259</v>
      </c>
      <c r="C308" s="19"/>
    </row>
    <row r="309" ht="16.5" customHeight="1" spans="1:3">
      <c r="A309" s="72">
        <v>2330417</v>
      </c>
      <c r="B309" s="20" t="s">
        <v>2260</v>
      </c>
      <c r="C309" s="19"/>
    </row>
    <row r="310" ht="16.5" customHeight="1" spans="1:3">
      <c r="A310" s="72">
        <v>2330418</v>
      </c>
      <c r="B310" s="20" t="s">
        <v>2261</v>
      </c>
      <c r="C310" s="19"/>
    </row>
    <row r="311" ht="16.5" customHeight="1" spans="1:3">
      <c r="A311" s="72">
        <v>2330419</v>
      </c>
      <c r="B311" s="20" t="s">
        <v>2262</v>
      </c>
      <c r="C311" s="19"/>
    </row>
    <row r="312" ht="16.5" customHeight="1" spans="1:3">
      <c r="A312" s="72">
        <v>2330420</v>
      </c>
      <c r="B312" s="20" t="s">
        <v>2263</v>
      </c>
      <c r="C312" s="19"/>
    </row>
    <row r="313" ht="16.5" customHeight="1" spans="1:3">
      <c r="A313" s="72">
        <v>2330431</v>
      </c>
      <c r="B313" s="20" t="s">
        <v>2264</v>
      </c>
      <c r="C313" s="19"/>
    </row>
    <row r="314" ht="16.5" customHeight="1" spans="1:3">
      <c r="A314" s="72">
        <v>2330432</v>
      </c>
      <c r="B314" s="20" t="s">
        <v>2265</v>
      </c>
      <c r="C314" s="19"/>
    </row>
    <row r="315" ht="16.5" customHeight="1" spans="1:3">
      <c r="A315" s="72">
        <v>2330433</v>
      </c>
      <c r="B315" s="20" t="s">
        <v>2266</v>
      </c>
      <c r="C315" s="19"/>
    </row>
    <row r="316" ht="16.5" customHeight="1" spans="1:3">
      <c r="A316" s="72">
        <v>2330498</v>
      </c>
      <c r="B316" s="20" t="s">
        <v>2267</v>
      </c>
      <c r="C316" s="19"/>
    </row>
    <row r="317" ht="16.5" customHeight="1" spans="1:3">
      <c r="A317" s="72">
        <v>2330499</v>
      </c>
      <c r="B317" s="20" t="s">
        <v>2268</v>
      </c>
      <c r="C317" s="19"/>
    </row>
    <row r="318" ht="16.5" customHeight="1" spans="1:3">
      <c r="A318" s="72">
        <v>234</v>
      </c>
      <c r="B318" s="45" t="s">
        <v>2269</v>
      </c>
      <c r="C318" s="19">
        <f>SUM(C319,C332)</f>
        <v>0</v>
      </c>
    </row>
    <row r="319" ht="16.5" customHeight="1" spans="1:3">
      <c r="A319" s="72">
        <v>23401</v>
      </c>
      <c r="B319" s="45" t="s">
        <v>1743</v>
      </c>
      <c r="C319" s="19">
        <f>SUM(C320:C331)</f>
        <v>0</v>
      </c>
    </row>
    <row r="320" ht="16.5" customHeight="1" spans="1:3">
      <c r="A320" s="72">
        <v>2340101</v>
      </c>
      <c r="B320" s="72" t="s">
        <v>2270</v>
      </c>
      <c r="C320" s="19"/>
    </row>
    <row r="321" ht="16.5" customHeight="1" spans="1:3">
      <c r="A321" s="72">
        <v>2340102</v>
      </c>
      <c r="B321" s="72" t="s">
        <v>2271</v>
      </c>
      <c r="C321" s="19"/>
    </row>
    <row r="322" ht="16.5" customHeight="1" spans="1:3">
      <c r="A322" s="72">
        <v>2340103</v>
      </c>
      <c r="B322" s="72" t="s">
        <v>2272</v>
      </c>
      <c r="C322" s="19"/>
    </row>
    <row r="323" ht="16.5" customHeight="1" spans="1:3">
      <c r="A323" s="72">
        <v>2340104</v>
      </c>
      <c r="B323" s="72" t="s">
        <v>2273</v>
      </c>
      <c r="C323" s="19"/>
    </row>
    <row r="324" ht="16.5" customHeight="1" spans="1:3">
      <c r="A324" s="72">
        <v>2340105</v>
      </c>
      <c r="B324" s="72" t="s">
        <v>2274</v>
      </c>
      <c r="C324" s="19"/>
    </row>
    <row r="325" ht="16.5" customHeight="1" spans="1:3">
      <c r="A325" s="72">
        <v>2340106</v>
      </c>
      <c r="B325" s="72" t="s">
        <v>2275</v>
      </c>
      <c r="C325" s="19"/>
    </row>
    <row r="326" ht="16.5" customHeight="1" spans="1:3">
      <c r="A326" s="72">
        <v>2340107</v>
      </c>
      <c r="B326" s="72" t="s">
        <v>2276</v>
      </c>
      <c r="C326" s="19"/>
    </row>
    <row r="327" ht="16.5" customHeight="1" spans="1:3">
      <c r="A327" s="72">
        <v>2340108</v>
      </c>
      <c r="B327" s="72" t="s">
        <v>2277</v>
      </c>
      <c r="C327" s="19"/>
    </row>
    <row r="328" ht="16.5" customHeight="1" spans="1:3">
      <c r="A328" s="72">
        <v>2340109</v>
      </c>
      <c r="B328" s="72" t="s">
        <v>2278</v>
      </c>
      <c r="C328" s="19"/>
    </row>
    <row r="329" ht="16.5" customHeight="1" spans="1:3">
      <c r="A329" s="72">
        <v>2340110</v>
      </c>
      <c r="B329" s="72" t="s">
        <v>2279</v>
      </c>
      <c r="C329" s="19"/>
    </row>
    <row r="330" ht="16.5" customHeight="1" spans="1:3">
      <c r="A330" s="72">
        <v>2340111</v>
      </c>
      <c r="B330" s="72" t="s">
        <v>2280</v>
      </c>
      <c r="C330" s="19"/>
    </row>
    <row r="331" ht="16.5" customHeight="1" spans="1:3">
      <c r="A331" s="72">
        <v>2340199</v>
      </c>
      <c r="B331" s="72" t="s">
        <v>2281</v>
      </c>
      <c r="C331" s="19"/>
    </row>
    <row r="332" ht="16.5" customHeight="1" spans="1:3">
      <c r="A332" s="72">
        <v>23402</v>
      </c>
      <c r="B332" s="45" t="s">
        <v>2282</v>
      </c>
      <c r="C332" s="19">
        <f>SUM(C333:C338)</f>
        <v>0</v>
      </c>
    </row>
    <row r="333" ht="16.5" customHeight="1" spans="1:3">
      <c r="A333" s="72">
        <v>2340201</v>
      </c>
      <c r="B333" s="72" t="s">
        <v>1509</v>
      </c>
      <c r="C333" s="19"/>
    </row>
    <row r="334" ht="16.5" customHeight="1" spans="1:3">
      <c r="A334" s="72">
        <v>2340202</v>
      </c>
      <c r="B334" s="72" t="s">
        <v>1554</v>
      </c>
      <c r="C334" s="19"/>
    </row>
    <row r="335" ht="16.5" customHeight="1" spans="1:3">
      <c r="A335" s="72">
        <v>2340203</v>
      </c>
      <c r="B335" s="72" t="s">
        <v>2283</v>
      </c>
      <c r="C335" s="19"/>
    </row>
    <row r="336" ht="16.5" customHeight="1" spans="1:3">
      <c r="A336" s="72">
        <v>2340204</v>
      </c>
      <c r="B336" s="72" t="s">
        <v>2284</v>
      </c>
      <c r="C336" s="19"/>
    </row>
    <row r="337" ht="16.5" customHeight="1" spans="1:3">
      <c r="A337" s="72">
        <v>2340205</v>
      </c>
      <c r="B337" s="72" t="s">
        <v>2285</v>
      </c>
      <c r="C337" s="19"/>
    </row>
    <row r="338" ht="16.5" customHeight="1" spans="1:3">
      <c r="A338" s="72">
        <v>2340299</v>
      </c>
      <c r="B338" s="72" t="s">
        <v>2286</v>
      </c>
      <c r="C338" s="19"/>
    </row>
  </sheetData>
  <sheetProtection autoFilter="0"/>
  <mergeCells count="1">
    <mergeCell ref="A1:C1"/>
  </mergeCells>
  <dataValidations count="1">
    <dataValidation type="decimal" operator="between" allowBlank="1" showInputMessage="1" showErrorMessage="1" sqref="C4:C338">
      <formula1>-99999999999999</formula1>
      <formula2>99999999999999</formula2>
    </dataValidation>
  </dataValidations>
  <printOptions gridLines="1"/>
  <pageMargins left="0.75" right="0.75" top="1" bottom="1" header="0" footer="0"/>
  <pageSetup paperSize="1" orientation="portrait" horizontalDpi="600" verticalDpi="600"/>
  <headerFooter>
    <oddHeader>&amp;C&amp;A</oddHeader>
    <oddFooter>&amp;CPage &amp;P</oddFooter>
    <evenHeader>&amp;C&amp;A</evenHeader>
    <evenFooter>&amp;CPage &amp;P</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目录</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李涛</cp:lastModifiedBy>
  <dcterms:created xsi:type="dcterms:W3CDTF">2023-05-12T11:15:00Z</dcterms:created>
  <dcterms:modified xsi:type="dcterms:W3CDTF">2025-11-20T01:04:32Z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32B7858B460E40359B27C3E9A9A3FC34_12</vt:lpwstr>
  </property>
  <property fmtid="{D5CDD505-2E9C-101B-9397-08002B2CF9AE}" pid="4" name="KSOReadingLayout">
    <vt:bool>true</vt:bool>
  </property>
</Properties>
</file>