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5年单位整体绩效目标表" sheetId="3" r:id="rId1"/>
    <sheet name="2025年专项资金绩效目标汇总表" sheetId="4" r:id="rId2"/>
    <sheet name="2025年专项资金绩效目标明细表" sheetId="5" r:id="rId3"/>
  </sheets>
  <calcPr calcId="144525"/>
</workbook>
</file>

<file path=xl/sharedStrings.xml><?xml version="1.0" encoding="utf-8"?>
<sst xmlns="http://schemas.openxmlformats.org/spreadsheetml/2006/main" count="343" uniqueCount="227">
  <si>
    <t>2025年部门整体支出绩效目标表</t>
  </si>
  <si>
    <t>填报单位：株洲市芦淞区民政局</t>
  </si>
  <si>
    <t>部门名称</t>
  </si>
  <si>
    <t>株洲市芦淞区民政局</t>
  </si>
  <si>
    <t>年度预算申请（万元）</t>
  </si>
  <si>
    <t>资金总额：4817.18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</si>
  <si>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</si>
  <si>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</si>
  <si>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</si>
  <si>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</si>
  <si>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</si>
  <si>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</si>
  <si>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</si>
  <si>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</si>
  <si>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芦淞区民政局主要负责全区社会救助、社团、民非企业登记管理、殡葬管理和婚姻、收养登记管理、行政区划和地名管理、社会福利等社会行政事务。</t>
  </si>
  <si>
    <t>年度重点工作计划</t>
  </si>
  <si>
    <t>事项</t>
  </si>
  <si>
    <t>工作目标</t>
  </si>
  <si>
    <t>事项1</t>
  </si>
  <si>
    <t>进一步健全完善社会救助制度，及时将符合条件的困难群众纳入社会救助范围，巩固拓展脱贫攻坚成果，切实兜住、兜准、兜好困难群众基本生活保障底线。</t>
  </si>
  <si>
    <t>事项2</t>
  </si>
  <si>
    <t>进一步健全完善社会救助家庭经济状况核对机制，加强部门信息共享，建立低收入人口数据库，规范开展各类核对业务，实现对困难群众的主动发现、主动救助。</t>
  </si>
  <si>
    <t>事项3</t>
  </si>
  <si>
    <t>开展困难老年人家庭“适老化”改造，继续开展养老机构标准化示范创建工作，实现我区养老服务高质量发展。</t>
  </si>
  <si>
    <t>事项4</t>
  </si>
  <si>
    <t>加快建设农村留守儿童关爱保护、困境儿童保障体系，宣传贯彻《未成年人保护法》，构建“六位一体”未成年人关爱保护体系。</t>
  </si>
  <si>
    <t>事项5</t>
  </si>
  <si>
    <t xml:space="preserve">加快殡葬改革，落实惠民礼葬政策，树立文明节俭办丧事的新风尚。  </t>
  </si>
  <si>
    <t>年度绩效指标</t>
  </si>
  <si>
    <t>一级指标</t>
  </si>
  <si>
    <t>二级指标</t>
  </si>
  <si>
    <t>三级指标</t>
  </si>
  <si>
    <t>指标值及单位</t>
  </si>
  <si>
    <t>产出指标</t>
  </si>
  <si>
    <t>数量指标</t>
  </si>
  <si>
    <t>城乡低保人数、城乡特困供养人数、孤儿基本生活保障人数、临时救助人次数</t>
  </si>
  <si>
    <t>应保尽保</t>
  </si>
  <si>
    <t>各乡镇定期上报各类救助对象异动情况</t>
  </si>
  <si>
    <t>12次</t>
  </si>
  <si>
    <t>质量指标</t>
  </si>
  <si>
    <t>社会救助对象准确率</t>
  </si>
  <si>
    <t>困难群众救助资金及时足额发放到位</t>
  </si>
  <si>
    <t>婚姻登记合格率</t>
  </si>
  <si>
    <t>政策知晓率</t>
  </si>
  <si>
    <t>时效指标</t>
  </si>
  <si>
    <t>各类补贴发放时间</t>
  </si>
  <si>
    <t>及时发放</t>
  </si>
  <si>
    <t>成本指标</t>
  </si>
  <si>
    <t>最低生活保障线标准</t>
  </si>
  <si>
    <t>700元</t>
  </si>
  <si>
    <t>城乡特困供养基本生活费标准</t>
  </si>
  <si>
    <t>不低于最低生活保障标准的1.3倍</t>
  </si>
  <si>
    <t>困难残疾人生活补贴和重度残疾人护理补贴标准</t>
  </si>
  <si>
    <t>每人每月100元</t>
  </si>
  <si>
    <t>散居孤儿每月标准</t>
  </si>
  <si>
    <t>1085.2元</t>
  </si>
  <si>
    <t>事实无人抚养儿童一类</t>
  </si>
  <si>
    <t>事实无人抚养儿童二类</t>
  </si>
  <si>
    <t>542.6元</t>
  </si>
  <si>
    <t>80-89岁高龄补贴每月标准</t>
  </si>
  <si>
    <t>50元</t>
  </si>
  <si>
    <t>90-99岁高龄补贴每月标准</t>
  </si>
  <si>
    <t>100元</t>
  </si>
  <si>
    <t>百岁老人长寿津贴每月标准</t>
  </si>
  <si>
    <t>500元</t>
  </si>
  <si>
    <t>效益指标</t>
  </si>
  <si>
    <t>经济效益指标</t>
  </si>
  <si>
    <t>养老服务行业运行状况</t>
  </si>
  <si>
    <t>稳定运行</t>
  </si>
  <si>
    <t>社会效益指标</t>
  </si>
  <si>
    <t>困难群众生活水平情况</t>
  </si>
  <si>
    <t>有所提升</t>
  </si>
  <si>
    <t>生态效益指标</t>
  </si>
  <si>
    <t>可持续影响指标</t>
  </si>
  <si>
    <t>提高发放人群幸福感</t>
  </si>
  <si>
    <t>有效提升</t>
  </si>
  <si>
    <t>社会公众及服务对象满意度指标</t>
  </si>
  <si>
    <t>社会公众及服务对象满意度</t>
  </si>
  <si>
    <t>2025年区级专项资金绩效目标汇总表</t>
  </si>
  <si>
    <t>填报单位：（盖章）株洲市芦淞区民政局</t>
  </si>
  <si>
    <t>序号</t>
  </si>
  <si>
    <t>名称</t>
  </si>
  <si>
    <t>金额</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</si>
  <si>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</si>
  <si>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</si>
  <si>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</si>
  <si>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一</t>
  </si>
  <si>
    <t>城乡最低生活保障</t>
  </si>
  <si>
    <t>建立健全社会救助保障体系，保障改革与发展顺利进行，维护社会稳定</t>
  </si>
  <si>
    <t>城乡低保最低生活保障线标准700元</t>
  </si>
  <si>
    <t>二</t>
  </si>
  <si>
    <t>困难群众临时生活救助及流浪乞讨人员救助</t>
  </si>
  <si>
    <t>保障突发情况困难群众临时性基本生活</t>
  </si>
  <si>
    <t>年度救助不超过最低生活保障线标准700元的12倍（8400元）</t>
  </si>
  <si>
    <t>三</t>
  </si>
  <si>
    <t>在本实现期内，通过合理配置和使用流浪人员救助资金，确保流浪人员的基本生活需求得到保障，提高救助工作的质量和效率，促进社会的和谐稳定。</t>
  </si>
  <si>
    <t>全年救助流浪人员达到设定人次，保障及时有效救助，提升服务质量，保障基本需求。确保资金使用合理，无违规使用，合理控制成本，避免浪费。</t>
  </si>
  <si>
    <t>四</t>
  </si>
  <si>
    <t>特困供养基本生活补贴和护理补贴</t>
  </si>
  <si>
    <t>保障城乡特困人员基本生活，完善社会救助体系</t>
  </si>
  <si>
    <t>城乡最低生活保障线标准700元的1.3倍（910元/月）</t>
  </si>
  <si>
    <t>五</t>
  </si>
  <si>
    <t>残疾人两项补贴</t>
  </si>
  <si>
    <t>持续落实完善残疾人两项补贴制度</t>
  </si>
  <si>
    <t>重度一二级重度残疾生活补贴100元/月护理补贴100元/月</t>
  </si>
  <si>
    <t>六</t>
  </si>
  <si>
    <t>孤儿基本生活费、事实无人抚养儿童生活补贴</t>
  </si>
  <si>
    <t>保障辖区内孤儿和事实无人抚养儿童的基本生活，完善社会救助体系</t>
  </si>
  <si>
    <t>对辖区内的孤儿，按每人每月1150元给予基本生活补贴。对事实无人抚养的儿童按不低于当地当年孤儿基本生活标准的50%发放基本生活补贴</t>
  </si>
  <si>
    <t>七</t>
  </si>
  <si>
    <t>精简退职救济金</t>
  </si>
  <si>
    <t>为一九六一年一月一日至一九六五年六月九日期间精减退职的全民所有制单位的固定职工，退职后没有重新参加工作，无经济来源的对象发放生活补助</t>
  </si>
  <si>
    <t>现有精简退职人员24人，每人每月生活补助不低于50元（现每月发放1313元），需要资金1.58万元</t>
  </si>
  <si>
    <t>八</t>
  </si>
  <si>
    <t>收养评估</t>
  </si>
  <si>
    <t>根据《中华人民共和国民法典》和民政部《收养评估办法（试行）》有关规定，中国内地居民在湖南省内收养子女的，按照实施办法进行收养评估</t>
  </si>
  <si>
    <t>加强收养登记管理，规范收养评估工作，保障被收养未成年人的合法权益</t>
  </si>
  <si>
    <t>九</t>
  </si>
  <si>
    <t>养老服务体系建设</t>
  </si>
  <si>
    <t>进一步加强和规范养老服务专项资金管理，提高资金使用效益，加快构建我区养老服务体系建设步伐，有序推进全区养老服务更高质量发展</t>
  </si>
  <si>
    <t>规范养老服务体系建设专项资金管理，充分发挥资金的使用效益，有序推进全区养老服务业快速健康发展</t>
  </si>
  <si>
    <t>十</t>
  </si>
  <si>
    <t>高龄补贴</t>
  </si>
  <si>
    <t>按照普惠制原则，扩大高龄老人范围，提高高龄老人生活补贴标准</t>
  </si>
  <si>
    <t>80-89岁老人每人每月生活补贴50元，90-99岁老人每人每月生活补贴100元，100周岁以上每月长寿津贴500元</t>
  </si>
  <si>
    <t>十一</t>
  </si>
  <si>
    <t>民政管理事务经费</t>
  </si>
  <si>
    <t>做好民政社会救助、婚姻登记、区划地名和社会组织工作的资金预算和支出管理</t>
  </si>
  <si>
    <t>全面完成全区社会救助、婚姻登记、社会组织工作和区划地名工作业务，强化民政工作职能</t>
  </si>
  <si>
    <t xml:space="preserve">      单位负责人签字：</t>
  </si>
  <si>
    <t xml:space="preserve">填表人：                 联系电话：             填报日期：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</si>
  <si>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</si>
  <si>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</si>
  <si>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</si>
  <si>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</si>
  <si>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</si>
  <si>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</si>
  <si>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</si>
  <si>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</si>
  <si>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</si>
  <si>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</si>
  <si>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</si>
  <si>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</si>
  <si>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</si>
  <si>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</si>
  <si>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</si>
  <si>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</si>
  <si>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</si>
  <si>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芦淞区民政局</t>
  </si>
  <si>
    <t>2025年</t>
  </si>
  <si>
    <t>年救助人次，年度指标值：≥41500人次。</t>
  </si>
  <si>
    <t>实施期限，年度指标值：2025年。</t>
  </si>
  <si>
    <t>城市月人均补差≧530元，农村月人均补差≥400元</t>
  </si>
  <si>
    <t>无</t>
  </si>
  <si>
    <t>有效保障了城乡低保对象的基本生活</t>
  </si>
  <si>
    <t>解决困难群众基本生活，促进社会公平和谐</t>
  </si>
  <si>
    <t>社会公益或服务对象满意度，年度指标值：≥90%。</t>
  </si>
  <si>
    <t>1.城市低保资金：(2032+2032*10%)*535*12=1434.87万元。
2.农村低保资金：(1436+1436*10％)*410*12=777.36万元。
3.根据2024年度政府购买社工服务资金测算出2025年度需资金为67万元。</t>
  </si>
  <si>
    <t>1、城市低保资金测算：2024年10月保障2032人，人均月补养535元，2025年低保扩围增效预计保障人数增长10％，大概推算出2025年全年保障金额：(2032+2032*10%)人*535元/人/月*12月=1434.87万元。其中中央补助1434.87万元*60％=860.92万元、省1434.87万元*10％=143.49万元、市1434.87万元*15％=215.83万元、区1434.87万元*15％=215.83万元。
2、农村低保资金测算：2024年10月保障1436人，人均月补养410元，2025年低保扩围增效预计保障人数增长10％,大概推算出2025年全年保障金额：(1436+1436*10％)人*410元/人/月*12月=777.36万元。其中中央补助777.36万元*60％=466.42万元、省777.36万元*10％=77.74万元、市777.36万元*15％=116.60万元、区777.36万元*15％=116.60万元。
3、预计提标所需资金测算：区级配套
3680人*50元/人*12月=220.8万元
4、计提社工站项目资金67万元。</t>
  </si>
  <si>
    <t>困难群众临时生活救助</t>
  </si>
  <si>
    <t>年救助人次，年度指标值：≥150人次。</t>
  </si>
  <si>
    <t>不超过一年的最低生活保障标准700-8400元</t>
  </si>
  <si>
    <t>有效保障临时遇困群众基本生活</t>
  </si>
  <si>
    <t>解决临时遇困群众基本生活，促进社会公平和谐</t>
  </si>
  <si>
    <t>临时救助50万元</t>
  </si>
  <si>
    <t>根据2024年度临时救助资金支出大概测算出2025年度需临时救助资金50万元,区级50万元。</t>
  </si>
  <si>
    <t>全年救助流浪乞讨人员救助人次，年度指标值：≥300人次</t>
  </si>
  <si>
    <t>流浪乞讨人员救助人均成本不高于100元</t>
  </si>
  <si>
    <t>及时保障流浪乞讨人员的临时性基本生活</t>
  </si>
  <si>
    <t>缓解了困难群众的基本生活问题，促进了社会公平正义与和谐进步</t>
  </si>
  <si>
    <t>5万元</t>
  </si>
  <si>
    <t>1、救助人数：根据实际救助人数进行测算，确保物资数量满足救助需求。
2、消耗周期：根据食品的消耗周期、衣物的更换频率等，合理安排采购计划和资金支出。</t>
  </si>
  <si>
    <t>年救助人次数，年度指标值：≥5660人次。</t>
  </si>
  <si>
    <t>月供养标准910元</t>
  </si>
  <si>
    <t>有效保障了城乡特困供养对象的基本生活</t>
  </si>
  <si>
    <t>解决特困对象基本生活，促进社会公平和谐</t>
  </si>
  <si>
    <t>1.城市特困供养金113.57万元；
2.农村特困供养金400.76万元；
3.护理费74.8万元；
4.丧葬补贴、节日慰问及住院护理保险等72.2万元。</t>
  </si>
  <si>
    <t>1.城市特困供养金：104人*910元/人/月*12月=113.57万元；
2.农村特困供养金：367人*910元/人/月*12月=400.7647万元；
3、照料护理费（半护理、全护理分别按不低于当地上年度最低工资标准的六分之一、三分之一测算安排照料护理费）：①全自理对象377人不发护理费；②半护理对象 39人*12月*418元/人=19.57万元；③全护理对象55人*12月*836元/人=55.18万元；②③合计照料护理费74.8万元；
4、丧葬补贴、节日慰问及住院护理保险费等72.2万元。
①丧葬补贴：预估25人*8000元/人=20万元 
②节日慰问：特困对象471人*500元/人=23.55万元
低保家庭25户约2.75万元
③住院护理保险费：471人*550元保费/人=25.9万元
①+②+③=72.2万元</t>
  </si>
  <si>
    <t>残疾人两项补贴人数，年度指标值：≥3300人。</t>
  </si>
  <si>
    <t>人均100元/月</t>
  </si>
  <si>
    <t>发挥政府对残疾人权益的保障，改善残疾人群的生活质量</t>
  </si>
  <si>
    <t>有效保障了残疾对象的基本生活</t>
  </si>
  <si>
    <t>让残疾人群安居乐业、衣食无忧，过上幸福美好的生活</t>
  </si>
  <si>
    <t>残疾人两项补贴资金396万元</t>
  </si>
  <si>
    <t>1.省级负担标准90的25%，省级：22.5*12月*3300人=89.1万元。
2.市级：38.75元/人/月*12月*3300人=153.45万元；
3.区级：38.75元/人/月*12月*3300人=153.45万元</t>
  </si>
  <si>
    <t>1.辖区内孤儿数量，年度指标值：≥10人；
2.事实无人抚养儿童数量，年度指标值：≥20人。</t>
  </si>
  <si>
    <t>1、孤儿按每人每月1150元发放基本生活补贴。2、事实无人抚养儿童按不低于当地当年孤儿基本生活标准的50%发放基本生活补贴。</t>
  </si>
  <si>
    <t>有效保障了孤儿和事实无人抚养儿童的基本生活</t>
  </si>
  <si>
    <t>社会公益或服务对象满意度，年度指标值：≥80%。</t>
  </si>
  <si>
    <t>1、孤儿全年总资金13.8万元。
2、事实无人抚养儿童全年需27.6万元。</t>
  </si>
  <si>
    <t>孤儿：1150（元/月）*10人*12个月=13.8万元（其中中央、省级负担9.66万元）；
事实无人抚养儿童：1150（元/月）*20人*12个月=27.6万元。</t>
  </si>
  <si>
    <t>全区精简退职人员人数，年度指标值：24人。</t>
  </si>
  <si>
    <t>每月标准不低于51元</t>
  </si>
  <si>
    <t>及时保障六十年代精减退职老职工的基本生活</t>
  </si>
  <si>
    <t>保障六十年代精减退职老职工的基本生活</t>
  </si>
  <si>
    <t>社会公益或服务对象满意度，年度指标值：≥95%。</t>
  </si>
  <si>
    <t>精简退职人员救济1.58万元</t>
  </si>
  <si>
    <t>对除收养继子女以外的，按照实施办法进行收养评估，预估10例</t>
  </si>
  <si>
    <t>评估对象5户以下按2000元/户，5户以上全年按10000元。对收养人实施评估程序，出具收养能力评估报告</t>
  </si>
  <si>
    <t>有效保障被收养未成年人的合法权益</t>
  </si>
  <si>
    <t>收养评估报告作为民政部门办理收养登记的参考依据</t>
  </si>
  <si>
    <t>服务对象满意率达到80%</t>
  </si>
  <si>
    <t>收养评估费用1万元</t>
  </si>
  <si>
    <t>评估对象5户以下按2000元/户，5户以上全年按10000元</t>
  </si>
  <si>
    <t>目标任务完成率100%</t>
  </si>
  <si>
    <t>1.服务覆盖率，年度指标值：100%；
2.目标任务完成率，年度指标值：100%。</t>
  </si>
  <si>
    <t>完成年初预算金额</t>
  </si>
  <si>
    <t>推进了城市居家和社区养老设施的全覆盖，养老服务能力和水平进一步提高；提升养老服务人才素质，提高养老护理员队伍职业道德素养；</t>
  </si>
  <si>
    <t>健全各项补贴制度，加快推进养老服务工作，逐步建立以居家为基础、社区为依托、机构养老为支撑的社会化养老服务体系。</t>
  </si>
  <si>
    <t>1.基本养老服务补贴8.76万元，
2.养老机构建设补贴、运营补贴、居家和社区养老服务机构补贴120.96万元，
3.养老护理员岗位补贴2.28万元，
4.办理不动产权相关费用和婚姻登记档案电子化18万元，
5.幸福食光长者餐厅建设30万元。
6.困难老年人家庭适老化改造27.3万元，
7.老年人意外伤害保险19.5万元</t>
  </si>
  <si>
    <t>1.基本养老服务补贴：（60岁以上失能低收入老人11人*400元+65岁以上半失能低收入老人35人*300元）*12个月=17.88万元（市、区各8.76万元)
2.养老机构建设补贴3家机构123.3万元，运营补贴（全护理17人*1200元*12个月、半护理1人*750元*12个月）=25.38万元（市、区按2：1分担，区级负担8.46万元）；居家和社区养老服务机构补贴:3A2个*5万、4A1个*8万=18万元（市、区按1：1分担，区级负担9万元）；共计140.76万元
3.养老护理员岗位补贴33个初级*150元*12个月+2个中级*300元*12个月=6.84万元（市、区按2：1分担，区级负担2.28万元）
4.根据相关合同办理不动产权相关费用和婚姻登记档案电子化18万元，
5.幸福食光长者餐厅建设10个*3万元/个=30万元。
6.重点民生实事适老化改造户数273户，每户约2000元，需要54.6万元，其中区级需负担27.3万元；
7.老年人意外伤害保险1950人*100元=19.5万元。</t>
  </si>
  <si>
    <t>乡镇（街道）及时上报异动情况5次</t>
  </si>
  <si>
    <t>公开公示率100%</t>
  </si>
  <si>
    <t>80-89岁高龄补贴50元/月，90-99岁高龄补贴100元/月，百岁老人长寿津贴500元/月</t>
  </si>
  <si>
    <t>保障老人生活水平</t>
  </si>
  <si>
    <t>进一步健全和完善社会保障体系,逐步提升老年人社会福利水平。</t>
  </si>
  <si>
    <t>提高我区老年优待整体水平</t>
  </si>
  <si>
    <t>高龄补贴625.2万元，百岁老人长寿津贴6万元</t>
  </si>
  <si>
    <t>80-89岁：8400人*50元*12个月=504万元（市、区各252万元）；
90-99岁：1010人*100元*12个月=121.2万元（市、区各60.6万元）
百岁津贴：10人*500元*12个月=6万元（市、区各3万元）</t>
  </si>
  <si>
    <t>城区地名路牌的新增和维修6块</t>
  </si>
  <si>
    <t>社会组织年审率达到80%，完成联检资料90%</t>
  </si>
  <si>
    <t>促进社会和谐稳定</t>
  </si>
  <si>
    <t>推动全区社会组织和区划地名工作良性发展</t>
  </si>
  <si>
    <t>1、地名更换维修费用1.2万元；
2、边界联检工作2万元；
3、界桩管护员费用0.21万元；
4、乡村著名行动0.5万元，
5.印刷费用0.7万元；
6、社会组织年检等0.11万元</t>
  </si>
  <si>
    <t>1、2025年地名路牌的新增和维修费用：路牌约2000元/块,预计3块，需6000元；
2、界限联检和平安边界创建约12900元（2025年芦淞区主导）；
3、7个界桩管护员费用300元/人/年共计2100元；
4、乡村著名行动费用约2000元；
5、研讨会议印刷资料约1000元；
6、开展《地名方案》编制工作费用2000元；
7、社会组织年检培训会议资料印刷约1000元；
8、社会组织撤销公示费用约1000元/家，预计12家，；
9、社会组织评估费用约3000元/家，预计2025年评估2家。</t>
  </si>
  <si>
    <t>填报人：</t>
  </si>
  <si>
    <t>联系电话：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</si>
</sst>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9"/>
      <color rgb="FFFF0000"/>
      <name val="宋体"/>
      <charset val="134"/>
    </font>
    <font>
      <sz val="9"/>
      <color theme="1"/>
      <name val="宋体"/>
      <charset val="134"/>
    </font>
    <font>
      <sz val="10"/>
      <name val="宋体"/>
      <charset val="134"/>
    </font>
    <font>
      <b/>
      <sz val="18"/>
      <name val="宋体"/>
      <charset val="134"/>
    </font>
    <font>
      <b/>
      <sz val="10"/>
      <color indexed="8"/>
      <name val="宋体"/>
      <charset val="134"/>
    </font>
    <font>
      <sz val="10.5"/>
      <color indexed="8"/>
      <name val="Calibri"/>
      <charset val="0"/>
    </font>
    <font>
      <sz val="11"/>
      <color indexed="8"/>
      <name val="宋体"/>
      <charset val="134"/>
    </font>
    <font>
      <sz val="10"/>
      <color indexed="8"/>
      <name val="宋体"/>
      <charset val="134"/>
    </font>
    <font>
      <sz val="10"/>
      <color rgb="FF000000"/>
      <name val="宋体"/>
      <charset val="0"/>
    </font>
    <font>
      <sz val="9"/>
      <color rgb="FF000000"/>
      <name val="宋体"/>
      <charset val="134"/>
    </font>
    <font>
      <sz val="10"/>
      <color rgb="FF000000"/>
      <name val="宋体"/>
      <charset val="134"/>
    </font>
    <font>
      <sz val="10.5"/>
      <color indexed="8"/>
      <name val="仿宋_GB2312"/>
      <charset val="134"/>
    </font>
    <font>
      <b/>
      <sz val="14"/>
      <name val="方正小标宋简体"/>
      <charset val="134"/>
    </font>
    <font>
      <sz val="10"/>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indexed="8"/>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10"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0">
      <alignment vertical="center"/>
    </xf>
    <xf numFmtId="0" fontId="31" fillId="0" borderId="11" applyNumberFormat="0" applyFill="0" applyAlignment="0" applyProtection="0">
      <alignment vertical="center"/>
    </xf>
    <xf numFmtId="0" fontId="22" fillId="9" borderId="0" applyNumberFormat="0" applyBorder="0" applyAlignment="0" applyProtection="0">
      <alignment vertical="center"/>
    </xf>
    <xf numFmtId="0" fontId="25" fillId="0" borderId="12" applyNumberFormat="0" applyFill="0" applyAlignment="0" applyProtection="0">
      <alignment vertical="center"/>
    </xf>
    <xf numFmtId="0" fontId="22" fillId="10" borderId="0" applyNumberFormat="0" applyBorder="0" applyAlignment="0" applyProtection="0">
      <alignment vertical="center"/>
    </xf>
    <xf numFmtId="0" fontId="32" fillId="11" borderId="13" applyNumberFormat="0" applyAlignment="0" applyProtection="0">
      <alignment vertical="center"/>
    </xf>
    <xf numFmtId="0" fontId="33" fillId="11" borderId="9" applyNumberFormat="0" applyAlignment="0" applyProtection="0">
      <alignment vertical="center"/>
    </xf>
    <xf numFmtId="0" fontId="34" fillId="12" borderId="14"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30" fillId="0" borderId="0"/>
    <xf numFmtId="0" fontId="1" fillId="0" borderId="0">
      <alignment vertical="center"/>
    </xf>
  </cellStyleXfs>
  <cellXfs count="120">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11" applyNumberFormat="1" applyFont="1" applyFill="1" applyBorder="1" applyAlignment="1" applyProtection="1">
      <alignment horizontal="center" vertical="center" wrapText="1"/>
    </xf>
    <xf numFmtId="49" fontId="0" fillId="0" borderId="2"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2" xfId="0" applyFont="1" applyFill="1" applyBorder="1" applyAlignment="1">
      <alignment vertical="center" wrapText="1"/>
    </xf>
    <xf numFmtId="0" fontId="0" fillId="0" borderId="1" xfId="0" applyFill="1" applyBorder="1" applyAlignment="1">
      <alignment vertical="center" wrapText="1"/>
    </xf>
    <xf numFmtId="0" fontId="4"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Alignment="1"/>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1" fillId="0" borderId="1"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3" xfId="0" applyFont="1" applyFill="1" applyBorder="1" applyAlignment="1">
      <alignment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xf numFmtId="0" fontId="7" fillId="0" borderId="0" xfId="0" applyFont="1" applyFill="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5" fillId="0" borderId="1" xfId="0" applyFont="1" applyBorder="1" applyAlignment="1">
      <alignment horizontal="left" vertical="center" wrapText="1"/>
    </xf>
    <xf numFmtId="0" fontId="1" fillId="0" borderId="1" xfId="50" applyFont="1" applyFill="1" applyBorder="1" applyAlignment="1">
      <alignment horizontal="center" vertical="center" wrapText="1"/>
    </xf>
    <xf numFmtId="0" fontId="7" fillId="0" borderId="1" xfId="0" applyFont="1" applyFill="1" applyBorder="1" applyAlignment="1">
      <alignment horizontal="left" vertical="center"/>
    </xf>
    <xf numFmtId="0" fontId="1" fillId="0" borderId="1" xfId="0" applyFont="1" applyFill="1" applyBorder="1" applyAlignment="1">
      <alignment horizontal="left" vertical="center"/>
    </xf>
    <xf numFmtId="0" fontId="16" fillId="0" borderId="0" xfId="0" applyFont="1" applyFill="1" applyAlignment="1">
      <alignment horizontal="left"/>
    </xf>
    <xf numFmtId="0" fontId="2"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xf>
    <xf numFmtId="0" fontId="7" fillId="0" borderId="0" xfId="0" applyFont="1" applyFill="1" applyBorder="1" applyAlignment="1"/>
    <xf numFmtId="0" fontId="3" fillId="0" borderId="0" xfId="20" applyFont="1" applyBorder="1" applyAlignment="1">
      <alignment horizontal="center" vertical="center" wrapText="1"/>
    </xf>
    <xf numFmtId="0" fontId="7" fillId="0" borderId="5" xfId="20" applyFont="1" applyBorder="1" applyAlignment="1">
      <alignment horizontal="left" vertical="center" wrapText="1"/>
    </xf>
    <xf numFmtId="0" fontId="17" fillId="0" borderId="0" xfId="20" applyFont="1" applyBorder="1" applyAlignment="1">
      <alignment horizontal="center" vertical="center" wrapText="1"/>
    </xf>
    <xf numFmtId="0" fontId="7" fillId="0" borderId="0" xfId="20" applyFont="1" applyBorder="1" applyAlignment="1">
      <alignment horizontal="center" vertical="center" wrapText="1"/>
    </xf>
    <xf numFmtId="0" fontId="7" fillId="0" borderId="1" xfId="20" applyFont="1" applyFill="1" applyBorder="1" applyAlignment="1">
      <alignment horizontal="center" vertical="center" wrapText="1"/>
    </xf>
    <xf numFmtId="49" fontId="7" fillId="0" borderId="1" xfId="20" applyNumberFormat="1" applyFont="1" applyFill="1" applyBorder="1" applyAlignment="1">
      <alignment horizontal="left" vertical="center" wrapText="1"/>
    </xf>
    <xf numFmtId="0" fontId="7" fillId="0" borderId="4" xfId="51" applyFont="1" applyBorder="1" applyAlignment="1" applyProtection="1">
      <alignment horizontal="center" vertical="center" wrapText="1"/>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3" xfId="0" applyFont="1" applyFill="1" applyBorder="1" applyAlignment="1">
      <alignment horizontal="left" vertical="center"/>
    </xf>
    <xf numFmtId="0" fontId="7" fillId="0" borderId="7" xfId="51" applyFont="1" applyBorder="1" applyAlignment="1" applyProtection="1">
      <alignment horizontal="center" vertical="center" wrapText="1"/>
    </xf>
    <xf numFmtId="0" fontId="7" fillId="0" borderId="2" xfId="20" applyFont="1" applyFill="1" applyBorder="1" applyAlignment="1">
      <alignment horizontal="left" vertical="center" wrapText="1"/>
    </xf>
    <xf numFmtId="0" fontId="7" fillId="0" borderId="3" xfId="20" applyFont="1" applyFill="1" applyBorder="1" applyAlignment="1">
      <alignment horizontal="left" vertical="center" wrapText="1"/>
    </xf>
    <xf numFmtId="0" fontId="18" fillId="0" borderId="7" xfId="51" applyFont="1" applyBorder="1" applyAlignment="1" applyProtection="1">
      <alignment horizontal="center" vertical="center" wrapText="1"/>
    </xf>
    <xf numFmtId="0" fontId="7" fillId="0" borderId="2" xfId="51" applyFont="1" applyFill="1" applyBorder="1" applyAlignment="1" applyProtection="1">
      <alignment horizontal="center" vertical="center"/>
    </xf>
    <xf numFmtId="0" fontId="7" fillId="0" borderId="3" xfId="51" applyFont="1" applyFill="1" applyBorder="1" applyAlignment="1" applyProtection="1">
      <alignment horizontal="center" vertical="center"/>
    </xf>
    <xf numFmtId="0" fontId="7" fillId="0" borderId="3" xfId="51" applyFont="1" applyFill="1" applyBorder="1" applyAlignment="1" applyProtection="1">
      <alignment horizontal="center" vertical="center"/>
    </xf>
    <xf numFmtId="0" fontId="7" fillId="0" borderId="1" xfId="20" applyFont="1" applyFill="1" applyBorder="1" applyAlignment="1">
      <alignment vertical="center" wrapText="1"/>
    </xf>
    <xf numFmtId="0" fontId="18" fillId="0" borderId="8" xfId="51" applyFont="1" applyBorder="1" applyAlignment="1" applyProtection="1">
      <alignment horizontal="center" vertical="center" wrapText="1"/>
    </xf>
    <xf numFmtId="0" fontId="7" fillId="0" borderId="1" xfId="51" applyFont="1" applyFill="1" applyBorder="1" applyAlignment="1" applyProtection="1">
      <alignment horizontal="left" vertical="center"/>
    </xf>
    <xf numFmtId="0" fontId="7" fillId="0" borderId="4" xfId="51" applyFont="1" applyFill="1" applyBorder="1" applyAlignment="1" applyProtection="1">
      <alignment horizontal="left" vertical="center"/>
    </xf>
    <xf numFmtId="0" fontId="7" fillId="0" borderId="4" xfId="51" applyFont="1" applyFill="1" applyBorder="1" applyAlignment="1" applyProtection="1">
      <alignment horizontal="left" vertical="center"/>
    </xf>
    <xf numFmtId="0" fontId="7" fillId="0" borderId="1" xfId="20" applyFont="1" applyFill="1" applyBorder="1" applyAlignment="1">
      <alignment vertical="center" wrapText="1"/>
    </xf>
    <xf numFmtId="0" fontId="7" fillId="0" borderId="1" xfId="20" applyNumberFormat="1" applyFont="1" applyFill="1" applyBorder="1" applyAlignment="1">
      <alignment horizontal="center" vertical="center" wrapText="1"/>
    </xf>
    <xf numFmtId="0" fontId="7" fillId="0" borderId="4" xfId="20" applyFont="1" applyFill="1" applyBorder="1" applyAlignment="1">
      <alignment horizontal="center" vertical="center" wrapText="1"/>
    </xf>
    <xf numFmtId="0" fontId="7" fillId="0" borderId="2" xfId="20" applyNumberFormat="1" applyFont="1" applyFill="1" applyBorder="1" applyAlignment="1">
      <alignment horizontal="center" vertical="center" wrapText="1"/>
    </xf>
    <xf numFmtId="0" fontId="7" fillId="0" borderId="6" xfId="20" applyNumberFormat="1" applyFont="1" applyFill="1" applyBorder="1" applyAlignment="1">
      <alignment horizontal="center" vertical="center" wrapText="1"/>
    </xf>
    <xf numFmtId="0" fontId="7" fillId="0" borderId="3" xfId="20" applyNumberFormat="1" applyFont="1" applyFill="1" applyBorder="1" applyAlignment="1">
      <alignment horizontal="center" vertical="center" wrapText="1"/>
    </xf>
    <xf numFmtId="0" fontId="7" fillId="0" borderId="7" xfId="20" applyFont="1" applyFill="1" applyBorder="1" applyAlignment="1">
      <alignment horizontal="center" vertical="center" wrapText="1"/>
    </xf>
    <xf numFmtId="0" fontId="7" fillId="0" borderId="2" xfId="20" applyNumberFormat="1" applyFont="1" applyFill="1" applyBorder="1" applyAlignment="1">
      <alignment horizontal="center" vertical="top" wrapText="1"/>
    </xf>
    <xf numFmtId="0" fontId="7" fillId="0" borderId="6" xfId="20" applyNumberFormat="1" applyFont="1" applyFill="1" applyBorder="1" applyAlignment="1">
      <alignment horizontal="center" vertical="top" wrapText="1"/>
    </xf>
    <xf numFmtId="0" fontId="7" fillId="0" borderId="3" xfId="20" applyNumberFormat="1" applyFont="1" applyFill="1" applyBorder="1" applyAlignment="1">
      <alignment horizontal="center" vertical="top" wrapText="1"/>
    </xf>
    <xf numFmtId="0" fontId="7" fillId="0" borderId="8" xfId="20" applyFont="1" applyFill="1" applyBorder="1" applyAlignment="1">
      <alignment horizontal="center" vertical="center" wrapText="1"/>
    </xf>
    <xf numFmtId="0" fontId="7" fillId="0" borderId="1" xfId="20" applyFont="1" applyBorder="1" applyAlignment="1">
      <alignment horizontal="center" vertical="center" wrapText="1"/>
    </xf>
    <xf numFmtId="0" fontId="7" fillId="0" borderId="2" xfId="20" applyFont="1" applyBorder="1" applyAlignment="1">
      <alignment horizontal="center" vertical="center" wrapText="1"/>
    </xf>
    <xf numFmtId="0" fontId="7" fillId="0" borderId="3" xfId="20" applyFont="1" applyBorder="1" applyAlignment="1">
      <alignment horizontal="center" vertical="center" wrapText="1"/>
    </xf>
    <xf numFmtId="49" fontId="7" fillId="0" borderId="1" xfId="50" applyNumberFormat="1" applyFont="1" applyFill="1" applyBorder="1" applyAlignment="1">
      <alignment horizontal="center" vertical="center" wrapText="1"/>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7" fillId="0" borderId="2" xfId="50" applyNumberFormat="1" applyFont="1" applyFill="1" applyBorder="1" applyAlignment="1">
      <alignment horizontal="center" vertical="center" wrapText="1"/>
    </xf>
    <xf numFmtId="0" fontId="7" fillId="0" borderId="3" xfId="50" applyNumberFormat="1"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0" fontId="15" fillId="0" borderId="7" xfId="0" applyFont="1" applyBorder="1" applyAlignment="1">
      <alignment horizontal="center" vertical="center"/>
    </xf>
    <xf numFmtId="0" fontId="7" fillId="0" borderId="1" xfId="50" applyNumberFormat="1" applyFont="1" applyFill="1" applyBorder="1" applyAlignment="1">
      <alignment horizontal="center" vertical="center" wrapText="1"/>
    </xf>
    <xf numFmtId="0" fontId="15" fillId="0" borderId="1" xfId="0" applyFont="1" applyBorder="1" applyAlignment="1">
      <alignment horizontal="center" vertical="center"/>
    </xf>
    <xf numFmtId="57" fontId="7" fillId="0" borderId="1" xfId="50" applyNumberFormat="1" applyFont="1" applyFill="1" applyBorder="1" applyAlignment="1">
      <alignment horizontal="center" vertical="center" wrapText="1"/>
    </xf>
    <xf numFmtId="49" fontId="7" fillId="0" borderId="4" xfId="50" applyNumberFormat="1" applyFont="1" applyFill="1" applyBorder="1" applyAlignment="1">
      <alignment horizontal="center" vertical="center" wrapText="1"/>
    </xf>
    <xf numFmtId="49" fontId="7" fillId="0" borderId="7" xfId="50" applyNumberFormat="1" applyFont="1" applyFill="1" applyBorder="1" applyAlignment="1">
      <alignment horizontal="center" vertical="center" wrapText="1"/>
    </xf>
    <xf numFmtId="49" fontId="7" fillId="0" borderId="8" xfId="5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项目-新_1" xfId="5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tabSelected="1" workbookViewId="0">
      <selection activeCell="L24" sqref="L24"/>
    </sheetView>
  </sheetViews>
  <sheetFormatPr defaultColWidth="7.5" defaultRowHeight="12.75" customHeight="1" outlineLevelCol="5"/>
  <cols>
    <col min="1" max="1" width="24.8166666666667" style="45" customWidth="1"/>
    <col min="2" max="2" width="11.4583333333333" style="45" customWidth="1"/>
    <col min="3" max="3" width="13.5" style="45" customWidth="1"/>
    <col min="4" max="4" width="13.0916666666667" style="45" customWidth="1"/>
    <col min="5" max="5" width="13.3666666666667" style="45" customWidth="1"/>
    <col min="6" max="6" width="13.0916666666667" style="45" customWidth="1"/>
    <col min="7" max="223" width="7.5" style="45" customWidth="1"/>
    <col min="224" max="16384" width="7.5" style="45"/>
  </cols>
  <sheetData>
    <row r="1" s="45" customFormat="1" ht="28" customHeight="1" spans="1:4">
      <c r="A1" s="67"/>
      <c r="B1" s="68"/>
      <c r="C1" s="69"/>
      <c r="D1" s="70"/>
    </row>
    <row r="2" s="45" customFormat="1" ht="30.75" customHeight="1" spans="1:6">
      <c r="A2" s="71" t="s">
        <v>0</v>
      </c>
      <c r="B2" s="71"/>
      <c r="C2" s="71"/>
      <c r="D2" s="71"/>
      <c r="E2" s="71"/>
      <c r="F2" s="71"/>
    </row>
    <row r="3" s="45" customFormat="1" ht="21.75" customHeight="1" spans="1:6">
      <c r="A3" s="72" t="s">
        <v>1</v>
      </c>
      <c r="B3" s="72"/>
      <c r="C3" s="72"/>
      <c r="D3" s="73"/>
      <c r="E3" s="73"/>
      <c r="F3" s="74"/>
    </row>
    <row r="4" s="45" customFormat="1" ht="25.5" customHeight="1" spans="1:6">
      <c r="A4" s="75" t="s">
        <v>2</v>
      </c>
      <c r="B4" s="76" t="s">
        <v>3</v>
      </c>
      <c r="C4" s="76"/>
      <c r="D4" s="76"/>
      <c r="E4" s="76"/>
      <c r="F4" s="76"/>
    </row>
    <row r="5" s="45" customFormat="1" ht="25.5" customHeight="1" spans="1:6">
      <c r="A5" s="77" t="s">
        <v>4</v>
      </c>
      <c r="B5" s="78" t="s">
        <v>5</v>
      </c>
      <c r="C5" s="79"/>
      <c r="D5" s="79"/>
      <c r="E5" s="79"/>
      <c r="F5" s="80"/>
    </row>
    <row r="6" s="45" customFormat="1" ht="25.5" customHeight="1" spans="1:6">
      <c r="A6" s="81"/>
      <c r="B6" s="78" t="s">
        <v>6</v>
      </c>
      <c r="C6" s="79"/>
      <c r="D6" s="80"/>
      <c r="E6" s="82" t="s">
        <v>7</v>
      </c>
      <c r="F6" s="83"/>
    </row>
    <row r="7" s="45" customFormat="1" ht="25.5" customHeight="1" spans="1:6">
      <c r="A7" s="84"/>
      <c r="B7" s="85" t="s">
        <v>8</v>
      </c>
      <c r="C7" s="86"/>
      <c r="D7" s="87">
        <v>4817.18</v>
      </c>
      <c r="E7" s="88" t="s">
        <v>9</v>
      </c>
      <c r="F7" s="75">
        <v>284.87</v>
      </c>
    </row>
    <row r="8" s="45" customFormat="1" ht="25.5" customHeight="1" spans="1:6">
      <c r="A8" s="84"/>
      <c r="B8" s="85" t="s">
        <v>10</v>
      </c>
      <c r="C8" s="86"/>
      <c r="D8" s="87"/>
      <c r="E8" s="88" t="s">
        <v>11</v>
      </c>
      <c r="F8" s="75">
        <v>4532.31</v>
      </c>
    </row>
    <row r="9" s="45" customFormat="1" ht="25.5" customHeight="1" spans="1:6">
      <c r="A9" s="89"/>
      <c r="B9" s="90" t="s">
        <v>12</v>
      </c>
      <c r="C9" s="91"/>
      <c r="D9" s="92"/>
      <c r="E9" s="88"/>
      <c r="F9" s="93"/>
    </row>
    <row r="10" s="45" customFormat="1" ht="25.5" customHeight="1" spans="1:6">
      <c r="A10" s="75" t="s">
        <v>13</v>
      </c>
      <c r="B10" s="94" t="s">
        <v>14</v>
      </c>
      <c r="C10" s="94"/>
      <c r="D10" s="94"/>
      <c r="E10" s="94"/>
      <c r="F10" s="94"/>
    </row>
    <row r="11" s="45" customFormat="1" ht="25.5" customHeight="1" spans="1:6">
      <c r="A11" s="95" t="s">
        <v>15</v>
      </c>
      <c r="B11" s="94" t="s">
        <v>16</v>
      </c>
      <c r="C11" s="96" t="s">
        <v>17</v>
      </c>
      <c r="D11" s="97"/>
      <c r="E11" s="97"/>
      <c r="F11" s="98"/>
    </row>
    <row r="12" s="45" customFormat="1" ht="39" customHeight="1" spans="1:6">
      <c r="A12" s="99"/>
      <c r="B12" s="94" t="s">
        <v>18</v>
      </c>
      <c r="C12" s="100" t="s">
        <v>19</v>
      </c>
      <c r="D12" s="101"/>
      <c r="E12" s="101"/>
      <c r="F12" s="102"/>
    </row>
    <row r="13" s="45" customFormat="1" ht="42" customHeight="1" spans="1:6">
      <c r="A13" s="99"/>
      <c r="B13" s="94" t="s">
        <v>20</v>
      </c>
      <c r="C13" s="100" t="s">
        <v>21</v>
      </c>
      <c r="D13" s="101"/>
      <c r="E13" s="101"/>
      <c r="F13" s="102"/>
    </row>
    <row r="14" s="45" customFormat="1" ht="31" customHeight="1" spans="1:6">
      <c r="A14" s="99"/>
      <c r="B14" s="94" t="s">
        <v>22</v>
      </c>
      <c r="C14" s="100" t="s">
        <v>23</v>
      </c>
      <c r="D14" s="101"/>
      <c r="E14" s="101"/>
      <c r="F14" s="102"/>
    </row>
    <row r="15" s="45" customFormat="1" ht="36" customHeight="1" spans="1:6">
      <c r="A15" s="99"/>
      <c r="B15" s="94" t="s">
        <v>24</v>
      </c>
      <c r="C15" s="100" t="s">
        <v>25</v>
      </c>
      <c r="D15" s="101"/>
      <c r="E15" s="101"/>
      <c r="F15" s="102"/>
    </row>
    <row r="16" s="45" customFormat="1" ht="33" customHeight="1" spans="1:6">
      <c r="A16" s="103"/>
      <c r="B16" s="94" t="s">
        <v>26</v>
      </c>
      <c r="C16" s="100" t="s">
        <v>27</v>
      </c>
      <c r="D16" s="101"/>
      <c r="E16" s="101"/>
      <c r="F16" s="102"/>
    </row>
    <row r="17" s="45" customFormat="1" ht="25.5" customHeight="1" spans="1:6">
      <c r="A17" s="104" t="s">
        <v>28</v>
      </c>
      <c r="B17" s="104" t="s">
        <v>29</v>
      </c>
      <c r="C17" s="104" t="s">
        <v>30</v>
      </c>
      <c r="D17" s="105" t="s">
        <v>31</v>
      </c>
      <c r="E17" s="106"/>
      <c r="F17" s="104" t="s">
        <v>32</v>
      </c>
    </row>
    <row r="18" s="45" customFormat="1" ht="25.5" customHeight="1" spans="1:6">
      <c r="A18" s="104"/>
      <c r="B18" s="107" t="s">
        <v>33</v>
      </c>
      <c r="C18" s="108" t="s">
        <v>34</v>
      </c>
      <c r="D18" s="105" t="s">
        <v>35</v>
      </c>
      <c r="E18" s="106"/>
      <c r="F18" s="104" t="s">
        <v>36</v>
      </c>
    </row>
    <row r="19" s="45" customFormat="1" ht="25.5" customHeight="1" spans="1:6">
      <c r="A19" s="104"/>
      <c r="B19" s="107"/>
      <c r="C19" s="109"/>
      <c r="D19" s="105" t="s">
        <v>37</v>
      </c>
      <c r="E19" s="106"/>
      <c r="F19" s="104" t="s">
        <v>38</v>
      </c>
    </row>
    <row r="20" s="45" customFormat="1" ht="25.5" customHeight="1" spans="1:6">
      <c r="A20" s="104"/>
      <c r="B20" s="107"/>
      <c r="C20" s="108" t="s">
        <v>39</v>
      </c>
      <c r="D20" s="110" t="s">
        <v>40</v>
      </c>
      <c r="E20" s="111"/>
      <c r="F20" s="112">
        <v>0.95</v>
      </c>
    </row>
    <row r="21" s="45" customFormat="1" ht="25.5" customHeight="1" spans="1:6">
      <c r="A21" s="104"/>
      <c r="B21" s="107"/>
      <c r="C21" s="113"/>
      <c r="D21" s="114" t="s">
        <v>41</v>
      </c>
      <c r="E21" s="114"/>
      <c r="F21" s="112">
        <v>1</v>
      </c>
    </row>
    <row r="22" s="45" customFormat="1" ht="25.5" customHeight="1" spans="1:6">
      <c r="A22" s="104"/>
      <c r="B22" s="107"/>
      <c r="C22" s="113"/>
      <c r="D22" s="110" t="s">
        <v>42</v>
      </c>
      <c r="E22" s="111"/>
      <c r="F22" s="112">
        <v>1</v>
      </c>
    </row>
    <row r="23" s="45" customFormat="1" ht="25.5" customHeight="1" spans="1:6">
      <c r="A23" s="104"/>
      <c r="B23" s="107"/>
      <c r="C23" s="109"/>
      <c r="D23" s="110" t="s">
        <v>43</v>
      </c>
      <c r="E23" s="111"/>
      <c r="F23" s="112">
        <v>0.85</v>
      </c>
    </row>
    <row r="24" s="45" customFormat="1" ht="25.5" customHeight="1" spans="1:6">
      <c r="A24" s="104"/>
      <c r="B24" s="107"/>
      <c r="C24" s="115" t="s">
        <v>44</v>
      </c>
      <c r="D24" s="110" t="s">
        <v>45</v>
      </c>
      <c r="E24" s="111"/>
      <c r="F24" s="114" t="s">
        <v>46</v>
      </c>
    </row>
    <row r="25" s="45" customFormat="1" ht="25.5" customHeight="1" spans="1:6">
      <c r="A25" s="104"/>
      <c r="B25" s="107"/>
      <c r="C25" s="108" t="s">
        <v>47</v>
      </c>
      <c r="D25" s="110" t="s">
        <v>48</v>
      </c>
      <c r="E25" s="111"/>
      <c r="F25" s="116" t="s">
        <v>49</v>
      </c>
    </row>
    <row r="26" s="45" customFormat="1" ht="25.5" customHeight="1" spans="1:6">
      <c r="A26" s="104"/>
      <c r="B26" s="107"/>
      <c r="C26" s="113"/>
      <c r="D26" s="110" t="s">
        <v>50</v>
      </c>
      <c r="E26" s="111"/>
      <c r="F26" s="116" t="s">
        <v>51</v>
      </c>
    </row>
    <row r="27" s="45" customFormat="1" ht="25.5" customHeight="1" spans="1:6">
      <c r="A27" s="104"/>
      <c r="B27" s="107"/>
      <c r="C27" s="113"/>
      <c r="D27" s="110" t="s">
        <v>52</v>
      </c>
      <c r="E27" s="111"/>
      <c r="F27" s="116" t="s">
        <v>53</v>
      </c>
    </row>
    <row r="28" s="45" customFormat="1" ht="25.5" customHeight="1" spans="1:6">
      <c r="A28" s="104"/>
      <c r="B28" s="107"/>
      <c r="C28" s="113"/>
      <c r="D28" s="110" t="s">
        <v>54</v>
      </c>
      <c r="E28" s="111"/>
      <c r="F28" s="112" t="s">
        <v>55</v>
      </c>
    </row>
    <row r="29" s="45" customFormat="1" ht="25.5" customHeight="1" spans="1:6">
      <c r="A29" s="104"/>
      <c r="B29" s="107"/>
      <c r="C29" s="113"/>
      <c r="D29" s="110" t="s">
        <v>56</v>
      </c>
      <c r="E29" s="111"/>
      <c r="F29" s="112" t="s">
        <v>55</v>
      </c>
    </row>
    <row r="30" s="45" customFormat="1" ht="25.5" customHeight="1" spans="1:6">
      <c r="A30" s="104"/>
      <c r="B30" s="107"/>
      <c r="C30" s="113"/>
      <c r="D30" s="110" t="s">
        <v>57</v>
      </c>
      <c r="E30" s="111"/>
      <c r="F30" s="112" t="s">
        <v>58</v>
      </c>
    </row>
    <row r="31" s="45" customFormat="1" ht="25.5" customHeight="1" spans="1:6">
      <c r="A31" s="104"/>
      <c r="B31" s="107"/>
      <c r="C31" s="113"/>
      <c r="D31" s="110" t="s">
        <v>59</v>
      </c>
      <c r="E31" s="111"/>
      <c r="F31" s="112" t="s">
        <v>60</v>
      </c>
    </row>
    <row r="32" s="45" customFormat="1" ht="25.5" customHeight="1" spans="1:6">
      <c r="A32" s="104"/>
      <c r="B32" s="107"/>
      <c r="C32" s="113"/>
      <c r="D32" s="110" t="s">
        <v>61</v>
      </c>
      <c r="E32" s="111"/>
      <c r="F32" s="112" t="s">
        <v>62</v>
      </c>
    </row>
    <row r="33" s="45" customFormat="1" ht="25.5" customHeight="1" spans="1:6">
      <c r="A33" s="104"/>
      <c r="B33" s="107"/>
      <c r="C33" s="109"/>
      <c r="D33" s="114" t="s">
        <v>63</v>
      </c>
      <c r="E33" s="114"/>
      <c r="F33" s="112" t="s">
        <v>64</v>
      </c>
    </row>
    <row r="34" s="45" customFormat="1" ht="25.5" customHeight="1" spans="1:6">
      <c r="A34" s="104"/>
      <c r="B34" s="117" t="s">
        <v>65</v>
      </c>
      <c r="C34" s="107" t="s">
        <v>66</v>
      </c>
      <c r="D34" s="110" t="s">
        <v>67</v>
      </c>
      <c r="E34" s="111"/>
      <c r="F34" s="114" t="s">
        <v>68</v>
      </c>
    </row>
    <row r="35" s="45" customFormat="1" ht="25.5" customHeight="1" spans="1:6">
      <c r="A35" s="104"/>
      <c r="B35" s="118"/>
      <c r="C35" s="107" t="s">
        <v>69</v>
      </c>
      <c r="D35" s="110" t="s">
        <v>70</v>
      </c>
      <c r="E35" s="111"/>
      <c r="F35" s="114" t="s">
        <v>71</v>
      </c>
    </row>
    <row r="36" s="45" customFormat="1" ht="25.5" customHeight="1" spans="1:6">
      <c r="A36" s="104"/>
      <c r="B36" s="118"/>
      <c r="C36" s="107" t="s">
        <v>72</v>
      </c>
      <c r="D36" s="110"/>
      <c r="E36" s="111"/>
      <c r="F36" s="114"/>
    </row>
    <row r="37" s="45" customFormat="1" ht="25.5" customHeight="1" spans="1:6">
      <c r="A37" s="104"/>
      <c r="B37" s="118"/>
      <c r="C37" s="107" t="s">
        <v>73</v>
      </c>
      <c r="D37" s="110" t="s">
        <v>74</v>
      </c>
      <c r="E37" s="111"/>
      <c r="F37" s="114" t="s">
        <v>75</v>
      </c>
    </row>
    <row r="38" s="45" customFormat="1" ht="30" customHeight="1" spans="1:6">
      <c r="A38" s="104"/>
      <c r="B38" s="119"/>
      <c r="C38" s="107" t="s">
        <v>76</v>
      </c>
      <c r="D38" s="110" t="s">
        <v>77</v>
      </c>
      <c r="E38" s="111"/>
      <c r="F38" s="112">
        <v>0.85</v>
      </c>
    </row>
  </sheetData>
  <mergeCells count="46">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A5:A9"/>
    <mergeCell ref="A11:A16"/>
    <mergeCell ref="A17:A38"/>
    <mergeCell ref="B18:B33"/>
    <mergeCell ref="B34:B38"/>
    <mergeCell ref="C18:C19"/>
    <mergeCell ref="C20:C23"/>
    <mergeCell ref="C25:C33"/>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C6" sqref="C6:C16"/>
    </sheetView>
  </sheetViews>
  <sheetFormatPr defaultColWidth="7.275" defaultRowHeight="11.25" outlineLevelCol="5"/>
  <cols>
    <col min="1" max="1" width="6.54166666666667" style="45" customWidth="1"/>
    <col min="2" max="2" width="18.6833333333333" style="45" customWidth="1"/>
    <col min="3" max="3" width="16.225" style="45" customWidth="1"/>
    <col min="4" max="4" width="19.25" style="45" customWidth="1"/>
    <col min="5" max="5" width="19.875" style="45" customWidth="1"/>
    <col min="6" max="6" width="21.4083333333333" style="45" customWidth="1"/>
    <col min="7" max="16384" width="7.275" style="45"/>
  </cols>
  <sheetData>
    <row r="1" s="45" customFormat="1" ht="27" customHeight="1" spans="1:2">
      <c r="A1" s="46"/>
      <c r="B1" s="46"/>
    </row>
    <row r="2" s="45" customFormat="1" ht="43.5" customHeight="1" spans="1:6">
      <c r="A2" s="47" t="s">
        <v>78</v>
      </c>
      <c r="B2" s="47"/>
      <c r="C2" s="47"/>
      <c r="D2" s="47"/>
      <c r="E2" s="47"/>
      <c r="F2" s="48"/>
    </row>
    <row r="3" s="45" customFormat="1" ht="26.25" customHeight="1" spans="1:4">
      <c r="A3" s="49" t="s">
        <v>79</v>
      </c>
      <c r="B3" s="49"/>
      <c r="C3" s="49"/>
      <c r="D3" s="49"/>
    </row>
    <row r="4" s="45" customFormat="1" ht="47.25" customHeight="1" spans="1:5">
      <c r="A4" s="50" t="s">
        <v>80</v>
      </c>
      <c r="B4" s="51" t="s">
        <v>81</v>
      </c>
      <c r="C4" s="52" t="s">
        <v>82</v>
      </c>
      <c r="D4" s="50" t="s">
        <v>83</v>
      </c>
      <c r="E4" s="50" t="s">
        <v>84</v>
      </c>
    </row>
    <row r="5" s="45" customFormat="1" ht="27" customHeight="1" spans="1:5">
      <c r="A5" s="53"/>
      <c r="B5" s="51" t="s">
        <v>85</v>
      </c>
      <c r="C5" s="54">
        <v>4532.31</v>
      </c>
      <c r="D5" s="55"/>
      <c r="E5" s="55"/>
    </row>
    <row r="6" s="45" customFormat="1" ht="43" customHeight="1" spans="1:5">
      <c r="A6" s="56" t="s">
        <v>86</v>
      </c>
      <c r="B6" s="16" t="s">
        <v>87</v>
      </c>
      <c r="C6" s="57">
        <v>2500</v>
      </c>
      <c r="D6" s="58" t="s">
        <v>88</v>
      </c>
      <c r="E6" s="16" t="s">
        <v>89</v>
      </c>
    </row>
    <row r="7" s="45" customFormat="1" ht="45" customHeight="1" spans="1:5">
      <c r="A7" s="59" t="s">
        <v>90</v>
      </c>
      <c r="B7" s="16" t="s">
        <v>91</v>
      </c>
      <c r="C7" s="16">
        <v>50</v>
      </c>
      <c r="D7" s="60" t="s">
        <v>92</v>
      </c>
      <c r="E7" s="60" t="s">
        <v>93</v>
      </c>
    </row>
    <row r="8" s="45" customFormat="1" ht="78" customHeight="1" spans="1:5">
      <c r="A8" s="59" t="s">
        <v>94</v>
      </c>
      <c r="B8" s="16" t="s">
        <v>91</v>
      </c>
      <c r="C8" s="16">
        <v>5</v>
      </c>
      <c r="D8" s="60" t="s">
        <v>95</v>
      </c>
      <c r="E8" s="60" t="s">
        <v>96</v>
      </c>
    </row>
    <row r="9" s="45" customFormat="1" ht="55" customHeight="1" spans="1:5">
      <c r="A9" s="61" t="s">
        <v>97</v>
      </c>
      <c r="B9" s="16" t="s">
        <v>98</v>
      </c>
      <c r="C9" s="16">
        <v>661.33</v>
      </c>
      <c r="D9" s="16" t="s">
        <v>99</v>
      </c>
      <c r="E9" s="16" t="s">
        <v>100</v>
      </c>
    </row>
    <row r="10" s="45" customFormat="1" ht="45" customHeight="1" spans="1:5">
      <c r="A10" s="56" t="s">
        <v>101</v>
      </c>
      <c r="B10" s="16" t="s">
        <v>102</v>
      </c>
      <c r="C10" s="57">
        <v>396</v>
      </c>
      <c r="D10" s="16" t="s">
        <v>103</v>
      </c>
      <c r="E10" s="16" t="s">
        <v>104</v>
      </c>
    </row>
    <row r="11" s="45" customFormat="1" ht="78" customHeight="1" spans="1:5">
      <c r="A11" s="59" t="s">
        <v>105</v>
      </c>
      <c r="B11" s="16" t="s">
        <v>106</v>
      </c>
      <c r="C11" s="57">
        <v>41.4</v>
      </c>
      <c r="D11" s="16" t="s">
        <v>107</v>
      </c>
      <c r="E11" s="16" t="s">
        <v>108</v>
      </c>
    </row>
    <row r="12" s="45" customFormat="1" ht="78" customHeight="1" spans="1:5">
      <c r="A12" s="59" t="s">
        <v>109</v>
      </c>
      <c r="B12" s="16" t="s">
        <v>110</v>
      </c>
      <c r="C12" s="57">
        <v>1.58</v>
      </c>
      <c r="D12" s="60" t="s">
        <v>111</v>
      </c>
      <c r="E12" s="16" t="s">
        <v>112</v>
      </c>
    </row>
    <row r="13" s="45" customFormat="1" ht="78" customHeight="1" spans="1:5">
      <c r="A13" s="59" t="s">
        <v>113</v>
      </c>
      <c r="B13" s="16" t="s">
        <v>114</v>
      </c>
      <c r="C13" s="57">
        <v>1</v>
      </c>
      <c r="D13" s="16" t="s">
        <v>115</v>
      </c>
      <c r="E13" s="16" t="s">
        <v>116</v>
      </c>
    </row>
    <row r="14" s="45" customFormat="1" ht="78" customHeight="1" spans="1:5">
      <c r="A14" s="56" t="s">
        <v>117</v>
      </c>
      <c r="B14" s="24" t="s">
        <v>118</v>
      </c>
      <c r="C14" s="57">
        <v>240.3</v>
      </c>
      <c r="D14" s="62" t="s">
        <v>119</v>
      </c>
      <c r="E14" s="62" t="s">
        <v>120</v>
      </c>
    </row>
    <row r="15" s="45" customFormat="1" ht="55" customHeight="1" spans="1:5">
      <c r="A15" s="59" t="s">
        <v>121</v>
      </c>
      <c r="B15" s="24" t="s">
        <v>122</v>
      </c>
      <c r="C15" s="57">
        <v>631.2</v>
      </c>
      <c r="D15" s="16" t="s">
        <v>123</v>
      </c>
      <c r="E15" s="16" t="s">
        <v>124</v>
      </c>
    </row>
    <row r="16" s="45" customFormat="1" ht="64" customHeight="1" spans="1:5">
      <c r="A16" s="59" t="s">
        <v>125</v>
      </c>
      <c r="B16" s="16" t="s">
        <v>126</v>
      </c>
      <c r="C16" s="63">
        <v>4.5</v>
      </c>
      <c r="D16" s="60" t="s">
        <v>127</v>
      </c>
      <c r="E16" s="63" t="s">
        <v>128</v>
      </c>
    </row>
    <row r="17" s="45" customFormat="1" ht="55" customHeight="1" spans="1:5">
      <c r="A17" s="64" t="s">
        <v>129</v>
      </c>
      <c r="B17" s="65"/>
      <c r="C17" s="65"/>
      <c r="D17" s="65"/>
      <c r="E17" s="65"/>
    </row>
    <row r="18" ht="30" customHeight="1" spans="1:5">
      <c r="A18" s="66" t="s">
        <v>130</v>
      </c>
      <c r="B18" s="66"/>
      <c r="C18" s="66"/>
      <c r="D18" s="66"/>
      <c r="E18" s="66"/>
    </row>
    <row r="19" ht="16" customHeight="1"/>
  </sheetData>
  <mergeCells count="5">
    <mergeCell ref="A1:B1"/>
    <mergeCell ref="A2:E2"/>
    <mergeCell ref="A3:D3"/>
    <mergeCell ref="A17:E17"/>
    <mergeCell ref="A18:E18"/>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workbookViewId="0">
      <pane xSplit="7" ySplit="6" topLeftCell="H7" activePane="bottomRight" state="frozen"/>
      <selection/>
      <selection pane="topRight"/>
      <selection pane="bottomLeft"/>
      <selection pane="bottomRight" activeCell="T7" sqref="T7"/>
    </sheetView>
  </sheetViews>
  <sheetFormatPr defaultColWidth="9" defaultRowHeight="13.5"/>
  <cols>
    <col min="1" max="1" width="6.125" style="1" customWidth="1"/>
    <col min="2" max="2" width="10.5" style="1" customWidth="1"/>
    <col min="3" max="3" width="13.5" style="1" customWidth="1"/>
    <col min="4" max="4" width="4.875" style="1" customWidth="1"/>
    <col min="5" max="6" width="7.75" style="1" customWidth="1"/>
    <col min="7" max="7" width="10.5" style="1" customWidth="1"/>
    <col min="8" max="8" width="27.125" style="1" customWidth="1"/>
    <col min="9" max="10" width="33.5" style="1" customWidth="1"/>
    <col min="11" max="11" width="20" style="1" customWidth="1"/>
    <col min="12" max="12" width="11.125" style="1" customWidth="1"/>
    <col min="13" max="13" width="23.625" style="1" customWidth="1"/>
    <col min="14" max="14" width="13.375" style="1" customWidth="1"/>
    <col min="15" max="15" width="22.875" style="1" customWidth="1"/>
    <col min="16" max="16" width="6" style="1" customWidth="1"/>
    <col min="17" max="17" width="31.125" style="1" customWidth="1"/>
    <col min="18" max="18" width="24.625" style="1" customWidth="1"/>
    <col min="19" max="19" width="12" style="1" customWidth="1"/>
    <col min="20" max="20" width="46.375" style="1" customWidth="1"/>
    <col min="21" max="21" width="9.125" style="1" customWidth="1"/>
    <col min="22" max="22" width="75.625" style="1" customWidth="1"/>
    <col min="23" max="16384" width="9" style="1"/>
  </cols>
  <sheetData>
    <row r="1" s="1" customFormat="1" ht="14.25" spans="1:18">
      <c r="A1" s="4" t="s">
        <v>131</v>
      </c>
      <c r="B1" s="5"/>
      <c r="C1" s="5"/>
      <c r="D1" s="5"/>
      <c r="E1" s="5"/>
      <c r="F1" s="5"/>
      <c r="G1" s="5"/>
      <c r="H1" s="5"/>
      <c r="I1" s="5"/>
      <c r="J1" s="5"/>
      <c r="K1" s="5"/>
      <c r="L1" s="5"/>
      <c r="M1" s="5"/>
      <c r="N1" s="5"/>
      <c r="O1" s="5"/>
      <c r="P1" s="5"/>
      <c r="Q1" s="5"/>
      <c r="R1" s="5"/>
    </row>
    <row r="2" s="1" customFormat="1" ht="39" customHeight="1" spans="1:22">
      <c r="A2" s="6" t="s">
        <v>132</v>
      </c>
      <c r="B2" s="6"/>
      <c r="C2" s="6"/>
      <c r="D2" s="6"/>
      <c r="E2" s="6"/>
      <c r="F2" s="6"/>
      <c r="G2" s="6"/>
      <c r="H2" s="6"/>
      <c r="I2" s="6"/>
      <c r="J2" s="6"/>
      <c r="K2" s="6"/>
      <c r="L2" s="6"/>
      <c r="M2" s="6"/>
      <c r="N2" s="6"/>
      <c r="O2" s="6"/>
      <c r="P2" s="6"/>
      <c r="Q2" s="6"/>
      <c r="R2" s="6"/>
      <c r="S2" s="6"/>
      <c r="T2" s="6"/>
      <c r="U2" s="6"/>
      <c r="V2" s="6"/>
    </row>
    <row r="3" s="1" customFormat="1" ht="27" customHeight="1" spans="1:22">
      <c r="A3" s="7" t="s">
        <v>133</v>
      </c>
      <c r="B3" s="7"/>
      <c r="C3" s="7"/>
      <c r="D3" s="7"/>
      <c r="E3" s="7"/>
      <c r="F3" s="7"/>
      <c r="G3" s="7"/>
      <c r="H3" s="7"/>
      <c r="I3" s="7"/>
      <c r="J3" s="7"/>
      <c r="K3" s="7"/>
      <c r="L3" s="7"/>
      <c r="M3" s="7"/>
      <c r="N3" s="7"/>
      <c r="O3" s="7"/>
      <c r="P3" s="7"/>
      <c r="Q3" s="7"/>
      <c r="R3" s="7"/>
      <c r="S3" s="7"/>
      <c r="T3" s="7"/>
      <c r="U3" s="7"/>
      <c r="V3" s="7"/>
    </row>
    <row r="4" s="2" customFormat="1" ht="29.25" customHeight="1" spans="1:22">
      <c r="A4" s="8" t="s">
        <v>134</v>
      </c>
      <c r="B4" s="9" t="s">
        <v>135</v>
      </c>
      <c r="C4" s="8" t="s">
        <v>136</v>
      </c>
      <c r="D4" s="8" t="s">
        <v>137</v>
      </c>
      <c r="E4" s="10" t="s">
        <v>138</v>
      </c>
      <c r="F4" s="10"/>
      <c r="G4" s="10"/>
      <c r="H4" s="11" t="s">
        <v>83</v>
      </c>
      <c r="I4" s="11" t="s">
        <v>84</v>
      </c>
      <c r="J4" s="11" t="s">
        <v>139</v>
      </c>
      <c r="K4" s="11"/>
      <c r="L4" s="11"/>
      <c r="M4" s="11"/>
      <c r="N4" s="11"/>
      <c r="O4" s="11"/>
      <c r="P4" s="11"/>
      <c r="Q4" s="11"/>
      <c r="R4" s="11"/>
      <c r="S4" s="37" t="s">
        <v>140</v>
      </c>
      <c r="T4" s="38"/>
      <c r="U4" s="38"/>
      <c r="V4" s="38"/>
    </row>
    <row r="5" s="2" customFormat="1" ht="26.25" customHeight="1" spans="1:22">
      <c r="A5" s="8"/>
      <c r="B5" s="9"/>
      <c r="C5" s="8"/>
      <c r="D5" s="8"/>
      <c r="E5" s="12" t="s">
        <v>141</v>
      </c>
      <c r="F5" s="12" t="s">
        <v>142</v>
      </c>
      <c r="G5" s="12" t="s">
        <v>143</v>
      </c>
      <c r="H5" s="11"/>
      <c r="I5" s="11"/>
      <c r="J5" s="11" t="s">
        <v>33</v>
      </c>
      <c r="K5" s="11"/>
      <c r="L5" s="11"/>
      <c r="M5" s="11"/>
      <c r="N5" s="11" t="s">
        <v>65</v>
      </c>
      <c r="O5" s="11"/>
      <c r="P5" s="11"/>
      <c r="Q5" s="11"/>
      <c r="R5" s="11"/>
      <c r="S5" s="37" t="s">
        <v>144</v>
      </c>
      <c r="T5" s="38" t="s">
        <v>145</v>
      </c>
      <c r="U5" s="39" t="s">
        <v>82</v>
      </c>
      <c r="V5" s="38" t="s">
        <v>146</v>
      </c>
    </row>
    <row r="6" s="2" customFormat="1" ht="99" customHeight="1" spans="1:22">
      <c r="A6" s="13"/>
      <c r="B6" s="9"/>
      <c r="C6" s="13"/>
      <c r="D6" s="13"/>
      <c r="E6" s="12"/>
      <c r="F6" s="12"/>
      <c r="G6" s="12"/>
      <c r="H6" s="11"/>
      <c r="I6" s="11"/>
      <c r="J6" s="11" t="s">
        <v>34</v>
      </c>
      <c r="K6" s="11" t="s">
        <v>39</v>
      </c>
      <c r="L6" s="11" t="s">
        <v>44</v>
      </c>
      <c r="M6" s="11" t="s">
        <v>47</v>
      </c>
      <c r="N6" s="11" t="s">
        <v>66</v>
      </c>
      <c r="O6" s="11" t="s">
        <v>69</v>
      </c>
      <c r="P6" s="11" t="s">
        <v>72</v>
      </c>
      <c r="Q6" s="11" t="s">
        <v>73</v>
      </c>
      <c r="R6" s="11" t="s">
        <v>147</v>
      </c>
      <c r="S6" s="37"/>
      <c r="T6" s="38"/>
      <c r="U6" s="39"/>
      <c r="V6" s="38"/>
    </row>
    <row r="7" s="2" customFormat="1" ht="123.75" spans="1:22">
      <c r="A7" s="14" t="s">
        <v>148</v>
      </c>
      <c r="B7" s="15" t="s">
        <v>87</v>
      </c>
      <c r="C7" s="16" t="s">
        <v>87</v>
      </c>
      <c r="D7" s="17" t="s">
        <v>149</v>
      </c>
      <c r="E7" s="18">
        <v>2500</v>
      </c>
      <c r="F7" s="18">
        <v>400</v>
      </c>
      <c r="G7" s="18">
        <v>2100</v>
      </c>
      <c r="H7" s="19" t="s">
        <v>88</v>
      </c>
      <c r="I7" s="23" t="s">
        <v>89</v>
      </c>
      <c r="J7" s="22" t="s">
        <v>150</v>
      </c>
      <c r="K7" s="22"/>
      <c r="L7" s="22" t="s">
        <v>151</v>
      </c>
      <c r="M7" s="31" t="s">
        <v>152</v>
      </c>
      <c r="N7" s="19" t="s">
        <v>153</v>
      </c>
      <c r="O7" s="19" t="s">
        <v>154</v>
      </c>
      <c r="P7" s="19" t="s">
        <v>153</v>
      </c>
      <c r="Q7" s="22" t="s">
        <v>155</v>
      </c>
      <c r="R7" s="40" t="s">
        <v>156</v>
      </c>
      <c r="S7" s="41"/>
      <c r="T7" s="42" t="s">
        <v>157</v>
      </c>
      <c r="U7" s="20">
        <f>E7</f>
        <v>2500</v>
      </c>
      <c r="V7" s="42" t="s">
        <v>158</v>
      </c>
    </row>
    <row r="8" s="2" customFormat="1" ht="33.75" spans="1:22">
      <c r="A8" s="14" t="s">
        <v>148</v>
      </c>
      <c r="B8" s="15" t="s">
        <v>159</v>
      </c>
      <c r="C8" s="16" t="s">
        <v>91</v>
      </c>
      <c r="D8" s="17" t="s">
        <v>149</v>
      </c>
      <c r="E8" s="20">
        <v>50</v>
      </c>
      <c r="F8" s="18">
        <v>18</v>
      </c>
      <c r="G8" s="21">
        <v>32</v>
      </c>
      <c r="H8" s="22" t="s">
        <v>92</v>
      </c>
      <c r="I8" s="22" t="s">
        <v>93</v>
      </c>
      <c r="J8" s="22" t="s">
        <v>160</v>
      </c>
      <c r="K8" s="22"/>
      <c r="L8" s="22" t="s">
        <v>151</v>
      </c>
      <c r="M8" s="22" t="s">
        <v>161</v>
      </c>
      <c r="N8" s="23" t="s">
        <v>153</v>
      </c>
      <c r="O8" s="22" t="s">
        <v>162</v>
      </c>
      <c r="P8" s="23" t="s">
        <v>153</v>
      </c>
      <c r="Q8" s="22" t="s">
        <v>163</v>
      </c>
      <c r="R8" s="40" t="s">
        <v>156</v>
      </c>
      <c r="S8" s="41"/>
      <c r="T8" s="22" t="s">
        <v>164</v>
      </c>
      <c r="U8" s="20">
        <f t="shared" ref="U8:U17" si="0">E8</f>
        <v>50</v>
      </c>
      <c r="V8" s="22" t="s">
        <v>165</v>
      </c>
    </row>
    <row r="9" s="2" customFormat="1" ht="45" spans="1:22">
      <c r="A9" s="14" t="s">
        <v>148</v>
      </c>
      <c r="B9" s="15" t="s">
        <v>159</v>
      </c>
      <c r="C9" s="16" t="s">
        <v>91</v>
      </c>
      <c r="D9" s="17" t="s">
        <v>149</v>
      </c>
      <c r="E9" s="20">
        <v>5</v>
      </c>
      <c r="F9" s="18">
        <v>5</v>
      </c>
      <c r="G9" s="18"/>
      <c r="H9" s="22" t="s">
        <v>95</v>
      </c>
      <c r="I9" s="22" t="s">
        <v>96</v>
      </c>
      <c r="J9" s="22" t="s">
        <v>166</v>
      </c>
      <c r="K9" s="22"/>
      <c r="L9" s="22" t="s">
        <v>151</v>
      </c>
      <c r="M9" s="22" t="s">
        <v>167</v>
      </c>
      <c r="N9" s="23" t="s">
        <v>153</v>
      </c>
      <c r="O9" s="19" t="s">
        <v>168</v>
      </c>
      <c r="P9" s="23" t="s">
        <v>153</v>
      </c>
      <c r="Q9" s="22" t="s">
        <v>169</v>
      </c>
      <c r="R9" s="40" t="s">
        <v>156</v>
      </c>
      <c r="S9" s="41"/>
      <c r="T9" s="22" t="s">
        <v>170</v>
      </c>
      <c r="U9" s="20">
        <f t="shared" si="0"/>
        <v>5</v>
      </c>
      <c r="V9" s="22" t="s">
        <v>171</v>
      </c>
    </row>
    <row r="10" s="2" customFormat="1" ht="123.75" spans="1:22">
      <c r="A10" s="14" t="s">
        <v>148</v>
      </c>
      <c r="B10" s="15" t="s">
        <v>98</v>
      </c>
      <c r="C10" s="16" t="s">
        <v>98</v>
      </c>
      <c r="D10" s="16" t="s">
        <v>149</v>
      </c>
      <c r="E10" s="20">
        <v>661.33</v>
      </c>
      <c r="F10" s="18">
        <v>161</v>
      </c>
      <c r="G10" s="21">
        <v>500.33</v>
      </c>
      <c r="H10" s="23" t="s">
        <v>99</v>
      </c>
      <c r="I10" s="23" t="s">
        <v>100</v>
      </c>
      <c r="J10" s="22" t="s">
        <v>172</v>
      </c>
      <c r="K10" s="22"/>
      <c r="L10" s="22" t="s">
        <v>151</v>
      </c>
      <c r="M10" s="22" t="s">
        <v>173</v>
      </c>
      <c r="N10" s="23" t="s">
        <v>153</v>
      </c>
      <c r="O10" s="19" t="s">
        <v>174</v>
      </c>
      <c r="P10" s="23" t="s">
        <v>153</v>
      </c>
      <c r="Q10" s="22" t="s">
        <v>175</v>
      </c>
      <c r="R10" s="40" t="s">
        <v>156</v>
      </c>
      <c r="S10" s="41"/>
      <c r="T10" s="22" t="s">
        <v>176</v>
      </c>
      <c r="U10" s="20">
        <f t="shared" si="0"/>
        <v>661.33</v>
      </c>
      <c r="V10" s="42" t="s">
        <v>177</v>
      </c>
    </row>
    <row r="11" s="2" customFormat="1" ht="45" spans="1:22">
      <c r="A11" s="14" t="s">
        <v>148</v>
      </c>
      <c r="B11" s="15" t="s">
        <v>102</v>
      </c>
      <c r="C11" s="16" t="s">
        <v>102</v>
      </c>
      <c r="D11" s="16" t="s">
        <v>149</v>
      </c>
      <c r="E11" s="18">
        <v>396</v>
      </c>
      <c r="F11" s="18">
        <v>153.45</v>
      </c>
      <c r="G11" s="21">
        <v>242.55</v>
      </c>
      <c r="H11" s="23" t="s">
        <v>103</v>
      </c>
      <c r="I11" s="23" t="s">
        <v>104</v>
      </c>
      <c r="J11" s="22" t="s">
        <v>178</v>
      </c>
      <c r="K11" s="22"/>
      <c r="L11" s="22" t="s">
        <v>151</v>
      </c>
      <c r="M11" s="22" t="s">
        <v>179</v>
      </c>
      <c r="N11" s="22" t="s">
        <v>180</v>
      </c>
      <c r="O11" s="19" t="s">
        <v>181</v>
      </c>
      <c r="P11" s="23" t="s">
        <v>153</v>
      </c>
      <c r="Q11" s="22" t="s">
        <v>182</v>
      </c>
      <c r="R11" s="40" t="s">
        <v>156</v>
      </c>
      <c r="S11" s="41"/>
      <c r="T11" s="22" t="s">
        <v>183</v>
      </c>
      <c r="U11" s="20">
        <f t="shared" si="0"/>
        <v>396</v>
      </c>
      <c r="V11" s="22" t="s">
        <v>184</v>
      </c>
    </row>
    <row r="12" s="2" customFormat="1" ht="45" spans="1:22">
      <c r="A12" s="14" t="s">
        <v>148</v>
      </c>
      <c r="B12" s="15" t="s">
        <v>106</v>
      </c>
      <c r="C12" s="16" t="s">
        <v>106</v>
      </c>
      <c r="D12" s="17" t="s">
        <v>149</v>
      </c>
      <c r="E12" s="18">
        <v>41.4</v>
      </c>
      <c r="F12" s="18">
        <v>17</v>
      </c>
      <c r="G12" s="21">
        <v>24.4</v>
      </c>
      <c r="H12" s="23" t="s">
        <v>107</v>
      </c>
      <c r="I12" s="23" t="s">
        <v>108</v>
      </c>
      <c r="J12" s="22" t="s">
        <v>185</v>
      </c>
      <c r="K12" s="22"/>
      <c r="L12" s="22" t="s">
        <v>151</v>
      </c>
      <c r="M12" s="22" t="s">
        <v>186</v>
      </c>
      <c r="N12" s="23" t="s">
        <v>153</v>
      </c>
      <c r="O12" s="23" t="s">
        <v>187</v>
      </c>
      <c r="P12" s="23" t="s">
        <v>153</v>
      </c>
      <c r="Q12" s="22" t="s">
        <v>169</v>
      </c>
      <c r="R12" s="40" t="s">
        <v>188</v>
      </c>
      <c r="S12" s="41"/>
      <c r="T12" s="22" t="s">
        <v>189</v>
      </c>
      <c r="U12" s="20">
        <f t="shared" si="0"/>
        <v>41.4</v>
      </c>
      <c r="V12" s="22" t="s">
        <v>190</v>
      </c>
    </row>
    <row r="13" s="2" customFormat="1" ht="45" spans="1:22">
      <c r="A13" s="14" t="s">
        <v>148</v>
      </c>
      <c r="B13" s="15" t="s">
        <v>110</v>
      </c>
      <c r="C13" s="16" t="s">
        <v>110</v>
      </c>
      <c r="D13" s="17" t="s">
        <v>149</v>
      </c>
      <c r="E13" s="18">
        <v>1.58</v>
      </c>
      <c r="F13" s="18"/>
      <c r="G13" s="21">
        <v>1.58</v>
      </c>
      <c r="H13" s="22" t="s">
        <v>111</v>
      </c>
      <c r="I13" s="23" t="s">
        <v>112</v>
      </c>
      <c r="J13" s="22" t="s">
        <v>191</v>
      </c>
      <c r="K13" s="22"/>
      <c r="L13" s="22" t="s">
        <v>151</v>
      </c>
      <c r="M13" s="22" t="s">
        <v>192</v>
      </c>
      <c r="N13" s="23" t="s">
        <v>153</v>
      </c>
      <c r="O13" s="22" t="s">
        <v>193</v>
      </c>
      <c r="P13" s="23"/>
      <c r="Q13" s="22" t="s">
        <v>194</v>
      </c>
      <c r="R13" s="40" t="s">
        <v>195</v>
      </c>
      <c r="S13" s="41"/>
      <c r="T13" s="22" t="s">
        <v>196</v>
      </c>
      <c r="U13" s="20">
        <f t="shared" si="0"/>
        <v>1.58</v>
      </c>
      <c r="V13" s="43" t="s">
        <v>112</v>
      </c>
    </row>
    <row r="14" s="2" customFormat="1" ht="45" spans="1:22">
      <c r="A14" s="14" t="s">
        <v>148</v>
      </c>
      <c r="B14" s="15" t="s">
        <v>114</v>
      </c>
      <c r="C14" s="16" t="s">
        <v>114</v>
      </c>
      <c r="D14" s="16" t="s">
        <v>149</v>
      </c>
      <c r="E14" s="18">
        <v>1</v>
      </c>
      <c r="F14" s="18">
        <v>1</v>
      </c>
      <c r="G14" s="18"/>
      <c r="H14" s="23" t="s">
        <v>115</v>
      </c>
      <c r="I14" s="23" t="s">
        <v>116</v>
      </c>
      <c r="J14" s="22" t="s">
        <v>197</v>
      </c>
      <c r="K14" s="22"/>
      <c r="L14" s="22" t="s">
        <v>151</v>
      </c>
      <c r="M14" s="22" t="s">
        <v>198</v>
      </c>
      <c r="N14" s="23" t="s">
        <v>153</v>
      </c>
      <c r="O14" s="23" t="s">
        <v>199</v>
      </c>
      <c r="P14" s="23" t="s">
        <v>153</v>
      </c>
      <c r="Q14" s="22" t="s">
        <v>200</v>
      </c>
      <c r="R14" s="40" t="s">
        <v>201</v>
      </c>
      <c r="S14" s="41"/>
      <c r="T14" s="22" t="s">
        <v>202</v>
      </c>
      <c r="U14" s="20">
        <f t="shared" si="0"/>
        <v>1</v>
      </c>
      <c r="V14" s="43" t="s">
        <v>203</v>
      </c>
    </row>
    <row r="15" s="2" customFormat="1" ht="123.75" spans="1:22">
      <c r="A15" s="14" t="s">
        <v>148</v>
      </c>
      <c r="B15" s="15" t="s">
        <v>118</v>
      </c>
      <c r="C15" s="24" t="s">
        <v>118</v>
      </c>
      <c r="D15" s="17" t="s">
        <v>149</v>
      </c>
      <c r="E15" s="18">
        <v>240.3</v>
      </c>
      <c r="F15" s="18">
        <v>240.3</v>
      </c>
      <c r="G15" s="18"/>
      <c r="H15" s="25" t="s">
        <v>119</v>
      </c>
      <c r="I15" s="25" t="s">
        <v>120</v>
      </c>
      <c r="J15" s="25" t="s">
        <v>204</v>
      </c>
      <c r="K15" s="25" t="s">
        <v>205</v>
      </c>
      <c r="L15" s="22" t="s">
        <v>151</v>
      </c>
      <c r="M15" s="22" t="s">
        <v>206</v>
      </c>
      <c r="N15" s="19" t="s">
        <v>153</v>
      </c>
      <c r="O15" s="19" t="s">
        <v>207</v>
      </c>
      <c r="P15" s="19" t="s">
        <v>153</v>
      </c>
      <c r="Q15" s="22" t="s">
        <v>208</v>
      </c>
      <c r="R15" s="31" t="s">
        <v>201</v>
      </c>
      <c r="S15" s="41"/>
      <c r="T15" s="22" t="s">
        <v>209</v>
      </c>
      <c r="U15" s="20">
        <f t="shared" si="0"/>
        <v>240.3</v>
      </c>
      <c r="V15" s="42" t="s">
        <v>210</v>
      </c>
    </row>
    <row r="16" s="2" customFormat="1" ht="33.75" spans="1:22">
      <c r="A16" s="14" t="s">
        <v>148</v>
      </c>
      <c r="B16" s="15" t="s">
        <v>122</v>
      </c>
      <c r="C16" s="24" t="s">
        <v>122</v>
      </c>
      <c r="D16" s="16" t="s">
        <v>149</v>
      </c>
      <c r="E16" s="18">
        <v>631.2</v>
      </c>
      <c r="F16" s="18">
        <v>315.6</v>
      </c>
      <c r="G16" s="21">
        <v>315.6</v>
      </c>
      <c r="H16" s="23" t="s">
        <v>123</v>
      </c>
      <c r="I16" s="23" t="s">
        <v>124</v>
      </c>
      <c r="J16" s="22" t="s">
        <v>211</v>
      </c>
      <c r="K16" s="22" t="s">
        <v>212</v>
      </c>
      <c r="L16" s="22" t="s">
        <v>151</v>
      </c>
      <c r="M16" s="22" t="s">
        <v>213</v>
      </c>
      <c r="N16" s="22" t="s">
        <v>214</v>
      </c>
      <c r="O16" s="22" t="s">
        <v>215</v>
      </c>
      <c r="P16" s="23" t="s">
        <v>153</v>
      </c>
      <c r="Q16" s="22" t="s">
        <v>216</v>
      </c>
      <c r="R16" s="40" t="s">
        <v>201</v>
      </c>
      <c r="S16" s="41"/>
      <c r="T16" s="22" t="s">
        <v>217</v>
      </c>
      <c r="U16" s="20">
        <f t="shared" si="0"/>
        <v>631.2</v>
      </c>
      <c r="V16" s="42" t="s">
        <v>218</v>
      </c>
    </row>
    <row r="17" s="3" customFormat="1" ht="101.25" spans="1:22">
      <c r="A17" s="14" t="s">
        <v>148</v>
      </c>
      <c r="B17" s="26" t="s">
        <v>126</v>
      </c>
      <c r="C17" s="16" t="s">
        <v>126</v>
      </c>
      <c r="D17" s="16" t="s">
        <v>149</v>
      </c>
      <c r="E17" s="27">
        <v>4.5</v>
      </c>
      <c r="F17" s="27">
        <v>4.5</v>
      </c>
      <c r="G17" s="27"/>
      <c r="H17" s="22" t="s">
        <v>127</v>
      </c>
      <c r="I17" s="32" t="s">
        <v>128</v>
      </c>
      <c r="J17" s="22" t="s">
        <v>219</v>
      </c>
      <c r="K17" s="33" t="s">
        <v>220</v>
      </c>
      <c r="L17" s="22" t="s">
        <v>151</v>
      </c>
      <c r="M17" s="22" t="s">
        <v>206</v>
      </c>
      <c r="N17" s="32" t="s">
        <v>153</v>
      </c>
      <c r="O17" s="22" t="s">
        <v>221</v>
      </c>
      <c r="P17" s="32" t="s">
        <v>153</v>
      </c>
      <c r="Q17" s="22" t="s">
        <v>222</v>
      </c>
      <c r="R17" s="40" t="s">
        <v>188</v>
      </c>
      <c r="S17" s="44"/>
      <c r="T17" s="42" t="s">
        <v>223</v>
      </c>
      <c r="U17" s="20">
        <f t="shared" si="0"/>
        <v>4.5</v>
      </c>
      <c r="V17" s="42" t="s">
        <v>224</v>
      </c>
    </row>
    <row r="18" spans="1:22">
      <c r="A18" s="14"/>
      <c r="B18" s="28"/>
      <c r="C18" s="29"/>
      <c r="D18" s="16"/>
      <c r="E18" s="30">
        <f t="shared" ref="E18:G18" si="1">SUM(E7:E17)</f>
        <v>4532.31</v>
      </c>
      <c r="F18" s="30">
        <f t="shared" si="1"/>
        <v>1315.85</v>
      </c>
      <c r="G18" s="30">
        <f t="shared" si="1"/>
        <v>3216.46</v>
      </c>
      <c r="H18" s="23"/>
      <c r="I18" s="23"/>
      <c r="J18" s="34"/>
      <c r="K18" s="34"/>
      <c r="L18" s="34"/>
      <c r="M18" s="34"/>
      <c r="N18" s="35"/>
      <c r="O18" s="23"/>
      <c r="P18" s="35"/>
      <c r="Q18" s="35"/>
      <c r="R18" s="23"/>
      <c r="S18" s="44"/>
      <c r="T18" s="34"/>
      <c r="U18" s="23"/>
      <c r="V18" s="22"/>
    </row>
    <row r="19" spans="2:22">
      <c r="B19" s="1" t="s">
        <v>225</v>
      </c>
      <c r="H19" s="1" t="s">
        <v>226</v>
      </c>
      <c r="L19" s="36"/>
      <c r="M19" s="36"/>
      <c r="N19" s="36"/>
      <c r="O19" s="36"/>
      <c r="P19" s="36"/>
      <c r="Q19" s="36"/>
      <c r="R19" s="36"/>
      <c r="S19" s="36"/>
      <c r="T19" s="36"/>
      <c r="U19" s="36"/>
      <c r="V19" s="36"/>
    </row>
    <row r="20" spans="12:22">
      <c r="L20" s="36"/>
      <c r="M20" s="36"/>
      <c r="N20" s="36"/>
      <c r="O20" s="36"/>
      <c r="P20" s="36"/>
      <c r="Q20" s="36"/>
      <c r="R20" s="36"/>
      <c r="S20" s="36"/>
      <c r="T20" s="36"/>
      <c r="U20" s="36"/>
      <c r="V20" s="36"/>
    </row>
    <row r="21" spans="12:22">
      <c r="L21" s="36"/>
      <c r="M21" s="36"/>
      <c r="N21" s="36"/>
      <c r="O21" s="36"/>
      <c r="P21" s="36"/>
      <c r="Q21" s="36"/>
      <c r="R21" s="36"/>
      <c r="S21" s="36"/>
      <c r="T21" s="36"/>
      <c r="U21" s="36"/>
      <c r="V21" s="36"/>
    </row>
    <row r="22" spans="12:22">
      <c r="L22" s="36"/>
      <c r="M22" s="36"/>
      <c r="N22" s="36"/>
      <c r="O22" s="36"/>
      <c r="P22" s="36"/>
      <c r="Q22" s="36"/>
      <c r="R22" s="36"/>
      <c r="S22" s="36"/>
      <c r="T22" s="36"/>
      <c r="U22" s="36"/>
      <c r="V22" s="36"/>
    </row>
    <row r="23" spans="12:22">
      <c r="L23" s="36"/>
      <c r="M23" s="36"/>
      <c r="N23" s="36"/>
      <c r="O23" s="36"/>
      <c r="P23" s="36"/>
      <c r="Q23" s="36"/>
      <c r="R23" s="36"/>
      <c r="S23" s="36"/>
      <c r="T23" s="36"/>
      <c r="U23" s="36"/>
      <c r="V23" s="36"/>
    </row>
    <row r="24" spans="12:22">
      <c r="L24" s="36"/>
      <c r="M24" s="36"/>
      <c r="N24" s="36"/>
      <c r="O24" s="36"/>
      <c r="P24" s="36"/>
      <c r="Q24" s="36"/>
      <c r="R24" s="36"/>
      <c r="S24" s="36"/>
      <c r="T24" s="36"/>
      <c r="U24" s="36"/>
      <c r="V24" s="36"/>
    </row>
    <row r="25" spans="12:22">
      <c r="L25" s="36"/>
      <c r="M25" s="36"/>
      <c r="N25" s="36"/>
      <c r="O25" s="36"/>
      <c r="P25" s="36"/>
      <c r="Q25" s="36"/>
      <c r="R25" s="36"/>
      <c r="S25" s="36"/>
      <c r="T25" s="36"/>
      <c r="U25" s="36"/>
      <c r="V25" s="36"/>
    </row>
    <row r="26" spans="12:22">
      <c r="L26" s="36"/>
      <c r="M26" s="36"/>
      <c r="N26" s="36"/>
      <c r="O26" s="36"/>
      <c r="P26" s="36"/>
      <c r="Q26" s="36"/>
      <c r="R26" s="36"/>
      <c r="S26" s="36"/>
      <c r="T26" s="36"/>
      <c r="U26" s="36"/>
      <c r="V26" s="36"/>
    </row>
    <row r="27" spans="12:22">
      <c r="L27" s="36"/>
      <c r="M27" s="36"/>
      <c r="N27" s="36"/>
      <c r="O27" s="36"/>
      <c r="P27" s="36"/>
      <c r="Q27" s="36"/>
      <c r="R27" s="36"/>
      <c r="S27" s="36"/>
      <c r="T27" s="36"/>
      <c r="U27" s="36"/>
      <c r="V27" s="36"/>
    </row>
    <row r="28" spans="12:22">
      <c r="L28" s="36"/>
      <c r="M28" s="36"/>
      <c r="N28" s="36"/>
      <c r="O28" s="36"/>
      <c r="P28" s="36"/>
      <c r="Q28" s="36"/>
      <c r="R28" s="36"/>
      <c r="S28" s="36"/>
      <c r="T28" s="36"/>
      <c r="U28" s="36"/>
      <c r="V28" s="36"/>
    </row>
    <row r="29" spans="12:22">
      <c r="L29" s="36"/>
      <c r="M29" s="36"/>
      <c r="N29" s="36"/>
      <c r="O29" s="36"/>
      <c r="P29" s="36"/>
      <c r="Q29" s="36"/>
      <c r="R29" s="36"/>
      <c r="S29" s="36"/>
      <c r="T29" s="36"/>
      <c r="U29" s="36"/>
      <c r="V29" s="36"/>
    </row>
    <row r="30" spans="12:22">
      <c r="L30" s="36"/>
      <c r="M30" s="36"/>
      <c r="N30" s="36"/>
      <c r="O30" s="36"/>
      <c r="P30" s="36"/>
      <c r="Q30" s="36"/>
      <c r="R30" s="36"/>
      <c r="S30" s="36"/>
      <c r="T30" s="36"/>
      <c r="U30" s="36"/>
      <c r="V30" s="36"/>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翩翩侠</cp:lastModifiedBy>
  <dcterms:created xsi:type="dcterms:W3CDTF">2021-01-29T00:29:00Z</dcterms:created>
  <dcterms:modified xsi:type="dcterms:W3CDTF">2025-03-07T07:04:34Z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A61CCFEEEC044A528FE7A844473C7DDF_13</vt:lpwstr>
  </property>
  <property fmtid="{D5CDD505-2E9C-101B-9397-08002B2CF9AE}" pid="4" name="KSOReadingLayout">
    <vt:bool>true</vt:bool>
  </property>
</Properties>
</file>