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村" sheetId="1" r:id="rId1"/>
    <sheet name="凳头村" sheetId="2" r:id="rId2"/>
    <sheet name="福生村" sheetId="3" r:id="rId3"/>
    <sheet name="关王村" sheetId="4" r:id="rId4"/>
    <sheet name="晓岭村" sheetId="5" r:id="rId5"/>
    <sheet name="新城村" sheetId="6" r:id="rId6"/>
    <sheet name="油圳村" sheetId="7" r:id="rId7"/>
    <sheet name="蛇头村" sheetId="8" r:id="rId8"/>
    <sheet name="宏夏桥村" sheetId="9" r:id="rId9"/>
    <sheet name="漂沙井村" sheetId="10" r:id="rId10"/>
    <sheet name="黄霞村" sheetId="11" r:id="rId11"/>
    <sheet name="张公岭村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<sst xmlns="http://schemas.openxmlformats.org/spreadsheetml/2006/main" count="462" uniqueCount="221">
  <si>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1</t>
    </r>
  </si>
  <si>
    <r>
      <rPr>
        <b/>
        <u/>
        <sz val="22"/>
        <color theme="1"/>
        <rFont val="方正小标宋简体"/>
        <charset val="134"/>
      </rPr>
      <t xml:space="preserve">  渌口 </t>
    </r>
    <r>
      <rPr>
        <b/>
        <sz val="22"/>
        <color theme="1"/>
        <rFont val="方正小标宋简体"/>
        <charset val="134"/>
      </rPr>
      <t>镇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年早稻集中育秧到村面积汇总台账</t>
    </r>
  </si>
  <si>
    <r>
      <rPr>
        <sz val="12"/>
        <color theme="1"/>
        <rFont val="仿宋_GB2312"/>
        <charset val="134"/>
      </rPr>
      <t>填报单位</t>
    </r>
    <r>
      <rPr>
        <sz val="12"/>
        <color theme="1"/>
        <rFont val="Times New Roman"/>
        <charset val="134"/>
      </rPr>
      <t>:</t>
    </r>
    <r>
      <rPr>
        <u/>
        <sz val="12"/>
        <color theme="1"/>
        <rFont val="Times New Roman"/>
        <charset val="134"/>
      </rPr>
      <t xml:space="preserve">          </t>
    </r>
    <r>
      <rPr>
        <sz val="12"/>
        <color theme="1"/>
        <rFont val="仿宋_GB2312"/>
        <charset val="134"/>
      </rPr>
      <t>（盖章）</t>
    </r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仿宋_GB2312"/>
        <charset val="134"/>
      </rPr>
      <t>填报日期：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年</t>
    </r>
    <r>
      <rPr>
        <u/>
        <sz val="12"/>
        <color theme="1"/>
        <rFont val="Times New Roman"/>
        <charset val="134"/>
      </rPr>
      <t xml:space="preserve">    </t>
    </r>
    <r>
      <rPr>
        <sz val="12"/>
        <color theme="1"/>
        <rFont val="仿宋_GB2312"/>
        <charset val="134"/>
      </rPr>
      <t>月</t>
    </r>
    <r>
      <rPr>
        <u/>
        <sz val="12"/>
        <color theme="1"/>
        <rFont val="Times New Roman"/>
        <charset val="134"/>
      </rPr>
      <t xml:space="preserve">  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             </t>
    </r>
    <r>
      <rPr>
        <sz val="12"/>
        <color theme="1"/>
        <rFont val="仿宋_GB2312"/>
        <charset val="134"/>
      </rPr>
      <t>镇长</t>
    </r>
    <r>
      <rPr>
        <sz val="12"/>
        <color theme="1"/>
        <rFont val="仿宋_GB2312"/>
        <charset val="134"/>
      </rPr>
      <t>：</t>
    </r>
    <r>
      <rPr>
        <u/>
        <sz val="12"/>
        <color theme="1"/>
        <rFont val="Times New Roman"/>
        <charset val="134"/>
      </rPr>
      <t xml:space="preserve">          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</si>
  <si>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rgb="FF000000"/>
        <rFont val="宋体"/>
        <charset val="134"/>
      </rPr>
      <t>村</t>
    </r>
  </si>
  <si>
    <r>
      <rPr>
        <sz val="12"/>
        <color rgb="FF000000"/>
        <rFont val="宋体"/>
        <charset val="134"/>
      </rPr>
      <t>集中育秧秧田面积（亩）</t>
    </r>
  </si>
  <si>
    <r>
      <rPr>
        <sz val="12"/>
        <color rgb="FF000000"/>
        <rFont val="宋体"/>
        <charset val="134"/>
      </rPr>
      <t>实际抛栽大田（亩）</t>
    </r>
  </si>
  <si>
    <r>
      <rPr>
        <sz val="12"/>
        <color rgb="FF000000"/>
        <rFont val="宋体"/>
        <charset val="134"/>
      </rPr>
      <t>备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注</t>
    </r>
  </si>
  <si>
    <r>
      <rPr>
        <sz val="12"/>
        <color rgb="FF000000"/>
        <rFont val="宋体"/>
        <charset val="134"/>
      </rPr>
      <t>软盘抛秧</t>
    </r>
  </si>
  <si>
    <r>
      <rPr>
        <sz val="12"/>
        <color rgb="FF000000"/>
        <rFont val="宋体"/>
        <charset val="134"/>
      </rPr>
      <t>机插秧</t>
    </r>
  </si>
  <si>
    <r>
      <rPr>
        <sz val="12"/>
        <color rgb="FF000000"/>
        <rFont val="宋体"/>
        <charset val="134"/>
      </rPr>
      <t>机抛秧</t>
    </r>
  </si>
  <si>
    <r>
      <rPr>
        <sz val="12"/>
        <color rgb="FF000000"/>
        <rFont val="仿宋_GB2312"/>
        <charset val="134"/>
      </rPr>
      <t>凳头村</t>
    </r>
  </si>
  <si>
    <r>
      <rPr>
        <sz val="12"/>
        <color rgb="FF000000"/>
        <rFont val="仿宋_GB2312"/>
        <charset val="134"/>
      </rPr>
      <t>福生村</t>
    </r>
  </si>
  <si>
    <r>
      <rPr>
        <sz val="12"/>
        <color rgb="FF000000"/>
        <rFont val="仿宋_GB2312"/>
        <charset val="134"/>
      </rPr>
      <t>关王村</t>
    </r>
  </si>
  <si>
    <r>
      <rPr>
        <sz val="12"/>
        <color rgb="FF000000"/>
        <rFont val="仿宋_GB2312"/>
        <charset val="134"/>
      </rPr>
      <t>新城村</t>
    </r>
  </si>
  <si>
    <r>
      <rPr>
        <sz val="12"/>
        <color rgb="FF000000"/>
        <rFont val="仿宋_GB2312"/>
        <charset val="134"/>
      </rPr>
      <t>油圳村</t>
    </r>
  </si>
  <si>
    <r>
      <rPr>
        <sz val="12"/>
        <color rgb="FF000000"/>
        <rFont val="仿宋_GB2312"/>
        <charset val="134"/>
      </rPr>
      <t>晓岭村</t>
    </r>
  </si>
  <si>
    <t>蛇头村</t>
  </si>
  <si>
    <t>宏夏桥村</t>
  </si>
  <si>
    <t>漂沙井村</t>
  </si>
  <si>
    <t>黄霞村</t>
  </si>
  <si>
    <t>张公岭村</t>
  </si>
  <si>
    <r>
      <rPr>
        <sz val="12"/>
        <color rgb="FF000000"/>
        <rFont val="宋体"/>
        <charset val="134"/>
      </rPr>
      <t>合计</t>
    </r>
  </si>
  <si>
    <r>
      <rPr>
        <u/>
        <sz val="12"/>
        <color rgb="FF0000FF"/>
        <rFont val="仿宋_GB2312"/>
        <charset val="134"/>
      </rPr>
      <t>注：秧田面积：大田面积</t>
    </r>
    <r>
      <rPr>
        <u/>
        <sz val="12"/>
        <color rgb="FF0000FF"/>
        <rFont val="Times New Roman"/>
        <charset val="134"/>
      </rPr>
      <t>=</t>
    </r>
    <r>
      <rPr>
        <u/>
        <sz val="12"/>
        <color rgb="FF0000FF"/>
        <rFont val="仿宋_GB2312"/>
        <charset val="134"/>
      </rPr>
      <t>软盘抛秧（</t>
    </r>
    <r>
      <rPr>
        <u/>
        <sz val="12"/>
        <color rgb="FF0000FF"/>
        <rFont val="Times New Roman"/>
        <charset val="134"/>
      </rPr>
      <t>1:20</t>
    </r>
    <r>
      <rPr>
        <u/>
        <sz val="12"/>
        <color rgb="FF0000FF"/>
        <rFont val="仿宋_GB2312"/>
        <charset val="134"/>
      </rPr>
      <t>）、机插秧（</t>
    </r>
    <r>
      <rPr>
        <u/>
        <sz val="12"/>
        <color rgb="FF0000FF"/>
        <rFont val="Times New Roman"/>
        <charset val="134"/>
      </rPr>
      <t>1:70</t>
    </r>
    <r>
      <rPr>
        <u/>
        <sz val="12"/>
        <color rgb="FF0000FF"/>
        <rFont val="仿宋_GB2312"/>
        <charset val="134"/>
      </rPr>
      <t>）、机抛秧</t>
    </r>
    <r>
      <rPr>
        <u/>
        <sz val="12"/>
        <color rgb="FF0000FF"/>
        <rFont val="Times New Roman"/>
        <charset val="134"/>
      </rPr>
      <t>(1:5</t>
    </r>
    <r>
      <rPr>
        <u/>
        <sz val="12"/>
        <color rgb="FF0000FF"/>
        <rFont val="Times New Roman"/>
        <charset val="134"/>
      </rPr>
      <t>0</t>
    </r>
    <r>
      <rPr>
        <u/>
        <sz val="12"/>
        <color rgb="FF0000FF"/>
        <rFont val="Times New Roman"/>
        <charset val="134"/>
      </rPr>
      <t>)</t>
    </r>
    <r>
      <rPr>
        <u/>
        <sz val="12"/>
        <color rgb="FF0000FF"/>
        <rFont val="仿宋_GB2312"/>
        <charset val="134"/>
      </rPr>
      <t>。</t>
    </r>
    <r>
      <rPr>
        <u/>
        <sz val="12"/>
        <color rgb="FF0000FF"/>
        <rFont val="仿宋_GB2312"/>
        <charset val="134"/>
      </rPr>
      <t>育秧补贴</t>
    </r>
    <r>
      <rPr>
        <u/>
        <sz val="12"/>
        <color rgb="FF0000FF"/>
        <rFont val="Times New Roman"/>
        <charset val="134"/>
      </rPr>
      <t>22</t>
    </r>
    <r>
      <rPr>
        <u/>
        <sz val="12"/>
        <color rgb="FF0000FF"/>
        <rFont val="仿宋_GB2312"/>
        <charset val="134"/>
      </rPr>
      <t>元</t>
    </r>
    <r>
      <rPr>
        <u/>
        <sz val="12"/>
        <color rgb="FF0000FF"/>
        <rFont val="Times New Roman"/>
        <charset val="134"/>
      </rPr>
      <t>/</t>
    </r>
    <r>
      <rPr>
        <u/>
        <sz val="12"/>
        <color rgb="FF0000FF"/>
        <rFont val="仿宋_GB2312"/>
        <charset val="134"/>
      </rPr>
      <t>亩。</t>
    </r>
  </si>
  <si>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2</t>
    </r>
  </si>
  <si>
    <r>
      <rPr>
        <b/>
        <u/>
        <sz val="22"/>
        <color theme="1"/>
        <rFont val="方正小标宋简体"/>
        <charset val="134"/>
      </rPr>
      <t xml:space="preserve">  凳头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</si>
  <si>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r>
      <rPr>
        <sz val="12"/>
        <color rgb="FF000000"/>
        <rFont val="仿宋_GB2312"/>
        <charset val="134"/>
      </rPr>
      <t>填报单位：</t>
    </r>
    <r>
      <rPr>
        <sz val="12"/>
        <color rgb="FF000000"/>
        <rFont val="Times New Roman"/>
        <charset val="134"/>
      </rPr>
      <t xml:space="preserve">             </t>
    </r>
    <r>
      <rPr>
        <sz val="12"/>
        <color rgb="FF000000"/>
        <rFont val="仿宋_GB2312"/>
        <charset val="134"/>
      </rPr>
      <t>（盖章）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　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仿宋_GB2312"/>
        <charset val="134"/>
      </rPr>
      <t>填报日期：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仿宋_GB2312"/>
        <charset val="134"/>
      </rPr>
      <t>日</t>
    </r>
    <r>
      <rPr>
        <sz val="12"/>
        <color rgb="FF000000"/>
        <rFont val="Times New Roman"/>
        <charset val="134"/>
      </rPr>
      <t xml:space="preserve">           </t>
    </r>
    <r>
      <rPr>
        <sz val="12"/>
        <color rgb="FF000000"/>
        <rFont val="仿宋_GB2312"/>
        <charset val="134"/>
      </rPr>
      <t>村书记</t>
    </r>
    <r>
      <rPr>
        <sz val="12"/>
        <color rgb="FF000000"/>
        <rFont val="仿宋_GB2312"/>
        <charset val="134"/>
      </rPr>
      <t>：</t>
    </r>
  </si>
  <si>
    <r>
      <rPr>
        <sz val="12"/>
        <color rgb="FF000000"/>
        <rFont val="宋体"/>
        <charset val="134"/>
      </rPr>
      <t>序号</t>
    </r>
  </si>
  <si>
    <t>育秧主体姓名</t>
  </si>
  <si>
    <r>
      <rPr>
        <sz val="12"/>
        <color rgb="FF000000"/>
        <rFont val="宋体"/>
        <charset val="134"/>
      </rPr>
      <t>联系电话（手机）</t>
    </r>
  </si>
  <si>
    <r>
      <rPr>
        <sz val="12"/>
        <color rgb="FF000000"/>
        <rFont val="宋体"/>
        <charset val="134"/>
      </rPr>
      <t>育秧地点（村组）</t>
    </r>
  </si>
  <si>
    <r>
      <rPr>
        <sz val="12"/>
        <color rgb="FF000000"/>
        <rFont val="宋体"/>
        <charset val="134"/>
      </rPr>
      <t>实际抛栽大田面积（亩）</t>
    </r>
  </si>
  <si>
    <r>
      <rPr>
        <sz val="12"/>
        <color rgb="FF000000"/>
        <rFont val="宋体"/>
        <charset val="134"/>
      </rPr>
      <t>备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注</t>
    </r>
  </si>
  <si>
    <r>
      <rPr>
        <sz val="12"/>
        <color rgb="FF000000"/>
        <rFont val="宋体"/>
        <charset val="134"/>
      </rPr>
      <t>袁贯钟</t>
    </r>
  </si>
  <si>
    <r>
      <rPr>
        <sz val="12"/>
        <color rgb="FF000000"/>
        <rFont val="宋体"/>
        <charset val="134"/>
      </rPr>
      <t>凳头村竹山组</t>
    </r>
  </si>
  <si>
    <r>
      <rPr>
        <sz val="12"/>
        <color rgb="FF000000"/>
        <rFont val="宋体"/>
        <charset val="134"/>
      </rPr>
      <t>凳头村顺山坡组</t>
    </r>
  </si>
  <si>
    <r>
      <rPr>
        <sz val="12"/>
        <color rgb="FF000000"/>
        <rFont val="宋体"/>
        <charset val="134"/>
      </rPr>
      <t>凳头村凳头市组</t>
    </r>
  </si>
  <si>
    <r>
      <rPr>
        <sz val="12"/>
        <color rgb="FF000000"/>
        <rFont val="宋体"/>
        <charset val="134"/>
      </rPr>
      <t>凳头村隆公祠组</t>
    </r>
  </si>
  <si>
    <r>
      <rPr>
        <sz val="12"/>
        <color rgb="FF000000"/>
        <rFont val="宋体"/>
        <charset val="134"/>
      </rPr>
      <t>凳头村石湾组</t>
    </r>
  </si>
  <si>
    <r>
      <rPr>
        <sz val="12"/>
        <color rgb="FF000000"/>
        <rFont val="宋体"/>
        <charset val="134"/>
      </rPr>
      <t>凳头村肖良冲组</t>
    </r>
  </si>
  <si>
    <r>
      <rPr>
        <sz val="12"/>
        <color rgb="FF000000"/>
        <rFont val="宋体"/>
        <charset val="134"/>
      </rPr>
      <t>凳头村李家湾组</t>
    </r>
  </si>
  <si>
    <r>
      <rPr>
        <b/>
        <u/>
        <sz val="22"/>
        <color theme="1"/>
        <rFont val="方正小标宋简体"/>
        <charset val="134"/>
      </rPr>
      <t xml:space="preserve">  福生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</si>
  <si>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r>
      <rPr>
        <sz val="12"/>
        <color rgb="FF000000"/>
        <rFont val="宋体"/>
        <charset val="134"/>
      </rPr>
      <t>陈业平</t>
    </r>
  </si>
  <si>
    <r>
      <rPr>
        <sz val="12"/>
        <color rgb="FF000000"/>
        <rFont val="宋体"/>
        <charset val="134"/>
      </rPr>
      <t>福生村汗塘组</t>
    </r>
  </si>
  <si>
    <r>
      <rPr>
        <sz val="12"/>
        <color rgb="FF000000"/>
        <rFont val="宋体"/>
        <charset val="134"/>
      </rPr>
      <t>福生村石冲组</t>
    </r>
  </si>
  <si>
    <r>
      <rPr>
        <sz val="12"/>
        <color rgb="FF000000"/>
        <rFont val="宋体"/>
        <charset val="134"/>
      </rPr>
      <t>福生村茶花组</t>
    </r>
  </si>
  <si>
    <r>
      <rPr>
        <sz val="12"/>
        <color rgb="FF000000"/>
        <rFont val="宋体"/>
        <charset val="134"/>
      </rPr>
      <t>福生村陈家山组</t>
    </r>
  </si>
  <si>
    <r>
      <rPr>
        <sz val="12"/>
        <color rgb="FF000000"/>
        <rFont val="宋体"/>
        <charset val="134"/>
      </rPr>
      <t>福生村罗塘组</t>
    </r>
  </si>
  <si>
    <r>
      <rPr>
        <sz val="12"/>
        <color rgb="FF000000"/>
        <rFont val="宋体"/>
        <charset val="134"/>
      </rPr>
      <t>福生村新屋组</t>
    </r>
  </si>
  <si>
    <r>
      <rPr>
        <sz val="12"/>
        <color rgb="FF000000"/>
        <rFont val="宋体"/>
        <charset val="134"/>
      </rPr>
      <t>福生村姚门前组</t>
    </r>
  </si>
  <si>
    <r>
      <rPr>
        <sz val="12"/>
        <color rgb="FF000000"/>
        <rFont val="宋体"/>
        <charset val="134"/>
      </rPr>
      <t>福生村刘家湾组</t>
    </r>
  </si>
  <si>
    <r>
      <rPr>
        <sz val="12"/>
        <color rgb="FF000000"/>
        <rFont val="宋体"/>
        <charset val="134"/>
      </rPr>
      <t>福生村菖蒲塘组</t>
    </r>
  </si>
  <si>
    <r>
      <rPr>
        <sz val="12"/>
        <color rgb="FF000000"/>
        <rFont val="宋体"/>
        <charset val="134"/>
      </rPr>
      <t>晏雪章</t>
    </r>
  </si>
  <si>
    <r>
      <rPr>
        <sz val="12"/>
        <color rgb="FF000000"/>
        <rFont val="宋体"/>
        <charset val="134"/>
      </rPr>
      <t>福生村中间组</t>
    </r>
  </si>
  <si>
    <r>
      <rPr>
        <sz val="12"/>
        <color rgb="FF000000"/>
        <rFont val="宋体"/>
        <charset val="134"/>
      </rPr>
      <t>陈闲</t>
    </r>
  </si>
  <si>
    <r>
      <rPr>
        <sz val="12"/>
        <color rgb="FF000000"/>
        <rFont val="宋体"/>
        <charset val="134"/>
      </rPr>
      <t>福生村陈家老屋组</t>
    </r>
  </si>
  <si>
    <r>
      <rPr>
        <b/>
        <u/>
        <sz val="22"/>
        <color theme="1"/>
        <rFont val="方正小标宋简体"/>
        <charset val="134"/>
      </rPr>
      <t xml:space="preserve">   关王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</si>
  <si>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r>
      <rPr>
        <sz val="12"/>
        <color rgb="FF000000"/>
        <rFont val="宋体"/>
        <charset val="134"/>
      </rPr>
      <t>张艳辉</t>
    </r>
  </si>
  <si>
    <r>
      <rPr>
        <sz val="12"/>
        <color rgb="FF000000"/>
        <rFont val="宋体"/>
        <charset val="134"/>
      </rPr>
      <t>关王村</t>
    </r>
    <r>
      <rPr>
        <sz val="12"/>
        <color rgb="FF000000"/>
        <rFont val="宋体"/>
        <charset val="134"/>
      </rPr>
      <t>巫家冲组</t>
    </r>
  </si>
  <si>
    <r>
      <rPr>
        <sz val="12"/>
        <color rgb="FF000000"/>
        <rFont val="宋体"/>
        <charset val="134"/>
      </rPr>
      <t>关王村</t>
    </r>
    <r>
      <rPr>
        <sz val="12"/>
        <color rgb="FF000000"/>
        <rFont val="宋体"/>
        <charset val="134"/>
      </rPr>
      <t>天庆组</t>
    </r>
  </si>
  <si>
    <r>
      <rPr>
        <sz val="12"/>
        <color rgb="FF000000"/>
        <rFont val="宋体"/>
        <charset val="134"/>
      </rPr>
      <t>关王村</t>
    </r>
    <r>
      <rPr>
        <sz val="12"/>
        <color rgb="FF000000"/>
        <rFont val="宋体"/>
        <charset val="134"/>
      </rPr>
      <t>端吉冲</t>
    </r>
    <r>
      <rPr>
        <sz val="12"/>
        <color rgb="FF000000"/>
        <rFont val="宋体"/>
        <charset val="134"/>
      </rPr>
      <t>组</t>
    </r>
  </si>
  <si>
    <r>
      <rPr>
        <sz val="12"/>
        <color rgb="FF000000"/>
        <rFont val="宋体"/>
        <charset val="134"/>
      </rPr>
      <t>张旭平</t>
    </r>
  </si>
  <si>
    <r>
      <rPr>
        <sz val="12"/>
        <color rgb="FF000000"/>
        <rFont val="宋体"/>
        <charset val="134"/>
      </rPr>
      <t>关王村</t>
    </r>
    <r>
      <rPr>
        <sz val="12"/>
        <color rgb="FF000000"/>
        <rFont val="宋体"/>
        <charset val="134"/>
      </rPr>
      <t>张家湾组</t>
    </r>
  </si>
  <si>
    <t>关王村马度组</t>
  </si>
  <si>
    <t>关王村老屋组</t>
  </si>
  <si>
    <t>关王村上屋组</t>
  </si>
  <si>
    <t>关王村坳上组</t>
  </si>
  <si>
    <t>张紫龙</t>
  </si>
  <si>
    <t>159073399654</t>
  </si>
  <si>
    <t>关王村芦新屋组</t>
  </si>
  <si>
    <t>关王村铜钱组</t>
  </si>
  <si>
    <t>关王村祠堂组</t>
  </si>
  <si>
    <t>关王村关王组</t>
  </si>
  <si>
    <t>刘自水</t>
  </si>
  <si>
    <t>关王村仙牛组</t>
  </si>
  <si>
    <t>关王村新河组</t>
  </si>
  <si>
    <t>关王村鸳鸯组</t>
  </si>
  <si>
    <r>
      <rPr>
        <b/>
        <u/>
        <sz val="22"/>
        <color theme="1"/>
        <rFont val="方正小标宋简体"/>
        <charset val="134"/>
      </rPr>
      <t xml:space="preserve">   晓岭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</si>
  <si>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t>易凯旋</t>
  </si>
  <si>
    <t>晓岭村丁家桥组</t>
  </si>
  <si>
    <t>朱江华</t>
  </si>
  <si>
    <t>晓岭村新屋组</t>
  </si>
  <si>
    <t>朱雨生</t>
  </si>
  <si>
    <t>朱隆来</t>
  </si>
  <si>
    <t>晓岭村上屋组</t>
  </si>
  <si>
    <t>晓岭村下屋组</t>
  </si>
  <si>
    <t>晓岭村长冲组</t>
  </si>
  <si>
    <t>晓岭村老屋组</t>
  </si>
  <si>
    <t>袁文兵</t>
  </si>
  <si>
    <t>晓岭村猫形山组</t>
  </si>
  <si>
    <t>晓岭村邓家冲组</t>
  </si>
  <si>
    <t>张细军</t>
  </si>
  <si>
    <t>晓岭村李家园组</t>
  </si>
  <si>
    <t>朱和平</t>
  </si>
  <si>
    <t>晓岭村下湾组</t>
  </si>
  <si>
    <t>晓岭村石子头组</t>
  </si>
  <si>
    <t>晓岭村陈家冲组</t>
  </si>
  <si>
    <r>
      <rPr>
        <b/>
        <u/>
        <sz val="22"/>
        <color theme="1"/>
        <rFont val="方正小标宋简体"/>
        <charset val="134"/>
      </rPr>
      <t xml:space="preserve">   新城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</si>
  <si>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t>易卫星</t>
  </si>
  <si>
    <t>新城村六房组</t>
  </si>
  <si>
    <t>新城村楼子组</t>
  </si>
  <si>
    <t>新城村聂家冲组</t>
  </si>
  <si>
    <t>新城村唐家冲组</t>
  </si>
  <si>
    <t>新城村墓路组</t>
  </si>
  <si>
    <r>
      <rPr>
        <b/>
        <u/>
        <sz val="22"/>
        <color theme="1"/>
        <rFont val="方正小标宋简体"/>
        <charset val="134"/>
      </rPr>
      <t xml:space="preserve">   油圳  </t>
    </r>
    <r>
      <rPr>
        <b/>
        <sz val="22"/>
        <color theme="1"/>
        <rFont val="方正小标宋简体"/>
        <charset val="134"/>
      </rPr>
      <t>村</t>
    </r>
    <r>
      <rPr>
        <b/>
        <sz val="22"/>
        <color theme="1"/>
        <rFont val="Times New Roman"/>
        <charset val="134"/>
      </rPr>
      <t>2023</t>
    </r>
    <r>
      <rPr>
        <b/>
        <sz val="22"/>
        <color theme="1"/>
        <rFont val="方正小标宋简体"/>
        <charset val="134"/>
      </rPr>
      <t>年早稻集中育秧到户面积台帐</t>
    </r>
  </si>
  <si>
    <t>易风波</t>
  </si>
  <si>
    <t>油圳村金马组</t>
  </si>
  <si>
    <t>油圳村龙塘组</t>
  </si>
  <si>
    <t>柏树组</t>
  </si>
  <si>
    <t>易发林</t>
  </si>
  <si>
    <t>莫家组</t>
  </si>
  <si>
    <t>喻再云</t>
  </si>
  <si>
    <t>葫芦组</t>
  </si>
  <si>
    <t>喻再钦</t>
  </si>
  <si>
    <t>甘冲组</t>
  </si>
  <si>
    <t>张艳辉</t>
  </si>
  <si>
    <t>杨家组</t>
  </si>
  <si>
    <t>井湾组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</si>
  <si>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2</t>
    </r>
  </si>
  <si>
    <r>
      <rPr>
        <u/>
        <sz val="22"/>
        <rFont val="Times New Roman"/>
        <charset val="0"/>
      </rPr>
      <t xml:space="preserve">   </t>
    </r>
    <r>
      <rPr>
        <u/>
        <sz val="22"/>
        <rFont val="方正小标宋简体"/>
        <charset val="134"/>
      </rPr>
      <t>蛇头</t>
    </r>
    <r>
      <rPr>
        <u/>
        <sz val="22"/>
        <rFont val="Times New Roman"/>
        <charset val="0"/>
      </rPr>
      <t xml:space="preserve">  </t>
    </r>
    <r>
      <rPr>
        <sz val="22"/>
        <rFont val="方正小标宋简体"/>
        <charset val="134"/>
      </rPr>
      <t>村</t>
    </r>
    <r>
      <rPr>
        <sz val="22"/>
        <rFont val="Times New Roman"/>
        <charset val="0"/>
      </rPr>
      <t>2023</t>
    </r>
    <r>
      <rPr>
        <sz val="22"/>
        <rFont val="方正小标宋简体"/>
        <charset val="134"/>
      </rPr>
      <t>年早稻集中育秧到户面积台帐</t>
    </r>
  </si>
  <si>
    <r>
      <rPr>
        <sz val="12"/>
        <color rgb="FF000000"/>
        <rFont val="宋体"/>
        <charset val="134"/>
        <scheme val="minor"/>
      </rPr>
      <t>填报单位：</t>
    </r>
    <r>
      <rPr>
        <sz val="12"/>
        <color indexed="8"/>
        <rFont val="宋体"/>
        <charset val="134"/>
      </rPr>
      <t xml:space="preserve">    （盖章）  　             填报日期： 2023年      月     日                             村书记：</t>
    </r>
  </si>
  <si>
    <t>序号</t>
  </si>
  <si>
    <t>育秧主体</t>
  </si>
  <si>
    <t>联系电话（手机）</t>
  </si>
  <si>
    <t>育秧地点（村组）</t>
  </si>
  <si>
    <t>集中育秧秧田面积（亩）</t>
  </si>
  <si>
    <t>实际抛栽大田面积（亩）</t>
  </si>
  <si>
    <r>
      <rPr>
        <sz val="12"/>
        <color rgb="FF000000"/>
        <rFont val="宋体"/>
        <charset val="134"/>
        <scheme val="minor"/>
      </rPr>
      <t>备</t>
    </r>
    <r>
      <rPr>
        <sz val="12"/>
        <color indexed="8"/>
        <rFont val="宋体"/>
        <charset val="134"/>
      </rPr>
      <t xml:space="preserve">  注</t>
    </r>
  </si>
  <si>
    <t>姓名</t>
  </si>
  <si>
    <t>软盘抛秧</t>
  </si>
  <si>
    <t>机插秧</t>
  </si>
  <si>
    <t>机抛秧</t>
  </si>
  <si>
    <t>张万解</t>
  </si>
  <si>
    <t>蛇头村老塘组</t>
  </si>
  <si>
    <t>张治安</t>
  </si>
  <si>
    <t>蛇头村洲上组</t>
  </si>
  <si>
    <t>张斌</t>
  </si>
  <si>
    <t>蛇头村郎光组</t>
  </si>
  <si>
    <t>张振南</t>
  </si>
  <si>
    <t>蛇头村下家冲组</t>
  </si>
  <si>
    <t>合计</t>
  </si>
  <si>
    <t>注：秧田面积：大田面积=软盘抛秧（1:20）、机插秧（1:70）、机抛秧(1:50)。育秧补贴22元/亩。</t>
  </si>
  <si>
    <r>
      <rPr>
        <u/>
        <sz val="22"/>
        <rFont val="Times New Roman"/>
        <charset val="0"/>
      </rPr>
      <t xml:space="preserve">  </t>
    </r>
    <r>
      <rPr>
        <u/>
        <sz val="22"/>
        <rFont val="方正小标宋简体"/>
        <charset val="134"/>
      </rPr>
      <t>宏夏桥</t>
    </r>
    <r>
      <rPr>
        <u/>
        <sz val="22"/>
        <rFont val="Times New Roman"/>
        <charset val="0"/>
      </rPr>
      <t xml:space="preserve"> </t>
    </r>
    <r>
      <rPr>
        <sz val="22"/>
        <rFont val="方正小标宋简体"/>
        <charset val="134"/>
      </rPr>
      <t>村</t>
    </r>
    <r>
      <rPr>
        <sz val="22"/>
        <rFont val="Times New Roman"/>
        <charset val="0"/>
      </rPr>
      <t>2023</t>
    </r>
    <r>
      <rPr>
        <sz val="22"/>
        <rFont val="方正小标宋简体"/>
        <charset val="134"/>
      </rPr>
      <t>年早稻集中育秧到户面积台帐</t>
    </r>
  </si>
  <si>
    <t>唐玉花</t>
  </si>
  <si>
    <t>宏夏桥村彭家坡组</t>
  </si>
  <si>
    <t>张百凡</t>
  </si>
  <si>
    <t>刘春元</t>
  </si>
  <si>
    <t>宏夏桥村仇树组</t>
  </si>
  <si>
    <t>张必成</t>
  </si>
  <si>
    <t>宏夏桥村石子塘组</t>
  </si>
  <si>
    <t>李围冬</t>
  </si>
  <si>
    <t>宏夏桥村庙坡组</t>
  </si>
  <si>
    <r>
      <rPr>
        <u/>
        <sz val="22"/>
        <rFont val="Times New Roman"/>
        <charset val="0"/>
      </rPr>
      <t xml:space="preserve">    </t>
    </r>
    <r>
      <rPr>
        <u/>
        <sz val="22"/>
        <rFont val="方正小标宋简体"/>
        <charset val="134"/>
      </rPr>
      <t>漂沙井</t>
    </r>
    <r>
      <rPr>
        <u/>
        <sz val="22"/>
        <rFont val="Times New Roman"/>
        <charset val="0"/>
      </rPr>
      <t xml:space="preserve">  </t>
    </r>
    <r>
      <rPr>
        <sz val="22"/>
        <rFont val="方正小标宋简体"/>
        <charset val="134"/>
      </rPr>
      <t>村</t>
    </r>
    <r>
      <rPr>
        <sz val="22"/>
        <rFont val="Times New Roman"/>
        <charset val="0"/>
      </rPr>
      <t>2023</t>
    </r>
    <r>
      <rPr>
        <sz val="22"/>
        <rFont val="方正小标宋简体"/>
        <charset val="134"/>
      </rPr>
      <t>年早稻集中育秧到户面积台帐</t>
    </r>
  </si>
  <si>
    <t>何志祥</t>
  </si>
  <si>
    <t>漂沙井村毛坪组</t>
  </si>
  <si>
    <t>张运堂</t>
  </si>
  <si>
    <t>张花周</t>
  </si>
  <si>
    <t>漂沙井村清水组</t>
  </si>
  <si>
    <t>张花同</t>
  </si>
  <si>
    <t>漂沙井村形家组</t>
  </si>
  <si>
    <t>张汉卿</t>
  </si>
  <si>
    <t>漂沙井村高田组</t>
  </si>
  <si>
    <t>张日雨</t>
  </si>
  <si>
    <t>旷春桥</t>
  </si>
  <si>
    <t>张文波</t>
  </si>
  <si>
    <t>漂沙井村柏树组</t>
  </si>
  <si>
    <t>张宗明</t>
  </si>
  <si>
    <t>漂沙井村梅新河组</t>
  </si>
  <si>
    <t>张光祥</t>
  </si>
  <si>
    <t>漂沙井村大山组</t>
  </si>
  <si>
    <t>吴鹏</t>
  </si>
  <si>
    <t>漂沙井村松家坡组</t>
  </si>
  <si>
    <t>朱旭立</t>
  </si>
  <si>
    <t>朱石军</t>
  </si>
  <si>
    <r>
      <rPr>
        <u/>
        <sz val="22"/>
        <rFont val="Times New Roman"/>
        <charset val="0"/>
      </rPr>
      <t xml:space="preserve">   </t>
    </r>
    <r>
      <rPr>
        <u/>
        <sz val="22"/>
        <rFont val="方正小标宋简体"/>
        <charset val="134"/>
      </rPr>
      <t>黄霞</t>
    </r>
    <r>
      <rPr>
        <u/>
        <sz val="22"/>
        <rFont val="Times New Roman"/>
        <charset val="0"/>
      </rPr>
      <t xml:space="preserve">   </t>
    </r>
    <r>
      <rPr>
        <sz val="22"/>
        <rFont val="方正小标宋简体"/>
        <charset val="134"/>
      </rPr>
      <t>村</t>
    </r>
    <r>
      <rPr>
        <sz val="22"/>
        <rFont val="Times New Roman"/>
        <charset val="0"/>
      </rPr>
      <t>2023</t>
    </r>
    <r>
      <rPr>
        <sz val="22"/>
        <rFont val="方正小标宋简体"/>
        <charset val="134"/>
      </rPr>
      <t>年早稻集中育秧到户面积台帐</t>
    </r>
  </si>
  <si>
    <r>
      <rPr>
        <sz val="12"/>
        <color rgb="FF000000"/>
        <rFont val="宋体"/>
        <charset val="134"/>
        <scheme val="major"/>
      </rPr>
      <t>填报单位：</t>
    </r>
    <r>
      <rPr>
        <sz val="12"/>
        <color indexed="8"/>
        <rFont val="宋体"/>
        <charset val="134"/>
      </rPr>
      <t xml:space="preserve">    （盖章）  　             填报日期： 2023年      月     日                             村书记：</t>
    </r>
  </si>
  <si>
    <r>
      <rPr>
        <sz val="12"/>
        <color rgb="FF000000"/>
        <rFont val="宋体"/>
        <charset val="134"/>
        <scheme val="major"/>
      </rPr>
      <t>备</t>
    </r>
    <r>
      <rPr>
        <sz val="12"/>
        <color indexed="8"/>
        <rFont val="宋体"/>
        <charset val="134"/>
      </rPr>
      <t xml:space="preserve">  注</t>
    </r>
  </si>
  <si>
    <t>何利仁</t>
  </si>
  <si>
    <t>黄霞村坳背组</t>
  </si>
  <si>
    <t>李翻身</t>
  </si>
  <si>
    <t>黄霞村甘塘组</t>
  </si>
  <si>
    <t>李更兰</t>
  </si>
  <si>
    <t>黄霞村山下组</t>
  </si>
  <si>
    <t>李建政</t>
  </si>
  <si>
    <t>黄霞村大屋组</t>
  </si>
  <si>
    <t>李江满</t>
  </si>
  <si>
    <t>黄霞村涌塘组</t>
  </si>
  <si>
    <t>李起明</t>
  </si>
  <si>
    <t>黄霞村甘家组</t>
  </si>
  <si>
    <t>李日新</t>
  </si>
  <si>
    <t>李升灿</t>
  </si>
  <si>
    <t>李树国</t>
  </si>
  <si>
    <t>李体夫</t>
  </si>
  <si>
    <t>刘购粮</t>
  </si>
  <si>
    <t>黄霞村塘李洲组</t>
  </si>
  <si>
    <t>073122031096</t>
  </si>
  <si>
    <t>唐家根</t>
  </si>
  <si>
    <t>黄霞村岭上组</t>
  </si>
  <si>
    <t>唐传佩</t>
  </si>
  <si>
    <t>唐吉安</t>
  </si>
  <si>
    <t>颜伏田</t>
  </si>
  <si>
    <t>晏光辉</t>
  </si>
  <si>
    <t>黄霞村樟树组</t>
  </si>
  <si>
    <t>晏清</t>
  </si>
  <si>
    <t>黄霞村红旗组</t>
  </si>
  <si>
    <t>姚南思</t>
  </si>
  <si>
    <t>黄霞村店子组</t>
  </si>
  <si>
    <t>喻罗成</t>
  </si>
  <si>
    <t>张洪江</t>
  </si>
  <si>
    <t>黄霞村山上组</t>
  </si>
  <si>
    <t>黄霞村新桥组</t>
  </si>
  <si>
    <t>张勇</t>
  </si>
  <si>
    <t>喻伟言</t>
  </si>
  <si>
    <r>
      <rPr>
        <u/>
        <sz val="22"/>
        <rFont val="Times New Roman"/>
        <charset val="0"/>
      </rPr>
      <t xml:space="preserve">   </t>
    </r>
    <r>
      <rPr>
        <u/>
        <sz val="22"/>
        <rFont val="方正小标宋简体"/>
        <charset val="134"/>
      </rPr>
      <t>张公岭</t>
    </r>
    <r>
      <rPr>
        <u/>
        <sz val="22"/>
        <rFont val="Times New Roman"/>
        <charset val="0"/>
      </rPr>
      <t xml:space="preserve"> </t>
    </r>
    <r>
      <rPr>
        <sz val="22"/>
        <rFont val="方正小标宋简体"/>
        <charset val="134"/>
      </rPr>
      <t>村</t>
    </r>
    <r>
      <rPr>
        <sz val="22"/>
        <rFont val="Times New Roman"/>
        <charset val="0"/>
      </rPr>
      <t>2023</t>
    </r>
    <r>
      <rPr>
        <sz val="22"/>
        <rFont val="方正小标宋简体"/>
        <charset val="134"/>
      </rPr>
      <t>年早稻集中育秧到户面积台帐</t>
    </r>
  </si>
  <si>
    <t>李汉年</t>
  </si>
  <si>
    <t>张公岭村邹家园组</t>
  </si>
  <si>
    <t>罗迎春</t>
  </si>
  <si>
    <t>张公岭村上张公组</t>
  </si>
  <si>
    <t>唐龙英</t>
  </si>
  <si>
    <t>张公岭村王家冲组</t>
  </si>
  <si>
    <t>唐兴平</t>
  </si>
  <si>
    <t>张公岭村皮家坝组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</si>
</sst>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u/>
      <sz val="22"/>
      <name val="Times New Roman"/>
      <charset val="0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仿宋_GB2312"/>
      <charset val="134"/>
    </font>
    <font>
      <sz val="10.5"/>
      <name val="宋体"/>
      <charset val="134"/>
      <scheme val="major"/>
    </font>
    <font>
      <b/>
      <sz val="12"/>
      <name val="宋体"/>
      <charset val="134"/>
      <scheme val="major"/>
    </font>
    <font>
      <b/>
      <sz val="16"/>
      <color theme="1"/>
      <name val="黑体"/>
      <charset val="134"/>
    </font>
    <font>
      <b/>
      <u/>
      <sz val="22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0.5"/>
      <color rgb="FF000000"/>
      <name val="宋体"/>
      <charset val="134"/>
    </font>
    <font>
      <u/>
      <sz val="12"/>
      <color rgb="FF0000FF"/>
      <name val="仿宋_GB2312"/>
      <charset val="134"/>
    </font>
    <font>
      <sz val="12"/>
      <color theme="1"/>
      <name val="宋体"/>
      <charset val="134"/>
    </font>
    <font>
      <sz val="11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0"/>
    </font>
    <font>
      <u/>
      <sz val="22"/>
      <name val="方正小标宋简体"/>
      <charset val="134"/>
    </font>
    <font>
      <sz val="22"/>
      <name val="方正小标宋简体"/>
      <charset val="134"/>
    </font>
    <font>
      <sz val="22"/>
      <name val="Times New Roman"/>
      <charset val="0"/>
    </font>
    <font>
      <sz val="12"/>
      <color indexed="8"/>
      <name val="宋体"/>
      <charset val="134"/>
    </font>
    <font>
      <b/>
      <sz val="16"/>
      <color theme="1"/>
      <name val="Times New Roman"/>
      <charset val="134"/>
    </font>
    <font>
      <b/>
      <sz val="22"/>
      <color theme="1"/>
      <name val="方正小标宋简体"/>
      <charset val="134"/>
    </font>
    <font>
      <b/>
      <sz val="22"/>
      <color theme="1"/>
      <name val="Times New Roman"/>
      <charset val="134"/>
    </font>
    <font>
      <u/>
      <sz val="12"/>
      <color rgb="FF0000FF"/>
      <name val="Times New Roman"/>
      <charset val="134"/>
    </font>
    <font>
      <sz val="12"/>
      <color theme="1"/>
      <name val="Times New Roman"/>
      <charset val="134"/>
    </font>
    <font>
      <u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3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wrapText="1"/>
    </xf>
    <xf numFmtId="0" fontId="4" fillId="0" borderId="2" xfId="51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wrapText="1"/>
    </xf>
    <xf numFmtId="0" fontId="5" fillId="0" borderId="4" xfId="5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/>
    </xf>
    <xf numFmtId="0" fontId="11" fillId="0" borderId="2" xfId="51" applyFont="1" applyBorder="1" applyAlignment="1">
      <alignment horizontal="center" vertical="center"/>
    </xf>
    <xf numFmtId="0" fontId="12" fillId="0" borderId="2" xfId="52" applyFont="1" applyBorder="1" applyAlignment="1">
      <alignment horizontal="center" vertical="center"/>
    </xf>
    <xf numFmtId="0" fontId="0" fillId="0" borderId="2" xfId="52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12" fillId="0" borderId="2" xfId="52" applyFont="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14" fillId="0" borderId="6" xfId="51" applyFont="1" applyFill="1" applyBorder="1" applyAlignment="1">
      <alignment horizontal="center" vertical="center"/>
    </xf>
    <xf numFmtId="0" fontId="0" fillId="2" borderId="2" xfId="52" applyFill="1" applyBorder="1" applyAlignment="1">
      <alignment horizontal="center" vertical="center"/>
    </xf>
    <xf numFmtId="0" fontId="12" fillId="0" borderId="5" xfId="52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wrapText="1"/>
    </xf>
    <xf numFmtId="0" fontId="6" fillId="0" borderId="2" xfId="5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0" fontId="7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12" fillId="0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 quotePrefix="1">
      <alignment horizontal="center" vertical="center" wrapText="1"/>
    </xf>
    <xf numFmtId="0" fontId="11" fillId="0" borderId="2" xfId="51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14" sqref="J14"/>
    </sheetView>
  </sheetViews>
  <sheetFormatPr defaultColWidth="9" defaultRowHeight="13.5" outlineLevelCol="7"/>
  <cols>
    <col min="1" max="1" width="11" style="83" customWidth="1"/>
    <col min="2" max="2" width="13.5" style="83" customWidth="1"/>
    <col min="3" max="3" width="13.625" style="83" customWidth="1"/>
    <col min="4" max="4" width="11.625" style="83" customWidth="1"/>
    <col min="5" max="5" width="12.75" style="83" customWidth="1"/>
    <col min="6" max="7" width="11.75" style="83" customWidth="1"/>
    <col min="8" max="16384" width="9" style="83"/>
  </cols>
  <sheetData>
    <row r="1" ht="24" customHeight="1" spans="1:1">
      <c r="A1" s="84" t="s">
        <v>0</v>
      </c>
    </row>
    <row r="2" ht="27" spans="1:8">
      <c r="A2" s="62" t="s">
        <v>1</v>
      </c>
      <c r="B2" s="62"/>
      <c r="C2" s="62"/>
      <c r="D2" s="62"/>
      <c r="E2" s="62"/>
      <c r="F2" s="62"/>
      <c r="G2" s="62"/>
      <c r="H2" s="62"/>
    </row>
    <row r="3" ht="28" customHeight="1" spans="1:8">
      <c r="A3" s="85" t="s">
        <v>2</v>
      </c>
      <c r="B3" s="85"/>
      <c r="C3" s="85"/>
      <c r="D3" s="85"/>
      <c r="E3" s="85"/>
      <c r="F3" s="85"/>
      <c r="G3" s="85"/>
      <c r="H3" s="85"/>
    </row>
    <row r="4" ht="28" customHeight="1" spans="1:8">
      <c r="A4" s="64" t="s">
        <v>3</v>
      </c>
      <c r="B4" s="64" t="s">
        <v>4</v>
      </c>
      <c r="C4" s="64"/>
      <c r="D4" s="64"/>
      <c r="E4" s="64" t="s">
        <v>5</v>
      </c>
      <c r="F4" s="64"/>
      <c r="G4" s="64"/>
      <c r="H4" s="64" t="s">
        <v>6</v>
      </c>
    </row>
    <row r="5" ht="28" customHeight="1" spans="1:8">
      <c r="A5" s="64"/>
      <c r="B5" s="64" t="s">
        <v>7</v>
      </c>
      <c r="C5" s="64" t="s">
        <v>8</v>
      </c>
      <c r="D5" s="64" t="s">
        <v>9</v>
      </c>
      <c r="E5" s="64" t="s">
        <v>7</v>
      </c>
      <c r="F5" s="64" t="s">
        <v>8</v>
      </c>
      <c r="G5" s="64" t="s">
        <v>9</v>
      </c>
      <c r="H5" s="64"/>
    </row>
    <row r="6" ht="28" customHeight="1" spans="1:8">
      <c r="A6" s="86" t="s">
        <v>10</v>
      </c>
      <c r="B6" s="67">
        <v>0</v>
      </c>
      <c r="C6" s="67">
        <v>0</v>
      </c>
      <c r="D6" s="67">
        <v>3.6</v>
      </c>
      <c r="E6" s="67">
        <v>0</v>
      </c>
      <c r="F6" s="67">
        <v>0</v>
      </c>
      <c r="G6" s="67">
        <v>180</v>
      </c>
      <c r="H6" s="67"/>
    </row>
    <row r="7" ht="28" customHeight="1" spans="1:8">
      <c r="A7" s="86" t="s">
        <v>11</v>
      </c>
      <c r="B7" s="67">
        <v>21.48</v>
      </c>
      <c r="C7" s="67">
        <v>0</v>
      </c>
      <c r="D7" s="67">
        <v>0</v>
      </c>
      <c r="E7" s="67">
        <v>429.6</v>
      </c>
      <c r="F7" s="67">
        <v>0</v>
      </c>
      <c r="G7" s="67">
        <v>0</v>
      </c>
      <c r="H7" s="67"/>
    </row>
    <row r="8" ht="28" customHeight="1" spans="1:8">
      <c r="A8" s="86" t="s">
        <v>12</v>
      </c>
      <c r="B8" s="67">
        <v>20.94</v>
      </c>
      <c r="C8" s="67">
        <v>2.21</v>
      </c>
      <c r="D8" s="67">
        <v>0</v>
      </c>
      <c r="E8" s="67">
        <v>418.85</v>
      </c>
      <c r="F8" s="67">
        <v>154.85</v>
      </c>
      <c r="G8" s="67">
        <v>0</v>
      </c>
      <c r="H8" s="67"/>
    </row>
    <row r="9" ht="28" customHeight="1" spans="1:8">
      <c r="A9" s="86" t="s">
        <v>13</v>
      </c>
      <c r="B9" s="70">
        <v>0</v>
      </c>
      <c r="C9" s="70">
        <v>0</v>
      </c>
      <c r="D9" s="70">
        <v>4.58</v>
      </c>
      <c r="E9" s="70">
        <v>0</v>
      </c>
      <c r="F9" s="70">
        <v>0</v>
      </c>
      <c r="G9" s="70">
        <v>229</v>
      </c>
      <c r="H9" s="67"/>
    </row>
    <row r="10" ht="28" customHeight="1" spans="1:8">
      <c r="A10" s="86" t="s">
        <v>14</v>
      </c>
      <c r="B10" s="70">
        <v>2.35</v>
      </c>
      <c r="C10" s="70">
        <v>0.85</v>
      </c>
      <c r="D10" s="70">
        <v>5.94</v>
      </c>
      <c r="E10" s="70">
        <v>47</v>
      </c>
      <c r="F10" s="70">
        <v>59.65</v>
      </c>
      <c r="G10" s="70">
        <v>296.75</v>
      </c>
      <c r="H10" s="67"/>
    </row>
    <row r="11" ht="28" customHeight="1" spans="1:8">
      <c r="A11" s="86" t="s">
        <v>15</v>
      </c>
      <c r="B11" s="70">
        <v>9.6</v>
      </c>
      <c r="C11" s="70">
        <v>2.87</v>
      </c>
      <c r="D11" s="70">
        <v>0</v>
      </c>
      <c r="E11" s="70">
        <v>192</v>
      </c>
      <c r="F11" s="70">
        <v>201</v>
      </c>
      <c r="G11" s="70">
        <v>0</v>
      </c>
      <c r="H11" s="67"/>
    </row>
    <row r="12" ht="28" customHeight="1" spans="1:8">
      <c r="A12" s="87" t="s">
        <v>16</v>
      </c>
      <c r="B12" s="70">
        <v>5.7545</v>
      </c>
      <c r="C12" s="70">
        <v>3.15814285714286</v>
      </c>
      <c r="D12" s="70"/>
      <c r="E12" s="70">
        <v>115.09</v>
      </c>
      <c r="F12" s="70">
        <v>221.07</v>
      </c>
      <c r="G12" s="70"/>
      <c r="H12" s="67"/>
    </row>
    <row r="13" ht="28" customHeight="1" spans="1:8">
      <c r="A13" s="87" t="s">
        <v>17</v>
      </c>
      <c r="B13" s="70">
        <v>20.27</v>
      </c>
      <c r="C13" s="70"/>
      <c r="D13" s="70"/>
      <c r="E13" s="70">
        <v>405.4</v>
      </c>
      <c r="F13" s="70"/>
      <c r="G13" s="70"/>
      <c r="H13" s="67"/>
    </row>
    <row r="14" ht="28" customHeight="1" spans="1:8">
      <c r="A14" s="87" t="s">
        <v>18</v>
      </c>
      <c r="B14" s="70">
        <v>22.2715</v>
      </c>
      <c r="C14" s="70">
        <v>6.57228571428571</v>
      </c>
      <c r="D14" s="70"/>
      <c r="E14" s="70">
        <v>445.43</v>
      </c>
      <c r="F14" s="70">
        <v>460.06</v>
      </c>
      <c r="G14" s="70"/>
      <c r="H14" s="67"/>
    </row>
    <row r="15" ht="28" customHeight="1" spans="1:8">
      <c r="A15" s="87" t="s">
        <v>19</v>
      </c>
      <c r="B15" s="70">
        <v>16.9365</v>
      </c>
      <c r="C15" s="70">
        <v>7.74957142857143</v>
      </c>
      <c r="D15" s="70"/>
      <c r="E15" s="70">
        <v>338.73</v>
      </c>
      <c r="F15" s="70">
        <v>542.47</v>
      </c>
      <c r="G15" s="70"/>
      <c r="H15" s="67"/>
    </row>
    <row r="16" ht="28" customHeight="1" spans="1:8">
      <c r="A16" s="87" t="s">
        <v>20</v>
      </c>
      <c r="B16" s="70">
        <v>3.85</v>
      </c>
      <c r="C16" s="70">
        <v>1.41142857142857</v>
      </c>
      <c r="D16" s="70">
        <f>G16/50</f>
        <v>4.6824</v>
      </c>
      <c r="E16" s="70">
        <v>77</v>
      </c>
      <c r="F16" s="70">
        <v>98.8</v>
      </c>
      <c r="G16" s="70">
        <v>234.12</v>
      </c>
      <c r="H16" s="67"/>
    </row>
    <row r="17" ht="28" customHeight="1" spans="1:8">
      <c r="A17" s="64" t="s">
        <v>21</v>
      </c>
      <c r="B17" s="70">
        <f t="shared" ref="B17:G17" si="0">SUM(B6:B16)</f>
        <v>123.4525</v>
      </c>
      <c r="C17" s="70">
        <f t="shared" si="0"/>
        <v>24.8214285714286</v>
      </c>
      <c r="D17" s="70">
        <f t="shared" si="0"/>
        <v>18.8024</v>
      </c>
      <c r="E17" s="70">
        <f t="shared" si="0"/>
        <v>2469.1</v>
      </c>
      <c r="F17" s="70">
        <f t="shared" si="0"/>
        <v>1737.9</v>
      </c>
      <c r="G17" s="70">
        <f t="shared" si="0"/>
        <v>939.87</v>
      </c>
      <c r="H17" s="88"/>
    </row>
    <row r="18" ht="28" customHeight="1" spans="1:8">
      <c r="A18" s="71" t="s">
        <v>22</v>
      </c>
      <c r="B18" s="71"/>
      <c r="C18" s="71"/>
      <c r="D18" s="71"/>
      <c r="E18" s="71"/>
      <c r="F18" s="71"/>
      <c r="G18" s="71"/>
      <c r="H18" s="71"/>
    </row>
  </sheetData>
  <mergeCells count="7">
    <mergeCell ref="A2:H2"/>
    <mergeCell ref="A3:H3"/>
    <mergeCell ref="B4:D4"/>
    <mergeCell ref="E4:G4"/>
    <mergeCell ref="A18:H18"/>
    <mergeCell ref="A4:A5"/>
    <mergeCell ref="H4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SheetLayoutView="60" workbookViewId="0">
      <selection activeCell="E20" sqref="E20:K20"/>
    </sheetView>
  </sheetViews>
  <sheetFormatPr defaultColWidth="9" defaultRowHeight="14.25"/>
  <cols>
    <col min="1" max="1" width="11.5" style="1" customWidth="1"/>
    <col min="2" max="2" width="9.5" style="1"/>
    <col min="3" max="4" width="18.375" style="1"/>
    <col min="5" max="5" width="9.5" style="25"/>
    <col min="6" max="6" width="12.25" style="2"/>
    <col min="7" max="7" width="7.5" style="1"/>
    <col min="8" max="8" width="9.5" style="1"/>
    <col min="9" max="9" width="8" style="1" customWidth="1"/>
    <col min="10" max="10" width="7.5" style="1"/>
    <col min="11" max="11" width="8.75" style="1" customWidth="1"/>
    <col min="12" max="16384" width="9" style="1"/>
  </cols>
  <sheetData>
    <row r="1" ht="20.25" spans="1:1">
      <c r="A1" s="3" t="s">
        <v>117</v>
      </c>
    </row>
    <row r="2" ht="27.75" spans="1:11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119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6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/>
      <c r="G4" s="6"/>
      <c r="H4" s="6" t="s">
        <v>125</v>
      </c>
      <c r="I4" s="6"/>
      <c r="J4" s="6"/>
      <c r="K4" s="6" t="s">
        <v>126</v>
      </c>
    </row>
    <row r="5" spans="1:11">
      <c r="A5" s="6"/>
      <c r="B5" s="6" t="s">
        <v>127</v>
      </c>
      <c r="C5" s="6"/>
      <c r="D5" s="6"/>
      <c r="E5" s="6" t="s">
        <v>128</v>
      </c>
      <c r="F5" s="7" t="s">
        <v>129</v>
      </c>
      <c r="G5" s="6" t="s">
        <v>130</v>
      </c>
      <c r="H5" s="6" t="s">
        <v>128</v>
      </c>
      <c r="I5" s="6" t="s">
        <v>129</v>
      </c>
      <c r="J5" s="6" t="s">
        <v>130</v>
      </c>
      <c r="K5" s="6"/>
    </row>
    <row r="6" ht="18" customHeight="1" spans="1:11">
      <c r="A6" s="38">
        <v>1</v>
      </c>
      <c r="B6" s="46" t="s">
        <v>152</v>
      </c>
      <c r="C6" s="46">
        <v>18273354775</v>
      </c>
      <c r="D6" s="11" t="s">
        <v>153</v>
      </c>
      <c r="E6" s="38"/>
      <c r="F6" s="45">
        <f>I6/70</f>
        <v>2.73471428571429</v>
      </c>
      <c r="G6" s="38"/>
      <c r="H6" s="46"/>
      <c r="I6" s="46">
        <v>191.43</v>
      </c>
      <c r="J6" s="38"/>
      <c r="K6" s="38"/>
    </row>
    <row r="7" ht="18" customHeight="1" spans="1:11">
      <c r="A7" s="38">
        <v>2</v>
      </c>
      <c r="B7" s="46" t="s">
        <v>154</v>
      </c>
      <c r="C7" s="46">
        <v>13574255131</v>
      </c>
      <c r="D7" s="11" t="s">
        <v>153</v>
      </c>
      <c r="E7" s="38">
        <f t="shared" ref="E7:E11" si="0">H7/20</f>
        <v>1.585</v>
      </c>
      <c r="F7" s="45"/>
      <c r="G7" s="47"/>
      <c r="H7" s="46">
        <v>31.7</v>
      </c>
      <c r="I7" s="46"/>
      <c r="J7" s="47"/>
      <c r="K7" s="47"/>
    </row>
    <row r="8" ht="18" customHeight="1" spans="1:11">
      <c r="A8" s="38">
        <v>3</v>
      </c>
      <c r="B8" s="46" t="s">
        <v>155</v>
      </c>
      <c r="C8" s="46">
        <v>13487753552</v>
      </c>
      <c r="D8" s="18" t="s">
        <v>156</v>
      </c>
      <c r="E8" s="38"/>
      <c r="F8" s="45"/>
      <c r="G8" s="47"/>
      <c r="H8" s="46"/>
      <c r="I8" s="46"/>
      <c r="J8" s="47"/>
      <c r="K8" s="47"/>
    </row>
    <row r="9" ht="18" customHeight="1" spans="1:11">
      <c r="A9" s="38">
        <v>4</v>
      </c>
      <c r="B9" s="46" t="s">
        <v>157</v>
      </c>
      <c r="C9" s="46">
        <v>19958307723</v>
      </c>
      <c r="D9" s="18" t="s">
        <v>158</v>
      </c>
      <c r="E9" s="38"/>
      <c r="F9" s="45"/>
      <c r="G9" s="47"/>
      <c r="H9" s="46"/>
      <c r="I9" s="46"/>
      <c r="J9" s="47"/>
      <c r="K9" s="47"/>
    </row>
    <row r="10" ht="18" customHeight="1" spans="1:11">
      <c r="A10" s="38">
        <v>5</v>
      </c>
      <c r="B10" s="46" t="s">
        <v>159</v>
      </c>
      <c r="C10" s="46">
        <v>15116098275</v>
      </c>
      <c r="D10" s="18" t="s">
        <v>160</v>
      </c>
      <c r="E10" s="38">
        <f t="shared" si="0"/>
        <v>0.6</v>
      </c>
      <c r="F10" s="45"/>
      <c r="G10" s="47"/>
      <c r="H10" s="46">
        <v>12</v>
      </c>
      <c r="I10" s="46"/>
      <c r="J10" s="47"/>
      <c r="K10" s="47"/>
    </row>
    <row r="11" ht="18" customHeight="1" spans="1:11">
      <c r="A11" s="38">
        <v>6</v>
      </c>
      <c r="B11" s="46" t="s">
        <v>161</v>
      </c>
      <c r="C11" s="46">
        <v>18390295321</v>
      </c>
      <c r="D11" s="18" t="s">
        <v>160</v>
      </c>
      <c r="E11" s="38">
        <f t="shared" si="0"/>
        <v>1.26</v>
      </c>
      <c r="F11" s="45"/>
      <c r="G11" s="47"/>
      <c r="H11" s="46">
        <v>25.2</v>
      </c>
      <c r="I11" s="46"/>
      <c r="J11" s="47"/>
      <c r="K11" s="47"/>
    </row>
    <row r="12" ht="18" customHeight="1" spans="1:11">
      <c r="A12" s="38">
        <v>7</v>
      </c>
      <c r="B12" s="46" t="s">
        <v>162</v>
      </c>
      <c r="C12" s="46">
        <v>17707416291</v>
      </c>
      <c r="D12" s="11" t="s">
        <v>153</v>
      </c>
      <c r="E12" s="38"/>
      <c r="F12" s="45">
        <f>I12/70</f>
        <v>0.954285714285714</v>
      </c>
      <c r="G12" s="47"/>
      <c r="H12" s="46"/>
      <c r="I12" s="46">
        <v>66.8</v>
      </c>
      <c r="J12" s="47"/>
      <c r="K12" s="47"/>
    </row>
    <row r="13" ht="18" customHeight="1" spans="1:11">
      <c r="A13" s="38">
        <v>8</v>
      </c>
      <c r="B13" s="46" t="s">
        <v>163</v>
      </c>
      <c r="C13" s="46">
        <v>19976931248</v>
      </c>
      <c r="D13" s="18" t="s">
        <v>164</v>
      </c>
      <c r="E13" s="38">
        <f t="shared" ref="E13:E16" si="1">H13/20</f>
        <v>3.32</v>
      </c>
      <c r="F13" s="45"/>
      <c r="G13" s="47"/>
      <c r="H13" s="46">
        <v>66.4</v>
      </c>
      <c r="I13" s="46"/>
      <c r="J13" s="47"/>
      <c r="K13" s="47"/>
    </row>
    <row r="14" ht="18" customHeight="1" spans="1:11">
      <c r="A14" s="38">
        <v>9</v>
      </c>
      <c r="B14" s="46" t="s">
        <v>165</v>
      </c>
      <c r="C14" s="46">
        <v>17770927663</v>
      </c>
      <c r="D14" s="18" t="s">
        <v>166</v>
      </c>
      <c r="E14" s="38">
        <f t="shared" si="1"/>
        <v>8.43</v>
      </c>
      <c r="F14" s="45"/>
      <c r="G14" s="47"/>
      <c r="H14" s="46">
        <v>168.6</v>
      </c>
      <c r="I14" s="46"/>
      <c r="J14" s="47"/>
      <c r="K14" s="47"/>
    </row>
    <row r="15" ht="18" customHeight="1" spans="1:11">
      <c r="A15" s="38">
        <v>10</v>
      </c>
      <c r="B15" s="46" t="s">
        <v>167</v>
      </c>
      <c r="C15" s="46">
        <v>15873342081</v>
      </c>
      <c r="D15" s="11" t="s">
        <v>168</v>
      </c>
      <c r="E15" s="38">
        <f t="shared" si="1"/>
        <v>6.6065</v>
      </c>
      <c r="F15" s="45">
        <f>I15/70</f>
        <v>0.47</v>
      </c>
      <c r="G15" s="47"/>
      <c r="H15" s="46">
        <v>132.13</v>
      </c>
      <c r="I15" s="46">
        <v>32.9</v>
      </c>
      <c r="J15" s="47"/>
      <c r="K15" s="47"/>
    </row>
    <row r="16" ht="18" customHeight="1" spans="1:11">
      <c r="A16" s="38">
        <v>11</v>
      </c>
      <c r="B16" s="46" t="s">
        <v>169</v>
      </c>
      <c r="C16" s="46">
        <v>18932123587</v>
      </c>
      <c r="D16" s="18" t="s">
        <v>170</v>
      </c>
      <c r="E16" s="38">
        <f t="shared" si="1"/>
        <v>0.32</v>
      </c>
      <c r="F16" s="45"/>
      <c r="G16" s="47"/>
      <c r="H16" s="46">
        <v>6.4</v>
      </c>
      <c r="I16" s="46"/>
      <c r="J16" s="47"/>
      <c r="K16" s="47"/>
    </row>
    <row r="17" ht="18" customHeight="1" spans="1:11">
      <c r="A17" s="38">
        <v>12</v>
      </c>
      <c r="B17" s="46" t="s">
        <v>171</v>
      </c>
      <c r="C17" s="46">
        <v>18274175999</v>
      </c>
      <c r="D17" s="18" t="s">
        <v>170</v>
      </c>
      <c r="E17" s="38"/>
      <c r="F17" s="45"/>
      <c r="G17" s="47"/>
      <c r="H17" s="46"/>
      <c r="I17" s="46"/>
      <c r="J17" s="47"/>
      <c r="K17" s="47"/>
    </row>
    <row r="18" ht="18" customHeight="1" spans="1:11">
      <c r="A18" s="38">
        <v>13</v>
      </c>
      <c r="B18" s="46" t="s">
        <v>172</v>
      </c>
      <c r="C18" s="46">
        <v>13786316275</v>
      </c>
      <c r="D18" s="18" t="s">
        <v>170</v>
      </c>
      <c r="E18" s="38">
        <f>H18/20</f>
        <v>0.15</v>
      </c>
      <c r="F18" s="45"/>
      <c r="G18" s="47"/>
      <c r="H18" s="46">
        <v>3</v>
      </c>
      <c r="I18" s="46"/>
      <c r="J18" s="47"/>
      <c r="K18" s="47"/>
    </row>
    <row r="19" ht="18" customHeight="1" spans="1:11">
      <c r="A19" s="38">
        <v>14</v>
      </c>
      <c r="B19" s="46" t="s">
        <v>97</v>
      </c>
      <c r="C19" s="46">
        <v>18975330769</v>
      </c>
      <c r="D19" s="18" t="s">
        <v>158</v>
      </c>
      <c r="E19" s="38"/>
      <c r="F19" s="45">
        <f>I19/70</f>
        <v>2.41328571428571</v>
      </c>
      <c r="G19" s="47"/>
      <c r="H19" s="46"/>
      <c r="I19" s="46">
        <v>168.93</v>
      </c>
      <c r="J19" s="47"/>
      <c r="K19" s="47"/>
    </row>
    <row r="20" ht="18" customHeight="1" spans="1:11">
      <c r="A20" s="20" t="s">
        <v>139</v>
      </c>
      <c r="B20" s="47"/>
      <c r="C20" s="48"/>
      <c r="D20" s="47"/>
      <c r="E20" s="45">
        <v>22.2715</v>
      </c>
      <c r="F20" s="45">
        <v>6.57228571428571</v>
      </c>
      <c r="G20" s="47"/>
      <c r="H20" s="38">
        <v>445.43</v>
      </c>
      <c r="I20" s="38">
        <v>460.06</v>
      </c>
      <c r="J20" s="47"/>
      <c r="K20" s="47"/>
    </row>
    <row r="21" ht="28.5" customHeight="1" spans="1:11">
      <c r="A21" s="22" t="s">
        <v>140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</sheetData>
  <mergeCells count="9">
    <mergeCell ref="A2:K2"/>
    <mergeCell ref="A3:K3"/>
    <mergeCell ref="E4:G4"/>
    <mergeCell ref="H4:J4"/>
    <mergeCell ref="A21:K21"/>
    <mergeCell ref="A4:A5"/>
    <mergeCell ref="C4:C5"/>
    <mergeCell ref="D4:D5"/>
    <mergeCell ref="K4:K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SheetLayoutView="60" workbookViewId="0">
      <selection activeCell="M8" sqref="M8"/>
    </sheetView>
  </sheetViews>
  <sheetFormatPr defaultColWidth="9" defaultRowHeight="14.25"/>
  <cols>
    <col min="1" max="1" width="11.125" style="25" customWidth="1"/>
    <col min="2" max="2" width="9.5" style="25"/>
    <col min="3" max="4" width="18.375" style="25"/>
    <col min="5" max="5" width="9.5" style="25"/>
    <col min="6" max="6" width="12.25" style="26"/>
    <col min="7" max="7" width="7.5" style="25"/>
    <col min="8" max="8" width="9.5" style="25"/>
    <col min="9" max="9" width="8" style="25" customWidth="1"/>
    <col min="10" max="10" width="7.5" style="25"/>
    <col min="11" max="11" width="8.5" style="25" customWidth="1"/>
    <col min="12" max="16384" width="9" style="25"/>
  </cols>
  <sheetData>
    <row r="1" ht="16.5" customHeight="1" spans="1:1">
      <c r="A1" s="27" t="s">
        <v>117</v>
      </c>
    </row>
    <row r="2" ht="29.25" customHeight="1" spans="1:11">
      <c r="A2" s="4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28" t="s">
        <v>174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0" t="s">
        <v>120</v>
      </c>
      <c r="B4" s="20" t="s">
        <v>121</v>
      </c>
      <c r="C4" s="20" t="s">
        <v>122</v>
      </c>
      <c r="D4" s="20" t="s">
        <v>123</v>
      </c>
      <c r="E4" s="20" t="s">
        <v>124</v>
      </c>
      <c r="F4" s="20"/>
      <c r="G4" s="20"/>
      <c r="H4" s="20" t="s">
        <v>125</v>
      </c>
      <c r="I4" s="20"/>
      <c r="J4" s="20"/>
      <c r="K4" s="20" t="s">
        <v>175</v>
      </c>
    </row>
    <row r="5" spans="1:11">
      <c r="A5" s="20"/>
      <c r="B5" s="20" t="s">
        <v>127</v>
      </c>
      <c r="C5" s="20"/>
      <c r="D5" s="20"/>
      <c r="E5" s="20" t="s">
        <v>128</v>
      </c>
      <c r="F5" s="29" t="s">
        <v>129</v>
      </c>
      <c r="G5" s="20" t="s">
        <v>130</v>
      </c>
      <c r="H5" s="20" t="s">
        <v>128</v>
      </c>
      <c r="I5" s="20" t="s">
        <v>129</v>
      </c>
      <c r="J5" s="20" t="s">
        <v>130</v>
      </c>
      <c r="K5" s="20"/>
    </row>
    <row r="6" spans="1:11">
      <c r="A6" s="20">
        <v>1</v>
      </c>
      <c r="B6" s="30" t="s">
        <v>176</v>
      </c>
      <c r="C6" s="31">
        <v>15367335698</v>
      </c>
      <c r="D6" s="20" t="s">
        <v>177</v>
      </c>
      <c r="E6" s="29">
        <f t="shared" ref="E6:E30" si="0">H6/20</f>
        <v>1.5</v>
      </c>
      <c r="F6" s="29"/>
      <c r="G6" s="20"/>
      <c r="H6" s="30">
        <v>30</v>
      </c>
      <c r="I6" s="30"/>
      <c r="J6" s="20"/>
      <c r="K6" s="20"/>
    </row>
    <row r="7" spans="1:11">
      <c r="A7" s="20">
        <v>2</v>
      </c>
      <c r="B7" s="30" t="s">
        <v>178</v>
      </c>
      <c r="C7" s="31"/>
      <c r="D7" s="32" t="s">
        <v>179</v>
      </c>
      <c r="E7" s="29">
        <f t="shared" si="0"/>
        <v>0.4</v>
      </c>
      <c r="F7" s="29"/>
      <c r="G7" s="20"/>
      <c r="H7" s="30">
        <v>8</v>
      </c>
      <c r="I7" s="30"/>
      <c r="J7" s="20"/>
      <c r="K7" s="20"/>
    </row>
    <row r="8" spans="1:11">
      <c r="A8" s="20">
        <v>3</v>
      </c>
      <c r="B8" s="30" t="s">
        <v>180</v>
      </c>
      <c r="C8" s="31"/>
      <c r="D8" s="33" t="s">
        <v>181</v>
      </c>
      <c r="E8" s="29">
        <f t="shared" si="0"/>
        <v>0.2</v>
      </c>
      <c r="F8" s="29"/>
      <c r="G8" s="20"/>
      <c r="H8" s="30">
        <v>4</v>
      </c>
      <c r="I8" s="30"/>
      <c r="J8" s="20"/>
      <c r="K8" s="20"/>
    </row>
    <row r="9" spans="1:11">
      <c r="A9" s="20">
        <v>4</v>
      </c>
      <c r="B9" s="30" t="s">
        <v>182</v>
      </c>
      <c r="C9" s="31">
        <v>15574119329</v>
      </c>
      <c r="D9" s="32" t="s">
        <v>183</v>
      </c>
      <c r="E9" s="29">
        <f t="shared" si="0"/>
        <v>0.655</v>
      </c>
      <c r="F9" s="29"/>
      <c r="G9" s="20"/>
      <c r="H9" s="34">
        <v>13.1</v>
      </c>
      <c r="I9" s="34"/>
      <c r="J9" s="20"/>
      <c r="K9" s="20"/>
    </row>
    <row r="10" spans="1:11">
      <c r="A10" s="20">
        <v>5</v>
      </c>
      <c r="B10" s="30" t="s">
        <v>184</v>
      </c>
      <c r="C10" s="31"/>
      <c r="D10" s="35" t="s">
        <v>185</v>
      </c>
      <c r="E10" s="29">
        <f t="shared" si="0"/>
        <v>0.25</v>
      </c>
      <c r="F10" s="29"/>
      <c r="G10" s="20"/>
      <c r="H10" s="30">
        <v>5</v>
      </c>
      <c r="I10" s="30"/>
      <c r="J10" s="20"/>
      <c r="K10" s="20"/>
    </row>
    <row r="11" spans="1:11">
      <c r="A11" s="20">
        <v>6</v>
      </c>
      <c r="B11" s="30" t="s">
        <v>186</v>
      </c>
      <c r="C11" s="31">
        <v>13974120616</v>
      </c>
      <c r="D11" s="33" t="s">
        <v>187</v>
      </c>
      <c r="E11" s="29">
        <f t="shared" si="0"/>
        <v>1.885</v>
      </c>
      <c r="F11" s="29"/>
      <c r="G11" s="20"/>
      <c r="H11" s="30">
        <v>37.7</v>
      </c>
      <c r="I11" s="30"/>
      <c r="J11" s="20"/>
      <c r="K11" s="20"/>
    </row>
    <row r="12" spans="1:11">
      <c r="A12" s="20">
        <v>7</v>
      </c>
      <c r="B12" s="30" t="s">
        <v>188</v>
      </c>
      <c r="C12" s="31"/>
      <c r="D12" s="33" t="s">
        <v>181</v>
      </c>
      <c r="E12" s="29">
        <f t="shared" si="0"/>
        <v>0.25</v>
      </c>
      <c r="F12" s="29"/>
      <c r="G12" s="20"/>
      <c r="H12" s="30">
        <v>5</v>
      </c>
      <c r="I12" s="30"/>
      <c r="J12" s="20"/>
      <c r="K12" s="20"/>
    </row>
    <row r="13" spans="1:11">
      <c r="A13" s="20">
        <v>8</v>
      </c>
      <c r="B13" s="36" t="s">
        <v>189</v>
      </c>
      <c r="C13" s="37">
        <v>13657337307</v>
      </c>
      <c r="D13" s="35" t="s">
        <v>185</v>
      </c>
      <c r="E13" s="29">
        <f t="shared" si="0"/>
        <v>0</v>
      </c>
      <c r="F13" s="29">
        <f>I13/70</f>
        <v>2.24857142857143</v>
      </c>
      <c r="G13" s="20"/>
      <c r="H13" s="34"/>
      <c r="I13" s="34">
        <v>157.4</v>
      </c>
      <c r="J13" s="20"/>
      <c r="K13" s="20"/>
    </row>
    <row r="14" spans="1:11">
      <c r="A14" s="20">
        <v>9</v>
      </c>
      <c r="B14" s="30" t="s">
        <v>190</v>
      </c>
      <c r="C14" s="31"/>
      <c r="D14" s="32" t="s">
        <v>179</v>
      </c>
      <c r="E14" s="29">
        <f t="shared" si="0"/>
        <v>0.1</v>
      </c>
      <c r="F14" s="29"/>
      <c r="G14" s="38"/>
      <c r="H14" s="30">
        <v>2</v>
      </c>
      <c r="I14" s="30"/>
      <c r="J14" s="38"/>
      <c r="K14" s="38"/>
    </row>
    <row r="15" spans="1:11">
      <c r="A15" s="20">
        <v>10</v>
      </c>
      <c r="B15" s="30" t="s">
        <v>191</v>
      </c>
      <c r="C15" s="31"/>
      <c r="D15" s="35" t="s">
        <v>185</v>
      </c>
      <c r="E15" s="29">
        <f t="shared" si="0"/>
        <v>0.35</v>
      </c>
      <c r="F15" s="29"/>
      <c r="G15" s="38"/>
      <c r="H15" s="30">
        <v>7</v>
      </c>
      <c r="I15" s="30"/>
      <c r="J15" s="38"/>
      <c r="K15" s="38"/>
    </row>
    <row r="16" spans="1:11">
      <c r="A16" s="20">
        <v>11</v>
      </c>
      <c r="B16" s="30" t="s">
        <v>192</v>
      </c>
      <c r="C16" s="31">
        <v>18273397179</v>
      </c>
      <c r="D16" s="33" t="s">
        <v>193</v>
      </c>
      <c r="E16" s="29">
        <f t="shared" si="0"/>
        <v>1.14</v>
      </c>
      <c r="F16" s="29"/>
      <c r="G16" s="38"/>
      <c r="H16" s="30">
        <v>22.8</v>
      </c>
      <c r="I16" s="30"/>
      <c r="J16" s="38"/>
      <c r="K16" s="38"/>
    </row>
    <row r="17" spans="1:11">
      <c r="A17" s="20">
        <v>12</v>
      </c>
      <c r="B17" s="30" t="s">
        <v>72</v>
      </c>
      <c r="C17" s="90" t="s">
        <v>194</v>
      </c>
      <c r="D17" s="33" t="s">
        <v>181</v>
      </c>
      <c r="E17" s="29">
        <f t="shared" si="0"/>
        <v>0</v>
      </c>
      <c r="F17" s="29">
        <f>I17/70</f>
        <v>2.10871428571429</v>
      </c>
      <c r="G17" s="38"/>
      <c r="H17" s="34"/>
      <c r="I17" s="34">
        <v>147.61</v>
      </c>
      <c r="J17" s="38"/>
      <c r="K17" s="38"/>
    </row>
    <row r="18" spans="1:11">
      <c r="A18" s="20">
        <v>13</v>
      </c>
      <c r="B18" s="30" t="s">
        <v>195</v>
      </c>
      <c r="C18" s="31"/>
      <c r="D18" s="33" t="s">
        <v>196</v>
      </c>
      <c r="E18" s="29">
        <f t="shared" si="0"/>
        <v>0.15</v>
      </c>
      <c r="F18" s="29"/>
      <c r="G18" s="38"/>
      <c r="H18" s="30">
        <v>3</v>
      </c>
      <c r="I18" s="30"/>
      <c r="J18" s="38"/>
      <c r="K18" s="38"/>
    </row>
    <row r="19" spans="1:11">
      <c r="A19" s="20">
        <v>14</v>
      </c>
      <c r="B19" s="30" t="s">
        <v>197</v>
      </c>
      <c r="C19" s="39"/>
      <c r="D19" s="33" t="s">
        <v>196</v>
      </c>
      <c r="E19" s="29">
        <f t="shared" si="0"/>
        <v>0.15</v>
      </c>
      <c r="F19" s="29"/>
      <c r="G19" s="38"/>
      <c r="H19" s="30">
        <v>3</v>
      </c>
      <c r="I19" s="30"/>
      <c r="J19" s="38"/>
      <c r="K19" s="38"/>
    </row>
    <row r="20" spans="1:11">
      <c r="A20" s="20">
        <v>15</v>
      </c>
      <c r="B20" s="30" t="s">
        <v>198</v>
      </c>
      <c r="C20" s="31">
        <v>18692654145</v>
      </c>
      <c r="D20" s="33" t="s">
        <v>196</v>
      </c>
      <c r="E20" s="29">
        <f t="shared" si="0"/>
        <v>2.53</v>
      </c>
      <c r="F20" s="29"/>
      <c r="G20" s="38"/>
      <c r="H20" s="34">
        <v>50.6</v>
      </c>
      <c r="I20" s="34"/>
      <c r="J20" s="38"/>
      <c r="K20" s="38"/>
    </row>
    <row r="21" spans="1:11">
      <c r="A21" s="20">
        <v>16</v>
      </c>
      <c r="B21" s="30" t="s">
        <v>199</v>
      </c>
      <c r="C21" s="31">
        <v>18973360234</v>
      </c>
      <c r="D21" s="33" t="s">
        <v>196</v>
      </c>
      <c r="E21" s="29">
        <f t="shared" si="0"/>
        <v>0</v>
      </c>
      <c r="F21" s="29">
        <f>I21/70</f>
        <v>2.79657142857143</v>
      </c>
      <c r="G21" s="38"/>
      <c r="H21" s="34"/>
      <c r="I21" s="34">
        <v>195.76</v>
      </c>
      <c r="J21" s="38"/>
      <c r="K21" s="38"/>
    </row>
    <row r="22" spans="1:11">
      <c r="A22" s="20">
        <v>17</v>
      </c>
      <c r="B22" s="30" t="s">
        <v>200</v>
      </c>
      <c r="C22" s="31"/>
      <c r="D22" s="40" t="s">
        <v>201</v>
      </c>
      <c r="E22" s="29">
        <f t="shared" si="0"/>
        <v>0.21</v>
      </c>
      <c r="F22" s="29"/>
      <c r="G22" s="38"/>
      <c r="H22" s="30">
        <v>4.2</v>
      </c>
      <c r="I22" s="30"/>
      <c r="J22" s="38"/>
      <c r="K22" s="38"/>
    </row>
    <row r="23" spans="1:11">
      <c r="A23" s="20">
        <v>18</v>
      </c>
      <c r="B23" s="30" t="s">
        <v>202</v>
      </c>
      <c r="C23" s="31">
        <v>18975393987</v>
      </c>
      <c r="D23" s="41" t="s">
        <v>203</v>
      </c>
      <c r="E23" s="29">
        <f t="shared" si="0"/>
        <v>0</v>
      </c>
      <c r="F23" s="29">
        <f>I23/70</f>
        <v>0.595714285714286</v>
      </c>
      <c r="G23" s="38"/>
      <c r="H23" s="30"/>
      <c r="I23" s="30">
        <v>41.7</v>
      </c>
      <c r="J23" s="38"/>
      <c r="K23" s="38"/>
    </row>
    <row r="24" spans="1:11">
      <c r="A24" s="20">
        <v>19</v>
      </c>
      <c r="B24" s="30" t="s">
        <v>204</v>
      </c>
      <c r="C24" s="31">
        <v>18373355627</v>
      </c>
      <c r="D24" s="33" t="s">
        <v>205</v>
      </c>
      <c r="E24" s="29">
        <f t="shared" si="0"/>
        <v>2.255</v>
      </c>
      <c r="F24" s="29"/>
      <c r="G24" s="38"/>
      <c r="H24" s="30">
        <v>45.1</v>
      </c>
      <c r="I24" s="30"/>
      <c r="J24" s="38"/>
      <c r="K24" s="38"/>
    </row>
    <row r="25" spans="1:11">
      <c r="A25" s="20">
        <v>20</v>
      </c>
      <c r="B25" s="30" t="s">
        <v>108</v>
      </c>
      <c r="C25" s="31">
        <v>15697330726</v>
      </c>
      <c r="D25" s="33" t="s">
        <v>205</v>
      </c>
      <c r="E25" s="29">
        <f t="shared" si="0"/>
        <v>2.55</v>
      </c>
      <c r="F25" s="29"/>
      <c r="G25" s="38"/>
      <c r="H25" s="30">
        <v>51</v>
      </c>
      <c r="I25" s="30"/>
      <c r="J25" s="38"/>
      <c r="K25" s="38"/>
    </row>
    <row r="26" spans="1:11">
      <c r="A26" s="20">
        <v>21</v>
      </c>
      <c r="B26" s="30" t="s">
        <v>206</v>
      </c>
      <c r="C26" s="31"/>
      <c r="D26" s="33" t="s">
        <v>177</v>
      </c>
      <c r="E26" s="29">
        <f t="shared" si="0"/>
        <v>0.15</v>
      </c>
      <c r="F26" s="29"/>
      <c r="G26" s="38"/>
      <c r="H26" s="30">
        <v>3</v>
      </c>
      <c r="I26" s="30"/>
      <c r="J26" s="38"/>
      <c r="K26" s="38"/>
    </row>
    <row r="27" spans="1:11">
      <c r="A27" s="20">
        <v>22</v>
      </c>
      <c r="B27" s="30" t="s">
        <v>207</v>
      </c>
      <c r="C27" s="31"/>
      <c r="D27" s="33" t="s">
        <v>208</v>
      </c>
      <c r="E27" s="29">
        <f t="shared" si="0"/>
        <v>0.25</v>
      </c>
      <c r="F27" s="29"/>
      <c r="G27" s="38"/>
      <c r="H27" s="30">
        <v>5</v>
      </c>
      <c r="I27" s="30"/>
      <c r="J27" s="38"/>
      <c r="K27" s="38"/>
    </row>
    <row r="28" spans="1:11">
      <c r="A28" s="20">
        <v>23</v>
      </c>
      <c r="B28" s="36" t="s">
        <v>66</v>
      </c>
      <c r="C28" s="37">
        <v>1818081776</v>
      </c>
      <c r="D28" s="32" t="s">
        <v>209</v>
      </c>
      <c r="E28" s="29">
        <f t="shared" si="0"/>
        <v>1.5365</v>
      </c>
      <c r="F28" s="29"/>
      <c r="G28" s="38"/>
      <c r="H28" s="30">
        <v>30.73</v>
      </c>
      <c r="I28" s="30"/>
      <c r="J28" s="38"/>
      <c r="K28" s="38"/>
    </row>
    <row r="29" spans="1:11">
      <c r="A29" s="20">
        <v>24</v>
      </c>
      <c r="B29" s="30" t="s">
        <v>210</v>
      </c>
      <c r="C29" s="30"/>
      <c r="D29" s="33" t="s">
        <v>208</v>
      </c>
      <c r="E29" s="29">
        <f t="shared" si="0"/>
        <v>0.275</v>
      </c>
      <c r="F29" s="29"/>
      <c r="G29" s="38"/>
      <c r="H29" s="30">
        <v>5.5</v>
      </c>
      <c r="I29" s="30"/>
      <c r="J29" s="38"/>
      <c r="K29" s="38"/>
    </row>
    <row r="30" spans="1:11">
      <c r="A30" s="20">
        <v>25</v>
      </c>
      <c r="B30" s="30" t="s">
        <v>211</v>
      </c>
      <c r="C30" s="30"/>
      <c r="D30" s="33" t="s">
        <v>177</v>
      </c>
      <c r="E30" s="29">
        <f t="shared" si="0"/>
        <v>0.15</v>
      </c>
      <c r="F30" s="29"/>
      <c r="G30" s="38"/>
      <c r="H30" s="30">
        <v>3</v>
      </c>
      <c r="I30" s="30"/>
      <c r="J30" s="38"/>
      <c r="K30" s="38"/>
    </row>
    <row r="31" ht="18" customHeight="1" spans="1:11">
      <c r="A31" s="42" t="s">
        <v>139</v>
      </c>
      <c r="B31" s="43"/>
      <c r="C31" s="44"/>
      <c r="D31" s="38"/>
      <c r="E31" s="45">
        <v>16.9365</v>
      </c>
      <c r="F31" s="45">
        <v>7.74957142857143</v>
      </c>
      <c r="G31" s="38"/>
      <c r="H31" s="38">
        <v>338.73</v>
      </c>
      <c r="I31" s="38">
        <v>542.47</v>
      </c>
      <c r="J31" s="38"/>
      <c r="K31" s="38"/>
    </row>
    <row r="32" ht="28.5" customHeight="1" spans="1:11">
      <c r="A32" s="22" t="s">
        <v>140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</sheetData>
  <mergeCells count="10">
    <mergeCell ref="A2:K2"/>
    <mergeCell ref="A3:K3"/>
    <mergeCell ref="E4:G4"/>
    <mergeCell ref="H4:J4"/>
    <mergeCell ref="A31:C31"/>
    <mergeCell ref="A32:K32"/>
    <mergeCell ref="A4:A5"/>
    <mergeCell ref="C4:C5"/>
    <mergeCell ref="D4:D5"/>
    <mergeCell ref="K4:K5"/>
  </mergeCells>
  <pageMargins left="0.708661417322835" right="0.708661417322835" top="0.748031496062992" bottom="0.15748031496063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SheetLayoutView="60" workbookViewId="0">
      <selection activeCell="M8" sqref="L8:M8"/>
    </sheetView>
  </sheetViews>
  <sheetFormatPr defaultColWidth="9" defaultRowHeight="14.25"/>
  <cols>
    <col min="1" max="1" width="12.25" style="1" customWidth="1"/>
    <col min="2" max="2" width="9.5" style="1"/>
    <col min="3" max="4" width="18.375" style="1"/>
    <col min="5" max="5" width="9.5" style="1"/>
    <col min="6" max="6" width="12.25" style="2"/>
    <col min="7" max="7" width="7.5" style="2"/>
    <col min="8" max="8" width="9.5" style="1"/>
    <col min="9" max="9" width="8" style="1" customWidth="1"/>
    <col min="10" max="10" width="7.5" style="1"/>
    <col min="11" max="11" width="8.625" style="1" customWidth="1"/>
    <col min="12" max="16384" width="9" style="1"/>
  </cols>
  <sheetData>
    <row r="1" ht="20.25" spans="1:1">
      <c r="A1" s="3" t="s">
        <v>117</v>
      </c>
    </row>
    <row r="2" ht="27.75" spans="1:11">
      <c r="A2" s="4" t="s">
        <v>212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119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/>
      <c r="G4" s="6"/>
      <c r="H4" s="6" t="s">
        <v>125</v>
      </c>
      <c r="I4" s="6"/>
      <c r="J4" s="6"/>
      <c r="K4" s="6" t="s">
        <v>126</v>
      </c>
    </row>
    <row r="5" ht="20.25" customHeight="1" spans="1:11">
      <c r="A5" s="6"/>
      <c r="B5" s="6" t="s">
        <v>127</v>
      </c>
      <c r="C5" s="6"/>
      <c r="D5" s="6"/>
      <c r="E5" s="6" t="s">
        <v>128</v>
      </c>
      <c r="F5" s="7" t="s">
        <v>129</v>
      </c>
      <c r="G5" s="7" t="s">
        <v>130</v>
      </c>
      <c r="H5" s="6" t="s">
        <v>128</v>
      </c>
      <c r="I5" s="6" t="s">
        <v>129</v>
      </c>
      <c r="J5" s="6" t="s">
        <v>130</v>
      </c>
      <c r="K5" s="6"/>
    </row>
    <row r="6" ht="24" customHeight="1" spans="1:11">
      <c r="A6" s="8">
        <v>1</v>
      </c>
      <c r="B6" s="9" t="s">
        <v>213</v>
      </c>
      <c r="C6" s="10">
        <v>15973345907</v>
      </c>
      <c r="D6" s="11" t="s">
        <v>214</v>
      </c>
      <c r="E6" s="8">
        <f t="shared" ref="E6:E10" si="0">H6/20</f>
        <v>0.65</v>
      </c>
      <c r="F6" s="12"/>
      <c r="G6" s="12"/>
      <c r="H6" s="10">
        <v>13</v>
      </c>
      <c r="I6" s="10"/>
      <c r="J6" s="10"/>
      <c r="K6" s="8"/>
    </row>
    <row r="7" ht="24" customHeight="1" spans="1:11">
      <c r="A7" s="8">
        <v>2</v>
      </c>
      <c r="B7" s="13" t="s">
        <v>215</v>
      </c>
      <c r="C7" s="10">
        <v>18229186592</v>
      </c>
      <c r="D7" s="14" t="s">
        <v>216</v>
      </c>
      <c r="E7" s="8"/>
      <c r="F7" s="12"/>
      <c r="G7" s="12">
        <f>J7/50</f>
        <v>4.6824</v>
      </c>
      <c r="H7" s="10"/>
      <c r="I7" s="10"/>
      <c r="J7" s="10">
        <v>234.12</v>
      </c>
      <c r="K7" s="23"/>
    </row>
    <row r="8" ht="24" customHeight="1" spans="1:11">
      <c r="A8" s="8">
        <v>3</v>
      </c>
      <c r="B8" s="15" t="s">
        <v>217</v>
      </c>
      <c r="C8" s="15">
        <v>13874192315</v>
      </c>
      <c r="D8" s="16" t="s">
        <v>218</v>
      </c>
      <c r="E8" s="8">
        <f t="shared" si="0"/>
        <v>0.6</v>
      </c>
      <c r="F8" s="12"/>
      <c r="G8" s="12"/>
      <c r="H8" s="10">
        <v>12</v>
      </c>
      <c r="I8" s="10"/>
      <c r="J8" s="10"/>
      <c r="K8" s="23"/>
    </row>
    <row r="9" ht="24" customHeight="1" spans="1:11">
      <c r="A9" s="8">
        <v>4</v>
      </c>
      <c r="B9" s="17" t="s">
        <v>219</v>
      </c>
      <c r="C9" s="17">
        <v>13974156196</v>
      </c>
      <c r="D9" s="18" t="s">
        <v>214</v>
      </c>
      <c r="E9" s="8">
        <f t="shared" si="0"/>
        <v>1.35</v>
      </c>
      <c r="F9" s="12"/>
      <c r="G9" s="12"/>
      <c r="H9" s="19">
        <v>27</v>
      </c>
      <c r="I9" s="19"/>
      <c r="J9" s="24"/>
      <c r="K9" s="23"/>
    </row>
    <row r="10" ht="24" customHeight="1" spans="1:11">
      <c r="A10" s="8">
        <v>5</v>
      </c>
      <c r="B10" s="13" t="s">
        <v>87</v>
      </c>
      <c r="C10" s="10">
        <v>13077050692</v>
      </c>
      <c r="D10" s="20" t="s">
        <v>220</v>
      </c>
      <c r="E10" s="6">
        <f t="shared" si="0"/>
        <v>1.25</v>
      </c>
      <c r="F10" s="7">
        <f>I10/70</f>
        <v>1.41142857142857</v>
      </c>
      <c r="G10" s="12"/>
      <c r="H10" s="10">
        <v>25</v>
      </c>
      <c r="I10" s="10">
        <v>98.8</v>
      </c>
      <c r="J10" s="10"/>
      <c r="K10" s="23"/>
    </row>
    <row r="11" ht="27.75" customHeight="1" spans="1:11">
      <c r="A11" s="6" t="s">
        <v>139</v>
      </c>
      <c r="B11" s="8"/>
      <c r="C11" s="21"/>
      <c r="D11" s="20"/>
      <c r="E11" s="6">
        <v>3.85</v>
      </c>
      <c r="F11" s="7">
        <v>1.41142857142857</v>
      </c>
      <c r="G11" s="7">
        <v>4.6824</v>
      </c>
      <c r="H11" s="10">
        <v>77</v>
      </c>
      <c r="I11" s="10">
        <v>98.8</v>
      </c>
      <c r="J11" s="10">
        <v>234.12</v>
      </c>
      <c r="K11" s="23"/>
    </row>
    <row r="12" ht="28.5" customHeight="1" spans="1:11">
      <c r="A12" s="22" t="s">
        <v>140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mergeCells count="9">
    <mergeCell ref="A2:K2"/>
    <mergeCell ref="A3:K3"/>
    <mergeCell ref="E4:G4"/>
    <mergeCell ref="H4:J4"/>
    <mergeCell ref="A12:K12"/>
    <mergeCell ref="A4:A5"/>
    <mergeCell ref="C4:C5"/>
    <mergeCell ref="D4:D5"/>
    <mergeCell ref="K4:K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7" sqref="I17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64" t="s">
        <v>32</v>
      </c>
      <c r="C6" s="67">
        <v>13786372009</v>
      </c>
      <c r="D6" s="64" t="s">
        <v>33</v>
      </c>
      <c r="E6" s="67"/>
      <c r="F6" s="67"/>
      <c r="G6" s="67">
        <v>0.48</v>
      </c>
      <c r="H6" s="67"/>
      <c r="I6" s="67"/>
      <c r="J6" s="82">
        <v>24</v>
      </c>
      <c r="K6" s="67"/>
    </row>
    <row r="7" ht="28.75" customHeight="1" spans="1:11">
      <c r="A7" s="67">
        <v>2</v>
      </c>
      <c r="B7" s="64" t="s">
        <v>32</v>
      </c>
      <c r="C7" s="67">
        <v>13786372009</v>
      </c>
      <c r="D7" s="64" t="s">
        <v>34</v>
      </c>
      <c r="E7" s="67"/>
      <c r="F7" s="67"/>
      <c r="G7" s="67">
        <v>0.56</v>
      </c>
      <c r="H7" s="67"/>
      <c r="I7" s="67"/>
      <c r="J7" s="82">
        <v>28</v>
      </c>
      <c r="K7" s="67"/>
    </row>
    <row r="8" ht="28.75" customHeight="1" spans="1:11">
      <c r="A8" s="67">
        <v>3</v>
      </c>
      <c r="B8" s="64" t="s">
        <v>32</v>
      </c>
      <c r="C8" s="67">
        <v>13786372009</v>
      </c>
      <c r="D8" s="64" t="s">
        <v>35</v>
      </c>
      <c r="E8" s="67"/>
      <c r="F8" s="67"/>
      <c r="G8" s="67">
        <v>0.68</v>
      </c>
      <c r="H8" s="67"/>
      <c r="I8" s="67"/>
      <c r="J8" s="82">
        <v>34</v>
      </c>
      <c r="K8" s="67"/>
    </row>
    <row r="9" ht="28.75" customHeight="1" spans="1:11">
      <c r="A9" s="67">
        <v>4</v>
      </c>
      <c r="B9" s="64" t="s">
        <v>32</v>
      </c>
      <c r="C9" s="67">
        <v>13786372009</v>
      </c>
      <c r="D9" s="64" t="s">
        <v>36</v>
      </c>
      <c r="E9" s="67"/>
      <c r="F9" s="67"/>
      <c r="G9" s="67">
        <v>0.24</v>
      </c>
      <c r="H9" s="67"/>
      <c r="I9" s="67"/>
      <c r="J9" s="67">
        <v>12</v>
      </c>
      <c r="K9" s="67"/>
    </row>
    <row r="10" ht="28.75" customHeight="1" spans="1:11">
      <c r="A10" s="67">
        <v>5</v>
      </c>
      <c r="B10" s="64" t="s">
        <v>32</v>
      </c>
      <c r="C10" s="67">
        <v>13786372009</v>
      </c>
      <c r="D10" s="64" t="s">
        <v>37</v>
      </c>
      <c r="E10" s="67"/>
      <c r="F10" s="67"/>
      <c r="G10" s="67">
        <v>0.92</v>
      </c>
      <c r="H10" s="67"/>
      <c r="I10" s="67"/>
      <c r="J10" s="67">
        <v>46</v>
      </c>
      <c r="K10" s="67"/>
    </row>
    <row r="11" ht="28.75" customHeight="1" spans="1:11">
      <c r="A11" s="67">
        <v>6</v>
      </c>
      <c r="B11" s="64" t="s">
        <v>32</v>
      </c>
      <c r="C11" s="67">
        <v>13786372009</v>
      </c>
      <c r="D11" s="64" t="s">
        <v>38</v>
      </c>
      <c r="E11" s="67"/>
      <c r="F11" s="67"/>
      <c r="G11" s="67">
        <v>0.5</v>
      </c>
      <c r="H11" s="67"/>
      <c r="I11" s="67"/>
      <c r="J11" s="67">
        <v>25</v>
      </c>
      <c r="K11" s="67"/>
    </row>
    <row r="12" ht="28.75" customHeight="1" spans="1:11">
      <c r="A12" s="67">
        <v>7</v>
      </c>
      <c r="B12" s="64" t="s">
        <v>32</v>
      </c>
      <c r="C12" s="67">
        <v>13786372009</v>
      </c>
      <c r="D12" s="64" t="s">
        <v>39</v>
      </c>
      <c r="E12" s="67"/>
      <c r="F12" s="67"/>
      <c r="G12" s="67">
        <v>0.22</v>
      </c>
      <c r="H12" s="67"/>
      <c r="I12" s="67"/>
      <c r="J12" s="67">
        <v>11</v>
      </c>
      <c r="K12" s="67"/>
    </row>
    <row r="13" ht="28.75" customHeight="1" spans="1:11">
      <c r="A13" s="64" t="s">
        <v>21</v>
      </c>
      <c r="B13" s="67"/>
      <c r="C13" s="81"/>
      <c r="D13" s="67"/>
      <c r="E13" s="67"/>
      <c r="F13" s="67"/>
      <c r="G13" s="70">
        <v>3.6</v>
      </c>
      <c r="H13" s="67"/>
      <c r="I13" s="67"/>
      <c r="J13" s="67">
        <v>180</v>
      </c>
      <c r="K13" s="67"/>
    </row>
    <row r="14" ht="28.75" customHeight="1" spans="1:11">
      <c r="A14" s="71" t="s">
        <v>22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</sheetData>
  <mergeCells count="10">
    <mergeCell ref="A2:K2"/>
    <mergeCell ref="A3:K3"/>
    <mergeCell ref="E4:G4"/>
    <mergeCell ref="H4:J4"/>
    <mergeCell ref="A14:K14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Q10" sqref="Q10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64" t="s">
        <v>41</v>
      </c>
      <c r="C6" s="67">
        <v>13975356853</v>
      </c>
      <c r="D6" s="64" t="s">
        <v>42</v>
      </c>
      <c r="E6" s="70">
        <v>1.675</v>
      </c>
      <c r="F6" s="67"/>
      <c r="G6" s="67"/>
      <c r="H6" s="79">
        <v>33.5</v>
      </c>
      <c r="I6" s="67"/>
      <c r="J6" s="67"/>
      <c r="K6" s="67"/>
    </row>
    <row r="7" ht="28.75" customHeight="1" spans="1:11">
      <c r="A7" s="67">
        <v>2</v>
      </c>
      <c r="B7" s="64" t="s">
        <v>41</v>
      </c>
      <c r="C7" s="67">
        <v>13975356853</v>
      </c>
      <c r="D7" s="64" t="s">
        <v>43</v>
      </c>
      <c r="E7" s="70">
        <v>2.075</v>
      </c>
      <c r="F7" s="67"/>
      <c r="G7" s="67"/>
      <c r="H7" s="79">
        <v>41.5</v>
      </c>
      <c r="I7" s="67"/>
      <c r="J7" s="67"/>
      <c r="K7" s="67"/>
    </row>
    <row r="8" ht="28.75" customHeight="1" spans="1:11">
      <c r="A8" s="67">
        <v>3</v>
      </c>
      <c r="B8" s="64" t="s">
        <v>41</v>
      </c>
      <c r="C8" s="67">
        <v>13975356853</v>
      </c>
      <c r="D8" s="64" t="s">
        <v>44</v>
      </c>
      <c r="E8" s="70">
        <v>2.695</v>
      </c>
      <c r="F8" s="67"/>
      <c r="G8" s="67"/>
      <c r="H8" s="79">
        <v>53.9</v>
      </c>
      <c r="I8" s="67"/>
      <c r="J8" s="67"/>
      <c r="K8" s="67"/>
    </row>
    <row r="9" ht="28.75" customHeight="1" spans="1:11">
      <c r="A9" s="67">
        <v>4</v>
      </c>
      <c r="B9" s="64" t="s">
        <v>41</v>
      </c>
      <c r="C9" s="67">
        <v>13975356853</v>
      </c>
      <c r="D9" s="64" t="s">
        <v>45</v>
      </c>
      <c r="E9" s="70">
        <v>1.125</v>
      </c>
      <c r="F9" s="67"/>
      <c r="G9" s="67"/>
      <c r="H9" s="79">
        <v>22.5</v>
      </c>
      <c r="I9" s="67"/>
      <c r="J9" s="67"/>
      <c r="K9" s="67"/>
    </row>
    <row r="10" ht="28.75" customHeight="1" spans="1:11">
      <c r="A10" s="67">
        <v>5</v>
      </c>
      <c r="B10" s="64" t="s">
        <v>41</v>
      </c>
      <c r="C10" s="67">
        <v>13975356853</v>
      </c>
      <c r="D10" s="64" t="s">
        <v>46</v>
      </c>
      <c r="E10" s="70">
        <v>1.085</v>
      </c>
      <c r="F10" s="67"/>
      <c r="G10" s="67"/>
      <c r="H10" s="79">
        <v>21.7</v>
      </c>
      <c r="I10" s="67"/>
      <c r="J10" s="67"/>
      <c r="K10" s="67"/>
    </row>
    <row r="11" ht="28.75" customHeight="1" spans="1:11">
      <c r="A11" s="67">
        <v>6</v>
      </c>
      <c r="B11" s="64" t="s">
        <v>41</v>
      </c>
      <c r="C11" s="67">
        <v>13975356853</v>
      </c>
      <c r="D11" s="64" t="s">
        <v>47</v>
      </c>
      <c r="E11" s="70">
        <v>2.125</v>
      </c>
      <c r="F11" s="67"/>
      <c r="G11" s="67"/>
      <c r="H11" s="79">
        <v>42.5</v>
      </c>
      <c r="I11" s="67"/>
      <c r="J11" s="67"/>
      <c r="K11" s="67"/>
    </row>
    <row r="12" ht="28.75" customHeight="1" spans="1:11">
      <c r="A12" s="67">
        <v>7</v>
      </c>
      <c r="B12" s="64" t="s">
        <v>41</v>
      </c>
      <c r="C12" s="67">
        <v>13975356853</v>
      </c>
      <c r="D12" s="64" t="s">
        <v>48</v>
      </c>
      <c r="E12" s="70">
        <v>1.215</v>
      </c>
      <c r="F12" s="67"/>
      <c r="G12" s="67"/>
      <c r="H12" s="79">
        <v>24.3</v>
      </c>
      <c r="I12" s="67"/>
      <c r="J12" s="67"/>
      <c r="K12" s="67"/>
    </row>
    <row r="13" ht="28.75" customHeight="1" spans="1:11">
      <c r="A13" s="67">
        <v>8</v>
      </c>
      <c r="B13" s="64" t="s">
        <v>41</v>
      </c>
      <c r="C13" s="67">
        <v>13975356853</v>
      </c>
      <c r="D13" s="64" t="s">
        <v>49</v>
      </c>
      <c r="E13" s="70">
        <v>3.325</v>
      </c>
      <c r="F13" s="67"/>
      <c r="G13" s="67"/>
      <c r="H13" s="79">
        <v>66.5</v>
      </c>
      <c r="I13" s="67"/>
      <c r="J13" s="67"/>
      <c r="K13" s="67"/>
    </row>
    <row r="14" ht="28.75" customHeight="1" spans="1:11">
      <c r="A14" s="67">
        <v>9</v>
      </c>
      <c r="B14" s="64" t="s">
        <v>41</v>
      </c>
      <c r="C14" s="67">
        <v>13975356853</v>
      </c>
      <c r="D14" s="64" t="s">
        <v>50</v>
      </c>
      <c r="E14" s="70">
        <v>0.8</v>
      </c>
      <c r="F14" s="67"/>
      <c r="G14" s="67"/>
      <c r="H14" s="79">
        <v>16</v>
      </c>
      <c r="I14" s="67"/>
      <c r="J14" s="67"/>
      <c r="K14" s="67"/>
    </row>
    <row r="15" ht="28.75" customHeight="1" spans="1:11">
      <c r="A15" s="67">
        <v>10</v>
      </c>
      <c r="B15" s="64" t="s">
        <v>51</v>
      </c>
      <c r="C15" s="67">
        <v>15974392338</v>
      </c>
      <c r="D15" s="64" t="s">
        <v>52</v>
      </c>
      <c r="E15" s="70">
        <v>2.25</v>
      </c>
      <c r="F15" s="67"/>
      <c r="G15" s="67"/>
      <c r="H15" s="79">
        <v>45</v>
      </c>
      <c r="I15" s="67"/>
      <c r="J15" s="67"/>
      <c r="K15" s="67"/>
    </row>
    <row r="16" ht="28.75" customHeight="1" spans="1:11">
      <c r="A16" s="67">
        <v>11</v>
      </c>
      <c r="B16" s="64" t="s">
        <v>53</v>
      </c>
      <c r="C16" s="67">
        <v>18711365317</v>
      </c>
      <c r="D16" s="64" t="s">
        <v>54</v>
      </c>
      <c r="E16" s="70">
        <v>3.11</v>
      </c>
      <c r="F16" s="67"/>
      <c r="G16" s="67"/>
      <c r="H16" s="80">
        <v>62.2</v>
      </c>
      <c r="I16" s="67"/>
      <c r="J16" s="67"/>
      <c r="K16" s="67"/>
    </row>
    <row r="17" ht="28.75" customHeight="1" spans="1:11">
      <c r="A17" s="64" t="s">
        <v>21</v>
      </c>
      <c r="B17" s="67"/>
      <c r="C17" s="81"/>
      <c r="D17" s="67"/>
      <c r="E17" s="70">
        <v>21.48</v>
      </c>
      <c r="F17" s="67"/>
      <c r="G17" s="67"/>
      <c r="H17" s="70">
        <v>429.6</v>
      </c>
      <c r="I17" s="67"/>
      <c r="J17" s="67"/>
      <c r="K17" s="67"/>
    </row>
    <row r="18" ht="28.75" customHeight="1" spans="1:11">
      <c r="A18" s="71" t="s">
        <v>22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</sheetData>
  <mergeCells count="10">
    <mergeCell ref="A2:K2"/>
    <mergeCell ref="A3:K3"/>
    <mergeCell ref="E4:G4"/>
    <mergeCell ref="H4:J4"/>
    <mergeCell ref="A18:K18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D28" sqref="D28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55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64" t="s">
        <v>56</v>
      </c>
      <c r="C6" s="67">
        <v>18182084162</v>
      </c>
      <c r="D6" s="64" t="s">
        <v>57</v>
      </c>
      <c r="E6" s="70"/>
      <c r="F6" s="70">
        <f t="shared" ref="F6:F8" si="0">I6/70</f>
        <v>0.462857142857143</v>
      </c>
      <c r="G6" s="70"/>
      <c r="H6" s="70"/>
      <c r="I6" s="70">
        <v>32.4</v>
      </c>
      <c r="J6" s="70"/>
      <c r="K6" s="67"/>
    </row>
    <row r="7" ht="28.75" customHeight="1" spans="1:11">
      <c r="A7" s="67">
        <v>2</v>
      </c>
      <c r="B7" s="64" t="s">
        <v>56</v>
      </c>
      <c r="C7" s="67">
        <v>18182084162</v>
      </c>
      <c r="D7" s="64" t="s">
        <v>58</v>
      </c>
      <c r="E7" s="70"/>
      <c r="F7" s="70">
        <f t="shared" si="0"/>
        <v>0.462857142857143</v>
      </c>
      <c r="G7" s="70"/>
      <c r="H7" s="70"/>
      <c r="I7" s="70">
        <v>32.4</v>
      </c>
      <c r="J7" s="70"/>
      <c r="K7" s="67"/>
    </row>
    <row r="8" ht="28.75" customHeight="1" spans="1:11">
      <c r="A8" s="67">
        <v>3</v>
      </c>
      <c r="B8" s="64" t="s">
        <v>56</v>
      </c>
      <c r="C8" s="67">
        <v>18182084162</v>
      </c>
      <c r="D8" s="64" t="s">
        <v>59</v>
      </c>
      <c r="E8" s="70"/>
      <c r="F8" s="70">
        <f t="shared" si="0"/>
        <v>0.342857142857143</v>
      </c>
      <c r="G8" s="70"/>
      <c r="H8" s="70"/>
      <c r="I8" s="70">
        <v>24</v>
      </c>
      <c r="J8" s="70"/>
      <c r="K8" s="67"/>
    </row>
    <row r="9" ht="28.75" customHeight="1" spans="1:11">
      <c r="A9" s="67">
        <v>4</v>
      </c>
      <c r="B9" s="64" t="s">
        <v>60</v>
      </c>
      <c r="C9" s="67">
        <v>13367330636</v>
      </c>
      <c r="D9" s="64" t="s">
        <v>61</v>
      </c>
      <c r="E9" s="70">
        <f t="shared" ref="E9:E18" si="1">H9/20</f>
        <v>3.02</v>
      </c>
      <c r="F9" s="70"/>
      <c r="G9" s="70"/>
      <c r="H9" s="70">
        <v>60.4</v>
      </c>
      <c r="I9" s="70"/>
      <c r="J9" s="70"/>
      <c r="K9" s="67"/>
    </row>
    <row r="10" ht="28.75" customHeight="1" spans="1:11">
      <c r="A10" s="67">
        <v>5</v>
      </c>
      <c r="B10" s="64" t="s">
        <v>60</v>
      </c>
      <c r="C10" s="67">
        <v>13367330636</v>
      </c>
      <c r="D10" s="64" t="s">
        <v>62</v>
      </c>
      <c r="E10" s="70">
        <f t="shared" si="1"/>
        <v>1.508</v>
      </c>
      <c r="F10" s="70"/>
      <c r="G10" s="70"/>
      <c r="H10" s="70">
        <v>30.16</v>
      </c>
      <c r="I10" s="70"/>
      <c r="J10" s="70"/>
      <c r="K10" s="67"/>
    </row>
    <row r="11" ht="28.75" customHeight="1" spans="1:11">
      <c r="A11" s="67">
        <v>6</v>
      </c>
      <c r="B11" s="64" t="s">
        <v>60</v>
      </c>
      <c r="C11" s="67">
        <v>13367330636</v>
      </c>
      <c r="D11" s="64" t="s">
        <v>63</v>
      </c>
      <c r="E11" s="70">
        <f t="shared" si="1"/>
        <v>1.5245</v>
      </c>
      <c r="F11" s="70"/>
      <c r="G11" s="70"/>
      <c r="H11" s="70">
        <v>30.49</v>
      </c>
      <c r="I11" s="70"/>
      <c r="J11" s="70"/>
      <c r="K11" s="67"/>
    </row>
    <row r="12" ht="28.75" customHeight="1" spans="1:11">
      <c r="A12" s="67">
        <v>7</v>
      </c>
      <c r="B12" s="64" t="s">
        <v>60</v>
      </c>
      <c r="C12" s="67">
        <v>13367330636</v>
      </c>
      <c r="D12" s="64" t="s">
        <v>64</v>
      </c>
      <c r="E12" s="70">
        <f t="shared" si="1"/>
        <v>1.711</v>
      </c>
      <c r="F12" s="70"/>
      <c r="G12" s="70"/>
      <c r="H12" s="70">
        <v>34.22</v>
      </c>
      <c r="I12" s="70"/>
      <c r="J12" s="70"/>
      <c r="K12" s="67"/>
    </row>
    <row r="13" ht="28.75" customHeight="1" spans="1:11">
      <c r="A13" s="67">
        <v>8</v>
      </c>
      <c r="B13" s="64" t="s">
        <v>60</v>
      </c>
      <c r="C13" s="67">
        <v>13367330636</v>
      </c>
      <c r="D13" s="64" t="s">
        <v>65</v>
      </c>
      <c r="E13" s="70">
        <f t="shared" si="1"/>
        <v>0.743</v>
      </c>
      <c r="F13" s="70"/>
      <c r="G13" s="70"/>
      <c r="H13" s="70">
        <v>14.86</v>
      </c>
      <c r="I13" s="70"/>
      <c r="J13" s="70"/>
      <c r="K13" s="67"/>
    </row>
    <row r="14" ht="28.75" customHeight="1" spans="1:11">
      <c r="A14" s="67">
        <v>9</v>
      </c>
      <c r="B14" s="77" t="s">
        <v>66</v>
      </c>
      <c r="C14" s="89" t="s">
        <v>67</v>
      </c>
      <c r="D14" s="78" t="s">
        <v>68</v>
      </c>
      <c r="E14" s="70">
        <f t="shared" si="1"/>
        <v>1.3465</v>
      </c>
      <c r="F14" s="70"/>
      <c r="G14" s="70"/>
      <c r="H14" s="70">
        <v>26.93</v>
      </c>
      <c r="I14" s="70"/>
      <c r="J14" s="70"/>
      <c r="K14" s="67"/>
    </row>
    <row r="15" ht="28.75" customHeight="1" spans="1:11">
      <c r="A15" s="67">
        <v>10</v>
      </c>
      <c r="B15" s="77" t="s">
        <v>66</v>
      </c>
      <c r="C15" s="89" t="s">
        <v>67</v>
      </c>
      <c r="D15" s="64" t="s">
        <v>69</v>
      </c>
      <c r="E15" s="70">
        <f t="shared" si="1"/>
        <v>1.993</v>
      </c>
      <c r="F15" s="70"/>
      <c r="G15" s="70"/>
      <c r="H15" s="70">
        <v>39.86</v>
      </c>
      <c r="I15" s="70"/>
      <c r="J15" s="70"/>
      <c r="K15" s="67"/>
    </row>
    <row r="16" ht="28.75" customHeight="1" spans="1:11">
      <c r="A16" s="67">
        <v>11</v>
      </c>
      <c r="B16" s="77" t="s">
        <v>66</v>
      </c>
      <c r="C16" s="89" t="s">
        <v>67</v>
      </c>
      <c r="D16" s="64" t="s">
        <v>70</v>
      </c>
      <c r="E16" s="70">
        <f t="shared" si="1"/>
        <v>2.174</v>
      </c>
      <c r="F16" s="70"/>
      <c r="G16" s="70"/>
      <c r="H16" s="70">
        <v>43.48</v>
      </c>
      <c r="I16" s="70"/>
      <c r="J16" s="70"/>
      <c r="K16" s="67"/>
    </row>
    <row r="17" ht="28.75" customHeight="1" spans="1:11">
      <c r="A17" s="67">
        <v>12</v>
      </c>
      <c r="B17" s="77" t="s">
        <v>66</v>
      </c>
      <c r="C17" s="89" t="s">
        <v>67</v>
      </c>
      <c r="D17" s="64" t="s">
        <v>71</v>
      </c>
      <c r="E17" s="70">
        <f t="shared" si="1"/>
        <v>2.5525</v>
      </c>
      <c r="F17" s="70"/>
      <c r="G17" s="70"/>
      <c r="H17" s="70">
        <v>51.05</v>
      </c>
      <c r="I17" s="70"/>
      <c r="J17" s="70"/>
      <c r="K17" s="67"/>
    </row>
    <row r="18" ht="28.75" customHeight="1" spans="1:11">
      <c r="A18" s="67">
        <v>13</v>
      </c>
      <c r="B18" s="78" t="s">
        <v>72</v>
      </c>
      <c r="C18" s="67">
        <v>18873300021</v>
      </c>
      <c r="D18" s="64" t="s">
        <v>73</v>
      </c>
      <c r="E18" s="70">
        <f t="shared" si="1"/>
        <v>1.675</v>
      </c>
      <c r="F18" s="70"/>
      <c r="G18" s="70"/>
      <c r="H18" s="70">
        <v>33.5</v>
      </c>
      <c r="I18" s="70"/>
      <c r="J18" s="70"/>
      <c r="K18" s="67"/>
    </row>
    <row r="19" ht="28.75" customHeight="1" spans="1:11">
      <c r="A19" s="67">
        <v>14</v>
      </c>
      <c r="B19" s="78" t="s">
        <v>72</v>
      </c>
      <c r="C19" s="67">
        <v>18873300021</v>
      </c>
      <c r="D19" s="64" t="s">
        <v>74</v>
      </c>
      <c r="E19" s="70"/>
      <c r="F19" s="70">
        <f>I19/70</f>
        <v>0.943571428571429</v>
      </c>
      <c r="G19" s="70"/>
      <c r="H19" s="70"/>
      <c r="I19" s="70">
        <v>66.05</v>
      </c>
      <c r="J19" s="70"/>
      <c r="K19" s="67"/>
    </row>
    <row r="20" ht="28.75" customHeight="1" spans="1:11">
      <c r="A20" s="67">
        <v>15</v>
      </c>
      <c r="B20" s="78" t="s">
        <v>72</v>
      </c>
      <c r="C20" s="67">
        <v>18873300021</v>
      </c>
      <c r="D20" s="64" t="s">
        <v>75</v>
      </c>
      <c r="E20" s="70">
        <f>H20/20</f>
        <v>2.695</v>
      </c>
      <c r="F20" s="70"/>
      <c r="G20" s="70"/>
      <c r="H20" s="70">
        <v>53.9</v>
      </c>
      <c r="I20" s="70"/>
      <c r="J20" s="70"/>
      <c r="K20" s="67"/>
    </row>
    <row r="21" ht="28.75" customHeight="1" spans="1:11">
      <c r="A21" s="64" t="s">
        <v>21</v>
      </c>
      <c r="B21" s="67"/>
      <c r="C21" s="67"/>
      <c r="D21" s="67"/>
      <c r="E21" s="70">
        <f t="shared" ref="E21:I21" si="2">SUM(E6:E20)</f>
        <v>20.9425</v>
      </c>
      <c r="F21" s="70">
        <f t="shared" si="2"/>
        <v>2.21214285714286</v>
      </c>
      <c r="G21" s="70"/>
      <c r="H21" s="70">
        <f t="shared" si="2"/>
        <v>418.85</v>
      </c>
      <c r="I21" s="70">
        <f t="shared" si="2"/>
        <v>154.85</v>
      </c>
      <c r="J21" s="70"/>
      <c r="K21" s="67"/>
    </row>
    <row r="22" ht="28.75" customHeight="1" spans="1:11">
      <c r="A22" s="71" t="s">
        <v>22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</sheetData>
  <mergeCells count="10">
    <mergeCell ref="A2:K2"/>
    <mergeCell ref="A3:K3"/>
    <mergeCell ref="E4:G4"/>
    <mergeCell ref="H4:J4"/>
    <mergeCell ref="A22:K22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9" workbookViewId="0">
      <selection activeCell="I11" sqref="I11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74" t="s">
        <v>77</v>
      </c>
      <c r="C6" s="75">
        <v>18182084162</v>
      </c>
      <c r="D6" s="76" t="s">
        <v>78</v>
      </c>
      <c r="E6" s="70"/>
      <c r="F6" s="70">
        <v>1.51428571428571</v>
      </c>
      <c r="G6" s="70"/>
      <c r="H6" s="70"/>
      <c r="I6" s="70">
        <v>106</v>
      </c>
      <c r="J6" s="70"/>
      <c r="K6" s="70"/>
    </row>
    <row r="7" ht="28.75" customHeight="1" spans="1:11">
      <c r="A7" s="67">
        <v>2</v>
      </c>
      <c r="B7" s="74" t="s">
        <v>79</v>
      </c>
      <c r="C7" s="75">
        <v>15207330294</v>
      </c>
      <c r="D7" s="64" t="s">
        <v>80</v>
      </c>
      <c r="E7" s="70"/>
      <c r="F7" s="70">
        <v>0.0285714285714286</v>
      </c>
      <c r="G7" s="70"/>
      <c r="H7" s="70"/>
      <c r="I7" s="70">
        <v>2</v>
      </c>
      <c r="J7" s="70"/>
      <c r="K7" s="70"/>
    </row>
    <row r="8" ht="28.75" customHeight="1" spans="1:11">
      <c r="A8" s="67">
        <v>3</v>
      </c>
      <c r="B8" s="74" t="s">
        <v>81</v>
      </c>
      <c r="C8" s="75">
        <v>15886380564</v>
      </c>
      <c r="D8" s="64" t="s">
        <v>80</v>
      </c>
      <c r="E8" s="70"/>
      <c r="F8" s="70">
        <v>0.05</v>
      </c>
      <c r="G8" s="70"/>
      <c r="H8" s="70"/>
      <c r="I8" s="70">
        <v>3.5</v>
      </c>
      <c r="J8" s="70"/>
      <c r="K8" s="70"/>
    </row>
    <row r="9" ht="28.75" customHeight="1" spans="1:11">
      <c r="A9" s="67">
        <v>4</v>
      </c>
      <c r="B9" s="74" t="s">
        <v>82</v>
      </c>
      <c r="C9" s="75">
        <v>13973356972</v>
      </c>
      <c r="D9" s="76" t="s">
        <v>83</v>
      </c>
      <c r="E9" s="70">
        <v>1.4</v>
      </c>
      <c r="F9" s="70"/>
      <c r="G9" s="70"/>
      <c r="H9" s="70">
        <v>28</v>
      </c>
      <c r="I9" s="70"/>
      <c r="J9" s="70"/>
      <c r="K9" s="70"/>
    </row>
    <row r="10" ht="28.75" customHeight="1" spans="1:11">
      <c r="A10" s="67">
        <v>5</v>
      </c>
      <c r="B10" s="74" t="s">
        <v>82</v>
      </c>
      <c r="C10" s="75">
        <v>13973356972</v>
      </c>
      <c r="D10" s="76" t="s">
        <v>84</v>
      </c>
      <c r="E10" s="70">
        <v>1.95</v>
      </c>
      <c r="F10" s="70"/>
      <c r="G10" s="70"/>
      <c r="H10" s="70">
        <v>39</v>
      </c>
      <c r="I10" s="70"/>
      <c r="J10" s="70"/>
      <c r="K10" s="70"/>
    </row>
    <row r="11" ht="28.75" customHeight="1" spans="1:11">
      <c r="A11" s="67">
        <v>6</v>
      </c>
      <c r="B11" s="74" t="s">
        <v>82</v>
      </c>
      <c r="C11" s="75">
        <v>13973356972</v>
      </c>
      <c r="D11" s="76" t="s">
        <v>85</v>
      </c>
      <c r="E11" s="70">
        <v>1.25</v>
      </c>
      <c r="F11" s="70"/>
      <c r="G11" s="70"/>
      <c r="H11" s="70">
        <v>25</v>
      </c>
      <c r="I11" s="70"/>
      <c r="J11" s="70"/>
      <c r="K11" s="70"/>
    </row>
    <row r="12" ht="28.75" customHeight="1" spans="1:11">
      <c r="A12" s="67">
        <v>7</v>
      </c>
      <c r="B12" s="74" t="s">
        <v>82</v>
      </c>
      <c r="C12" s="75">
        <v>13973356972</v>
      </c>
      <c r="D12" s="76" t="s">
        <v>86</v>
      </c>
      <c r="E12" s="70">
        <v>1.4</v>
      </c>
      <c r="F12" s="70"/>
      <c r="G12" s="70"/>
      <c r="H12" s="70">
        <v>28</v>
      </c>
      <c r="I12" s="70"/>
      <c r="J12" s="70"/>
      <c r="K12" s="70"/>
    </row>
    <row r="13" ht="28.75" customHeight="1" spans="1:11">
      <c r="A13" s="67">
        <v>8</v>
      </c>
      <c r="B13" s="74" t="s">
        <v>87</v>
      </c>
      <c r="C13" s="75">
        <v>13077050692</v>
      </c>
      <c r="D13" s="76" t="s">
        <v>88</v>
      </c>
      <c r="E13" s="70"/>
      <c r="F13" s="70">
        <v>0.4</v>
      </c>
      <c r="G13" s="70"/>
      <c r="H13" s="70"/>
      <c r="I13" s="70">
        <v>28</v>
      </c>
      <c r="J13" s="70"/>
      <c r="K13" s="70"/>
    </row>
    <row r="14" ht="28.75" customHeight="1" spans="1:11">
      <c r="A14" s="67">
        <v>9</v>
      </c>
      <c r="B14" s="74" t="s">
        <v>87</v>
      </c>
      <c r="C14" s="75">
        <v>13077050692</v>
      </c>
      <c r="D14" s="76" t="s">
        <v>89</v>
      </c>
      <c r="E14" s="70">
        <v>1.1</v>
      </c>
      <c r="F14" s="70"/>
      <c r="G14" s="70"/>
      <c r="H14" s="70">
        <v>22</v>
      </c>
      <c r="I14" s="70"/>
      <c r="J14" s="70"/>
      <c r="K14" s="70"/>
    </row>
    <row r="15" ht="28.75" customHeight="1" spans="1:11">
      <c r="A15" s="67">
        <v>10</v>
      </c>
      <c r="B15" s="74" t="s">
        <v>90</v>
      </c>
      <c r="C15" s="75">
        <v>13469009762</v>
      </c>
      <c r="D15" s="76" t="s">
        <v>91</v>
      </c>
      <c r="E15" s="70"/>
      <c r="F15" s="70">
        <v>0.214285714285714</v>
      </c>
      <c r="G15" s="70"/>
      <c r="H15" s="70"/>
      <c r="I15" s="70">
        <v>15</v>
      </c>
      <c r="J15" s="70"/>
      <c r="K15" s="70"/>
    </row>
    <row r="16" ht="28.75" customHeight="1" spans="1:11">
      <c r="A16" s="67">
        <v>11</v>
      </c>
      <c r="B16" s="74" t="s">
        <v>81</v>
      </c>
      <c r="C16" s="75">
        <v>15886380564</v>
      </c>
      <c r="D16" s="76" t="s">
        <v>91</v>
      </c>
      <c r="E16" s="70"/>
      <c r="F16" s="70">
        <v>0.228571428571429</v>
      </c>
      <c r="G16" s="70"/>
      <c r="H16" s="70"/>
      <c r="I16" s="70">
        <v>16</v>
      </c>
      <c r="J16" s="70"/>
      <c r="K16" s="70"/>
    </row>
    <row r="17" ht="28.75" customHeight="1" spans="1:11">
      <c r="A17" s="67">
        <v>12</v>
      </c>
      <c r="B17" s="74" t="s">
        <v>92</v>
      </c>
      <c r="C17" s="75">
        <v>13055118265</v>
      </c>
      <c r="D17" s="76" t="s">
        <v>93</v>
      </c>
      <c r="E17" s="70">
        <v>1.1</v>
      </c>
      <c r="F17" s="70"/>
      <c r="G17" s="70"/>
      <c r="H17" s="70">
        <v>22</v>
      </c>
      <c r="I17" s="70"/>
      <c r="J17" s="70"/>
      <c r="K17" s="70"/>
    </row>
    <row r="18" ht="28.75" customHeight="1" spans="1:11">
      <c r="A18" s="67">
        <v>13</v>
      </c>
      <c r="B18" s="74" t="s">
        <v>81</v>
      </c>
      <c r="C18" s="75">
        <v>15886380564</v>
      </c>
      <c r="D18" s="76" t="s">
        <v>93</v>
      </c>
      <c r="E18" s="70"/>
      <c r="F18" s="70">
        <v>0.307142857142857</v>
      </c>
      <c r="G18" s="70"/>
      <c r="H18" s="70"/>
      <c r="I18" s="70">
        <v>21.5</v>
      </c>
      <c r="J18" s="70"/>
      <c r="K18" s="70"/>
    </row>
    <row r="19" ht="28.75" customHeight="1" spans="1:11">
      <c r="A19" s="67">
        <v>14</v>
      </c>
      <c r="B19" s="74" t="s">
        <v>92</v>
      </c>
      <c r="C19" s="75">
        <v>13055118265</v>
      </c>
      <c r="D19" s="64" t="s">
        <v>94</v>
      </c>
      <c r="E19" s="70">
        <v>1.4</v>
      </c>
      <c r="F19" s="70"/>
      <c r="G19" s="70"/>
      <c r="H19" s="70">
        <v>28</v>
      </c>
      <c r="I19" s="70"/>
      <c r="J19" s="70"/>
      <c r="K19" s="70"/>
    </row>
    <row r="20" ht="28.75" customHeight="1" spans="1:11">
      <c r="A20" s="67">
        <v>15</v>
      </c>
      <c r="B20" s="74" t="s">
        <v>81</v>
      </c>
      <c r="C20" s="75">
        <v>15886380564</v>
      </c>
      <c r="D20" s="76" t="s">
        <v>95</v>
      </c>
      <c r="E20" s="70"/>
      <c r="F20" s="70">
        <v>0.128571428571429</v>
      </c>
      <c r="G20" s="70"/>
      <c r="H20" s="70"/>
      <c r="I20" s="70">
        <v>9</v>
      </c>
      <c r="J20" s="70"/>
      <c r="K20" s="70"/>
    </row>
    <row r="21" ht="28.75" customHeight="1" spans="1:11">
      <c r="A21" s="64" t="s">
        <v>21</v>
      </c>
      <c r="B21" s="67"/>
      <c r="C21" s="67"/>
      <c r="D21" s="67"/>
      <c r="E21" s="70">
        <f>SUM(E6:E20)</f>
        <v>9.6</v>
      </c>
      <c r="F21" s="70">
        <f>SUM(F6:F20)</f>
        <v>2.87142857142857</v>
      </c>
      <c r="G21" s="70"/>
      <c r="H21" s="70">
        <f>SUM(H6:H20)</f>
        <v>192</v>
      </c>
      <c r="I21" s="70">
        <f>SUM(I6:I20)</f>
        <v>201</v>
      </c>
      <c r="J21" s="70"/>
      <c r="K21" s="70">
        <f>SUM(H21:I21)</f>
        <v>393</v>
      </c>
    </row>
    <row r="22" ht="28.75" customHeight="1" spans="1:11">
      <c r="A22" s="71" t="s">
        <v>22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</sheetData>
  <mergeCells count="10">
    <mergeCell ref="A2:K2"/>
    <mergeCell ref="A3:K3"/>
    <mergeCell ref="E4:G4"/>
    <mergeCell ref="H4:J4"/>
    <mergeCell ref="A22:K22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30" sqref="E30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64" t="s">
        <v>97</v>
      </c>
      <c r="C6" s="72">
        <v>18975330769</v>
      </c>
      <c r="D6" s="73" t="s">
        <v>98</v>
      </c>
      <c r="E6" s="70"/>
      <c r="F6" s="70"/>
      <c r="G6" s="70">
        <v>1</v>
      </c>
      <c r="H6" s="70"/>
      <c r="I6" s="70"/>
      <c r="J6" s="70">
        <v>50</v>
      </c>
      <c r="K6" s="70"/>
    </row>
    <row r="7" ht="28.75" customHeight="1" spans="1:11">
      <c r="A7" s="67">
        <v>2</v>
      </c>
      <c r="B7" s="64" t="s">
        <v>97</v>
      </c>
      <c r="C7" s="72">
        <v>18975330769</v>
      </c>
      <c r="D7" s="64" t="s">
        <v>99</v>
      </c>
      <c r="E7" s="70"/>
      <c r="F7" s="70"/>
      <c r="G7" s="70">
        <v>1.78</v>
      </c>
      <c r="H7" s="70"/>
      <c r="I7" s="70"/>
      <c r="J7" s="70">
        <v>89</v>
      </c>
      <c r="K7" s="70"/>
    </row>
    <row r="8" ht="28.75" customHeight="1" spans="1:11">
      <c r="A8" s="67">
        <v>3</v>
      </c>
      <c r="B8" s="64" t="s">
        <v>97</v>
      </c>
      <c r="C8" s="72">
        <v>18975330769</v>
      </c>
      <c r="D8" s="64" t="s">
        <v>100</v>
      </c>
      <c r="E8" s="70"/>
      <c r="F8" s="70"/>
      <c r="G8" s="70">
        <v>1</v>
      </c>
      <c r="H8" s="70"/>
      <c r="I8" s="70"/>
      <c r="J8" s="70">
        <v>50</v>
      </c>
      <c r="K8" s="70"/>
    </row>
    <row r="9" ht="28.75" customHeight="1" spans="1:11">
      <c r="A9" s="67">
        <v>4</v>
      </c>
      <c r="B9" s="64" t="s">
        <v>97</v>
      </c>
      <c r="C9" s="72">
        <v>18975330769</v>
      </c>
      <c r="D9" s="64" t="s">
        <v>101</v>
      </c>
      <c r="E9" s="70"/>
      <c r="F9" s="70"/>
      <c r="G9" s="70">
        <v>0.64</v>
      </c>
      <c r="H9" s="70"/>
      <c r="I9" s="70"/>
      <c r="J9" s="70">
        <v>32</v>
      </c>
      <c r="K9" s="70"/>
    </row>
    <row r="10" ht="28.75" customHeight="1" spans="1:11">
      <c r="A10" s="67">
        <v>5</v>
      </c>
      <c r="B10" s="64" t="s">
        <v>97</v>
      </c>
      <c r="C10" s="72">
        <v>18975330769</v>
      </c>
      <c r="D10" s="64" t="s">
        <v>102</v>
      </c>
      <c r="E10" s="70"/>
      <c r="F10" s="70"/>
      <c r="G10" s="70">
        <v>0.16</v>
      </c>
      <c r="H10" s="70"/>
      <c r="I10" s="70"/>
      <c r="J10" s="70">
        <v>8</v>
      </c>
      <c r="K10" s="70"/>
    </row>
    <row r="11" ht="28.75" customHeight="1" spans="1:11">
      <c r="A11" s="64" t="s">
        <v>21</v>
      </c>
      <c r="B11" s="67"/>
      <c r="C11" s="67"/>
      <c r="D11" s="67"/>
      <c r="E11" s="70"/>
      <c r="F11" s="70"/>
      <c r="G11" s="70">
        <v>4.58</v>
      </c>
      <c r="H11" s="70"/>
      <c r="I11" s="70"/>
      <c r="J11" s="70">
        <v>229</v>
      </c>
      <c r="K11" s="70"/>
    </row>
    <row r="12" ht="28.75" customHeight="1" spans="1:11">
      <c r="A12" s="71" t="s">
        <v>22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</sheetData>
  <mergeCells count="10">
    <mergeCell ref="A2:K2"/>
    <mergeCell ref="A3:K3"/>
    <mergeCell ref="E4:G4"/>
    <mergeCell ref="H4:J4"/>
    <mergeCell ref="A12:K12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22" sqref="H22"/>
    </sheetView>
  </sheetViews>
  <sheetFormatPr defaultColWidth="9" defaultRowHeight="13.5"/>
  <cols>
    <col min="3" max="3" width="13.5" customWidth="1"/>
    <col min="4" max="4" width="18.25" customWidth="1"/>
  </cols>
  <sheetData>
    <row r="1" ht="20.25" spans="1:1">
      <c r="A1" s="61" t="s">
        <v>23</v>
      </c>
    </row>
    <row r="2" ht="27" spans="1:11">
      <c r="A2" s="62" t="s">
        <v>103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8.75" customHeight="1" spans="1:1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8.75" customHeight="1" spans="1:11">
      <c r="A4" s="64" t="s">
        <v>26</v>
      </c>
      <c r="B4" s="65" t="s">
        <v>27</v>
      </c>
      <c r="C4" s="64" t="s">
        <v>28</v>
      </c>
      <c r="D4" s="64" t="s">
        <v>29</v>
      </c>
      <c r="E4" s="64" t="s">
        <v>4</v>
      </c>
      <c r="F4" s="64"/>
      <c r="G4" s="64"/>
      <c r="H4" s="64" t="s">
        <v>30</v>
      </c>
      <c r="I4" s="64"/>
      <c r="J4" s="64"/>
      <c r="K4" s="64" t="s">
        <v>31</v>
      </c>
    </row>
    <row r="5" ht="28.75" customHeight="1" spans="1:11">
      <c r="A5" s="64"/>
      <c r="B5" s="66"/>
      <c r="C5" s="64"/>
      <c r="D5" s="64"/>
      <c r="E5" s="64" t="s">
        <v>7</v>
      </c>
      <c r="F5" s="64" t="s">
        <v>8</v>
      </c>
      <c r="G5" s="64" t="s">
        <v>9</v>
      </c>
      <c r="H5" s="64" t="s">
        <v>7</v>
      </c>
      <c r="I5" s="64" t="s">
        <v>8</v>
      </c>
      <c r="J5" s="64" t="s">
        <v>9</v>
      </c>
      <c r="K5" s="64"/>
    </row>
    <row r="6" ht="28.75" customHeight="1" spans="1:11">
      <c r="A6" s="67">
        <v>1</v>
      </c>
      <c r="B6" s="68" t="s">
        <v>104</v>
      </c>
      <c r="C6" s="69">
        <v>15974385660</v>
      </c>
      <c r="D6" s="64" t="s">
        <v>105</v>
      </c>
      <c r="E6" s="70"/>
      <c r="F6" s="70"/>
      <c r="G6" s="70">
        <v>1.61</v>
      </c>
      <c r="H6" s="70"/>
      <c r="I6" s="70"/>
      <c r="J6" s="70">
        <v>80.5</v>
      </c>
      <c r="K6" s="70"/>
    </row>
    <row r="7" ht="28.75" customHeight="1" spans="1:11">
      <c r="A7" s="67">
        <v>2</v>
      </c>
      <c r="B7" s="68" t="s">
        <v>97</v>
      </c>
      <c r="C7" s="69">
        <v>18975330769</v>
      </c>
      <c r="D7" s="64" t="s">
        <v>106</v>
      </c>
      <c r="E7" s="70"/>
      <c r="F7" s="70"/>
      <c r="G7" s="70">
        <v>0.6</v>
      </c>
      <c r="H7" s="70"/>
      <c r="I7" s="70"/>
      <c r="J7" s="70">
        <v>30</v>
      </c>
      <c r="K7" s="70"/>
    </row>
    <row r="8" ht="28.75" customHeight="1" spans="1:11">
      <c r="A8" s="67">
        <v>3</v>
      </c>
      <c r="B8" s="68" t="s">
        <v>97</v>
      </c>
      <c r="C8" s="69">
        <v>18975330769</v>
      </c>
      <c r="D8" s="64" t="s">
        <v>107</v>
      </c>
      <c r="E8" s="70"/>
      <c r="F8" s="70"/>
      <c r="G8" s="70">
        <v>1.2</v>
      </c>
      <c r="H8" s="70"/>
      <c r="I8" s="70"/>
      <c r="J8" s="70">
        <v>60</v>
      </c>
      <c r="K8" s="70"/>
    </row>
    <row r="9" ht="28.75" customHeight="1" spans="1:11">
      <c r="A9" s="67">
        <v>4</v>
      </c>
      <c r="B9" s="68" t="s">
        <v>108</v>
      </c>
      <c r="C9" s="69">
        <v>15343336750</v>
      </c>
      <c r="D9" s="68" t="s">
        <v>109</v>
      </c>
      <c r="E9" s="70">
        <v>2.35</v>
      </c>
      <c r="F9" s="70"/>
      <c r="G9" s="70"/>
      <c r="H9" s="70">
        <v>47</v>
      </c>
      <c r="I9" s="70"/>
      <c r="J9" s="70"/>
      <c r="K9" s="70"/>
    </row>
    <row r="10" ht="28.75" customHeight="1" spans="1:11">
      <c r="A10" s="67">
        <v>5</v>
      </c>
      <c r="B10" s="68" t="s">
        <v>110</v>
      </c>
      <c r="C10" s="69">
        <v>15886380755</v>
      </c>
      <c r="D10" s="68" t="s">
        <v>111</v>
      </c>
      <c r="E10" s="70"/>
      <c r="F10" s="70"/>
      <c r="G10" s="70">
        <v>1</v>
      </c>
      <c r="H10" s="70"/>
      <c r="I10" s="70"/>
      <c r="J10" s="70">
        <v>50</v>
      </c>
      <c r="K10" s="70"/>
    </row>
    <row r="11" ht="28.75" customHeight="1" spans="1:11">
      <c r="A11" s="67">
        <v>6</v>
      </c>
      <c r="B11" s="68" t="s">
        <v>112</v>
      </c>
      <c r="C11" s="69">
        <v>18373339953</v>
      </c>
      <c r="D11" s="68" t="s">
        <v>113</v>
      </c>
      <c r="E11" s="70"/>
      <c r="F11" s="70"/>
      <c r="G11" s="70">
        <v>1.525</v>
      </c>
      <c r="H11" s="70"/>
      <c r="I11" s="70"/>
      <c r="J11" s="70">
        <v>76.25</v>
      </c>
      <c r="K11" s="70"/>
    </row>
    <row r="12" ht="28.75" customHeight="1" spans="1:11">
      <c r="A12" s="67">
        <v>7</v>
      </c>
      <c r="B12" s="68" t="s">
        <v>114</v>
      </c>
      <c r="C12" s="69">
        <v>18182084162</v>
      </c>
      <c r="D12" s="68" t="s">
        <v>115</v>
      </c>
      <c r="E12" s="70"/>
      <c r="F12" s="70">
        <v>0.765</v>
      </c>
      <c r="G12" s="70"/>
      <c r="H12" s="70"/>
      <c r="I12" s="70">
        <v>53.55</v>
      </c>
      <c r="J12" s="70"/>
      <c r="K12" s="70"/>
    </row>
    <row r="13" ht="28.75" customHeight="1" spans="1:11">
      <c r="A13" s="67">
        <v>8</v>
      </c>
      <c r="B13" s="68" t="s">
        <v>114</v>
      </c>
      <c r="C13" s="69">
        <v>18182084162</v>
      </c>
      <c r="D13" s="68" t="s">
        <v>116</v>
      </c>
      <c r="E13" s="70"/>
      <c r="F13" s="70">
        <v>0.0871428571428571</v>
      </c>
      <c r="G13" s="70"/>
      <c r="H13" s="70"/>
      <c r="I13" s="70">
        <v>6.1</v>
      </c>
      <c r="J13" s="70"/>
      <c r="K13" s="70"/>
    </row>
    <row r="14" ht="28.75" customHeight="1" spans="1:11">
      <c r="A14" s="64" t="s">
        <v>21</v>
      </c>
      <c r="B14" s="67"/>
      <c r="C14" s="67"/>
      <c r="D14" s="67"/>
      <c r="E14" s="70">
        <v>2.35</v>
      </c>
      <c r="F14" s="70">
        <v>0.852142857142857</v>
      </c>
      <c r="G14" s="70">
        <v>5.935</v>
      </c>
      <c r="H14" s="70">
        <v>47</v>
      </c>
      <c r="I14" s="70">
        <v>59.65</v>
      </c>
      <c r="J14" s="70">
        <v>296.75</v>
      </c>
      <c r="K14" s="70"/>
    </row>
    <row r="15" ht="28.75" customHeight="1" spans="1:11">
      <c r="A15" s="71" t="s">
        <v>22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</row>
  </sheetData>
  <mergeCells count="10">
    <mergeCell ref="A2:K2"/>
    <mergeCell ref="A3:K3"/>
    <mergeCell ref="E4:G4"/>
    <mergeCell ref="H4:J4"/>
    <mergeCell ref="A15:K15"/>
    <mergeCell ref="A4:A5"/>
    <mergeCell ref="B4:B5"/>
    <mergeCell ref="C4:C5"/>
    <mergeCell ref="D4:D5"/>
    <mergeCell ref="K4:K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SheetLayoutView="60" workbookViewId="0">
      <selection activeCell="N13" sqref="N13"/>
    </sheetView>
  </sheetViews>
  <sheetFormatPr defaultColWidth="9" defaultRowHeight="14.25"/>
  <cols>
    <col min="1" max="1" width="10.375" style="1" customWidth="1"/>
    <col min="2" max="2" width="9.5" style="1"/>
    <col min="3" max="4" width="18.375" style="1"/>
    <col min="5" max="5" width="9.5" style="1"/>
    <col min="6" max="6" width="12.25" style="2"/>
    <col min="7" max="7" width="7.5" style="1"/>
    <col min="8" max="8" width="9.5" style="1"/>
    <col min="9" max="9" width="8" style="1" customWidth="1"/>
    <col min="10" max="10" width="7.5" style="1"/>
    <col min="11" max="11" width="8.125" style="1" customWidth="1"/>
    <col min="12" max="16384" width="9" style="1"/>
  </cols>
  <sheetData>
    <row r="1" ht="20.25" spans="1:1">
      <c r="A1" s="3" t="s">
        <v>117</v>
      </c>
    </row>
    <row r="2" ht="27.75" spans="1:11">
      <c r="A2" s="4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119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6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/>
      <c r="G4" s="6"/>
      <c r="H4" s="6" t="s">
        <v>125</v>
      </c>
      <c r="I4" s="6"/>
      <c r="J4" s="6"/>
      <c r="K4" s="6" t="s">
        <v>126</v>
      </c>
    </row>
    <row r="5" spans="1:11">
      <c r="A5" s="6"/>
      <c r="B5" s="6" t="s">
        <v>127</v>
      </c>
      <c r="C5" s="6"/>
      <c r="D5" s="6"/>
      <c r="E5" s="6" t="s">
        <v>128</v>
      </c>
      <c r="F5" s="7" t="s">
        <v>129</v>
      </c>
      <c r="G5" s="6" t="s">
        <v>130</v>
      </c>
      <c r="H5" s="6" t="s">
        <v>128</v>
      </c>
      <c r="I5" s="6" t="s">
        <v>129</v>
      </c>
      <c r="J5" s="6" t="s">
        <v>130</v>
      </c>
      <c r="K5" s="6"/>
    </row>
    <row r="6" ht="21" customHeight="1" spans="1:11">
      <c r="A6" s="8">
        <v>1</v>
      </c>
      <c r="B6" s="55" t="s">
        <v>131</v>
      </c>
      <c r="C6" s="56">
        <v>13873305026</v>
      </c>
      <c r="D6" s="57" t="s">
        <v>132</v>
      </c>
      <c r="E6" s="8"/>
      <c r="F6" s="12">
        <f t="shared" ref="F6:F9" si="0">I6/70</f>
        <v>1.21428571428571</v>
      </c>
      <c r="G6" s="8"/>
      <c r="H6" s="55"/>
      <c r="I6" s="55">
        <v>85</v>
      </c>
      <c r="J6" s="8"/>
      <c r="K6" s="8"/>
    </row>
    <row r="7" ht="21" customHeight="1" spans="1:11">
      <c r="A7" s="8">
        <v>2</v>
      </c>
      <c r="B7" s="55" t="s">
        <v>133</v>
      </c>
      <c r="C7" s="58">
        <v>19973330134</v>
      </c>
      <c r="D7" s="57" t="s">
        <v>134</v>
      </c>
      <c r="E7" s="8">
        <f>H7/20</f>
        <v>5.7545</v>
      </c>
      <c r="F7" s="12">
        <f t="shared" si="0"/>
        <v>0.923714285714286</v>
      </c>
      <c r="G7" s="8"/>
      <c r="H7" s="55">
        <v>115.09</v>
      </c>
      <c r="I7" s="55">
        <v>64.66</v>
      </c>
      <c r="J7" s="8"/>
      <c r="K7" s="23"/>
    </row>
    <row r="8" ht="21" customHeight="1" spans="1:11">
      <c r="A8" s="8">
        <v>3</v>
      </c>
      <c r="B8" s="58" t="s">
        <v>135</v>
      </c>
      <c r="C8" s="56">
        <v>13387338377</v>
      </c>
      <c r="D8" s="59" t="s">
        <v>136</v>
      </c>
      <c r="E8" s="8"/>
      <c r="F8" s="12">
        <f t="shared" si="0"/>
        <v>0.498714285714286</v>
      </c>
      <c r="G8" s="8"/>
      <c r="H8" s="60"/>
      <c r="I8" s="55">
        <v>34.91</v>
      </c>
      <c r="J8" s="8"/>
      <c r="K8" s="23"/>
    </row>
    <row r="9" ht="21" customHeight="1" spans="1:11">
      <c r="A9" s="8">
        <v>4</v>
      </c>
      <c r="B9" s="58" t="s">
        <v>137</v>
      </c>
      <c r="C9" s="56">
        <v>13873306639</v>
      </c>
      <c r="D9" s="59" t="s">
        <v>138</v>
      </c>
      <c r="E9" s="8"/>
      <c r="F9" s="12">
        <f t="shared" si="0"/>
        <v>0.521428571428571</v>
      </c>
      <c r="G9" s="8"/>
      <c r="H9" s="60"/>
      <c r="I9" s="55">
        <v>36.5</v>
      </c>
      <c r="J9" s="8"/>
      <c r="K9" s="23"/>
    </row>
    <row r="10" ht="21" customHeight="1" spans="1:11">
      <c r="A10" s="8">
        <v>5</v>
      </c>
      <c r="B10" s="58"/>
      <c r="C10" s="56"/>
      <c r="D10" s="58"/>
      <c r="E10" s="8"/>
      <c r="F10" s="12"/>
      <c r="G10" s="8"/>
      <c r="H10" s="8"/>
      <c r="I10" s="55"/>
      <c r="J10" s="8"/>
      <c r="K10" s="23"/>
    </row>
    <row r="11" ht="21" customHeight="1" spans="1:11">
      <c r="A11" s="8">
        <v>6</v>
      </c>
      <c r="B11" s="55"/>
      <c r="C11" s="58"/>
      <c r="D11" s="55"/>
      <c r="E11" s="8"/>
      <c r="F11" s="12"/>
      <c r="G11" s="8"/>
      <c r="H11" s="55"/>
      <c r="I11" s="55"/>
      <c r="J11" s="8"/>
      <c r="K11" s="23"/>
    </row>
    <row r="12" ht="21" customHeight="1" spans="1:11">
      <c r="A12" s="6" t="s">
        <v>139</v>
      </c>
      <c r="B12" s="8"/>
      <c r="C12" s="21"/>
      <c r="D12" s="8"/>
      <c r="E12" s="12">
        <f t="shared" ref="E12:I12" si="1">SUM(E6:E11)</f>
        <v>5.7545</v>
      </c>
      <c r="F12" s="12">
        <f t="shared" si="1"/>
        <v>3.15814285714286</v>
      </c>
      <c r="G12" s="8"/>
      <c r="H12" s="8">
        <f t="shared" si="1"/>
        <v>115.09</v>
      </c>
      <c r="I12" s="8">
        <f t="shared" si="1"/>
        <v>221.07</v>
      </c>
      <c r="J12" s="8"/>
      <c r="K12" s="23"/>
    </row>
    <row r="13" ht="28.5" customHeight="1" spans="1:11">
      <c r="A13" s="22" t="s">
        <v>140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</sheetData>
  <mergeCells count="9">
    <mergeCell ref="A2:K2"/>
    <mergeCell ref="A3:K3"/>
    <mergeCell ref="E4:G4"/>
    <mergeCell ref="H4:J4"/>
    <mergeCell ref="A13:K13"/>
    <mergeCell ref="A4:A5"/>
    <mergeCell ref="C4:C5"/>
    <mergeCell ref="D4:D5"/>
    <mergeCell ref="K4:K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SheetLayoutView="60" workbookViewId="0">
      <selection activeCell="L10" sqref="L10"/>
    </sheetView>
  </sheetViews>
  <sheetFormatPr defaultColWidth="9" defaultRowHeight="14.25"/>
  <cols>
    <col min="1" max="1" width="11.125" style="25" customWidth="1"/>
    <col min="2" max="2" width="9.5" style="25"/>
    <col min="3" max="3" width="18.375" style="25"/>
    <col min="4" max="4" width="20.625" style="25" customWidth="1"/>
    <col min="5" max="5" width="9.5" style="25"/>
    <col min="6" max="6" width="12.25" style="26"/>
    <col min="7" max="7" width="7.5" style="25"/>
    <col min="8" max="8" width="9.5" style="25"/>
    <col min="9" max="9" width="8" style="25" customWidth="1"/>
    <col min="10" max="10" width="7.5" style="25"/>
    <col min="11" max="11" width="8.5" style="25" customWidth="1"/>
    <col min="12" max="16384" width="9" style="25"/>
  </cols>
  <sheetData>
    <row r="1" ht="20.25" spans="1:1">
      <c r="A1" s="27" t="s">
        <v>117</v>
      </c>
    </row>
    <row r="2" ht="27.75" spans="1:11">
      <c r="A2" s="4" t="s">
        <v>141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119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6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/>
      <c r="G4" s="6"/>
      <c r="H4" s="6" t="s">
        <v>125</v>
      </c>
      <c r="I4" s="6"/>
      <c r="J4" s="6"/>
      <c r="K4" s="6" t="s">
        <v>126</v>
      </c>
    </row>
    <row r="5" spans="1:11">
      <c r="A5" s="6"/>
      <c r="B5" s="6" t="s">
        <v>127</v>
      </c>
      <c r="C5" s="6"/>
      <c r="D5" s="6"/>
      <c r="E5" s="6" t="s">
        <v>128</v>
      </c>
      <c r="F5" s="7" t="s">
        <v>129</v>
      </c>
      <c r="G5" s="6" t="s">
        <v>130</v>
      </c>
      <c r="H5" s="6" t="s">
        <v>128</v>
      </c>
      <c r="I5" s="6" t="s">
        <v>129</v>
      </c>
      <c r="J5" s="6" t="s">
        <v>130</v>
      </c>
      <c r="K5" s="6"/>
    </row>
    <row r="6" ht="21.75" customHeight="1" spans="1:11">
      <c r="A6" s="38">
        <v>1</v>
      </c>
      <c r="B6" s="49" t="s">
        <v>142</v>
      </c>
      <c r="C6" s="50">
        <v>13469031775</v>
      </c>
      <c r="D6" s="51" t="s">
        <v>143</v>
      </c>
      <c r="E6" s="49">
        <f t="shared" ref="E6:E9" si="0">H6/20</f>
        <v>17.395</v>
      </c>
      <c r="F6" s="45"/>
      <c r="G6" s="38"/>
      <c r="H6" s="49">
        <v>347.9</v>
      </c>
      <c r="I6" s="38"/>
      <c r="J6" s="38"/>
      <c r="K6" s="38"/>
    </row>
    <row r="7" ht="21.75" customHeight="1" spans="1:11">
      <c r="A7" s="38">
        <v>2</v>
      </c>
      <c r="B7" s="49" t="s">
        <v>144</v>
      </c>
      <c r="C7" s="11">
        <v>18273330136</v>
      </c>
      <c r="D7" s="51" t="s">
        <v>143</v>
      </c>
      <c r="E7" s="49">
        <f t="shared" si="0"/>
        <v>0.75</v>
      </c>
      <c r="F7" s="45"/>
      <c r="G7" s="38"/>
      <c r="H7" s="49">
        <v>15</v>
      </c>
      <c r="I7" s="11"/>
      <c r="J7" s="38"/>
      <c r="K7" s="38"/>
    </row>
    <row r="8" ht="21.75" customHeight="1" spans="1:11">
      <c r="A8" s="38">
        <v>3</v>
      </c>
      <c r="B8" s="49" t="s">
        <v>145</v>
      </c>
      <c r="C8" s="50">
        <v>13469031775</v>
      </c>
      <c r="D8" s="11" t="s">
        <v>146</v>
      </c>
      <c r="E8" s="49"/>
      <c r="F8" s="45"/>
      <c r="G8" s="38"/>
      <c r="H8" s="49"/>
      <c r="I8" s="11"/>
      <c r="J8" s="38"/>
      <c r="K8" s="38"/>
    </row>
    <row r="9" ht="21.75" customHeight="1" spans="1:11">
      <c r="A9" s="38">
        <v>4</v>
      </c>
      <c r="B9" s="49" t="s">
        <v>147</v>
      </c>
      <c r="C9" s="50">
        <v>13469031775</v>
      </c>
      <c r="D9" s="52" t="s">
        <v>148</v>
      </c>
      <c r="E9" s="49">
        <f t="shared" si="0"/>
        <v>2.125</v>
      </c>
      <c r="F9" s="45"/>
      <c r="G9" s="38"/>
      <c r="H9" s="49">
        <v>42.5</v>
      </c>
      <c r="I9" s="11"/>
      <c r="J9" s="38"/>
      <c r="K9" s="38"/>
    </row>
    <row r="10" ht="21.75" customHeight="1" spans="1:11">
      <c r="A10" s="38">
        <v>5</v>
      </c>
      <c r="B10" s="49" t="s">
        <v>149</v>
      </c>
      <c r="C10" s="50">
        <v>13469031775</v>
      </c>
      <c r="D10" s="52" t="s">
        <v>150</v>
      </c>
      <c r="E10" s="49"/>
      <c r="F10" s="45"/>
      <c r="G10" s="38"/>
      <c r="H10" s="49"/>
      <c r="I10" s="11"/>
      <c r="J10" s="38"/>
      <c r="K10" s="38"/>
    </row>
    <row r="11" ht="21.75" customHeight="1" spans="1:11">
      <c r="A11" s="20" t="s">
        <v>139</v>
      </c>
      <c r="B11" s="38"/>
      <c r="C11" s="53"/>
      <c r="D11" s="38"/>
      <c r="E11" s="38">
        <f>SUM(E6:E10)</f>
        <v>20.27</v>
      </c>
      <c r="F11" s="45"/>
      <c r="G11" s="38"/>
      <c r="H11" s="54">
        <f>SUM(H6:H10)</f>
        <v>405.4</v>
      </c>
      <c r="I11" s="38"/>
      <c r="J11" s="38"/>
      <c r="K11" s="38"/>
    </row>
    <row r="12" ht="28.5" customHeight="1" spans="1:11">
      <c r="A12" s="22" t="s">
        <v>140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mergeCells count="9">
    <mergeCell ref="A2:K2"/>
    <mergeCell ref="A3:K3"/>
    <mergeCell ref="E4:G4"/>
    <mergeCell ref="H4:J4"/>
    <mergeCell ref="A12:K12"/>
    <mergeCell ref="A4:A5"/>
    <mergeCell ref="C4:C5"/>
    <mergeCell ref="D4:D5"/>
    <mergeCell ref="K4:K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到村</vt:lpstr>
      <vt:lpstr>凳头村</vt:lpstr>
      <vt:lpstr>福生村</vt:lpstr>
      <vt:lpstr>关王村</vt:lpstr>
      <vt:lpstr>晓岭村</vt:lpstr>
      <vt:lpstr>新城村</vt:lpstr>
      <vt:lpstr>油圳村</vt:lpstr>
      <vt:lpstr>蛇头村</vt:lpstr>
      <vt:lpstr>宏夏桥村</vt:lpstr>
      <vt:lpstr>漂沙井村</vt:lpstr>
      <vt:lpstr>黄霞村</vt:lpstr>
      <vt:lpstr>张公岭村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2024-01-23T01:17:00Z</dcterms:created>
  <dcterms:modified xsi:type="dcterms:W3CDTF">2024-04-11T02:04:34Z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31767E432E9840A38EE667A5E053DADD_11</vt:lpwstr>
  </property>
  <property fmtid="{D5CDD505-2E9C-101B-9397-08002B2CF9AE}" pid="3" name="KSOProductBuildVer">
    <vt:lpwstr>2052-12.1.0.16417</vt:lpwstr>
  </property>
</Properties>
</file>