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<sst xmlns="http://schemas.openxmlformats.org/spreadsheetml/2006/main" count="55" uniqueCount="44">
  <si>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附件</t>
  </si>
  <si>
    <r>
      <rPr>
        <sz val="22"/>
        <color theme="1"/>
        <rFont val="方正小标宋简体"/>
        <charset val="134"/>
      </rPr>
      <t>专项置换债对应隐性债务明细表</t>
    </r>
  </si>
  <si>
    <r>
      <rPr>
        <sz val="12"/>
        <color theme="1"/>
        <rFont val="黑体"/>
        <charset val="134"/>
      </rPr>
      <t>单位：万元</t>
    </r>
  </si>
  <si>
    <r>
      <rPr>
        <sz val="14"/>
        <rFont val="黑体"/>
        <charset val="134"/>
      </rPr>
      <t>融资主体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</si>
  <si>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</si>
  <si>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债务名称</t>
    </r>
  </si>
  <si>
    <r>
      <rPr>
        <sz val="14"/>
        <rFont val="黑体"/>
        <charset val="134"/>
      </rPr>
      <t>债务编码</t>
    </r>
  </si>
  <si>
    <r>
      <rPr>
        <sz val="14"/>
        <rFont val="黑体"/>
        <charset val="134"/>
      </rPr>
      <t>金融机构</t>
    </r>
  </si>
  <si>
    <r>
      <rPr>
        <sz val="14"/>
        <rFont val="黑体"/>
        <charset val="134"/>
      </rPr>
      <t>融资类型</t>
    </r>
  </si>
  <si>
    <r>
      <rPr>
        <sz val="14"/>
        <rFont val="黑体"/>
        <charset val="134"/>
      </rPr>
      <t>债务期间</t>
    </r>
  </si>
  <si>
    <r>
      <rPr>
        <sz val="14"/>
        <rFont val="黑体"/>
        <charset val="134"/>
      </rPr>
      <t>融资金额</t>
    </r>
  </si>
  <si>
    <r>
      <rPr>
        <sz val="14"/>
        <rFont val="黑体"/>
        <charset val="134"/>
      </rPr>
      <t>利率（</t>
    </r>
    <r>
      <rPr>
        <sz val="14"/>
        <rFont val="Times New Roman"/>
        <charset val="134"/>
      </rPr>
      <t>%</t>
    </r>
    <r>
      <rPr>
        <sz val="14"/>
        <rFont val="黑体"/>
        <charset val="134"/>
      </rPr>
      <t>）</t>
    </r>
  </si>
  <si>
    <r>
      <rPr>
        <sz val="14"/>
        <color theme="1"/>
        <rFont val="黑体"/>
        <charset val="134"/>
      </rPr>
      <t>拟置换金额</t>
    </r>
  </si>
  <si>
    <r>
      <rPr>
        <sz val="14"/>
        <color theme="1"/>
        <rFont val="黑体"/>
        <charset val="134"/>
      </rPr>
      <t>备注</t>
    </r>
  </si>
  <si>
    <r>
      <rPr>
        <sz val="12"/>
        <rFont val="新宋体"/>
        <charset val="134"/>
      </rPr>
      <t>株洲高科集团有限公司本部</t>
    </r>
  </si>
  <si>
    <t>1</t>
  </si>
  <si>
    <r>
      <rPr>
        <sz val="12"/>
        <rFont val="新宋体"/>
        <charset val="134"/>
      </rPr>
      <t>环球租赁贷款</t>
    </r>
    <r>
      <rPr>
        <sz val="12"/>
        <rFont val="Times New Roman"/>
        <charset val="134"/>
      </rPr>
      <t>4</t>
    </r>
    <r>
      <rPr>
        <sz val="12"/>
        <rFont val="新宋体"/>
        <charset val="134"/>
      </rPr>
      <t>亿元</t>
    </r>
  </si>
  <si>
    <t>D430211-9143021173475117X8-220905002</t>
  </si>
  <si>
    <r>
      <rPr>
        <sz val="12"/>
        <rFont val="新宋体"/>
        <charset val="134"/>
      </rPr>
      <t>通用环球国际融资租赁（天津）有限公司</t>
    </r>
  </si>
  <si>
    <r>
      <rPr>
        <sz val="12"/>
        <rFont val="新宋体"/>
        <charset val="134"/>
      </rPr>
      <t>非标</t>
    </r>
    <r>
      <rPr>
        <sz val="12"/>
        <rFont val="Times New Roman"/>
        <charset val="134"/>
      </rPr>
      <t>-</t>
    </r>
    <r>
      <rPr>
        <sz val="12"/>
        <rFont val="新宋体"/>
        <charset val="134"/>
      </rPr>
      <t>融资租赁</t>
    </r>
  </si>
  <si>
    <t>2022/8/23</t>
  </si>
  <si>
    <t>2027/8/23</t>
  </si>
  <si>
    <r>
      <rPr>
        <sz val="12"/>
        <rFont val="新宋体"/>
        <charset val="134"/>
      </rPr>
      <t>新马工业园万丰湖居住组团设施建设工商银行</t>
    </r>
    <r>
      <rPr>
        <sz val="12"/>
        <rFont val="Times New Roman"/>
        <charset val="134"/>
      </rPr>
      <t>5</t>
    </r>
    <r>
      <rPr>
        <sz val="12"/>
        <rFont val="新宋体"/>
        <charset val="134"/>
      </rPr>
      <t>亿贷款</t>
    </r>
  </si>
  <si>
    <t>D430211-9143021173475117X8-180910008</t>
  </si>
  <si>
    <r>
      <rPr>
        <sz val="12"/>
        <rFont val="新宋体"/>
        <charset val="134"/>
      </rPr>
      <t>工商银行</t>
    </r>
  </si>
  <si>
    <r>
      <rPr>
        <sz val="12"/>
        <rFont val="新宋体"/>
        <charset val="134"/>
      </rPr>
      <t>银行贷款</t>
    </r>
    <r>
      <rPr>
        <sz val="12"/>
        <rFont val="Times New Roman"/>
        <charset val="134"/>
      </rPr>
      <t>-</t>
    </r>
    <r>
      <rPr>
        <sz val="12"/>
        <rFont val="新宋体"/>
        <charset val="134"/>
      </rPr>
      <t>购服</t>
    </r>
  </si>
  <si>
    <r>
      <rPr>
        <sz val="12"/>
        <rFont val="Times New Roman"/>
        <charset val="134"/>
      </rPr>
      <t>20</t>
    </r>
    <r>
      <rPr>
        <sz val="12"/>
        <rFont val="新宋体"/>
        <charset val="134"/>
      </rPr>
      <t>湘株洲高科</t>
    </r>
    <r>
      <rPr>
        <sz val="12"/>
        <rFont val="Times New Roman"/>
        <charset val="134"/>
      </rPr>
      <t>ZR002</t>
    </r>
  </si>
  <si>
    <t>D430211-9143021173475117X8-201202001</t>
  </si>
  <si>
    <r>
      <rPr>
        <sz val="12"/>
        <rFont val="新宋体"/>
        <charset val="134"/>
      </rPr>
      <t>华融湘江银行</t>
    </r>
  </si>
  <si>
    <r>
      <rPr>
        <sz val="12"/>
        <rFont val="新宋体"/>
        <charset val="134"/>
      </rPr>
      <t>非标</t>
    </r>
    <r>
      <rPr>
        <sz val="12"/>
        <rFont val="Times New Roman"/>
        <charset val="134"/>
      </rPr>
      <t>-</t>
    </r>
    <r>
      <rPr>
        <sz val="12"/>
        <rFont val="新宋体"/>
        <charset val="134"/>
      </rPr>
      <t>债权融资计划</t>
    </r>
  </si>
  <si>
    <r>
      <rPr>
        <sz val="12"/>
        <rFont val="新宋体"/>
        <charset val="134"/>
      </rPr>
      <t>中行</t>
    </r>
    <r>
      <rPr>
        <sz val="12"/>
        <rFont val="Times New Roman"/>
        <charset val="134"/>
      </rPr>
      <t>1</t>
    </r>
    <r>
      <rPr>
        <sz val="12"/>
        <rFont val="新宋体"/>
        <charset val="134"/>
      </rPr>
      <t>亿元置换贷款</t>
    </r>
  </si>
  <si>
    <t>D430211-9143021173475117X8-200907001</t>
  </si>
  <si>
    <r>
      <rPr>
        <sz val="12"/>
        <rFont val="新宋体"/>
        <charset val="134"/>
      </rPr>
      <t>中国银行</t>
    </r>
  </si>
  <si>
    <r>
      <rPr>
        <sz val="12"/>
        <rFont val="新宋体"/>
        <charset val="134"/>
      </rPr>
      <t>银行贷款</t>
    </r>
    <r>
      <rPr>
        <sz val="12"/>
        <rFont val="Times New Roman"/>
        <charset val="134"/>
      </rPr>
      <t>-</t>
    </r>
    <r>
      <rPr>
        <sz val="12"/>
        <rFont val="新宋体"/>
        <charset val="134"/>
      </rPr>
      <t>置换贷</t>
    </r>
  </si>
  <si>
    <r>
      <rPr>
        <sz val="12"/>
        <rFont val="黑体"/>
        <charset val="134"/>
      </rPr>
      <t>小计</t>
    </r>
  </si>
  <si>
    <r>
      <rPr>
        <sz val="12"/>
        <rFont val="新宋体"/>
        <charset val="134"/>
      </rPr>
      <t>湖南天易集团有限公司本部</t>
    </r>
  </si>
  <si>
    <r>
      <rPr>
        <sz val="12"/>
        <rFont val="新宋体"/>
        <charset val="134"/>
      </rPr>
      <t>远东金融租赁（远东国际售后回租赁合同）</t>
    </r>
    <r>
      <rPr>
        <sz val="12"/>
        <rFont val="Times New Roman"/>
        <charset val="134"/>
      </rPr>
      <t>-1.5</t>
    </r>
    <r>
      <rPr>
        <sz val="12"/>
        <rFont val="新宋体"/>
        <charset val="134"/>
      </rPr>
      <t>亿</t>
    </r>
  </si>
  <si>
    <t>D430211-91430211685025699H-201109002</t>
  </si>
  <si>
    <r>
      <rPr>
        <sz val="12"/>
        <rFont val="新宋体"/>
        <charset val="134"/>
      </rPr>
      <t>远东金融租赁有限责任公司</t>
    </r>
  </si>
  <si>
    <r>
      <rPr>
        <sz val="12"/>
        <rFont val="新宋体"/>
        <charset val="134"/>
      </rPr>
      <t>固定资产贷款</t>
    </r>
    <r>
      <rPr>
        <sz val="12"/>
        <rFont val="Times New Roman"/>
        <charset val="134"/>
      </rPr>
      <t>-</t>
    </r>
    <r>
      <rPr>
        <sz val="12"/>
        <rFont val="新宋体"/>
        <charset val="134"/>
      </rPr>
      <t>置换贷款</t>
    </r>
    <r>
      <rPr>
        <sz val="12"/>
        <rFont val="Times New Roman"/>
        <charset val="134"/>
      </rPr>
      <t xml:space="preserve"> </t>
    </r>
  </si>
  <si>
    <t>D430211-91430211685025699H-201203002</t>
  </si>
  <si>
    <r>
      <rPr>
        <sz val="12"/>
        <rFont val="新宋体"/>
        <charset val="134"/>
      </rPr>
      <t>银行贷款</t>
    </r>
    <r>
      <rPr>
        <sz val="12"/>
        <rFont val="Times New Roman"/>
        <charset val="134"/>
      </rPr>
      <t>-</t>
    </r>
    <r>
      <rPr>
        <sz val="12"/>
        <rFont val="新宋体"/>
        <charset val="134"/>
      </rPr>
      <t>项目贷</t>
    </r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</si>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</sst>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_ * #,##0_ ;_ * \-#,##0_ ;_ 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宋体"/>
      <charset val="134"/>
    </font>
    <font>
      <sz val="22"/>
      <color theme="1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12"/>
      <name val="新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vertical="center" wrapText="1"/>
    </xf>
    <xf numFmtId="177" fontId="5" fillId="0" borderId="5" xfId="1" applyNumberFormat="1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0" fontId="1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zoomScale="85" zoomScaleNormal="85" workbookViewId="0">
      <selection activeCell="E5" sqref="E5"/>
    </sheetView>
  </sheetViews>
  <sheetFormatPr defaultColWidth="9" defaultRowHeight="15"/>
  <cols>
    <col min="1" max="1" width="15.675" style="1" customWidth="1"/>
    <col min="2" max="2" width="10.9666666666667" style="1" customWidth="1"/>
    <col min="3" max="3" width="14.1583333333333" style="1" customWidth="1"/>
    <col min="4" max="4" width="19.8416666666667" style="1" customWidth="1"/>
    <col min="5" max="5" width="17.5" style="1" customWidth="1"/>
    <col min="6" max="6" width="15.1416666666667" style="1" customWidth="1"/>
    <col min="7" max="8" width="14.1166666666667" style="1" customWidth="1"/>
    <col min="9" max="9" width="10.6916666666667" style="1" customWidth="1"/>
    <col min="10" max="10" width="10.55" style="1" customWidth="1"/>
    <col min="11" max="12" width="15.1583333333333" style="1" customWidth="1"/>
    <col min="13" max="16384" width="9" style="1"/>
  </cols>
  <sheetData>
    <row r="1" ht="25" customHeight="1" spans="1:1">
      <c r="A1" s="2" t="s">
        <v>0</v>
      </c>
    </row>
    <row r="2" ht="6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9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18" t="s">
        <v>2</v>
      </c>
      <c r="L3" s="18"/>
    </row>
    <row r="4" ht="41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  <c r="H4" s="6"/>
      <c r="I4" s="5" t="s">
        <v>10</v>
      </c>
      <c r="J4" s="5" t="s">
        <v>11</v>
      </c>
      <c r="K4" s="19" t="s">
        <v>12</v>
      </c>
      <c r="L4" s="19" t="s">
        <v>13</v>
      </c>
    </row>
    <row r="5" ht="64" customHeight="1" spans="1:12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8" t="s">
        <v>20</v>
      </c>
      <c r="H5" s="8" t="s">
        <v>21</v>
      </c>
      <c r="I5" s="20">
        <v>40000</v>
      </c>
      <c r="J5" s="21">
        <v>0.067</v>
      </c>
      <c r="K5" s="22">
        <v>20928</v>
      </c>
      <c r="L5" s="23"/>
    </row>
    <row r="6" ht="74" customHeight="1" spans="1:12">
      <c r="A6" s="9" t="s">
        <v>14</v>
      </c>
      <c r="B6" s="7">
        <v>2</v>
      </c>
      <c r="C6" s="9" t="s">
        <v>22</v>
      </c>
      <c r="D6" s="7" t="s">
        <v>23</v>
      </c>
      <c r="E6" s="9" t="s">
        <v>24</v>
      </c>
      <c r="F6" s="9" t="s">
        <v>25</v>
      </c>
      <c r="G6" s="10">
        <v>42536</v>
      </c>
      <c r="H6" s="10">
        <v>46168</v>
      </c>
      <c r="I6" s="24">
        <v>50000</v>
      </c>
      <c r="J6" s="25">
        <v>0.06076</v>
      </c>
      <c r="K6" s="22">
        <v>1933</v>
      </c>
      <c r="L6" s="26"/>
    </row>
    <row r="7" ht="72" customHeight="1" spans="1:16">
      <c r="A7" s="7" t="s">
        <v>14</v>
      </c>
      <c r="B7" s="7">
        <v>3</v>
      </c>
      <c r="C7" s="7" t="s">
        <v>22</v>
      </c>
      <c r="D7" s="7" t="s">
        <v>23</v>
      </c>
      <c r="E7" s="7" t="s">
        <v>24</v>
      </c>
      <c r="F7" s="7" t="s">
        <v>25</v>
      </c>
      <c r="G7" s="8">
        <v>42536</v>
      </c>
      <c r="H7" s="8">
        <v>46168</v>
      </c>
      <c r="I7" s="20">
        <v>50000</v>
      </c>
      <c r="J7" s="27">
        <v>0.06076</v>
      </c>
      <c r="K7" s="22">
        <v>16371</v>
      </c>
      <c r="L7" s="28"/>
      <c r="P7" s="29"/>
    </row>
    <row r="8" ht="53" customHeight="1" spans="1:12">
      <c r="A8" s="9" t="s">
        <v>14</v>
      </c>
      <c r="B8" s="7">
        <v>4</v>
      </c>
      <c r="C8" s="9" t="s">
        <v>26</v>
      </c>
      <c r="D8" s="7" t="s">
        <v>27</v>
      </c>
      <c r="E8" s="9" t="s">
        <v>28</v>
      </c>
      <c r="F8" s="9" t="s">
        <v>29</v>
      </c>
      <c r="G8" s="11">
        <v>44139</v>
      </c>
      <c r="H8" s="11">
        <v>45965</v>
      </c>
      <c r="I8" s="24">
        <v>46680</v>
      </c>
      <c r="J8" s="25">
        <v>0.062</v>
      </c>
      <c r="K8" s="22">
        <v>45000</v>
      </c>
      <c r="L8" s="28"/>
    </row>
    <row r="9" ht="53" customHeight="1" spans="1:12">
      <c r="A9" s="9" t="s">
        <v>14</v>
      </c>
      <c r="B9" s="7">
        <v>5</v>
      </c>
      <c r="C9" s="9" t="s">
        <v>30</v>
      </c>
      <c r="D9" s="7" t="s">
        <v>31</v>
      </c>
      <c r="E9" s="9" t="s">
        <v>32</v>
      </c>
      <c r="F9" s="9" t="s">
        <v>33</v>
      </c>
      <c r="G9" s="11">
        <v>44049</v>
      </c>
      <c r="H9" s="11">
        <v>45875</v>
      </c>
      <c r="I9" s="24">
        <v>10000</v>
      </c>
      <c r="J9" s="25">
        <v>0.054</v>
      </c>
      <c r="K9" s="22">
        <v>3500</v>
      </c>
      <c r="L9" s="28"/>
    </row>
    <row r="10" ht="30" customHeight="1" spans="1:12">
      <c r="A10" s="12" t="s">
        <v>34</v>
      </c>
      <c r="B10" s="13"/>
      <c r="C10" s="13"/>
      <c r="D10" s="13"/>
      <c r="E10" s="13"/>
      <c r="F10" s="13"/>
      <c r="G10" s="13"/>
      <c r="H10" s="13"/>
      <c r="I10" s="13"/>
      <c r="J10" s="30"/>
      <c r="K10" s="31">
        <f>SUM(K5:K9)</f>
        <v>87732</v>
      </c>
      <c r="L10" s="28"/>
    </row>
    <row r="11" ht="78" customHeight="1" spans="1:12">
      <c r="A11" s="9" t="s">
        <v>35</v>
      </c>
      <c r="B11" s="9">
        <v>1</v>
      </c>
      <c r="C11" s="9" t="s">
        <v>36</v>
      </c>
      <c r="D11" s="9" t="s">
        <v>37</v>
      </c>
      <c r="E11" s="9" t="s">
        <v>38</v>
      </c>
      <c r="F11" s="9" t="s">
        <v>19</v>
      </c>
      <c r="G11" s="9">
        <v>44098</v>
      </c>
      <c r="H11" s="9">
        <v>45559</v>
      </c>
      <c r="I11" s="32">
        <v>25000</v>
      </c>
      <c r="J11" s="9">
        <v>0.0639</v>
      </c>
      <c r="K11" s="33">
        <v>968</v>
      </c>
      <c r="L11" s="28"/>
    </row>
    <row r="12" ht="53" customHeight="1" spans="1:12">
      <c r="A12" s="9" t="s">
        <v>35</v>
      </c>
      <c r="B12" s="9">
        <v>2</v>
      </c>
      <c r="C12" s="9" t="s">
        <v>39</v>
      </c>
      <c r="D12" s="9" t="s">
        <v>40</v>
      </c>
      <c r="E12" s="9" t="s">
        <v>24</v>
      </c>
      <c r="F12" s="9" t="s">
        <v>41</v>
      </c>
      <c r="G12" s="9">
        <v>44120</v>
      </c>
      <c r="H12" s="9">
        <v>45945</v>
      </c>
      <c r="I12" s="32">
        <v>70000</v>
      </c>
      <c r="J12" s="9">
        <v>0.0465</v>
      </c>
      <c r="K12" s="33">
        <v>1500</v>
      </c>
      <c r="L12" s="26"/>
    </row>
    <row r="13" ht="30" customHeight="1" spans="1:12">
      <c r="A13" s="14" t="s">
        <v>42</v>
      </c>
      <c r="B13" s="15"/>
      <c r="C13" s="15"/>
      <c r="D13" s="15"/>
      <c r="E13" s="15"/>
      <c r="F13" s="15"/>
      <c r="G13" s="15"/>
      <c r="H13" s="15"/>
      <c r="I13" s="15"/>
      <c r="J13" s="34"/>
      <c r="K13" s="31">
        <f>K11+K12</f>
        <v>2468</v>
      </c>
      <c r="L13" s="26"/>
    </row>
    <row r="14" ht="30" customHeight="1" spans="1:12">
      <c r="A14" s="16" t="s">
        <v>43</v>
      </c>
      <c r="B14" s="17"/>
      <c r="C14" s="17"/>
      <c r="D14" s="17"/>
      <c r="E14" s="17"/>
      <c r="F14" s="17"/>
      <c r="G14" s="17"/>
      <c r="H14" s="17"/>
      <c r="I14" s="17"/>
      <c r="J14" s="35"/>
      <c r="K14" s="36">
        <f>K10+K13</f>
        <v>90200</v>
      </c>
      <c r="L14" s="37"/>
    </row>
  </sheetData>
  <mergeCells count="6">
    <mergeCell ref="A2:L2"/>
    <mergeCell ref="K3:L3"/>
    <mergeCell ref="G4:H4"/>
    <mergeCell ref="A10:J10"/>
    <mergeCell ref="A13:J13"/>
    <mergeCell ref="A14:J14"/>
  </mergeCells>
  <printOptions horizontalCentered="1"/>
  <pageMargins left="0.432638888888889" right="0.275" top="0.590277777777778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你快说游戏重</cp:lastModifiedBy>
  <dcterms:created xsi:type="dcterms:W3CDTF">2023-05-12T11:15:00Z</dcterms:created>
  <dcterms:modified xsi:type="dcterms:W3CDTF">2024-09-20T08:21:01Z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8FB9476E687A47FA99F09666351AA77F_13</vt:lpwstr>
  </property>
</Properties>
</file>