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5" sheetId="1" r:id="rId1"/>
  </sheets>
  <definedNames>
    <definedName name="_xlnm._FilterDatabase" localSheetId="0" hidden="1">Sheet5!$A$3:$I$42</definedName>
  </definedNames>
  <calcPr calcId="144525"/>
</workbook>
</file>

<file path=xl/sharedStrings.xml><?xml version="1.0" encoding="utf-8"?>
<sst xmlns="http://schemas.openxmlformats.org/spreadsheetml/2006/main" count="48" uniqueCount="46">
  <si>
    <t>茶陵县农业生产社会化服务项目验收面积认定情况及补助资金表</t>
  </si>
  <si>
    <t>序号</t>
  </si>
  <si>
    <t>名称</t>
  </si>
  <si>
    <t>集中育秧验收面积（亩）</t>
  </si>
  <si>
    <t>对应补助资金（元）</t>
  </si>
  <si>
    <t>机插机抛验收面积</t>
  </si>
  <si>
    <t>病虫害防控验收面积</t>
  </si>
  <si>
    <t>合计资金（元）</t>
  </si>
  <si>
    <t>茶陵县界首白沙农机农民专业合作社</t>
  </si>
  <si>
    <t>茶陵县铭妍种养农民专业合作社</t>
  </si>
  <si>
    <t>茶陵县运隆农机专业合作社</t>
  </si>
  <si>
    <t>茶陵县莲发莲藕农机农民专业合作社</t>
  </si>
  <si>
    <t>茶陵县家兴农机农民专业合作社</t>
  </si>
  <si>
    <t>茶陵县金穗农机专业合作社</t>
  </si>
  <si>
    <t>茶陵县招伟农机专业合作社</t>
  </si>
  <si>
    <t>茶陵恒炫种养家庭农场</t>
  </si>
  <si>
    <t>茶陵县民丰生态种养农民专业合作社</t>
  </si>
  <si>
    <t>茶陵县田野飞防植保专业合作社</t>
  </si>
  <si>
    <t>茶陵县辉娥种植家庭农场</t>
  </si>
  <si>
    <t>茶陵县时卓利种养家庭农场</t>
  </si>
  <si>
    <t>茶陵县长义岭农机农民专业合作社</t>
  </si>
  <si>
    <t>茶陵县新富农机农民专业合作社</t>
  </si>
  <si>
    <t>茶陵县严塘海林农机农民专业合作社</t>
  </si>
  <si>
    <t>茶陵县阳阳农机农民专业合作社</t>
  </si>
  <si>
    <t>株洲山水谷源农业科技有限公司</t>
  </si>
  <si>
    <t>茶陵县农旺农机专业合作社</t>
  </si>
  <si>
    <t>茶陵明丰农机专业合作社</t>
  </si>
  <si>
    <t>茶陵县瑶发农机农民专业合作社</t>
  </si>
  <si>
    <t>茶陵县湘诚种养农民专业合作社</t>
  </si>
  <si>
    <t>湖南雩安农业有限公司</t>
  </si>
  <si>
    <t>茶陵县帅丰农业种植有限公司</t>
  </si>
  <si>
    <t>茶陵县益农农机专业合作社</t>
  </si>
  <si>
    <t>茶陵县龙溪种养农民专业合作社</t>
  </si>
  <si>
    <t>茶陵县丽飞农机农民专业合作社</t>
  </si>
  <si>
    <t>茶陵县联星种养专业合作社</t>
  </si>
  <si>
    <t>茶陵县北岸生态种养农民专业合作社</t>
  </si>
  <si>
    <t>茶陵县北岸农机农民专业合作社</t>
  </si>
  <si>
    <t>茶陵县东塘生态种养农机农民专业合作社</t>
  </si>
  <si>
    <t>茶陵县建强农机农民专业合作社</t>
  </si>
  <si>
    <t>茶陵县宏宇农机农民专业合作社</t>
  </si>
  <si>
    <t>茶陵县鑫农种养农民专业合作社</t>
  </si>
  <si>
    <t>株洲市农富农机农民专业合作社</t>
  </si>
  <si>
    <t>茶陵县湘农农机合作社</t>
  </si>
  <si>
    <t>茶陵县塘冲种养专业合作社</t>
  </si>
  <si>
    <t>茶陵县东阳裕农种养农民专业合作社</t>
  </si>
  <si>
    <t>茶陵县金穗供销惠农服务有限公司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</si>
</sst>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workbookViewId="0">
      <selection activeCell="L22" sqref="L22"/>
    </sheetView>
  </sheetViews>
  <sheetFormatPr defaultColWidth="9" defaultRowHeight="13.5"/>
  <cols>
    <col min="1" max="1" width="6.375" style="1" customWidth="1"/>
    <col min="2" max="2" width="34.25" customWidth="1"/>
    <col min="3" max="8" width="11.875" customWidth="1"/>
    <col min="9" max="9" width="14.25" customWidth="1"/>
  </cols>
  <sheetData>
    <row r="1" ht="27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 t="s">
        <v>2</v>
      </c>
      <c r="C2" s="3" t="s">
        <v>3</v>
      </c>
      <c r="D2" s="5" t="s">
        <v>4</v>
      </c>
      <c r="E2" s="3" t="s">
        <v>5</v>
      </c>
      <c r="F2" s="5" t="s">
        <v>4</v>
      </c>
      <c r="G2" s="3" t="s">
        <v>6</v>
      </c>
      <c r="H2" s="3" t="s">
        <v>4</v>
      </c>
      <c r="I2" s="14" t="s">
        <v>7</v>
      </c>
    </row>
    <row r="3" ht="31" customHeight="1" spans="1:9">
      <c r="A3" s="6"/>
      <c r="B3" s="4"/>
      <c r="C3" s="3"/>
      <c r="D3" s="7"/>
      <c r="E3" s="3"/>
      <c r="F3" s="7"/>
      <c r="G3" s="3"/>
      <c r="H3" s="3"/>
      <c r="I3" s="14"/>
    </row>
    <row r="4" ht="24" customHeight="1" spans="1:9">
      <c r="A4" s="8">
        <v>1</v>
      </c>
      <c r="B4" s="9" t="s">
        <v>8</v>
      </c>
      <c r="C4" s="10">
        <v>1600</v>
      </c>
      <c r="D4" s="10">
        <f>+C4*10</f>
        <v>16000</v>
      </c>
      <c r="E4" s="11">
        <v>1600</v>
      </c>
      <c r="F4" s="11">
        <f>+E4*42</f>
        <v>67200</v>
      </c>
      <c r="G4" s="11"/>
      <c r="H4" s="12">
        <f>+G4*25</f>
        <v>0</v>
      </c>
      <c r="I4" s="12">
        <f>+H4+F4+D4</f>
        <v>83200</v>
      </c>
    </row>
    <row r="5" ht="24" customHeight="1" spans="1:9">
      <c r="A5" s="8">
        <v>2</v>
      </c>
      <c r="B5" s="9" t="s">
        <v>9</v>
      </c>
      <c r="C5" s="10"/>
      <c r="D5" s="10">
        <f t="shared" ref="D5:D44" si="0">+C5*10</f>
        <v>0</v>
      </c>
      <c r="E5" s="11">
        <v>1018.93</v>
      </c>
      <c r="F5" s="11">
        <f t="shared" ref="F5:F44" si="1">+E5*42</f>
        <v>42795.06</v>
      </c>
      <c r="G5" s="11"/>
      <c r="H5" s="12">
        <f t="shared" ref="H5:H44" si="2">+G5*25</f>
        <v>0</v>
      </c>
      <c r="I5" s="12">
        <f t="shared" ref="I5:I44" si="3">+H5+F5+D5</f>
        <v>42795.06</v>
      </c>
    </row>
    <row r="6" ht="24" customHeight="1" spans="1:9">
      <c r="A6" s="8">
        <v>3</v>
      </c>
      <c r="B6" s="9" t="s">
        <v>10</v>
      </c>
      <c r="C6" s="10">
        <v>2549.89</v>
      </c>
      <c r="D6" s="10">
        <f t="shared" si="0"/>
        <v>25498.9</v>
      </c>
      <c r="E6" s="11">
        <v>408.35</v>
      </c>
      <c r="F6" s="11">
        <f t="shared" si="1"/>
        <v>17150.7</v>
      </c>
      <c r="G6" s="11"/>
      <c r="H6" s="12">
        <f t="shared" si="2"/>
        <v>0</v>
      </c>
      <c r="I6" s="12">
        <f t="shared" si="3"/>
        <v>42649.6</v>
      </c>
    </row>
    <row r="7" ht="24" customHeight="1" spans="1:9">
      <c r="A7" s="8">
        <v>4</v>
      </c>
      <c r="B7" s="9" t="s">
        <v>11</v>
      </c>
      <c r="C7" s="10">
        <v>2749.45</v>
      </c>
      <c r="D7" s="10">
        <f t="shared" si="0"/>
        <v>27494.5</v>
      </c>
      <c r="E7" s="11">
        <v>1088.05</v>
      </c>
      <c r="F7" s="11">
        <f t="shared" si="1"/>
        <v>45698.1</v>
      </c>
      <c r="G7" s="11"/>
      <c r="H7" s="12">
        <f t="shared" si="2"/>
        <v>0</v>
      </c>
      <c r="I7" s="12">
        <f t="shared" si="3"/>
        <v>73192.6</v>
      </c>
    </row>
    <row r="8" ht="24" customHeight="1" spans="1:9">
      <c r="A8" s="8">
        <v>5</v>
      </c>
      <c r="B8" s="9" t="s">
        <v>12</v>
      </c>
      <c r="C8" s="10"/>
      <c r="D8" s="10">
        <f t="shared" si="0"/>
        <v>0</v>
      </c>
      <c r="E8" s="11">
        <v>1032</v>
      </c>
      <c r="F8" s="11">
        <f t="shared" si="1"/>
        <v>43344</v>
      </c>
      <c r="G8" s="11"/>
      <c r="H8" s="12">
        <f t="shared" si="2"/>
        <v>0</v>
      </c>
      <c r="I8" s="12">
        <f t="shared" si="3"/>
        <v>43344</v>
      </c>
    </row>
    <row r="9" ht="24" customHeight="1" spans="1:9">
      <c r="A9" s="8">
        <v>6</v>
      </c>
      <c r="B9" s="9" t="s">
        <v>13</v>
      </c>
      <c r="C9" s="10">
        <v>1228.69</v>
      </c>
      <c r="D9" s="10">
        <f t="shared" si="0"/>
        <v>12286.9</v>
      </c>
      <c r="E9" s="11">
        <v>1056.72</v>
      </c>
      <c r="F9" s="11">
        <f t="shared" si="1"/>
        <v>44382.24</v>
      </c>
      <c r="G9" s="11"/>
      <c r="H9" s="12">
        <f t="shared" si="2"/>
        <v>0</v>
      </c>
      <c r="I9" s="12">
        <f t="shared" si="3"/>
        <v>56669.14</v>
      </c>
    </row>
    <row r="10" ht="24" customHeight="1" spans="1:9">
      <c r="A10" s="8">
        <v>7</v>
      </c>
      <c r="B10" s="9" t="s">
        <v>14</v>
      </c>
      <c r="C10" s="10"/>
      <c r="D10" s="10">
        <f t="shared" si="0"/>
        <v>0</v>
      </c>
      <c r="E10" s="11">
        <v>812.27</v>
      </c>
      <c r="F10" s="11">
        <f t="shared" si="1"/>
        <v>34115.34</v>
      </c>
      <c r="G10" s="11"/>
      <c r="H10" s="12">
        <f t="shared" si="2"/>
        <v>0</v>
      </c>
      <c r="I10" s="12">
        <f t="shared" si="3"/>
        <v>34115.34</v>
      </c>
    </row>
    <row r="11" ht="24" customHeight="1" spans="1:9">
      <c r="A11" s="8">
        <v>8</v>
      </c>
      <c r="B11" s="9" t="s">
        <v>15</v>
      </c>
      <c r="C11" s="10">
        <v>3241.82</v>
      </c>
      <c r="D11" s="10">
        <f t="shared" si="0"/>
        <v>32418.2</v>
      </c>
      <c r="E11" s="11">
        <f>3256-0.66</f>
        <v>3255.34</v>
      </c>
      <c r="F11" s="11">
        <f t="shared" si="1"/>
        <v>136724.28</v>
      </c>
      <c r="G11" s="11"/>
      <c r="H11" s="12">
        <f t="shared" si="2"/>
        <v>0</v>
      </c>
      <c r="I11" s="12">
        <f t="shared" si="3"/>
        <v>169142.48</v>
      </c>
    </row>
    <row r="12" ht="24" customHeight="1" spans="1:9">
      <c r="A12" s="8">
        <v>9</v>
      </c>
      <c r="B12" s="9" t="s">
        <v>16</v>
      </c>
      <c r="C12" s="10">
        <v>1021.2</v>
      </c>
      <c r="D12" s="10">
        <f t="shared" si="0"/>
        <v>10212</v>
      </c>
      <c r="E12" s="11">
        <v>757.22</v>
      </c>
      <c r="F12" s="11">
        <f t="shared" si="1"/>
        <v>31803.24</v>
      </c>
      <c r="G12" s="11">
        <v>1460</v>
      </c>
      <c r="H12" s="12">
        <f t="shared" si="2"/>
        <v>36500</v>
      </c>
      <c r="I12" s="12">
        <f t="shared" si="3"/>
        <v>78515.24</v>
      </c>
    </row>
    <row r="13" ht="24" customHeight="1" spans="1:9">
      <c r="A13" s="8">
        <v>10</v>
      </c>
      <c r="B13" s="9" t="s">
        <v>17</v>
      </c>
      <c r="C13" s="10">
        <v>1083.57</v>
      </c>
      <c r="D13" s="10">
        <f t="shared" si="0"/>
        <v>10835.7</v>
      </c>
      <c r="E13" s="11">
        <v>831.35</v>
      </c>
      <c r="F13" s="11">
        <f t="shared" si="1"/>
        <v>34916.7</v>
      </c>
      <c r="G13" s="11">
        <v>3000</v>
      </c>
      <c r="H13" s="12">
        <f t="shared" si="2"/>
        <v>75000</v>
      </c>
      <c r="I13" s="12">
        <f t="shared" si="3"/>
        <v>120752.4</v>
      </c>
    </row>
    <row r="14" ht="24" customHeight="1" spans="1:9">
      <c r="A14" s="8">
        <v>11</v>
      </c>
      <c r="B14" s="9" t="s">
        <v>18</v>
      </c>
      <c r="C14" s="10">
        <v>2314.31</v>
      </c>
      <c r="D14" s="10">
        <f t="shared" si="0"/>
        <v>23143.1</v>
      </c>
      <c r="E14" s="11">
        <v>2500</v>
      </c>
      <c r="F14" s="11">
        <f t="shared" si="1"/>
        <v>105000</v>
      </c>
      <c r="G14" s="11"/>
      <c r="H14" s="12">
        <f t="shared" si="2"/>
        <v>0</v>
      </c>
      <c r="I14" s="12">
        <f t="shared" si="3"/>
        <v>128143.1</v>
      </c>
    </row>
    <row r="15" ht="24" customHeight="1" spans="1:9">
      <c r="A15" s="8">
        <v>12</v>
      </c>
      <c r="B15" s="9" t="s">
        <v>19</v>
      </c>
      <c r="C15" s="10">
        <v>0</v>
      </c>
      <c r="D15" s="10">
        <f t="shared" si="0"/>
        <v>0</v>
      </c>
      <c r="E15" s="11">
        <v>1744.14</v>
      </c>
      <c r="F15" s="11">
        <f t="shared" si="1"/>
        <v>73253.88</v>
      </c>
      <c r="G15" s="11"/>
      <c r="H15" s="12">
        <f t="shared" si="2"/>
        <v>0</v>
      </c>
      <c r="I15" s="12">
        <f t="shared" si="3"/>
        <v>73253.88</v>
      </c>
    </row>
    <row r="16" ht="24" customHeight="1" spans="1:9">
      <c r="A16" s="8">
        <v>13</v>
      </c>
      <c r="B16" s="8" t="s">
        <v>20</v>
      </c>
      <c r="C16" s="10">
        <v>1318.49</v>
      </c>
      <c r="D16" s="10">
        <f t="shared" si="0"/>
        <v>13184.9</v>
      </c>
      <c r="E16" s="11">
        <v>1213</v>
      </c>
      <c r="F16" s="11">
        <f t="shared" si="1"/>
        <v>50946</v>
      </c>
      <c r="G16" s="11"/>
      <c r="H16" s="12">
        <f t="shared" si="2"/>
        <v>0</v>
      </c>
      <c r="I16" s="12">
        <f t="shared" si="3"/>
        <v>64130.9</v>
      </c>
    </row>
    <row r="17" ht="24" customHeight="1" spans="1:9">
      <c r="A17" s="8">
        <v>14</v>
      </c>
      <c r="B17" s="8" t="s">
        <v>21</v>
      </c>
      <c r="C17" s="10">
        <v>1049.89</v>
      </c>
      <c r="D17" s="10">
        <f t="shared" si="0"/>
        <v>10498.9</v>
      </c>
      <c r="E17" s="11">
        <v>2954.42</v>
      </c>
      <c r="F17" s="11">
        <f t="shared" si="1"/>
        <v>124085.64</v>
      </c>
      <c r="G17" s="11"/>
      <c r="H17" s="12">
        <f t="shared" si="2"/>
        <v>0</v>
      </c>
      <c r="I17" s="12">
        <f t="shared" si="3"/>
        <v>134584.54</v>
      </c>
    </row>
    <row r="18" ht="24" customHeight="1" spans="1:9">
      <c r="A18" s="8">
        <v>15</v>
      </c>
      <c r="B18" s="8" t="s">
        <v>22</v>
      </c>
      <c r="C18" s="10">
        <v>3145.35</v>
      </c>
      <c r="D18" s="10">
        <f t="shared" si="0"/>
        <v>31453.5</v>
      </c>
      <c r="E18" s="11">
        <v>2087.98</v>
      </c>
      <c r="F18" s="11">
        <f t="shared" si="1"/>
        <v>87695.16</v>
      </c>
      <c r="G18" s="11"/>
      <c r="H18" s="12">
        <f t="shared" si="2"/>
        <v>0</v>
      </c>
      <c r="I18" s="12">
        <f t="shared" si="3"/>
        <v>119148.66</v>
      </c>
    </row>
    <row r="19" ht="24" customHeight="1" spans="1:9">
      <c r="A19" s="8">
        <v>16</v>
      </c>
      <c r="B19" s="8" t="s">
        <v>23</v>
      </c>
      <c r="C19" s="10">
        <v>1000</v>
      </c>
      <c r="D19" s="10">
        <f t="shared" si="0"/>
        <v>10000</v>
      </c>
      <c r="E19" s="11">
        <v>0</v>
      </c>
      <c r="F19" s="11">
        <f t="shared" si="1"/>
        <v>0</v>
      </c>
      <c r="G19" s="11"/>
      <c r="H19" s="12">
        <f t="shared" si="2"/>
        <v>0</v>
      </c>
      <c r="I19" s="12">
        <f t="shared" si="3"/>
        <v>10000</v>
      </c>
    </row>
    <row r="20" customFormat="1" ht="24" customHeight="1" spans="1:9">
      <c r="A20" s="8">
        <v>17</v>
      </c>
      <c r="B20" s="8" t="s">
        <v>24</v>
      </c>
      <c r="C20" s="10">
        <v>0</v>
      </c>
      <c r="D20" s="10">
        <f t="shared" si="0"/>
        <v>0</v>
      </c>
      <c r="E20" s="11"/>
      <c r="F20" s="11">
        <f t="shared" si="1"/>
        <v>0</v>
      </c>
      <c r="G20" s="11">
        <v>2200</v>
      </c>
      <c r="H20" s="12">
        <f t="shared" si="2"/>
        <v>55000</v>
      </c>
      <c r="I20" s="12">
        <f t="shared" si="3"/>
        <v>55000</v>
      </c>
    </row>
    <row r="21" ht="24" customHeight="1" spans="1:9">
      <c r="A21" s="8">
        <v>18</v>
      </c>
      <c r="B21" s="8" t="s">
        <v>25</v>
      </c>
      <c r="C21" s="10">
        <v>1068.6</v>
      </c>
      <c r="D21" s="10">
        <f t="shared" si="0"/>
        <v>10686</v>
      </c>
      <c r="E21" s="11">
        <v>878</v>
      </c>
      <c r="F21" s="11">
        <f t="shared" si="1"/>
        <v>36876</v>
      </c>
      <c r="G21" s="11">
        <v>2600</v>
      </c>
      <c r="H21" s="12">
        <f t="shared" si="2"/>
        <v>65000</v>
      </c>
      <c r="I21" s="12">
        <f t="shared" si="3"/>
        <v>112562</v>
      </c>
    </row>
    <row r="22" ht="24" customHeight="1" spans="1:9">
      <c r="A22" s="8">
        <v>19</v>
      </c>
      <c r="B22" s="8" t="s">
        <v>26</v>
      </c>
      <c r="C22" s="10">
        <v>5064.59</v>
      </c>
      <c r="D22" s="10">
        <f t="shared" si="0"/>
        <v>50645.9</v>
      </c>
      <c r="E22" s="11">
        <v>3017.1</v>
      </c>
      <c r="F22" s="11">
        <f t="shared" si="1"/>
        <v>126718.2</v>
      </c>
      <c r="G22" s="11"/>
      <c r="H22" s="12">
        <f t="shared" si="2"/>
        <v>0</v>
      </c>
      <c r="I22" s="12">
        <f t="shared" si="3"/>
        <v>177364.1</v>
      </c>
    </row>
    <row r="23" ht="24" customHeight="1" spans="1:9">
      <c r="A23" s="8">
        <v>20</v>
      </c>
      <c r="B23" s="8" t="s">
        <v>27</v>
      </c>
      <c r="C23" s="10">
        <v>0</v>
      </c>
      <c r="D23" s="10">
        <f t="shared" si="0"/>
        <v>0</v>
      </c>
      <c r="E23" s="11">
        <v>721.64</v>
      </c>
      <c r="F23" s="11">
        <f t="shared" si="1"/>
        <v>30308.88</v>
      </c>
      <c r="G23" s="11"/>
      <c r="H23" s="12">
        <f t="shared" si="2"/>
        <v>0</v>
      </c>
      <c r="I23" s="12">
        <f t="shared" si="3"/>
        <v>30308.88</v>
      </c>
    </row>
    <row r="24" ht="24" customHeight="1" spans="1:9">
      <c r="A24" s="8">
        <v>21</v>
      </c>
      <c r="B24" s="8" t="s">
        <v>28</v>
      </c>
      <c r="C24" s="10">
        <v>1235.11</v>
      </c>
      <c r="D24" s="10">
        <f t="shared" si="0"/>
        <v>12351.1</v>
      </c>
      <c r="E24" s="11">
        <v>1377</v>
      </c>
      <c r="F24" s="11">
        <f t="shared" si="1"/>
        <v>57834</v>
      </c>
      <c r="G24" s="11"/>
      <c r="H24" s="12">
        <f t="shared" si="2"/>
        <v>0</v>
      </c>
      <c r="I24" s="12">
        <f t="shared" si="3"/>
        <v>70185.1</v>
      </c>
    </row>
    <row r="25" ht="24" customHeight="1" spans="1:9">
      <c r="A25" s="8">
        <v>22</v>
      </c>
      <c r="B25" s="8" t="s">
        <v>29</v>
      </c>
      <c r="C25" s="10">
        <v>4096.04</v>
      </c>
      <c r="D25" s="10">
        <f t="shared" si="0"/>
        <v>40960.4</v>
      </c>
      <c r="E25" s="11">
        <v>2931</v>
      </c>
      <c r="F25" s="11">
        <f t="shared" si="1"/>
        <v>123102</v>
      </c>
      <c r="G25" s="11"/>
      <c r="H25" s="12">
        <f t="shared" si="2"/>
        <v>0</v>
      </c>
      <c r="I25" s="12">
        <f t="shared" si="3"/>
        <v>164062.4</v>
      </c>
    </row>
    <row r="26" ht="24" customHeight="1" spans="1:9">
      <c r="A26" s="8">
        <v>23</v>
      </c>
      <c r="B26" s="8" t="s">
        <v>30</v>
      </c>
      <c r="C26" s="10">
        <v>1281.17</v>
      </c>
      <c r="D26" s="10">
        <f t="shared" si="0"/>
        <v>12811.7</v>
      </c>
      <c r="E26" s="11">
        <v>1450.87</v>
      </c>
      <c r="F26" s="11">
        <f t="shared" si="1"/>
        <v>60936.54</v>
      </c>
      <c r="G26" s="11"/>
      <c r="H26" s="12">
        <f t="shared" si="2"/>
        <v>0</v>
      </c>
      <c r="I26" s="12">
        <f t="shared" si="3"/>
        <v>73748.24</v>
      </c>
    </row>
    <row r="27" ht="24" customHeight="1" spans="1:9">
      <c r="A27" s="8">
        <v>24</v>
      </c>
      <c r="B27" s="8" t="s">
        <v>31</v>
      </c>
      <c r="C27" s="10">
        <v>0</v>
      </c>
      <c r="D27" s="10">
        <f t="shared" si="0"/>
        <v>0</v>
      </c>
      <c r="E27" s="11">
        <v>1105.99</v>
      </c>
      <c r="F27" s="11">
        <f t="shared" si="1"/>
        <v>46451.58</v>
      </c>
      <c r="G27" s="11"/>
      <c r="H27" s="12">
        <f t="shared" si="2"/>
        <v>0</v>
      </c>
      <c r="I27" s="12">
        <f t="shared" si="3"/>
        <v>46451.58</v>
      </c>
    </row>
    <row r="28" ht="24" customHeight="1" spans="1:9">
      <c r="A28" s="8">
        <v>25</v>
      </c>
      <c r="B28" s="8" t="s">
        <v>32</v>
      </c>
      <c r="C28" s="10"/>
      <c r="D28" s="10">
        <f t="shared" si="0"/>
        <v>0</v>
      </c>
      <c r="E28" s="11">
        <v>568.97</v>
      </c>
      <c r="F28" s="11">
        <f t="shared" si="1"/>
        <v>23896.74</v>
      </c>
      <c r="G28" s="11"/>
      <c r="H28" s="12">
        <f t="shared" si="2"/>
        <v>0</v>
      </c>
      <c r="I28" s="12">
        <f t="shared" si="3"/>
        <v>23896.74</v>
      </c>
    </row>
    <row r="29" customFormat="1" ht="24" customHeight="1" spans="1:9">
      <c r="A29" s="8">
        <v>26</v>
      </c>
      <c r="B29" s="8" t="s">
        <v>33</v>
      </c>
      <c r="C29" s="10"/>
      <c r="D29" s="10">
        <f t="shared" si="0"/>
        <v>0</v>
      </c>
      <c r="E29" s="11"/>
      <c r="F29" s="11">
        <f t="shared" si="1"/>
        <v>0</v>
      </c>
      <c r="G29" s="11">
        <v>1460</v>
      </c>
      <c r="H29" s="12">
        <f t="shared" si="2"/>
        <v>36500</v>
      </c>
      <c r="I29" s="12">
        <f t="shared" si="3"/>
        <v>36500</v>
      </c>
    </row>
    <row r="30" ht="24" customHeight="1" spans="1:9">
      <c r="A30" s="8">
        <v>27</v>
      </c>
      <c r="B30" s="8" t="s">
        <v>34</v>
      </c>
      <c r="C30" s="10"/>
      <c r="D30" s="10">
        <f t="shared" si="0"/>
        <v>0</v>
      </c>
      <c r="E30" s="11">
        <v>1020</v>
      </c>
      <c r="F30" s="11">
        <f t="shared" si="1"/>
        <v>42840</v>
      </c>
      <c r="G30" s="11"/>
      <c r="H30" s="12">
        <f t="shared" si="2"/>
        <v>0</v>
      </c>
      <c r="I30" s="12">
        <f t="shared" si="3"/>
        <v>42840</v>
      </c>
    </row>
    <row r="31" ht="24" customHeight="1" spans="1:9">
      <c r="A31" s="8">
        <v>28</v>
      </c>
      <c r="B31" s="8" t="s">
        <v>35</v>
      </c>
      <c r="C31" s="10"/>
      <c r="D31" s="10">
        <f t="shared" si="0"/>
        <v>0</v>
      </c>
      <c r="E31" s="11">
        <v>1010</v>
      </c>
      <c r="F31" s="11">
        <f t="shared" si="1"/>
        <v>42420</v>
      </c>
      <c r="G31" s="11"/>
      <c r="H31" s="12">
        <f t="shared" si="2"/>
        <v>0</v>
      </c>
      <c r="I31" s="12">
        <f t="shared" si="3"/>
        <v>42420</v>
      </c>
    </row>
    <row r="32" ht="24" customHeight="1" spans="1:9">
      <c r="A32" s="8">
        <v>29</v>
      </c>
      <c r="B32" s="8" t="s">
        <v>36</v>
      </c>
      <c r="C32" s="10">
        <v>3482.69</v>
      </c>
      <c r="D32" s="10">
        <f t="shared" si="0"/>
        <v>34826.9</v>
      </c>
      <c r="E32" s="11">
        <v>1755.01</v>
      </c>
      <c r="F32" s="11">
        <f t="shared" si="1"/>
        <v>73710.42</v>
      </c>
      <c r="G32" s="11"/>
      <c r="H32" s="12">
        <f t="shared" si="2"/>
        <v>0</v>
      </c>
      <c r="I32" s="12">
        <f t="shared" si="3"/>
        <v>108537.32</v>
      </c>
    </row>
    <row r="33" ht="24" customHeight="1" spans="1:9">
      <c r="A33" s="8">
        <v>30</v>
      </c>
      <c r="B33" s="8" t="s">
        <v>37</v>
      </c>
      <c r="C33" s="10">
        <v>2162.14</v>
      </c>
      <c r="D33" s="10">
        <f t="shared" si="0"/>
        <v>21621.4</v>
      </c>
      <c r="E33" s="11">
        <v>1469.68</v>
      </c>
      <c r="F33" s="11">
        <f t="shared" si="1"/>
        <v>61726.56</v>
      </c>
      <c r="G33" s="11"/>
      <c r="H33" s="12">
        <f t="shared" si="2"/>
        <v>0</v>
      </c>
      <c r="I33" s="12">
        <f t="shared" si="3"/>
        <v>83347.96</v>
      </c>
    </row>
    <row r="34" ht="24" customHeight="1" spans="1:9">
      <c r="A34" s="8">
        <v>31</v>
      </c>
      <c r="B34" s="8" t="s">
        <v>38</v>
      </c>
      <c r="C34" s="10">
        <v>1111</v>
      </c>
      <c r="D34" s="10">
        <f t="shared" si="0"/>
        <v>11110</v>
      </c>
      <c r="E34" s="11">
        <v>1100</v>
      </c>
      <c r="F34" s="11">
        <f t="shared" si="1"/>
        <v>46200</v>
      </c>
      <c r="G34" s="11"/>
      <c r="H34" s="12">
        <f t="shared" si="2"/>
        <v>0</v>
      </c>
      <c r="I34" s="12">
        <f t="shared" si="3"/>
        <v>57310</v>
      </c>
    </row>
    <row r="35" ht="24" customHeight="1" spans="1:9">
      <c r="A35" s="8">
        <v>32</v>
      </c>
      <c r="B35" s="8" t="s">
        <v>39</v>
      </c>
      <c r="C35" s="10"/>
      <c r="D35" s="10">
        <f t="shared" si="0"/>
        <v>0</v>
      </c>
      <c r="E35" s="11">
        <v>1059</v>
      </c>
      <c r="F35" s="11">
        <f t="shared" si="1"/>
        <v>44478</v>
      </c>
      <c r="G35" s="11">
        <v>1800</v>
      </c>
      <c r="H35" s="12">
        <f t="shared" si="2"/>
        <v>45000</v>
      </c>
      <c r="I35" s="12">
        <f t="shared" si="3"/>
        <v>89478</v>
      </c>
    </row>
    <row r="36" ht="24" customHeight="1" spans="1:9">
      <c r="A36" s="8">
        <v>33</v>
      </c>
      <c r="B36" s="8" t="s">
        <v>40</v>
      </c>
      <c r="C36" s="10">
        <v>3043.03</v>
      </c>
      <c r="D36" s="10">
        <f t="shared" si="0"/>
        <v>30430.3</v>
      </c>
      <c r="E36" s="11">
        <v>1105</v>
      </c>
      <c r="F36" s="11">
        <f t="shared" si="1"/>
        <v>46410</v>
      </c>
      <c r="G36" s="11"/>
      <c r="H36" s="12">
        <f t="shared" si="2"/>
        <v>0</v>
      </c>
      <c r="I36" s="12">
        <f t="shared" si="3"/>
        <v>76840.3</v>
      </c>
    </row>
    <row r="37" ht="24" customHeight="1" spans="1:9">
      <c r="A37" s="8">
        <v>34</v>
      </c>
      <c r="B37" s="8" t="s">
        <v>41</v>
      </c>
      <c r="C37" s="10">
        <v>1321.79</v>
      </c>
      <c r="D37" s="10">
        <f t="shared" si="0"/>
        <v>13217.9</v>
      </c>
      <c r="E37" s="11">
        <v>1240</v>
      </c>
      <c r="F37" s="11">
        <f t="shared" si="1"/>
        <v>52080</v>
      </c>
      <c r="G37" s="11"/>
      <c r="H37" s="12">
        <f t="shared" si="2"/>
        <v>0</v>
      </c>
      <c r="I37" s="12">
        <f t="shared" si="3"/>
        <v>65297.9</v>
      </c>
    </row>
    <row r="38" ht="24" customHeight="1" spans="1:9">
      <c r="A38" s="8">
        <v>35</v>
      </c>
      <c r="B38" s="8" t="s">
        <v>42</v>
      </c>
      <c r="C38" s="10"/>
      <c r="D38" s="10">
        <f t="shared" si="0"/>
        <v>0</v>
      </c>
      <c r="E38" s="11">
        <v>264.73</v>
      </c>
      <c r="F38" s="11">
        <f t="shared" si="1"/>
        <v>11118.66</v>
      </c>
      <c r="G38" s="11"/>
      <c r="H38" s="12">
        <f t="shared" si="2"/>
        <v>0</v>
      </c>
      <c r="I38" s="12">
        <f t="shared" si="3"/>
        <v>11118.66</v>
      </c>
    </row>
    <row r="39" ht="24" customHeight="1" spans="1:9">
      <c r="A39" s="8">
        <v>36</v>
      </c>
      <c r="B39" s="8" t="s">
        <v>43</v>
      </c>
      <c r="C39" s="10">
        <v>1031.18</v>
      </c>
      <c r="D39" s="10">
        <f t="shared" si="0"/>
        <v>10311.8</v>
      </c>
      <c r="E39" s="11">
        <v>490.24</v>
      </c>
      <c r="F39" s="11">
        <f t="shared" si="1"/>
        <v>20590.08</v>
      </c>
      <c r="G39" s="11"/>
      <c r="H39" s="12">
        <f t="shared" si="2"/>
        <v>0</v>
      </c>
      <c r="I39" s="12">
        <f t="shared" si="3"/>
        <v>30901.88</v>
      </c>
    </row>
    <row r="40" ht="24" customHeight="1" spans="1:9">
      <c r="A40" s="8">
        <v>37</v>
      </c>
      <c r="B40" s="8" t="s">
        <v>44</v>
      </c>
      <c r="C40" s="10">
        <v>1000</v>
      </c>
      <c r="D40" s="10">
        <f t="shared" si="0"/>
        <v>10000</v>
      </c>
      <c r="E40" s="11">
        <v>1000</v>
      </c>
      <c r="F40" s="11">
        <f t="shared" si="1"/>
        <v>42000</v>
      </c>
      <c r="G40" s="11">
        <v>0</v>
      </c>
      <c r="H40" s="12">
        <f t="shared" si="2"/>
        <v>0</v>
      </c>
      <c r="I40" s="12">
        <f t="shared" si="3"/>
        <v>52000</v>
      </c>
    </row>
    <row r="41" ht="24" customHeight="1" spans="1:9">
      <c r="A41" s="8">
        <v>38</v>
      </c>
      <c r="B41" s="8" t="s">
        <v>45</v>
      </c>
      <c r="C41" s="10">
        <v>8000</v>
      </c>
      <c r="D41" s="10">
        <f t="shared" si="0"/>
        <v>80000</v>
      </c>
      <c r="E41" s="11">
        <v>10276</v>
      </c>
      <c r="F41" s="11">
        <f t="shared" si="1"/>
        <v>431592</v>
      </c>
      <c r="G41" s="11">
        <v>8000</v>
      </c>
      <c r="H41" s="12">
        <f t="shared" si="2"/>
        <v>200000</v>
      </c>
      <c r="I41" s="12">
        <f t="shared" si="3"/>
        <v>711592</v>
      </c>
    </row>
    <row r="42" s="1" customFormat="1" ht="24" customHeight="1" spans="1:9">
      <c r="A42" s="8"/>
      <c r="B42" s="8"/>
      <c r="C42" s="13">
        <f>SUM(C2:C41)</f>
        <v>56200</v>
      </c>
      <c r="D42" s="13">
        <f t="shared" ref="D42:I42" si="4">SUM(D2:D41)</f>
        <v>562000</v>
      </c>
      <c r="E42" s="13">
        <f t="shared" si="4"/>
        <v>56200</v>
      </c>
      <c r="F42" s="13">
        <f t="shared" si="4"/>
        <v>2360400</v>
      </c>
      <c r="G42" s="13">
        <f t="shared" si="4"/>
        <v>20520</v>
      </c>
      <c r="H42" s="13">
        <f t="shared" si="4"/>
        <v>513000</v>
      </c>
      <c r="I42" s="13">
        <f t="shared" si="4"/>
        <v>3435400</v>
      </c>
    </row>
  </sheetData>
  <autoFilter ref="A3:I42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B41">
    <cfRule type="duplicateValues" dxfId="0" priority="1"/>
  </conditionalFormatting>
  <pageMargins left="0.75" right="0.75" top="1" bottom="1" header="0.5" footer="0.5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雨之人也</cp:lastModifiedBy>
  <dcterms:created xsi:type="dcterms:W3CDTF">2024-12-16T01:48:00Z</dcterms:created>
  <dcterms:modified xsi:type="dcterms:W3CDTF">2024-12-17T08:18:14Z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2F6578F6BDF84A69ABBB6A2C2B413128_13</vt:lpwstr>
  </property>
  <property fmtid="{D5CDD505-2E9C-101B-9397-08002B2CF9AE}" pid="3" name="KSOProductBuildVer">
    <vt:lpwstr>2052-12.1.0.15712</vt:lpwstr>
  </property>
</Properties>
</file>