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Sheet1" sheetId="25" r:id="rId25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<sst xmlns="http://schemas.openxmlformats.org/spreadsheetml/2006/main" count="1043" uniqueCount="430">
  <si>
    <t>2023年部门预算公开表</t>
  </si>
  <si>
    <t>单位编码：</t>
  </si>
  <si>
    <t>013001</t>
  </si>
  <si>
    <t>单位名称：</t>
  </si>
  <si>
    <t>中共炎陵县委机构编制委员会办公室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</si>
  <si>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</si>
  <si>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</si>
  <si>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</si>
  <si>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</si>
  <si>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</si>
  <si>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</si>
  <si>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</si>
  <si>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</si>
  <si>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</si>
  <si>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</si>
  <si>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</si>
  <si>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</si>
  <si>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</si>
  <si>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</si>
  <si>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</si>
  <si>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</si>
  <si>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</si>
  <si>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</si>
  <si>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</si>
  <si>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</si>
  <si>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</si>
  <si>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</si>
  <si>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</si>
  <si>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</si>
  <si>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</si>
  <si>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单位：中共炎陵县委机构编制委员会办公室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</si>
  <si>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</si>
  <si>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</si>
  <si>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</si>
  <si>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</si>
  <si>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</si>
  <si>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</si>
  <si>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</si>
  <si>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</si>
  <si>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</si>
  <si>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</si>
  <si>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</si>
  <si>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</si>
  <si>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</si>
  <si>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</si>
  <si>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</si>
  <si>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</si>
  <si>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</si>
  <si>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</si>
  <si>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</si>
  <si>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</si>
  <si>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</si>
  <si>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</si>
  <si>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</si>
  <si>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</si>
  <si>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</si>
  <si>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</si>
  <si>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</si>
  <si>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</si>
  <si>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</si>
  <si>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</si>
  <si>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</si>
  <si>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</si>
  <si>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</si>
  <si>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</si>
  <si>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</si>
  <si>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</si>
  <si>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</si>
  <si>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</si>
  <si>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</si>
  <si>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</si>
  <si>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</si>
  <si>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</si>
  <si>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</si>
  <si>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</si>
  <si>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</si>
  <si>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</si>
  <si>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</si>
  <si>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</si>
  <si>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</si>
  <si>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</si>
  <si>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</si>
  <si>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</si>
  <si>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</si>
  <si>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</si>
  <si>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</si>
  <si>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</si>
  <si>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</si>
  <si>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</si>
  <si>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</si>
  <si>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</si>
  <si>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</si>
  <si>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</si>
  <si>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</si>
  <si>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</si>
  <si>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</si>
  <si>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</si>
  <si>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</si>
  <si>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</si>
  <si>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</si>
  <si>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</si>
  <si>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</si>
  <si>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</si>
  <si>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</si>
  <si>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</si>
  <si>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</si>
  <si>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</si>
  <si>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</si>
  <si>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</si>
  <si>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</si>
  <si>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</si>
  <si>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</si>
  <si>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</si>
  <si>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</si>
  <si>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</si>
  <si>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</si>
  <si>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</si>
  <si>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</si>
  <si>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</si>
  <si>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</si>
  <si>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</si>
  <si>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</si>
  <si>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</si>
  <si>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</si>
  <si>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</si>
  <si>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</si>
  <si>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</si>
  <si>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</si>
  <si>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</si>
  <si>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</si>
  <si>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</si>
  <si>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</si>
  <si>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</si>
  <si>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</si>
  <si>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</si>
  <si>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</si>
  <si>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</si>
  <si>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</si>
  <si>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</si>
  <si>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</si>
  <si>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</si>
  <si>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</si>
  <si>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</si>
  <si>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</si>
  <si>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</si>
  <si>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</si>
  <si>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</si>
  <si>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</si>
  <si>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</si>
  <si>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</si>
  <si>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</si>
  <si>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</si>
  <si>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</si>
  <si>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013</t>
  </si>
  <si>
    <t xml:space="preserve">  013001</t>
  </si>
  <si>
    <t xml:space="preserve">  中共炎陵县委机构编制委员会办公室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</si>
  <si>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</si>
  <si>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</si>
  <si>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</si>
  <si>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</si>
  <si>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</si>
  <si>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</si>
  <si>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</si>
  <si>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</si>
  <si>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</si>
  <si>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</si>
  <si>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</si>
  <si>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</si>
  <si>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</si>
  <si>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</si>
  <si>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 xml:space="preserve">      20131</t>
  </si>
  <si>
    <t xml:space="preserve">      党委办公厅（室）及相关机构事务</t>
  </si>
  <si>
    <t xml:space="preserve">        2013101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</si>
  <si>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</si>
  <si>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</si>
  <si>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</si>
  <si>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</si>
  <si>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</si>
  <si>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</si>
  <si>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</si>
  <si>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</si>
  <si>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</si>
  <si>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</si>
  <si>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</si>
  <si>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</si>
  <si>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</si>
  <si>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</si>
  <si>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</si>
  <si>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</si>
  <si>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</si>
  <si>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</si>
  <si>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</si>
  <si>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  2101103</t>
  </si>
  <si>
    <t xml:space="preserve">        公务员医疗补助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</si>
  <si>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</si>
  <si>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</si>
  <si>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</si>
  <si>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</si>
  <si>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</si>
  <si>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</si>
  <si>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</si>
  <si>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</si>
  <si>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</si>
  <si>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</si>
  <si>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</si>
  <si>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</si>
  <si>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</si>
  <si>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</si>
  <si>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</si>
  <si>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</si>
  <si>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</si>
  <si>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</si>
  <si>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</si>
  <si>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</si>
  <si>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</si>
  <si>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</si>
  <si>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</si>
  <si>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</si>
  <si>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</si>
  <si>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</si>
  <si>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210</t>
  </si>
  <si>
    <t>11</t>
  </si>
  <si>
    <t>99</t>
  </si>
  <si>
    <t xml:space="preserve">    013001</t>
  </si>
  <si>
    <t xml:space="preserve">    其他行政事业单位医疗支出</t>
  </si>
  <si>
    <t>201</t>
  </si>
  <si>
    <t>31</t>
  </si>
  <si>
    <t>01</t>
  </si>
  <si>
    <t xml:space="preserve">    行政运行</t>
  </si>
  <si>
    <t>208</t>
  </si>
  <si>
    <t>05</t>
  </si>
  <si>
    <t xml:space="preserve">    机关事业单位基本养老保险缴费支出</t>
  </si>
  <si>
    <t>27</t>
  </si>
  <si>
    <t xml:space="preserve">    财政对失业保险基金的补助</t>
  </si>
  <si>
    <t>02</t>
  </si>
  <si>
    <t xml:space="preserve">    财政对工伤保险基金的补助</t>
  </si>
  <si>
    <t xml:space="preserve">    行政单位医疗</t>
  </si>
  <si>
    <t>03</t>
  </si>
  <si>
    <t xml:space="preserve">    公务员医疗补助</t>
  </si>
  <si>
    <t>221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</si>
  <si>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</si>
  <si>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</si>
  <si>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</si>
  <si>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</si>
  <si>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</si>
  <si>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</si>
  <si>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</si>
  <si>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</si>
  <si>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</si>
  <si>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</si>
  <si>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</si>
  <si>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</si>
  <si>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</si>
  <si>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</si>
  <si>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</si>
  <si>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</si>
  <si>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</si>
  <si>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</si>
  <si>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</si>
  <si>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</si>
  <si>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</si>
  <si>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</si>
  <si>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</si>
  <si>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</si>
  <si>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</si>
  <si>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</si>
  <si>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</si>
  <si>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</si>
  <si>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</si>
  <si>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</si>
  <si>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</si>
  <si>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</si>
  <si>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</si>
  <si>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</si>
  <si>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</si>
  <si>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</si>
  <si>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</si>
  <si>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</si>
  <si>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</si>
  <si>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</si>
  <si>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</si>
  <si>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</si>
  <si>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</si>
  <si>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</si>
  <si>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</si>
  <si>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</si>
  <si>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</si>
  <si>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</si>
  <si>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</si>
  <si>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</si>
  <si>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</si>
  <si>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</si>
  <si>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</si>
  <si>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</si>
  <si>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</si>
  <si>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</si>
  <si>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</si>
  <si>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</si>
  <si>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</si>
  <si>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</si>
  <si>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</si>
  <si>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</si>
  <si>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</si>
  <si>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</si>
  <si>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</si>
  <si>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</si>
  <si>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</si>
  <si>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</si>
  <si>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</si>
  <si>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</si>
  <si>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</si>
  <si>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</si>
  <si>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</si>
  <si>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</si>
  <si>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</si>
  <si>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</si>
  <si>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</si>
  <si>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</si>
  <si>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</si>
  <si>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</si>
  <si>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</si>
  <si>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</si>
  <si>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</si>
  <si>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</si>
  <si>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</si>
  <si>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</si>
  <si>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</si>
  <si>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</si>
  <si>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</si>
  <si>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</si>
  <si>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</si>
  <si>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</si>
  <si>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</si>
  <si>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</si>
  <si>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</si>
  <si>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</si>
  <si>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</si>
  <si>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</si>
  <si>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</si>
  <si>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</si>
  <si>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</si>
  <si>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</si>
  <si>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</si>
  <si>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</si>
  <si>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</si>
  <si>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</si>
  <si>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</si>
  <si>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</si>
  <si>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部门公开表15</t>
  </si>
  <si>
    <t>本年政府性基金预算支出</t>
  </si>
  <si>
    <t>注：本单位无政府性基金预算支出资金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</si>
  <si>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</si>
  <si>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</si>
  <si>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</si>
  <si>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</si>
  <si>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</si>
  <si>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注：本单位无国有资本经营预算资金</t>
  </si>
  <si>
    <t>部门公开表19</t>
  </si>
  <si>
    <t>本年财政专户管理资金预算支出</t>
  </si>
  <si>
    <t>注：本单位无财政专户管理资金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</si>
  <si>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</si>
  <si>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</si>
  <si>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</si>
  <si>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</si>
  <si>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</si>
  <si>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</si>
  <si>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</si>
  <si>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</si>
  <si>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</si>
  <si>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</si>
  <si>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</si>
  <si>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</si>
  <si>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</si>
  <si>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</si>
  <si>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编办业务工作经费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</si>
  <si>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</si>
  <si>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</si>
  <si>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</si>
  <si>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</si>
  <si>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</si>
  <si>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</si>
  <si>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</si>
  <si>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</si>
  <si>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</si>
  <si>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</si>
  <si>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</si>
  <si>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</si>
  <si>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</si>
  <si>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</si>
  <si>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</si>
  <si>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注：本单位无项目支出资金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</si>
  <si>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</si>
  <si>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</si>
  <si>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</si>
  <si>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</si>
  <si>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</si>
  <si>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</si>
  <si>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</si>
  <si>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</si>
  <si>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</si>
  <si>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</si>
  <si>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</si>
  <si>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</si>
  <si>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1、全力推进事业单位改革落实到位2、全面开展行政编制超编专项整治3、聚焦服务重点领域和中心工作4、持续完善机构设置优化职能调整5、科学建立监督检查常态化长效化机制。							
</t>
  </si>
  <si>
    <t>产出指标</t>
  </si>
  <si>
    <t xml:space="preserve"> 数量指标</t>
  </si>
  <si>
    <t>全县所有在编人员</t>
  </si>
  <si>
    <t>100</t>
  </si>
  <si>
    <t>10</t>
  </si>
  <si>
    <t xml:space="preserve"> 质量指标</t>
  </si>
  <si>
    <t>保质量</t>
  </si>
  <si>
    <t>15</t>
  </si>
  <si>
    <t xml:space="preserve"> 时效指标</t>
  </si>
  <si>
    <t>2023年12月份完成</t>
  </si>
  <si>
    <t>成本指标</t>
  </si>
  <si>
    <t>1591993元</t>
  </si>
  <si>
    <t xml:space="preserve">效益指标 </t>
  </si>
  <si>
    <t>经济效益指标</t>
  </si>
  <si>
    <t>对经济高质量发展提供了服务保障</t>
  </si>
  <si>
    <t>对重大民生、公共安全等重点领域提供了服务保障</t>
  </si>
  <si>
    <t>社会效益指标</t>
  </si>
  <si>
    <t>对重大民生、公共安重点领域提供全等了服务保障</t>
  </si>
  <si>
    <t>生态效益指标</t>
  </si>
  <si>
    <t>保障了社会生态的和谐发展</t>
  </si>
  <si>
    <t xml:space="preserve"> 可持续影响指标</t>
  </si>
  <si>
    <t>为全县各项工作提供体制机制保障</t>
  </si>
  <si>
    <t>满意度指标</t>
  </si>
  <si>
    <t>服务对象满意度指标</t>
  </si>
  <si>
    <t>满意度100%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</si>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</sst>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8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 quotePrefix="1">
      <alignment horizontal="left" vertical="center" wrapText="1"/>
    </xf>
    <xf numFmtId="0" fontId="4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8" sqref="G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7" width="9.75" customWidth="1"/>
    <col min="8" max="8" width="14.5" customWidth="1"/>
    <col min="9" max="11" width="9.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4"/>
      <c r="B4" s="75"/>
      <c r="C4" s="4"/>
      <c r="D4" s="74" t="s">
        <v>1</v>
      </c>
      <c r="E4" s="76" t="s">
        <v>2</v>
      </c>
      <c r="F4" s="75"/>
      <c r="G4" s="75"/>
      <c r="H4" s="75"/>
      <c r="I4" s="4"/>
    </row>
    <row r="5" ht="54.4" customHeight="1" spans="1:9">
      <c r="A5" s="74"/>
      <c r="B5" s="75"/>
      <c r="C5" s="4"/>
      <c r="D5" s="74" t="s">
        <v>3</v>
      </c>
      <c r="E5" s="75" t="s">
        <v>4</v>
      </c>
      <c r="F5" s="75"/>
      <c r="G5" s="75"/>
      <c r="H5" s="75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1.625" customWidth="1"/>
    <col min="9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4"/>
      <c r="M1" s="19" t="s">
        <v>266</v>
      </c>
      <c r="N1" s="19"/>
    </row>
    <row r="2" ht="44.8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42.2" customHeight="1" spans="1:14">
      <c r="A4" s="12" t="s">
        <v>157</v>
      </c>
      <c r="B4" s="12"/>
      <c r="C4" s="12"/>
      <c r="D4" s="12" t="s">
        <v>203</v>
      </c>
      <c r="E4" s="12" t="s">
        <v>204</v>
      </c>
      <c r="F4" s="12" t="s">
        <v>242</v>
      </c>
      <c r="G4" s="12" t="s">
        <v>206</v>
      </c>
      <c r="H4" s="12"/>
      <c r="I4" s="12"/>
      <c r="J4" s="12"/>
      <c r="K4" s="12"/>
      <c r="L4" s="12" t="s">
        <v>210</v>
      </c>
      <c r="M4" s="12"/>
      <c r="N4" s="12"/>
    </row>
    <row r="5" ht="39.6" customHeight="1" spans="1:14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267</v>
      </c>
      <c r="I5" s="12" t="s">
        <v>268</v>
      </c>
      <c r="J5" s="12" t="s">
        <v>269</v>
      </c>
      <c r="K5" s="12" t="s">
        <v>270</v>
      </c>
      <c r="L5" s="12" t="s">
        <v>135</v>
      </c>
      <c r="M5" s="12" t="s">
        <v>243</v>
      </c>
      <c r="N5" s="12" t="s">
        <v>271</v>
      </c>
    </row>
    <row r="6" s="1" customFormat="1" ht="27.6" customHeight="1" spans="1:14">
      <c r="A6" s="36"/>
      <c r="B6" s="36"/>
      <c r="C6" s="36"/>
      <c r="D6" s="36"/>
      <c r="E6" s="36" t="s">
        <v>135</v>
      </c>
      <c r="F6" s="35">
        <v>1411475</v>
      </c>
      <c r="G6" s="35">
        <v>1411475</v>
      </c>
      <c r="H6" s="35">
        <v>1042236</v>
      </c>
      <c r="I6" s="35">
        <v>242913</v>
      </c>
      <c r="J6" s="35">
        <v>126326</v>
      </c>
      <c r="K6" s="35"/>
      <c r="L6" s="35"/>
      <c r="M6" s="35"/>
      <c r="N6" s="35"/>
    </row>
    <row r="7" s="1" customFormat="1" ht="26.1" customHeight="1" spans="1:14">
      <c r="A7" s="36"/>
      <c r="B7" s="36"/>
      <c r="C7" s="36"/>
      <c r="D7" s="32" t="s">
        <v>153</v>
      </c>
      <c r="E7" s="32" t="s">
        <v>4</v>
      </c>
      <c r="F7" s="35">
        <v>1411475</v>
      </c>
      <c r="G7" s="35">
        <v>1411475</v>
      </c>
      <c r="H7" s="35">
        <v>1042236</v>
      </c>
      <c r="I7" s="35">
        <v>242913</v>
      </c>
      <c r="J7" s="35">
        <v>126326</v>
      </c>
      <c r="K7" s="35"/>
      <c r="L7" s="35"/>
      <c r="M7" s="35"/>
      <c r="N7" s="35"/>
    </row>
    <row r="8" s="1" customFormat="1" ht="26.1" customHeight="1" spans="1:14">
      <c r="A8" s="36"/>
      <c r="B8" s="36"/>
      <c r="C8" s="36"/>
      <c r="D8" s="37" t="s">
        <v>154</v>
      </c>
      <c r="E8" s="37" t="s">
        <v>155</v>
      </c>
      <c r="F8" s="35">
        <v>1411475</v>
      </c>
      <c r="G8" s="35">
        <v>1411475</v>
      </c>
      <c r="H8" s="35">
        <v>1042236</v>
      </c>
      <c r="I8" s="35">
        <v>242913</v>
      </c>
      <c r="J8" s="35">
        <v>126326</v>
      </c>
      <c r="K8" s="35"/>
      <c r="L8" s="35"/>
      <c r="M8" s="35"/>
      <c r="N8" s="35"/>
    </row>
    <row r="9" s="1" customFormat="1" ht="30.2" customHeight="1" spans="1:14">
      <c r="A9" s="38" t="s">
        <v>225</v>
      </c>
      <c r="B9" s="38" t="s">
        <v>226</v>
      </c>
      <c r="C9" s="38" t="s">
        <v>227</v>
      </c>
      <c r="D9" s="33" t="s">
        <v>223</v>
      </c>
      <c r="E9" s="6" t="s">
        <v>228</v>
      </c>
      <c r="F9" s="7">
        <v>1042236</v>
      </c>
      <c r="G9" s="7">
        <v>1042236</v>
      </c>
      <c r="H9" s="34">
        <v>1042236</v>
      </c>
      <c r="I9" s="34"/>
      <c r="J9" s="34"/>
      <c r="K9" s="34"/>
      <c r="L9" s="7"/>
      <c r="M9" s="34"/>
      <c r="N9" s="34"/>
    </row>
    <row r="10" s="1" customFormat="1" ht="30.2" customHeight="1" spans="1:14">
      <c r="A10" s="38" t="s">
        <v>229</v>
      </c>
      <c r="B10" s="38" t="s">
        <v>230</v>
      </c>
      <c r="C10" s="38" t="s">
        <v>230</v>
      </c>
      <c r="D10" s="33" t="s">
        <v>223</v>
      </c>
      <c r="E10" s="6" t="s">
        <v>231</v>
      </c>
      <c r="F10" s="7">
        <v>152364</v>
      </c>
      <c r="G10" s="7">
        <v>152364</v>
      </c>
      <c r="H10" s="34"/>
      <c r="I10" s="34">
        <v>152364</v>
      </c>
      <c r="J10" s="34"/>
      <c r="K10" s="34"/>
      <c r="L10" s="7"/>
      <c r="M10" s="34"/>
      <c r="N10" s="34"/>
    </row>
    <row r="11" s="1" customFormat="1" ht="30.2" customHeight="1" spans="1:14">
      <c r="A11" s="38" t="s">
        <v>229</v>
      </c>
      <c r="B11" s="38" t="s">
        <v>232</v>
      </c>
      <c r="C11" s="38" t="s">
        <v>227</v>
      </c>
      <c r="D11" s="33" t="s">
        <v>223</v>
      </c>
      <c r="E11" s="6" t="s">
        <v>233</v>
      </c>
      <c r="F11" s="7">
        <v>2218</v>
      </c>
      <c r="G11" s="7">
        <v>2218</v>
      </c>
      <c r="H11" s="34"/>
      <c r="I11" s="34">
        <v>2218</v>
      </c>
      <c r="J11" s="34"/>
      <c r="K11" s="34"/>
      <c r="L11" s="7"/>
      <c r="M11" s="34"/>
      <c r="N11" s="34"/>
    </row>
    <row r="12" s="1" customFormat="1" ht="30.2" customHeight="1" spans="1:14">
      <c r="A12" s="38" t="s">
        <v>229</v>
      </c>
      <c r="B12" s="38" t="s">
        <v>232</v>
      </c>
      <c r="C12" s="38" t="s">
        <v>234</v>
      </c>
      <c r="D12" s="33" t="s">
        <v>223</v>
      </c>
      <c r="E12" s="6" t="s">
        <v>235</v>
      </c>
      <c r="F12" s="7">
        <v>3448</v>
      </c>
      <c r="G12" s="7">
        <v>3448</v>
      </c>
      <c r="H12" s="34"/>
      <c r="I12" s="34">
        <v>3448</v>
      </c>
      <c r="J12" s="34"/>
      <c r="K12" s="34"/>
      <c r="L12" s="7"/>
      <c r="M12" s="34"/>
      <c r="N12" s="34"/>
    </row>
    <row r="13" s="1" customFormat="1" ht="30.2" customHeight="1" spans="1:14">
      <c r="A13" s="38" t="s">
        <v>220</v>
      </c>
      <c r="B13" s="38" t="s">
        <v>221</v>
      </c>
      <c r="C13" s="38" t="s">
        <v>227</v>
      </c>
      <c r="D13" s="33" t="s">
        <v>223</v>
      </c>
      <c r="E13" s="6" t="s">
        <v>236</v>
      </c>
      <c r="F13" s="7">
        <v>62402</v>
      </c>
      <c r="G13" s="7">
        <v>62402</v>
      </c>
      <c r="H13" s="34"/>
      <c r="I13" s="34">
        <v>62402</v>
      </c>
      <c r="J13" s="34"/>
      <c r="K13" s="34"/>
      <c r="L13" s="7"/>
      <c r="M13" s="34"/>
      <c r="N13" s="34"/>
    </row>
    <row r="14" s="1" customFormat="1" ht="30.2" customHeight="1" spans="1:14">
      <c r="A14" s="38" t="s">
        <v>220</v>
      </c>
      <c r="B14" s="38" t="s">
        <v>221</v>
      </c>
      <c r="C14" s="38" t="s">
        <v>237</v>
      </c>
      <c r="D14" s="33" t="s">
        <v>223</v>
      </c>
      <c r="E14" s="6" t="s">
        <v>238</v>
      </c>
      <c r="F14" s="7">
        <v>21521</v>
      </c>
      <c r="G14" s="7">
        <v>21521</v>
      </c>
      <c r="H14" s="34"/>
      <c r="I14" s="34">
        <v>21521</v>
      </c>
      <c r="J14" s="34"/>
      <c r="K14" s="34"/>
      <c r="L14" s="7"/>
      <c r="M14" s="34"/>
      <c r="N14" s="34"/>
    </row>
    <row r="15" s="1" customFormat="1" ht="30.2" customHeight="1" spans="1:14">
      <c r="A15" s="38" t="s">
        <v>220</v>
      </c>
      <c r="B15" s="38" t="s">
        <v>221</v>
      </c>
      <c r="C15" s="38" t="s">
        <v>222</v>
      </c>
      <c r="D15" s="33" t="s">
        <v>223</v>
      </c>
      <c r="E15" s="6" t="s">
        <v>224</v>
      </c>
      <c r="F15" s="7">
        <v>960</v>
      </c>
      <c r="G15" s="7">
        <v>960</v>
      </c>
      <c r="H15" s="34"/>
      <c r="I15" s="34">
        <v>960</v>
      </c>
      <c r="J15" s="34"/>
      <c r="K15" s="34"/>
      <c r="L15" s="7"/>
      <c r="M15" s="34"/>
      <c r="N15" s="34"/>
    </row>
    <row r="16" s="1" customFormat="1" ht="30.2" customHeight="1" spans="1:14">
      <c r="A16" s="38" t="s">
        <v>239</v>
      </c>
      <c r="B16" s="38" t="s">
        <v>234</v>
      </c>
      <c r="C16" s="38" t="s">
        <v>227</v>
      </c>
      <c r="D16" s="33" t="s">
        <v>223</v>
      </c>
      <c r="E16" s="6" t="s">
        <v>240</v>
      </c>
      <c r="F16" s="7">
        <v>126326</v>
      </c>
      <c r="G16" s="7">
        <v>126326</v>
      </c>
      <c r="H16" s="34"/>
      <c r="I16" s="34"/>
      <c r="J16" s="34">
        <v>126326</v>
      </c>
      <c r="K16" s="34"/>
      <c r="L16" s="7"/>
      <c r="M16" s="34"/>
      <c r="N16" s="34"/>
    </row>
    <row r="17" ht="22.9" customHeight="1" spans="1:14">
      <c r="A17" s="27"/>
      <c r="B17" s="27"/>
      <c r="C17" s="27"/>
      <c r="D17" s="23"/>
      <c r="E17" s="16"/>
      <c r="F17" s="17"/>
      <c r="G17" s="17"/>
      <c r="H17" s="24"/>
      <c r="I17" s="24"/>
      <c r="J17" s="24"/>
      <c r="K17" s="24"/>
      <c r="L17" s="17"/>
      <c r="M17" s="24"/>
      <c r="N17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15.875" customWidth="1"/>
    <col min="8" max="8" width="11.625" customWidth="1"/>
    <col min="9" max="9" width="11" customWidth="1"/>
    <col min="10" max="10" width="12.5" customWidth="1"/>
    <col min="11" max="11" width="7.75" customWidth="1"/>
    <col min="12" max="12" width="10.875" customWidth="1"/>
    <col min="13" max="13" width="11.25" customWidth="1"/>
    <col min="14" max="14" width="7.75" customWidth="1"/>
    <col min="15" max="15" width="10.5" customWidth="1"/>
    <col min="16" max="16" width="9" customWidth="1"/>
    <col min="17" max="17" width="7.75" customWidth="1"/>
    <col min="18" max="18" width="13.5" customWidth="1"/>
    <col min="19" max="22" width="7.75" customWidth="1"/>
    <col min="23" max="24" width="9.75" customWidth="1"/>
  </cols>
  <sheetData>
    <row r="1" ht="16.35" customHeight="1" spans="1:22">
      <c r="A1" s="4"/>
      <c r="U1" s="19" t="s">
        <v>272</v>
      </c>
      <c r="V1" s="19"/>
    </row>
    <row r="2" ht="50.1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31</v>
      </c>
      <c r="V3" s="9"/>
    </row>
    <row r="4" ht="26.65" customHeight="1" spans="1:22">
      <c r="A4" s="12" t="s">
        <v>157</v>
      </c>
      <c r="B4" s="12"/>
      <c r="C4" s="12"/>
      <c r="D4" s="12" t="s">
        <v>203</v>
      </c>
      <c r="E4" s="12" t="s">
        <v>204</v>
      </c>
      <c r="F4" s="12" t="s">
        <v>242</v>
      </c>
      <c r="G4" s="12" t="s">
        <v>273</v>
      </c>
      <c r="H4" s="12"/>
      <c r="I4" s="12"/>
      <c r="J4" s="12"/>
      <c r="K4" s="12"/>
      <c r="L4" s="12" t="s">
        <v>274</v>
      </c>
      <c r="M4" s="12"/>
      <c r="N4" s="12"/>
      <c r="O4" s="12"/>
      <c r="P4" s="12"/>
      <c r="Q4" s="12"/>
      <c r="R4" s="12" t="s">
        <v>269</v>
      </c>
      <c r="S4" s="12" t="s">
        <v>275</v>
      </c>
      <c r="T4" s="12"/>
      <c r="U4" s="12"/>
      <c r="V4" s="12"/>
    </row>
    <row r="5" ht="56.1" customHeight="1" spans="1:22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276</v>
      </c>
      <c r="I5" s="12" t="s">
        <v>277</v>
      </c>
      <c r="J5" s="12" t="s">
        <v>278</v>
      </c>
      <c r="K5" s="12" t="s">
        <v>279</v>
      </c>
      <c r="L5" s="12" t="s">
        <v>135</v>
      </c>
      <c r="M5" s="12" t="s">
        <v>280</v>
      </c>
      <c r="N5" s="12" t="s">
        <v>281</v>
      </c>
      <c r="O5" s="12" t="s">
        <v>282</v>
      </c>
      <c r="P5" s="12" t="s">
        <v>283</v>
      </c>
      <c r="Q5" s="12" t="s">
        <v>284</v>
      </c>
      <c r="R5" s="12"/>
      <c r="S5" s="12" t="s">
        <v>135</v>
      </c>
      <c r="T5" s="12" t="s">
        <v>285</v>
      </c>
      <c r="U5" s="12" t="s">
        <v>286</v>
      </c>
      <c r="V5" s="12" t="s">
        <v>270</v>
      </c>
    </row>
    <row r="6" s="1" customFormat="1" ht="27.6" customHeight="1" spans="1:22">
      <c r="A6" s="36"/>
      <c r="B6" s="36"/>
      <c r="C6" s="36"/>
      <c r="D6" s="36"/>
      <c r="E6" s="36" t="s">
        <v>135</v>
      </c>
      <c r="F6" s="31">
        <v>1411475</v>
      </c>
      <c r="G6" s="31">
        <v>1042236</v>
      </c>
      <c r="H6" s="31">
        <v>455040</v>
      </c>
      <c r="I6" s="31">
        <v>262152</v>
      </c>
      <c r="J6" s="31">
        <v>325044</v>
      </c>
      <c r="K6" s="31"/>
      <c r="L6" s="31">
        <v>242913</v>
      </c>
      <c r="M6" s="31">
        <v>152364</v>
      </c>
      <c r="N6" s="31"/>
      <c r="O6" s="31">
        <v>62402</v>
      </c>
      <c r="P6" s="31">
        <v>21521</v>
      </c>
      <c r="Q6" s="31">
        <v>6626</v>
      </c>
      <c r="R6" s="31">
        <v>126326</v>
      </c>
      <c r="S6" s="31"/>
      <c r="T6" s="31"/>
      <c r="U6" s="31"/>
      <c r="V6" s="31"/>
    </row>
    <row r="7" s="1" customFormat="1" ht="26.1" customHeight="1" spans="1:22">
      <c r="A7" s="36"/>
      <c r="B7" s="36"/>
      <c r="C7" s="36"/>
      <c r="D7" s="32" t="s">
        <v>153</v>
      </c>
      <c r="E7" s="32" t="s">
        <v>4</v>
      </c>
      <c r="F7" s="31">
        <v>1411475</v>
      </c>
      <c r="G7" s="31">
        <v>1042236</v>
      </c>
      <c r="H7" s="31">
        <v>455040</v>
      </c>
      <c r="I7" s="31">
        <v>262152</v>
      </c>
      <c r="J7" s="31">
        <v>325044</v>
      </c>
      <c r="K7" s="31"/>
      <c r="L7" s="31">
        <v>242913</v>
      </c>
      <c r="M7" s="31">
        <v>152364</v>
      </c>
      <c r="N7" s="31"/>
      <c r="O7" s="31">
        <v>62402</v>
      </c>
      <c r="P7" s="31">
        <v>21521</v>
      </c>
      <c r="Q7" s="31">
        <v>6626</v>
      </c>
      <c r="R7" s="31">
        <v>126326</v>
      </c>
      <c r="S7" s="31"/>
      <c r="T7" s="31"/>
      <c r="U7" s="31"/>
      <c r="V7" s="31"/>
    </row>
    <row r="8" s="1" customFormat="1" ht="26.1" customHeight="1" spans="1:22">
      <c r="A8" s="36"/>
      <c r="B8" s="36"/>
      <c r="C8" s="36"/>
      <c r="D8" s="37" t="s">
        <v>154</v>
      </c>
      <c r="E8" s="37" t="s">
        <v>155</v>
      </c>
      <c r="F8" s="31">
        <v>1411475</v>
      </c>
      <c r="G8" s="31">
        <v>1042236</v>
      </c>
      <c r="H8" s="31">
        <v>455040</v>
      </c>
      <c r="I8" s="31">
        <v>262152</v>
      </c>
      <c r="J8" s="31">
        <v>325044</v>
      </c>
      <c r="K8" s="31"/>
      <c r="L8" s="31">
        <v>242913</v>
      </c>
      <c r="M8" s="31">
        <v>152364</v>
      </c>
      <c r="N8" s="31"/>
      <c r="O8" s="31">
        <v>62402</v>
      </c>
      <c r="P8" s="31">
        <v>21521</v>
      </c>
      <c r="Q8" s="31">
        <v>6626</v>
      </c>
      <c r="R8" s="31">
        <v>126326</v>
      </c>
      <c r="S8" s="31"/>
      <c r="T8" s="31"/>
      <c r="U8" s="31"/>
      <c r="V8" s="31"/>
    </row>
    <row r="9" s="1" customFormat="1" ht="30.2" customHeight="1" spans="1:22">
      <c r="A9" s="38" t="s">
        <v>225</v>
      </c>
      <c r="B9" s="38" t="s">
        <v>226</v>
      </c>
      <c r="C9" s="38" t="s">
        <v>227</v>
      </c>
      <c r="D9" s="33" t="s">
        <v>223</v>
      </c>
      <c r="E9" s="6" t="s">
        <v>228</v>
      </c>
      <c r="F9" s="7">
        <v>1042236</v>
      </c>
      <c r="G9" s="34">
        <v>1042236</v>
      </c>
      <c r="H9" s="34">
        <v>455040</v>
      </c>
      <c r="I9" s="34">
        <v>262152</v>
      </c>
      <c r="J9" s="34">
        <v>325044</v>
      </c>
      <c r="K9" s="34"/>
      <c r="L9" s="7"/>
      <c r="M9" s="34"/>
      <c r="N9" s="34"/>
      <c r="O9" s="34"/>
      <c r="P9" s="34"/>
      <c r="Q9" s="34"/>
      <c r="R9" s="34"/>
      <c r="S9" s="7"/>
      <c r="T9" s="34"/>
      <c r="U9" s="34"/>
      <c r="V9" s="34"/>
    </row>
    <row r="10" s="1" customFormat="1" ht="30.2" customHeight="1" spans="1:22">
      <c r="A10" s="38" t="s">
        <v>229</v>
      </c>
      <c r="B10" s="38" t="s">
        <v>230</v>
      </c>
      <c r="C10" s="38" t="s">
        <v>230</v>
      </c>
      <c r="D10" s="33" t="s">
        <v>223</v>
      </c>
      <c r="E10" s="6" t="s">
        <v>231</v>
      </c>
      <c r="F10" s="7">
        <v>152364</v>
      </c>
      <c r="G10" s="34"/>
      <c r="H10" s="34"/>
      <c r="I10" s="34"/>
      <c r="J10" s="34"/>
      <c r="K10" s="34"/>
      <c r="L10" s="7">
        <v>152364</v>
      </c>
      <c r="M10" s="34">
        <v>152364</v>
      </c>
      <c r="N10" s="34"/>
      <c r="O10" s="34"/>
      <c r="P10" s="34"/>
      <c r="Q10" s="34"/>
      <c r="R10" s="34"/>
      <c r="S10" s="7"/>
      <c r="T10" s="34"/>
      <c r="U10" s="34"/>
      <c r="V10" s="34"/>
    </row>
    <row r="11" s="1" customFormat="1" ht="30.2" customHeight="1" spans="1:22">
      <c r="A11" s="38" t="s">
        <v>229</v>
      </c>
      <c r="B11" s="38" t="s">
        <v>232</v>
      </c>
      <c r="C11" s="38" t="s">
        <v>227</v>
      </c>
      <c r="D11" s="33" t="s">
        <v>223</v>
      </c>
      <c r="E11" s="6" t="s">
        <v>233</v>
      </c>
      <c r="F11" s="7">
        <v>2218</v>
      </c>
      <c r="G11" s="34"/>
      <c r="H11" s="34"/>
      <c r="I11" s="34"/>
      <c r="J11" s="34"/>
      <c r="K11" s="34"/>
      <c r="L11" s="7">
        <v>2218</v>
      </c>
      <c r="M11" s="34"/>
      <c r="N11" s="34"/>
      <c r="O11" s="34"/>
      <c r="P11" s="34"/>
      <c r="Q11" s="34">
        <v>2218</v>
      </c>
      <c r="R11" s="34"/>
      <c r="S11" s="7"/>
      <c r="T11" s="34"/>
      <c r="U11" s="34"/>
      <c r="V11" s="34"/>
    </row>
    <row r="12" s="1" customFormat="1" ht="30.2" customHeight="1" spans="1:22">
      <c r="A12" s="38" t="s">
        <v>229</v>
      </c>
      <c r="B12" s="38" t="s">
        <v>232</v>
      </c>
      <c r="C12" s="38" t="s">
        <v>234</v>
      </c>
      <c r="D12" s="33" t="s">
        <v>223</v>
      </c>
      <c r="E12" s="6" t="s">
        <v>235</v>
      </c>
      <c r="F12" s="7">
        <v>3448</v>
      </c>
      <c r="G12" s="34"/>
      <c r="H12" s="34"/>
      <c r="I12" s="34"/>
      <c r="J12" s="34"/>
      <c r="K12" s="34"/>
      <c r="L12" s="7">
        <v>3448</v>
      </c>
      <c r="M12" s="34"/>
      <c r="N12" s="34"/>
      <c r="O12" s="34"/>
      <c r="P12" s="34"/>
      <c r="Q12" s="34">
        <v>3448</v>
      </c>
      <c r="R12" s="34"/>
      <c r="S12" s="7"/>
      <c r="T12" s="34"/>
      <c r="U12" s="34"/>
      <c r="V12" s="34"/>
    </row>
    <row r="13" s="1" customFormat="1" ht="30.2" customHeight="1" spans="1:22">
      <c r="A13" s="38" t="s">
        <v>220</v>
      </c>
      <c r="B13" s="38" t="s">
        <v>221</v>
      </c>
      <c r="C13" s="38" t="s">
        <v>227</v>
      </c>
      <c r="D13" s="33" t="s">
        <v>223</v>
      </c>
      <c r="E13" s="6" t="s">
        <v>236</v>
      </c>
      <c r="F13" s="7">
        <v>62402</v>
      </c>
      <c r="G13" s="34"/>
      <c r="H13" s="34"/>
      <c r="I13" s="34"/>
      <c r="J13" s="34"/>
      <c r="K13" s="34"/>
      <c r="L13" s="7">
        <v>62402</v>
      </c>
      <c r="M13" s="34"/>
      <c r="N13" s="34"/>
      <c r="O13" s="34">
        <v>62402</v>
      </c>
      <c r="P13" s="34"/>
      <c r="Q13" s="34"/>
      <c r="R13" s="34"/>
      <c r="S13" s="7"/>
      <c r="T13" s="34"/>
      <c r="U13" s="34"/>
      <c r="V13" s="34"/>
    </row>
    <row r="14" s="1" customFormat="1" ht="30.2" customHeight="1" spans="1:22">
      <c r="A14" s="38" t="s">
        <v>220</v>
      </c>
      <c r="B14" s="38" t="s">
        <v>221</v>
      </c>
      <c r="C14" s="38" t="s">
        <v>237</v>
      </c>
      <c r="D14" s="33" t="s">
        <v>223</v>
      </c>
      <c r="E14" s="6" t="s">
        <v>238</v>
      </c>
      <c r="F14" s="7">
        <v>21521</v>
      </c>
      <c r="G14" s="34"/>
      <c r="H14" s="34"/>
      <c r="I14" s="34"/>
      <c r="J14" s="34"/>
      <c r="K14" s="34"/>
      <c r="L14" s="7">
        <v>21521</v>
      </c>
      <c r="M14" s="34"/>
      <c r="N14" s="34"/>
      <c r="O14" s="34"/>
      <c r="P14" s="34">
        <v>21521</v>
      </c>
      <c r="Q14" s="34"/>
      <c r="R14" s="34"/>
      <c r="S14" s="7"/>
      <c r="T14" s="34"/>
      <c r="U14" s="34"/>
      <c r="V14" s="34"/>
    </row>
    <row r="15" s="1" customFormat="1" ht="30.2" customHeight="1" spans="1:22">
      <c r="A15" s="38" t="s">
        <v>220</v>
      </c>
      <c r="B15" s="38" t="s">
        <v>221</v>
      </c>
      <c r="C15" s="38" t="s">
        <v>222</v>
      </c>
      <c r="D15" s="33" t="s">
        <v>223</v>
      </c>
      <c r="E15" s="6" t="s">
        <v>224</v>
      </c>
      <c r="F15" s="7">
        <v>960</v>
      </c>
      <c r="G15" s="34"/>
      <c r="H15" s="34"/>
      <c r="I15" s="34"/>
      <c r="J15" s="34"/>
      <c r="K15" s="34"/>
      <c r="L15" s="7">
        <v>960</v>
      </c>
      <c r="M15" s="34"/>
      <c r="N15" s="34"/>
      <c r="O15" s="34"/>
      <c r="P15" s="34"/>
      <c r="Q15" s="34">
        <v>960</v>
      </c>
      <c r="R15" s="34"/>
      <c r="S15" s="7"/>
      <c r="T15" s="34"/>
      <c r="U15" s="34"/>
      <c r="V15" s="34"/>
    </row>
    <row r="16" s="1" customFormat="1" ht="30.2" customHeight="1" spans="1:22">
      <c r="A16" s="38" t="s">
        <v>239</v>
      </c>
      <c r="B16" s="38" t="s">
        <v>234</v>
      </c>
      <c r="C16" s="38" t="s">
        <v>227</v>
      </c>
      <c r="D16" s="33" t="s">
        <v>223</v>
      </c>
      <c r="E16" s="6" t="s">
        <v>240</v>
      </c>
      <c r="F16" s="7">
        <v>126326</v>
      </c>
      <c r="G16" s="34"/>
      <c r="H16" s="34"/>
      <c r="I16" s="34"/>
      <c r="J16" s="34"/>
      <c r="K16" s="34"/>
      <c r="L16" s="7"/>
      <c r="M16" s="34"/>
      <c r="N16" s="34"/>
      <c r="O16" s="34"/>
      <c r="P16" s="34"/>
      <c r="Q16" s="34"/>
      <c r="R16" s="34">
        <v>126326</v>
      </c>
      <c r="S16" s="7"/>
      <c r="T16" s="34"/>
      <c r="U16" s="34"/>
      <c r="V16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"/>
      <c r="K1" s="19" t="s">
        <v>287</v>
      </c>
    </row>
    <row r="2" ht="46.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23.25" customHeight="1" spans="1:11">
      <c r="A4" s="12" t="s">
        <v>157</v>
      </c>
      <c r="B4" s="12"/>
      <c r="C4" s="12"/>
      <c r="D4" s="12" t="s">
        <v>203</v>
      </c>
      <c r="E4" s="12" t="s">
        <v>204</v>
      </c>
      <c r="F4" s="12" t="s">
        <v>288</v>
      </c>
      <c r="G4" s="12" t="s">
        <v>289</v>
      </c>
      <c r="H4" s="12" t="s">
        <v>290</v>
      </c>
      <c r="I4" s="12" t="s">
        <v>291</v>
      </c>
      <c r="J4" s="12" t="s">
        <v>292</v>
      </c>
      <c r="K4" s="12" t="s">
        <v>293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36"/>
      <c r="B6" s="36"/>
      <c r="C6" s="36"/>
      <c r="D6" s="36"/>
      <c r="E6" s="36" t="s">
        <v>135</v>
      </c>
      <c r="F6" s="31">
        <v>400</v>
      </c>
      <c r="G6" s="31">
        <v>400</v>
      </c>
      <c r="H6" s="14"/>
      <c r="I6" s="14"/>
      <c r="J6" s="14"/>
      <c r="K6" s="14"/>
    </row>
    <row r="7" ht="22.9" customHeight="1" spans="1:11">
      <c r="A7" s="36"/>
      <c r="B7" s="36"/>
      <c r="C7" s="36"/>
      <c r="D7" s="32" t="s">
        <v>153</v>
      </c>
      <c r="E7" s="32" t="s">
        <v>4</v>
      </c>
      <c r="F7" s="31">
        <v>400</v>
      </c>
      <c r="G7" s="31">
        <v>400</v>
      </c>
      <c r="H7" s="14"/>
      <c r="I7" s="14"/>
      <c r="J7" s="14"/>
      <c r="K7" s="14"/>
    </row>
    <row r="8" ht="22.9" customHeight="1" spans="1:11">
      <c r="A8" s="36"/>
      <c r="B8" s="36"/>
      <c r="C8" s="36"/>
      <c r="D8" s="37" t="s">
        <v>154</v>
      </c>
      <c r="E8" s="37" t="s">
        <v>155</v>
      </c>
      <c r="F8" s="31">
        <v>400</v>
      </c>
      <c r="G8" s="31">
        <v>400</v>
      </c>
      <c r="H8" s="14"/>
      <c r="I8" s="14"/>
      <c r="J8" s="14"/>
      <c r="K8" s="14"/>
    </row>
    <row r="9" ht="22.9" customHeight="1" spans="1:11">
      <c r="A9" s="38" t="s">
        <v>220</v>
      </c>
      <c r="B9" s="38" t="s">
        <v>221</v>
      </c>
      <c r="C9" s="38" t="s">
        <v>222</v>
      </c>
      <c r="D9" s="33" t="s">
        <v>223</v>
      </c>
      <c r="E9" s="6" t="s">
        <v>224</v>
      </c>
      <c r="F9" s="7">
        <v>400</v>
      </c>
      <c r="G9" s="34">
        <v>400</v>
      </c>
      <c r="H9" s="14"/>
      <c r="I9" s="14"/>
      <c r="J9" s="14"/>
      <c r="K9" s="14"/>
    </row>
    <row r="10" ht="22.9" customHeight="1" spans="1:11">
      <c r="A10" s="15"/>
      <c r="B10" s="15"/>
      <c r="C10" s="15"/>
      <c r="D10" s="15"/>
      <c r="E10" s="15"/>
      <c r="F10" s="14"/>
      <c r="G10" s="14"/>
      <c r="H10" s="14"/>
      <c r="I10" s="14"/>
      <c r="J10" s="14"/>
      <c r="K10" s="14"/>
    </row>
    <row r="11" ht="22.9" customHeight="1" spans="1:11">
      <c r="A11" s="15"/>
      <c r="B11" s="15"/>
      <c r="C11" s="15"/>
      <c r="D11" s="15"/>
      <c r="E11" s="15"/>
      <c r="F11" s="14"/>
      <c r="G11" s="14"/>
      <c r="H11" s="14"/>
      <c r="I11" s="14"/>
      <c r="J11" s="14"/>
      <c r="K11" s="14"/>
    </row>
    <row r="12" ht="22.9" customHeight="1" spans="1:11">
      <c r="A12" s="15"/>
      <c r="B12" s="15"/>
      <c r="C12" s="15"/>
      <c r="D12" s="13"/>
      <c r="E12" s="13"/>
      <c r="F12" s="14"/>
      <c r="G12" s="14"/>
      <c r="H12" s="14"/>
      <c r="I12" s="14"/>
      <c r="J12" s="14"/>
      <c r="K12" s="14"/>
    </row>
    <row r="13" ht="22.9" customHeight="1" spans="1:11">
      <c r="A13" s="15"/>
      <c r="B13" s="15"/>
      <c r="C13" s="15"/>
      <c r="D13" s="22"/>
      <c r="E13" s="22"/>
      <c r="F13" s="14"/>
      <c r="G13" s="14"/>
      <c r="H13" s="14"/>
      <c r="I13" s="14"/>
      <c r="J13" s="14"/>
      <c r="K13" s="14"/>
    </row>
    <row r="14" ht="22.9" customHeight="1" spans="1:11">
      <c r="A14" s="27"/>
      <c r="B14" s="27"/>
      <c r="C14" s="27"/>
      <c r="D14" s="23"/>
      <c r="E14" s="16"/>
      <c r="F14" s="17"/>
      <c r="G14" s="24"/>
      <c r="H14" s="24"/>
      <c r="I14" s="24"/>
      <c r="J14" s="24"/>
      <c r="K14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opLeftCell="A2"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4"/>
      <c r="Q1" s="19" t="s">
        <v>294</v>
      </c>
      <c r="R1" s="19"/>
    </row>
    <row r="2" ht="40.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31</v>
      </c>
      <c r="R3" s="9"/>
    </row>
    <row r="4" ht="24.2" customHeight="1" spans="1:18">
      <c r="A4" s="12" t="s">
        <v>157</v>
      </c>
      <c r="B4" s="12"/>
      <c r="C4" s="12"/>
      <c r="D4" s="12" t="s">
        <v>203</v>
      </c>
      <c r="E4" s="12" t="s">
        <v>204</v>
      </c>
      <c r="F4" s="12" t="s">
        <v>288</v>
      </c>
      <c r="G4" s="12" t="s">
        <v>295</v>
      </c>
      <c r="H4" s="12" t="s">
        <v>296</v>
      </c>
      <c r="I4" s="12" t="s">
        <v>297</v>
      </c>
      <c r="J4" s="12" t="s">
        <v>298</v>
      </c>
      <c r="K4" s="12" t="s">
        <v>299</v>
      </c>
      <c r="L4" s="12" t="s">
        <v>300</v>
      </c>
      <c r="M4" s="12" t="s">
        <v>301</v>
      </c>
      <c r="N4" s="12" t="s">
        <v>290</v>
      </c>
      <c r="O4" s="12" t="s">
        <v>302</v>
      </c>
      <c r="P4" s="12" t="s">
        <v>303</v>
      </c>
      <c r="Q4" s="12" t="s">
        <v>291</v>
      </c>
      <c r="R4" s="12" t="s">
        <v>293</v>
      </c>
    </row>
    <row r="5" ht="21.6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36"/>
      <c r="B6" s="36"/>
      <c r="C6" s="36"/>
      <c r="D6" s="36"/>
      <c r="E6" s="36" t="s">
        <v>135</v>
      </c>
      <c r="F6" s="31">
        <v>400</v>
      </c>
      <c r="G6" s="14"/>
      <c r="H6" s="14"/>
      <c r="I6" s="14"/>
      <c r="J6" s="14"/>
      <c r="K6" s="14"/>
      <c r="L6" s="14"/>
      <c r="M6" s="31">
        <v>400</v>
      </c>
      <c r="N6" s="14"/>
      <c r="O6" s="14"/>
      <c r="P6" s="14"/>
      <c r="Q6" s="14"/>
      <c r="R6" s="14"/>
    </row>
    <row r="7" ht="22.9" customHeight="1" spans="1:18">
      <c r="A7" s="36"/>
      <c r="B7" s="36"/>
      <c r="C7" s="36"/>
      <c r="D7" s="32" t="s">
        <v>153</v>
      </c>
      <c r="E7" s="32" t="s">
        <v>4</v>
      </c>
      <c r="F7" s="31">
        <v>400</v>
      </c>
      <c r="G7" s="14"/>
      <c r="H7" s="14"/>
      <c r="I7" s="14"/>
      <c r="J7" s="14"/>
      <c r="K7" s="14"/>
      <c r="L7" s="14"/>
      <c r="M7" s="31">
        <v>400</v>
      </c>
      <c r="N7" s="14"/>
      <c r="O7" s="14"/>
      <c r="P7" s="14"/>
      <c r="Q7" s="14"/>
      <c r="R7" s="14"/>
    </row>
    <row r="8" ht="22.9" customHeight="1" spans="1:18">
      <c r="A8" s="36"/>
      <c r="B8" s="36"/>
      <c r="C8" s="36"/>
      <c r="D8" s="37" t="s">
        <v>154</v>
      </c>
      <c r="E8" s="37" t="s">
        <v>155</v>
      </c>
      <c r="F8" s="31">
        <v>400</v>
      </c>
      <c r="G8" s="14"/>
      <c r="H8" s="14"/>
      <c r="I8" s="14"/>
      <c r="J8" s="14"/>
      <c r="K8" s="14"/>
      <c r="L8" s="14"/>
      <c r="M8" s="31">
        <v>400</v>
      </c>
      <c r="N8" s="14"/>
      <c r="O8" s="14"/>
      <c r="P8" s="14"/>
      <c r="Q8" s="14"/>
      <c r="R8" s="14"/>
    </row>
    <row r="9" ht="22.9" customHeight="1" spans="1:18">
      <c r="A9" s="38" t="s">
        <v>220</v>
      </c>
      <c r="B9" s="38" t="s">
        <v>221</v>
      </c>
      <c r="C9" s="38" t="s">
        <v>222</v>
      </c>
      <c r="D9" s="33" t="s">
        <v>223</v>
      </c>
      <c r="E9" s="6" t="s">
        <v>224</v>
      </c>
      <c r="F9" s="7">
        <v>400</v>
      </c>
      <c r="G9" s="14"/>
      <c r="H9" s="14"/>
      <c r="I9" s="14"/>
      <c r="J9" s="14"/>
      <c r="K9" s="14"/>
      <c r="L9" s="14"/>
      <c r="M9" s="34">
        <v>400</v>
      </c>
      <c r="N9" s="14"/>
      <c r="O9" s="14"/>
      <c r="P9" s="14"/>
      <c r="Q9" s="14"/>
      <c r="R9" s="14"/>
    </row>
    <row r="10" ht="22.9" customHeight="1" spans="1:18">
      <c r="A10" s="15"/>
      <c r="B10" s="15"/>
      <c r="C10" s="15"/>
      <c r="D10" s="22"/>
      <c r="E10" s="2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22.9" customHeight="1" spans="1:18">
      <c r="A11" s="15"/>
      <c r="B11" s="15"/>
      <c r="C11" s="15"/>
      <c r="D11" s="22"/>
      <c r="E11" s="2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ht="22.9" customHeight="1" spans="1:18">
      <c r="A12" s="15"/>
      <c r="B12" s="15"/>
      <c r="C12" s="15"/>
      <c r="D12" s="22"/>
      <c r="E12" s="2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ht="22.9" customHeight="1" spans="1:18">
      <c r="A13" s="15"/>
      <c r="B13" s="15"/>
      <c r="C13" s="15"/>
      <c r="D13" s="22"/>
      <c r="E13" s="2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22.9" customHeight="1" spans="1:18">
      <c r="A14" s="15"/>
      <c r="B14" s="15"/>
      <c r="C14" s="15"/>
      <c r="D14" s="22"/>
      <c r="E14" s="2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ht="22.9" customHeight="1" spans="1:18">
      <c r="A15" s="27"/>
      <c r="B15" s="27"/>
      <c r="C15" s="27"/>
      <c r="D15" s="23"/>
      <c r="E15" s="16"/>
      <c r="F15" s="1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11.875" customWidth="1"/>
    <col min="8" max="8" width="10.375" customWidth="1"/>
    <col min="9" max="12" width="7.125" customWidth="1"/>
    <col min="13" max="13" width="10.75" customWidth="1"/>
    <col min="14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4"/>
      <c r="S1" s="19" t="s">
        <v>304</v>
      </c>
      <c r="T1" s="19"/>
    </row>
    <row r="2" ht="36.2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8.5" customHeight="1" spans="1:20">
      <c r="A4" s="12" t="s">
        <v>157</v>
      </c>
      <c r="B4" s="12"/>
      <c r="C4" s="12"/>
      <c r="D4" s="12" t="s">
        <v>203</v>
      </c>
      <c r="E4" s="12" t="s">
        <v>204</v>
      </c>
      <c r="F4" s="12" t="s">
        <v>288</v>
      </c>
      <c r="G4" s="12" t="s">
        <v>207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210</v>
      </c>
      <c r="S4" s="12"/>
      <c r="T4" s="12"/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305</v>
      </c>
      <c r="I5" s="12" t="s">
        <v>306</v>
      </c>
      <c r="J5" s="12" t="s">
        <v>307</v>
      </c>
      <c r="K5" s="12" t="s">
        <v>308</v>
      </c>
      <c r="L5" s="12" t="s">
        <v>309</v>
      </c>
      <c r="M5" s="12" t="s">
        <v>310</v>
      </c>
      <c r="N5" s="12" t="s">
        <v>311</v>
      </c>
      <c r="O5" s="12" t="s">
        <v>312</v>
      </c>
      <c r="P5" s="12" t="s">
        <v>313</v>
      </c>
      <c r="Q5" s="12" t="s">
        <v>314</v>
      </c>
      <c r="R5" s="12" t="s">
        <v>135</v>
      </c>
      <c r="S5" s="12" t="s">
        <v>315</v>
      </c>
      <c r="T5" s="12" t="s">
        <v>271</v>
      </c>
    </row>
    <row r="6" s="1" customFormat="1" ht="27.6" customHeight="1" spans="1:20">
      <c r="A6" s="36"/>
      <c r="B6" s="36"/>
      <c r="C6" s="36"/>
      <c r="D6" s="36"/>
      <c r="E6" s="36" t="s">
        <v>135</v>
      </c>
      <c r="F6" s="35">
        <f t="shared" ref="F6:F9" si="0">G6</f>
        <v>320118</v>
      </c>
      <c r="G6" s="35">
        <f t="shared" ref="G6:G8" si="1">G7</f>
        <v>320118</v>
      </c>
      <c r="H6" s="35">
        <f t="shared" ref="H6:H8" si="2">H7</f>
        <v>312118</v>
      </c>
      <c r="I6" s="35"/>
      <c r="J6" s="35"/>
      <c r="K6" s="35"/>
      <c r="L6" s="35"/>
      <c r="M6" s="35">
        <v>8000</v>
      </c>
      <c r="N6" s="35"/>
      <c r="O6" s="35"/>
      <c r="P6" s="35"/>
      <c r="Q6" s="35"/>
      <c r="R6" s="35"/>
      <c r="S6" s="35"/>
      <c r="T6" s="35"/>
    </row>
    <row r="7" s="1" customFormat="1" ht="26.1" customHeight="1" spans="1:20">
      <c r="A7" s="36"/>
      <c r="B7" s="36"/>
      <c r="C7" s="36"/>
      <c r="D7" s="32" t="s">
        <v>153</v>
      </c>
      <c r="E7" s="32" t="s">
        <v>4</v>
      </c>
      <c r="F7" s="35">
        <f t="shared" si="0"/>
        <v>320118</v>
      </c>
      <c r="G7" s="35">
        <f t="shared" si="1"/>
        <v>320118</v>
      </c>
      <c r="H7" s="35">
        <f t="shared" si="2"/>
        <v>312118</v>
      </c>
      <c r="I7" s="35"/>
      <c r="J7" s="35"/>
      <c r="K7" s="35"/>
      <c r="L7" s="35"/>
      <c r="M7" s="35">
        <v>8000</v>
      </c>
      <c r="N7" s="35"/>
      <c r="O7" s="35"/>
      <c r="P7" s="35"/>
      <c r="Q7" s="35"/>
      <c r="R7" s="35"/>
      <c r="S7" s="35"/>
      <c r="T7" s="35"/>
    </row>
    <row r="8" s="1" customFormat="1" ht="26.1" customHeight="1" spans="1:20">
      <c r="A8" s="36"/>
      <c r="B8" s="36"/>
      <c r="C8" s="36"/>
      <c r="D8" s="37" t="s">
        <v>154</v>
      </c>
      <c r="E8" s="37" t="s">
        <v>155</v>
      </c>
      <c r="F8" s="35">
        <f t="shared" si="0"/>
        <v>320118</v>
      </c>
      <c r="G8" s="35">
        <f t="shared" si="1"/>
        <v>320118</v>
      </c>
      <c r="H8" s="35">
        <f t="shared" si="2"/>
        <v>312118</v>
      </c>
      <c r="I8" s="35"/>
      <c r="J8" s="35"/>
      <c r="K8" s="35"/>
      <c r="L8" s="35"/>
      <c r="M8" s="35">
        <v>8000</v>
      </c>
      <c r="N8" s="35"/>
      <c r="O8" s="35"/>
      <c r="P8" s="35"/>
      <c r="Q8" s="35"/>
      <c r="R8" s="35"/>
      <c r="S8" s="35"/>
      <c r="T8" s="35"/>
    </row>
    <row r="9" s="1" customFormat="1" ht="30.2" customHeight="1" spans="1:20">
      <c r="A9" s="38" t="s">
        <v>225</v>
      </c>
      <c r="B9" s="38" t="s">
        <v>226</v>
      </c>
      <c r="C9" s="38" t="s">
        <v>227</v>
      </c>
      <c r="D9" s="33" t="s">
        <v>223</v>
      </c>
      <c r="E9" s="6" t="s">
        <v>228</v>
      </c>
      <c r="F9" s="7">
        <f t="shared" si="0"/>
        <v>320118</v>
      </c>
      <c r="G9" s="34">
        <f>H9+M9</f>
        <v>320118</v>
      </c>
      <c r="H9" s="34">
        <f>172118+140000</f>
        <v>312118</v>
      </c>
      <c r="I9" s="34"/>
      <c r="J9" s="34"/>
      <c r="K9" s="34"/>
      <c r="L9" s="34"/>
      <c r="M9" s="34">
        <v>8000</v>
      </c>
      <c r="N9" s="34"/>
      <c r="O9" s="34"/>
      <c r="P9" s="34"/>
      <c r="Q9" s="34"/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H8" sqref="H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10.625" customWidth="1"/>
    <col min="8" max="11" width="7.125" customWidth="1"/>
    <col min="12" max="12" width="9.75" customWidth="1"/>
    <col min="13" max="13" width="10.5" customWidth="1"/>
    <col min="14" max="21" width="7.125" customWidth="1"/>
    <col min="22" max="22" width="12.125" customWidth="1"/>
    <col min="23" max="27" width="7.125" customWidth="1"/>
    <col min="28" max="28" width="10.875" customWidth="1"/>
    <col min="29" max="30" width="7.125" customWidth="1"/>
    <col min="31" max="31" width="11.75" customWidth="1"/>
    <col min="32" max="33" width="7.125" customWidth="1"/>
    <col min="34" max="35" width="9.75" customWidth="1"/>
  </cols>
  <sheetData>
    <row r="1" ht="13.9" customHeight="1" spans="1:33">
      <c r="A1" s="4"/>
      <c r="F1" s="4"/>
      <c r="AF1" s="19" t="s">
        <v>316</v>
      </c>
      <c r="AG1" s="19"/>
    </row>
    <row r="2" ht="43.9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2" customHeight="1" spans="1:3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31</v>
      </c>
      <c r="AG3" s="9"/>
    </row>
    <row r="4" ht="24.95" customHeight="1" spans="1:33">
      <c r="A4" s="12" t="s">
        <v>157</v>
      </c>
      <c r="B4" s="12"/>
      <c r="C4" s="12"/>
      <c r="D4" s="12" t="s">
        <v>203</v>
      </c>
      <c r="E4" s="12" t="s">
        <v>204</v>
      </c>
      <c r="F4" s="12" t="s">
        <v>317</v>
      </c>
      <c r="G4" s="12" t="s">
        <v>318</v>
      </c>
      <c r="H4" s="12" t="s">
        <v>319</v>
      </c>
      <c r="I4" s="12" t="s">
        <v>320</v>
      </c>
      <c r="J4" s="12" t="s">
        <v>321</v>
      </c>
      <c r="K4" s="12" t="s">
        <v>322</v>
      </c>
      <c r="L4" s="12" t="s">
        <v>323</v>
      </c>
      <c r="M4" s="12" t="s">
        <v>324</v>
      </c>
      <c r="N4" s="12" t="s">
        <v>325</v>
      </c>
      <c r="O4" s="12" t="s">
        <v>326</v>
      </c>
      <c r="P4" s="12" t="s">
        <v>327</v>
      </c>
      <c r="Q4" s="12" t="s">
        <v>311</v>
      </c>
      <c r="R4" s="12" t="s">
        <v>313</v>
      </c>
      <c r="S4" s="12" t="s">
        <v>328</v>
      </c>
      <c r="T4" s="12" t="s">
        <v>306</v>
      </c>
      <c r="U4" s="12" t="s">
        <v>307</v>
      </c>
      <c r="V4" s="12" t="s">
        <v>310</v>
      </c>
      <c r="W4" s="12" t="s">
        <v>329</v>
      </c>
      <c r="X4" s="12" t="s">
        <v>330</v>
      </c>
      <c r="Y4" s="12" t="s">
        <v>331</v>
      </c>
      <c r="Z4" s="12" t="s">
        <v>332</v>
      </c>
      <c r="AA4" s="12" t="s">
        <v>309</v>
      </c>
      <c r="AB4" s="12" t="s">
        <v>333</v>
      </c>
      <c r="AC4" s="12" t="s">
        <v>334</v>
      </c>
      <c r="AD4" s="12" t="s">
        <v>312</v>
      </c>
      <c r="AE4" s="12" t="s">
        <v>335</v>
      </c>
      <c r="AF4" s="12" t="s">
        <v>336</v>
      </c>
      <c r="AG4" s="12" t="s">
        <v>314</v>
      </c>
    </row>
    <row r="5" ht="21.6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="1" customFormat="1" ht="27.6" customHeight="1" spans="1:33">
      <c r="A6" s="30" t="s">
        <v>337</v>
      </c>
      <c r="B6" s="30"/>
      <c r="C6" s="30"/>
      <c r="D6" s="30"/>
      <c r="E6" s="30"/>
      <c r="F6" s="35">
        <f>F9</f>
        <v>320118</v>
      </c>
      <c r="G6" s="35">
        <f t="shared" ref="G6:G8" si="0">G7</f>
        <v>204000</v>
      </c>
      <c r="H6" s="35"/>
      <c r="I6" s="35"/>
      <c r="J6" s="35"/>
      <c r="K6" s="35"/>
      <c r="L6" s="35">
        <v>10000</v>
      </c>
      <c r="M6" s="35">
        <v>2000</v>
      </c>
      <c r="N6" s="35"/>
      <c r="O6" s="35"/>
      <c r="P6" s="35"/>
      <c r="Q6" s="35"/>
      <c r="R6" s="35"/>
      <c r="S6" s="35"/>
      <c r="T6" s="35"/>
      <c r="U6" s="35"/>
      <c r="V6" s="35">
        <v>8000</v>
      </c>
      <c r="W6" s="35"/>
      <c r="X6" s="35"/>
      <c r="Y6" s="35"/>
      <c r="Z6" s="35"/>
      <c r="AA6" s="35"/>
      <c r="AB6" s="35">
        <v>12598</v>
      </c>
      <c r="AC6" s="35"/>
      <c r="AD6" s="35"/>
      <c r="AE6" s="35">
        <v>83520</v>
      </c>
      <c r="AF6" s="35"/>
      <c r="AG6" s="35"/>
    </row>
    <row r="7" s="1" customFormat="1" ht="27.6" customHeight="1" spans="1:33">
      <c r="A7" s="36"/>
      <c r="B7" s="36"/>
      <c r="C7" s="36"/>
      <c r="D7" s="32" t="s">
        <v>153</v>
      </c>
      <c r="E7" s="32" t="s">
        <v>4</v>
      </c>
      <c r="F7" s="35">
        <f>F9</f>
        <v>320118</v>
      </c>
      <c r="G7" s="35">
        <f t="shared" si="0"/>
        <v>204000</v>
      </c>
      <c r="H7" s="35"/>
      <c r="I7" s="35"/>
      <c r="J7" s="35"/>
      <c r="K7" s="35"/>
      <c r="L7" s="35">
        <v>10000</v>
      </c>
      <c r="M7" s="35">
        <v>2000</v>
      </c>
      <c r="N7" s="35"/>
      <c r="O7" s="35"/>
      <c r="P7" s="35"/>
      <c r="Q7" s="35"/>
      <c r="R7" s="35"/>
      <c r="S7" s="35"/>
      <c r="T7" s="35"/>
      <c r="U7" s="35"/>
      <c r="V7" s="35">
        <v>8000</v>
      </c>
      <c r="W7" s="35"/>
      <c r="X7" s="35"/>
      <c r="Y7" s="35"/>
      <c r="Z7" s="35"/>
      <c r="AA7" s="35"/>
      <c r="AB7" s="35">
        <v>12598</v>
      </c>
      <c r="AC7" s="35"/>
      <c r="AD7" s="35"/>
      <c r="AE7" s="35">
        <v>83520</v>
      </c>
      <c r="AF7" s="35"/>
      <c r="AG7" s="35"/>
    </row>
    <row r="8" s="1" customFormat="1" ht="26.1" customHeight="1" spans="1:33">
      <c r="A8" s="36"/>
      <c r="B8" s="36"/>
      <c r="C8" s="36"/>
      <c r="D8" s="37" t="s">
        <v>154</v>
      </c>
      <c r="E8" s="37" t="s">
        <v>155</v>
      </c>
      <c r="F8" s="35">
        <f>F9</f>
        <v>320118</v>
      </c>
      <c r="G8" s="35">
        <f t="shared" si="0"/>
        <v>204000</v>
      </c>
      <c r="H8" s="35"/>
      <c r="I8" s="35"/>
      <c r="J8" s="35"/>
      <c r="K8" s="35"/>
      <c r="L8" s="35">
        <v>10000</v>
      </c>
      <c r="M8" s="35">
        <v>2000</v>
      </c>
      <c r="N8" s="35"/>
      <c r="O8" s="35"/>
      <c r="P8" s="35"/>
      <c r="Q8" s="35"/>
      <c r="R8" s="35"/>
      <c r="S8" s="35"/>
      <c r="T8" s="35"/>
      <c r="U8" s="35"/>
      <c r="V8" s="35">
        <v>8000</v>
      </c>
      <c r="W8" s="35"/>
      <c r="X8" s="35"/>
      <c r="Y8" s="35"/>
      <c r="Z8" s="35"/>
      <c r="AA8" s="35"/>
      <c r="AB8" s="35">
        <v>12598</v>
      </c>
      <c r="AC8" s="35"/>
      <c r="AD8" s="35"/>
      <c r="AE8" s="35">
        <v>83520</v>
      </c>
      <c r="AF8" s="35"/>
      <c r="AG8" s="35"/>
    </row>
    <row r="9" s="1" customFormat="1" ht="30.2" customHeight="1" spans="1:33">
      <c r="A9" s="38" t="s">
        <v>225</v>
      </c>
      <c r="B9" s="38" t="s">
        <v>226</v>
      </c>
      <c r="C9" s="38" t="s">
        <v>227</v>
      </c>
      <c r="D9" s="33" t="s">
        <v>223</v>
      </c>
      <c r="E9" s="6" t="s">
        <v>228</v>
      </c>
      <c r="F9" s="35">
        <f>SUM(G9:AE9)</f>
        <v>320118</v>
      </c>
      <c r="G9" s="34">
        <f>64000+140000</f>
        <v>204000</v>
      </c>
      <c r="H9" s="34"/>
      <c r="I9" s="34"/>
      <c r="J9" s="34"/>
      <c r="K9" s="34"/>
      <c r="L9" s="34">
        <v>10000</v>
      </c>
      <c r="M9" s="34">
        <v>2000</v>
      </c>
      <c r="N9" s="34"/>
      <c r="O9" s="34"/>
      <c r="P9" s="34"/>
      <c r="Q9" s="34"/>
      <c r="R9" s="34"/>
      <c r="S9" s="34"/>
      <c r="T9" s="34"/>
      <c r="U9" s="34"/>
      <c r="V9" s="34">
        <v>8000</v>
      </c>
      <c r="W9" s="34"/>
      <c r="X9" s="34"/>
      <c r="Y9" s="34"/>
      <c r="Z9" s="34"/>
      <c r="AA9" s="34"/>
      <c r="AB9" s="34">
        <v>12598</v>
      </c>
      <c r="AC9" s="34"/>
      <c r="AD9" s="34"/>
      <c r="AE9" s="34">
        <v>83520</v>
      </c>
      <c r="AF9" s="34"/>
      <c r="AG9" s="34"/>
    </row>
  </sheetData>
  <mergeCells count="36">
    <mergeCell ref="AF1:AG1"/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4"/>
      <c r="G1" s="19" t="s">
        <v>338</v>
      </c>
      <c r="H1" s="19"/>
    </row>
    <row r="2" ht="33.6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339</v>
      </c>
      <c r="B4" s="12" t="s">
        <v>340</v>
      </c>
      <c r="C4" s="12" t="s">
        <v>341</v>
      </c>
      <c r="D4" s="12" t="s">
        <v>342</v>
      </c>
      <c r="E4" s="12" t="s">
        <v>343</v>
      </c>
      <c r="F4" s="12"/>
      <c r="G4" s="12"/>
      <c r="H4" s="12" t="s">
        <v>344</v>
      </c>
    </row>
    <row r="5" ht="25.9" customHeight="1" spans="1:8">
      <c r="A5" s="12"/>
      <c r="B5" s="12"/>
      <c r="C5" s="12"/>
      <c r="D5" s="12"/>
      <c r="E5" s="12" t="s">
        <v>137</v>
      </c>
      <c r="F5" s="12" t="s">
        <v>345</v>
      </c>
      <c r="G5" s="12" t="s">
        <v>346</v>
      </c>
      <c r="H5" s="12"/>
    </row>
    <row r="6" ht="22.9" customHeight="1" spans="1:8">
      <c r="A6" s="30" t="s">
        <v>347</v>
      </c>
      <c r="B6" s="30"/>
      <c r="C6" s="31">
        <v>8000</v>
      </c>
      <c r="D6" s="31"/>
      <c r="E6" s="31"/>
      <c r="F6" s="31"/>
      <c r="G6" s="31"/>
      <c r="H6" s="31">
        <v>8000</v>
      </c>
    </row>
    <row r="7" ht="22.9" customHeight="1" spans="1:8">
      <c r="A7" s="32" t="s">
        <v>153</v>
      </c>
      <c r="B7" s="32" t="s">
        <v>4</v>
      </c>
      <c r="C7" s="31">
        <v>8000</v>
      </c>
      <c r="D7" s="31"/>
      <c r="E7" s="31"/>
      <c r="F7" s="31"/>
      <c r="G7" s="31"/>
      <c r="H7" s="31">
        <v>8000</v>
      </c>
    </row>
    <row r="8" ht="22.9" customHeight="1" spans="1:8">
      <c r="A8" s="33" t="s">
        <v>154</v>
      </c>
      <c r="B8" s="33" t="s">
        <v>155</v>
      </c>
      <c r="C8" s="34">
        <v>8000</v>
      </c>
      <c r="D8" s="34"/>
      <c r="E8" s="6"/>
      <c r="F8" s="34"/>
      <c r="G8" s="34"/>
      <c r="H8" s="34">
        <v>8000</v>
      </c>
    </row>
  </sheetData>
  <mergeCells count="10">
    <mergeCell ref="G1:H1"/>
    <mergeCell ref="A2:H2"/>
    <mergeCell ref="A3:G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A13" sqref="A13:B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4"/>
      <c r="G1" s="19" t="s">
        <v>348</v>
      </c>
      <c r="H1" s="19"/>
    </row>
    <row r="2" ht="38.85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158</v>
      </c>
      <c r="B4" s="12" t="s">
        <v>159</v>
      </c>
      <c r="C4" s="12" t="s">
        <v>135</v>
      </c>
      <c r="D4" s="12" t="s">
        <v>349</v>
      </c>
      <c r="E4" s="12"/>
      <c r="F4" s="12"/>
      <c r="G4" s="12"/>
      <c r="H4" s="12" t="s">
        <v>161</v>
      </c>
    </row>
    <row r="5" ht="19.9" customHeight="1" spans="1:8">
      <c r="A5" s="12"/>
      <c r="B5" s="12"/>
      <c r="C5" s="12"/>
      <c r="D5" s="12" t="s">
        <v>137</v>
      </c>
      <c r="E5" s="12" t="s">
        <v>264</v>
      </c>
      <c r="F5" s="12"/>
      <c r="G5" s="12" t="s">
        <v>265</v>
      </c>
      <c r="H5" s="12"/>
    </row>
    <row r="6" ht="27.6" customHeight="1" spans="1:8">
      <c r="A6" s="12"/>
      <c r="B6" s="12"/>
      <c r="C6" s="12"/>
      <c r="D6" s="12"/>
      <c r="E6" s="12" t="s">
        <v>243</v>
      </c>
      <c r="F6" s="12" t="s">
        <v>214</v>
      </c>
      <c r="G6" s="12"/>
      <c r="H6" s="12"/>
    </row>
    <row r="7" ht="22.9" customHeight="1" spans="1:8">
      <c r="A7" s="15"/>
      <c r="B7" s="5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2"/>
      <c r="B9" s="22"/>
      <c r="C9" s="14"/>
      <c r="D9" s="14"/>
      <c r="E9" s="14"/>
      <c r="F9" s="14"/>
      <c r="G9" s="14"/>
      <c r="H9" s="14"/>
    </row>
    <row r="10" ht="22.9" customHeight="1" spans="1:8">
      <c r="A10" s="22"/>
      <c r="B10" s="22"/>
      <c r="C10" s="14"/>
      <c r="D10" s="14"/>
      <c r="E10" s="14"/>
      <c r="F10" s="14"/>
      <c r="G10" s="14"/>
      <c r="H10" s="14"/>
    </row>
    <row r="11" ht="22.9" customHeight="1" spans="1:8">
      <c r="A11" s="22"/>
      <c r="B11" s="22"/>
      <c r="C11" s="14"/>
      <c r="D11" s="14"/>
      <c r="E11" s="14"/>
      <c r="F11" s="14"/>
      <c r="G11" s="14"/>
      <c r="H11" s="14"/>
    </row>
    <row r="12" ht="22.9" customHeight="1" spans="1:8">
      <c r="A12" s="23"/>
      <c r="B12" s="23"/>
      <c r="C12" s="17"/>
      <c r="D12" s="17"/>
      <c r="E12" s="24"/>
      <c r="F12" s="24"/>
      <c r="G12" s="24"/>
      <c r="H12" s="24"/>
    </row>
    <row r="13" spans="1:2">
      <c r="A13" s="18" t="s">
        <v>350</v>
      </c>
      <c r="B13" s="18"/>
    </row>
  </sheetData>
  <mergeCells count="12">
    <mergeCell ref="G1:H1"/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Q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4"/>
      <c r="S1" s="19" t="s">
        <v>351</v>
      </c>
      <c r="T1" s="19"/>
    </row>
    <row r="2" ht="47.45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157</v>
      </c>
      <c r="B4" s="12"/>
      <c r="C4" s="12"/>
      <c r="D4" s="12" t="s">
        <v>203</v>
      </c>
      <c r="E4" s="12" t="s">
        <v>204</v>
      </c>
      <c r="F4" s="12" t="s">
        <v>205</v>
      </c>
      <c r="G4" s="12" t="s">
        <v>206</v>
      </c>
      <c r="H4" s="12" t="s">
        <v>207</v>
      </c>
      <c r="I4" s="12" t="s">
        <v>208</v>
      </c>
      <c r="J4" s="12" t="s">
        <v>209</v>
      </c>
      <c r="K4" s="12" t="s">
        <v>210</v>
      </c>
      <c r="L4" s="12" t="s">
        <v>211</v>
      </c>
      <c r="M4" s="12" t="s">
        <v>212</v>
      </c>
      <c r="N4" s="12" t="s">
        <v>213</v>
      </c>
      <c r="O4" s="12" t="s">
        <v>214</v>
      </c>
      <c r="P4" s="12" t="s">
        <v>215</v>
      </c>
      <c r="Q4" s="12" t="s">
        <v>216</v>
      </c>
      <c r="R4" s="12" t="s">
        <v>217</v>
      </c>
      <c r="S4" s="12" t="s">
        <v>218</v>
      </c>
      <c r="T4" s="12" t="s">
        <v>219</v>
      </c>
    </row>
    <row r="5" ht="19.9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6"/>
      <c r="B8" s="26"/>
      <c r="C8" s="26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5">
      <c r="A10" s="18" t="s">
        <v>350</v>
      </c>
      <c r="B10" s="18"/>
      <c r="C10" s="18"/>
      <c r="D10" s="18"/>
      <c r="E10" s="18"/>
    </row>
  </sheetData>
  <mergeCells count="23">
    <mergeCell ref="S1:T1"/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4"/>
      <c r="S1" s="19" t="s">
        <v>352</v>
      </c>
      <c r="T1" s="19"/>
    </row>
    <row r="2" ht="47.45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25" customHeight="1" spans="1:20">
      <c r="A4" s="12" t="s">
        <v>157</v>
      </c>
      <c r="B4" s="12"/>
      <c r="C4" s="12"/>
      <c r="D4" s="12" t="s">
        <v>203</v>
      </c>
      <c r="E4" s="12" t="s">
        <v>204</v>
      </c>
      <c r="F4" s="12" t="s">
        <v>242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243</v>
      </c>
      <c r="I5" s="12" t="s">
        <v>244</v>
      </c>
      <c r="J5" s="12" t="s">
        <v>214</v>
      </c>
      <c r="K5" s="12" t="s">
        <v>135</v>
      </c>
      <c r="L5" s="12" t="s">
        <v>246</v>
      </c>
      <c r="M5" s="12" t="s">
        <v>247</v>
      </c>
      <c r="N5" s="12" t="s">
        <v>216</v>
      </c>
      <c r="O5" s="12" t="s">
        <v>248</v>
      </c>
      <c r="P5" s="12" t="s">
        <v>249</v>
      </c>
      <c r="Q5" s="12" t="s">
        <v>250</v>
      </c>
      <c r="R5" s="12" t="s">
        <v>212</v>
      </c>
      <c r="S5" s="12" t="s">
        <v>215</v>
      </c>
      <c r="T5" s="12" t="s">
        <v>219</v>
      </c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6"/>
      <c r="B8" s="26"/>
      <c r="C8" s="26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7"/>
      <c r="B9" s="27"/>
      <c r="C9" s="27"/>
      <c r="D9" s="23"/>
      <c r="E9" s="28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5">
      <c r="A10" s="18" t="s">
        <v>350</v>
      </c>
      <c r="B10" s="18"/>
      <c r="C10" s="18"/>
      <c r="D10" s="18"/>
      <c r="E10" s="1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6" sqref="G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4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9" t="s">
        <v>6</v>
      </c>
      <c r="C3" s="69"/>
    </row>
    <row r="4" ht="32.65" customHeight="1" spans="2:3">
      <c r="B4" s="70">
        <v>1</v>
      </c>
      <c r="C4" s="71" t="s">
        <v>7</v>
      </c>
    </row>
    <row r="5" ht="32.65" customHeight="1" spans="2:3">
      <c r="B5" s="70">
        <v>2</v>
      </c>
      <c r="C5" s="72" t="s">
        <v>8</v>
      </c>
    </row>
    <row r="6" ht="32.65" customHeight="1" spans="2:3">
      <c r="B6" s="70">
        <v>3</v>
      </c>
      <c r="C6" s="71" t="s">
        <v>9</v>
      </c>
    </row>
    <row r="7" ht="32.65" customHeight="1" spans="2:3">
      <c r="B7" s="70">
        <v>4</v>
      </c>
      <c r="C7" s="71" t="s">
        <v>10</v>
      </c>
    </row>
    <row r="8" ht="32.65" customHeight="1" spans="2:3">
      <c r="B8" s="70">
        <v>5</v>
      </c>
      <c r="C8" s="71" t="s">
        <v>11</v>
      </c>
    </row>
    <row r="9" ht="32.65" customHeight="1" spans="2:3">
      <c r="B9" s="70">
        <v>6</v>
      </c>
      <c r="C9" s="71" t="s">
        <v>12</v>
      </c>
    </row>
    <row r="10" ht="32.65" customHeight="1" spans="2:3">
      <c r="B10" s="70">
        <v>7</v>
      </c>
      <c r="C10" s="71" t="s">
        <v>13</v>
      </c>
    </row>
    <row r="11" ht="32.65" customHeight="1" spans="2:3">
      <c r="B11" s="70">
        <v>8</v>
      </c>
      <c r="C11" s="71" t="s">
        <v>14</v>
      </c>
    </row>
    <row r="12" ht="32.65" customHeight="1" spans="2:3">
      <c r="B12" s="70">
        <v>9</v>
      </c>
      <c r="C12" s="71" t="s">
        <v>15</v>
      </c>
    </row>
    <row r="13" ht="32.65" customHeight="1" spans="2:3">
      <c r="B13" s="70">
        <v>10</v>
      </c>
      <c r="C13" s="71" t="s">
        <v>16</v>
      </c>
    </row>
    <row r="14" ht="32.65" customHeight="1" spans="2:3">
      <c r="B14" s="70">
        <v>11</v>
      </c>
      <c r="C14" s="71" t="s">
        <v>17</v>
      </c>
    </row>
    <row r="15" ht="32.65" customHeight="1" spans="2:3">
      <c r="B15" s="70">
        <v>12</v>
      </c>
      <c r="C15" s="71" t="s">
        <v>18</v>
      </c>
    </row>
    <row r="16" ht="32.65" customHeight="1" spans="2:3">
      <c r="B16" s="70">
        <v>13</v>
      </c>
      <c r="C16" s="71" t="s">
        <v>19</v>
      </c>
    </row>
    <row r="17" ht="32.65" customHeight="1" spans="2:3">
      <c r="B17" s="70">
        <v>14</v>
      </c>
      <c r="C17" s="71" t="s">
        <v>20</v>
      </c>
    </row>
    <row r="18" ht="32.65" customHeight="1" spans="2:3">
      <c r="B18" s="70">
        <v>15</v>
      </c>
      <c r="C18" s="71" t="s">
        <v>21</v>
      </c>
    </row>
    <row r="19" ht="32.65" customHeight="1" spans="2:3">
      <c r="B19" s="70">
        <v>16</v>
      </c>
      <c r="C19" s="71" t="s">
        <v>22</v>
      </c>
    </row>
    <row r="20" ht="32.65" customHeight="1" spans="2:3">
      <c r="B20" s="70">
        <v>17</v>
      </c>
      <c r="C20" s="71" t="s">
        <v>23</v>
      </c>
    </row>
    <row r="21" ht="32.65" customHeight="1" spans="2:3">
      <c r="B21" s="70">
        <v>18</v>
      </c>
      <c r="C21" s="71" t="s">
        <v>24</v>
      </c>
    </row>
    <row r="22" ht="32.65" customHeight="1" spans="2:3">
      <c r="B22" s="70">
        <v>19</v>
      </c>
      <c r="C22" s="71" t="s">
        <v>25</v>
      </c>
    </row>
    <row r="23" ht="32.65" customHeight="1" spans="2:3">
      <c r="B23" s="70">
        <v>20</v>
      </c>
      <c r="C23" s="71" t="s">
        <v>26</v>
      </c>
    </row>
    <row r="24" ht="32.65" customHeight="1" spans="2:3">
      <c r="B24" s="70">
        <v>21</v>
      </c>
      <c r="C24" s="71" t="s">
        <v>27</v>
      </c>
    </row>
    <row r="25" ht="32.65" customHeight="1" spans="2:3">
      <c r="B25" s="70">
        <v>22</v>
      </c>
      <c r="C25" s="7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5" sqref="G1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4"/>
      <c r="H1" s="19" t="s">
        <v>353</v>
      </c>
    </row>
    <row r="2" ht="38.85" customHeight="1" spans="1:8">
      <c r="A2" s="20" t="s">
        <v>354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9" customHeight="1" spans="1:8">
      <c r="A4" s="12" t="s">
        <v>158</v>
      </c>
      <c r="B4" s="12" t="s">
        <v>159</v>
      </c>
      <c r="C4" s="12" t="s">
        <v>135</v>
      </c>
      <c r="D4" s="12" t="s">
        <v>355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137</v>
      </c>
      <c r="E5" s="12" t="s">
        <v>264</v>
      </c>
      <c r="F5" s="12"/>
      <c r="G5" s="12" t="s">
        <v>265</v>
      </c>
      <c r="H5" s="12"/>
    </row>
    <row r="6" ht="23.25" customHeight="1" spans="1:8">
      <c r="A6" s="12"/>
      <c r="B6" s="12"/>
      <c r="C6" s="12"/>
      <c r="D6" s="12"/>
      <c r="E6" s="12" t="s">
        <v>243</v>
      </c>
      <c r="F6" s="12" t="s">
        <v>214</v>
      </c>
      <c r="G6" s="12"/>
      <c r="H6" s="12"/>
    </row>
    <row r="7" ht="22.9" customHeight="1" spans="1:8">
      <c r="A7" s="15"/>
      <c r="B7" s="5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2"/>
      <c r="B9" s="22"/>
      <c r="C9" s="14"/>
      <c r="D9" s="14"/>
      <c r="E9" s="14"/>
      <c r="F9" s="14"/>
      <c r="G9" s="14"/>
      <c r="H9" s="14"/>
    </row>
    <row r="10" ht="22.9" customHeight="1" spans="1:8">
      <c r="A10" s="22"/>
      <c r="B10" s="22"/>
      <c r="C10" s="14"/>
      <c r="D10" s="14"/>
      <c r="E10" s="14"/>
      <c r="F10" s="14"/>
      <c r="G10" s="14"/>
      <c r="H10" s="14"/>
    </row>
    <row r="11" ht="22.9" customHeight="1" spans="1:8">
      <c r="A11" s="22"/>
      <c r="B11" s="22"/>
      <c r="C11" s="14"/>
      <c r="D11" s="14"/>
      <c r="E11" s="14"/>
      <c r="F11" s="14"/>
      <c r="G11" s="14"/>
      <c r="H11" s="14"/>
    </row>
    <row r="12" ht="22.9" customHeight="1" spans="1:8">
      <c r="A12" s="23"/>
      <c r="B12" s="23"/>
      <c r="C12" s="17"/>
      <c r="D12" s="17"/>
      <c r="E12" s="24"/>
      <c r="F12" s="24"/>
      <c r="G12" s="24"/>
      <c r="H12" s="24"/>
    </row>
    <row r="13" spans="1:4">
      <c r="A13" s="25"/>
      <c r="B13" s="25" t="s">
        <v>356</v>
      </c>
      <c r="C13" s="25"/>
      <c r="D13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4"/>
      <c r="H1" s="19" t="s">
        <v>357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65" customHeight="1" spans="1:8">
      <c r="A4" s="12" t="s">
        <v>158</v>
      </c>
      <c r="B4" s="12" t="s">
        <v>159</v>
      </c>
      <c r="C4" s="12" t="s">
        <v>135</v>
      </c>
      <c r="D4" s="12" t="s">
        <v>358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137</v>
      </c>
      <c r="E5" s="12" t="s">
        <v>264</v>
      </c>
      <c r="F5" s="12"/>
      <c r="G5" s="12" t="s">
        <v>265</v>
      </c>
      <c r="H5" s="12"/>
    </row>
    <row r="6" ht="24.2" customHeight="1" spans="1:8">
      <c r="A6" s="12"/>
      <c r="B6" s="12"/>
      <c r="C6" s="12"/>
      <c r="D6" s="12"/>
      <c r="E6" s="12" t="s">
        <v>243</v>
      </c>
      <c r="F6" s="12" t="s">
        <v>214</v>
      </c>
      <c r="G6" s="12"/>
      <c r="H6" s="12"/>
    </row>
    <row r="7" ht="22.9" customHeight="1" spans="1:8">
      <c r="A7" s="15"/>
      <c r="B7" s="5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2"/>
      <c r="B9" s="22"/>
      <c r="C9" s="14"/>
      <c r="D9" s="14"/>
      <c r="E9" s="14"/>
      <c r="F9" s="14"/>
      <c r="G9" s="14"/>
      <c r="H9" s="14"/>
    </row>
    <row r="10" ht="22.9" customHeight="1" spans="1:8">
      <c r="A10" s="22"/>
      <c r="B10" s="22"/>
      <c r="C10" s="14"/>
      <c r="D10" s="14"/>
      <c r="E10" s="14"/>
      <c r="F10" s="14"/>
      <c r="G10" s="14"/>
      <c r="H10" s="14"/>
    </row>
    <row r="11" ht="22.9" customHeight="1" spans="1:8">
      <c r="A11" s="22"/>
      <c r="B11" s="22"/>
      <c r="C11" s="14"/>
      <c r="D11" s="14"/>
      <c r="E11" s="14"/>
      <c r="F11" s="14"/>
      <c r="G11" s="14"/>
      <c r="H11" s="14"/>
    </row>
    <row r="12" ht="22.9" customHeight="1" spans="1:8">
      <c r="A12" s="23"/>
      <c r="B12" s="23"/>
      <c r="C12" s="17"/>
      <c r="D12" s="17"/>
      <c r="E12" s="24"/>
      <c r="F12" s="24"/>
      <c r="G12" s="24"/>
      <c r="H12" s="24"/>
    </row>
    <row r="13" spans="1:3">
      <c r="A13" s="18" t="s">
        <v>359</v>
      </c>
      <c r="B13" s="18"/>
      <c r="C13" s="1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L19" sqref="L19"/>
    </sheetView>
  </sheetViews>
  <sheetFormatPr defaultColWidth="10" defaultRowHeight="13.5" outlineLevelRow="7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4"/>
      <c r="M1" s="19" t="s">
        <v>360</v>
      </c>
      <c r="N1" s="19"/>
    </row>
    <row r="2" ht="45.75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2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26.1" customHeight="1" spans="1:14">
      <c r="A4" s="12" t="s">
        <v>203</v>
      </c>
      <c r="B4" s="12" t="s">
        <v>361</v>
      </c>
      <c r="C4" s="12" t="s">
        <v>362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363</v>
      </c>
      <c r="N4" s="12"/>
    </row>
    <row r="5" ht="31.9" customHeight="1" spans="1:14">
      <c r="A5" s="12"/>
      <c r="B5" s="12"/>
      <c r="C5" s="12" t="s">
        <v>364</v>
      </c>
      <c r="D5" s="12" t="s">
        <v>138</v>
      </c>
      <c r="E5" s="12"/>
      <c r="F5" s="12"/>
      <c r="G5" s="12"/>
      <c r="H5" s="12"/>
      <c r="I5" s="12"/>
      <c r="J5" s="12" t="s">
        <v>365</v>
      </c>
      <c r="K5" s="12" t="s">
        <v>140</v>
      </c>
      <c r="L5" s="12" t="s">
        <v>141</v>
      </c>
      <c r="M5" s="12" t="s">
        <v>366</v>
      </c>
      <c r="N5" s="12" t="s">
        <v>367</v>
      </c>
    </row>
    <row r="6" ht="44.85" customHeight="1" spans="1:14">
      <c r="A6" s="12"/>
      <c r="B6" s="12"/>
      <c r="C6" s="12"/>
      <c r="D6" s="12" t="s">
        <v>368</v>
      </c>
      <c r="E6" s="12" t="s">
        <v>369</v>
      </c>
      <c r="F6" s="12" t="s">
        <v>370</v>
      </c>
      <c r="G6" s="12" t="s">
        <v>371</v>
      </c>
      <c r="H6" s="12" t="s">
        <v>372</v>
      </c>
      <c r="I6" s="12" t="s">
        <v>373</v>
      </c>
      <c r="J6" s="12"/>
      <c r="K6" s="12"/>
      <c r="L6" s="12"/>
      <c r="M6" s="12"/>
      <c r="N6" s="12"/>
    </row>
    <row r="7" ht="22.9" customHeight="1" spans="1:14">
      <c r="A7" s="15"/>
      <c r="B7" s="5" t="s">
        <v>135</v>
      </c>
      <c r="C7" s="14">
        <f>C8</f>
        <v>140000</v>
      </c>
      <c r="D7" s="14">
        <f>D8</f>
        <v>140000</v>
      </c>
      <c r="E7" s="14">
        <f>E8</f>
        <v>140000</v>
      </c>
      <c r="F7" s="14"/>
      <c r="G7" s="14"/>
      <c r="H7" s="14"/>
      <c r="I7" s="14"/>
      <c r="J7" s="14"/>
      <c r="K7" s="14"/>
      <c r="L7" s="14"/>
      <c r="M7" s="14">
        <f>M8</f>
        <v>140000</v>
      </c>
      <c r="N7" s="15"/>
    </row>
    <row r="8" ht="22.9" customHeight="1" spans="1:14">
      <c r="A8" s="77" t="s">
        <v>2</v>
      </c>
      <c r="B8" s="21" t="s">
        <v>374</v>
      </c>
      <c r="C8" s="17">
        <f>D8</f>
        <v>140000</v>
      </c>
      <c r="D8" s="17">
        <f>E8</f>
        <v>140000</v>
      </c>
      <c r="E8" s="17">
        <v>140000</v>
      </c>
      <c r="F8" s="17"/>
      <c r="G8" s="17"/>
      <c r="H8" s="17"/>
      <c r="I8" s="17"/>
      <c r="J8" s="17"/>
      <c r="K8" s="17"/>
      <c r="L8" s="17"/>
      <c r="M8" s="17">
        <v>140000</v>
      </c>
      <c r="N8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A8" sqref="A8:C8"/>
    </sheetView>
  </sheetViews>
  <sheetFormatPr defaultColWidth="10" defaultRowHeight="13.5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375</v>
      </c>
    </row>
    <row r="2" ht="37.9" customHeight="1" spans="1:13">
      <c r="A2" s="4"/>
      <c r="B2" s="4"/>
      <c r="C2" s="10" t="s">
        <v>376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203</v>
      </c>
      <c r="B4" s="12" t="s">
        <v>377</v>
      </c>
      <c r="C4" s="12" t="s">
        <v>378</v>
      </c>
      <c r="D4" s="12" t="s">
        <v>379</v>
      </c>
      <c r="E4" s="12" t="s">
        <v>380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381</v>
      </c>
      <c r="F5" s="12" t="s">
        <v>382</v>
      </c>
      <c r="G5" s="12" t="s">
        <v>383</v>
      </c>
      <c r="H5" s="12" t="s">
        <v>384</v>
      </c>
      <c r="I5" s="12" t="s">
        <v>385</v>
      </c>
      <c r="J5" s="12" t="s">
        <v>386</v>
      </c>
      <c r="K5" s="12" t="s">
        <v>387</v>
      </c>
      <c r="L5" s="12" t="s">
        <v>388</v>
      </c>
      <c r="M5" s="12" t="s">
        <v>389</v>
      </c>
    </row>
    <row r="6" ht="28.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16"/>
      <c r="B7" s="16"/>
      <c r="C7" s="17"/>
      <c r="D7" s="16"/>
      <c r="E7" s="15"/>
      <c r="F7" s="16"/>
      <c r="G7" s="16"/>
      <c r="H7" s="16"/>
      <c r="I7" s="16"/>
      <c r="J7" s="16"/>
      <c r="K7" s="16"/>
      <c r="L7" s="16"/>
      <c r="M7" s="16"/>
    </row>
    <row r="8" spans="1:3">
      <c r="A8" s="18" t="s">
        <v>390</v>
      </c>
      <c r="B8" s="18"/>
      <c r="C8" s="18"/>
    </row>
  </sheetData>
  <mergeCells count="9">
    <mergeCell ref="C2:M2"/>
    <mergeCell ref="A3:K3"/>
    <mergeCell ref="L3:M3"/>
    <mergeCell ref="E4:M4"/>
    <mergeCell ref="A8:C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11.625" customWidth="1"/>
    <col min="4" max="4" width="10" customWidth="1"/>
    <col min="5" max="5" width="6" customWidth="1"/>
    <col min="6" max="6" width="6.25" customWidth="1"/>
    <col min="7" max="7" width="6.5" customWidth="1"/>
    <col min="8" max="8" width="10.62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4" t="s">
        <v>391</v>
      </c>
    </row>
    <row r="2" ht="42.2" customHeight="1" spans="1:19">
      <c r="A2" s="2" t="s">
        <v>392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9" t="s">
        <v>31</v>
      </c>
      <c r="R4" s="9"/>
      <c r="S4" s="9"/>
    </row>
    <row r="5" ht="18.2" customHeight="1" spans="1:19">
      <c r="A5" s="5" t="s">
        <v>339</v>
      </c>
      <c r="B5" s="5" t="s">
        <v>340</v>
      </c>
      <c r="C5" s="5" t="s">
        <v>393</v>
      </c>
      <c r="D5" s="5"/>
      <c r="E5" s="5"/>
      <c r="F5" s="5"/>
      <c r="G5" s="5"/>
      <c r="H5" s="5"/>
      <c r="I5" s="5"/>
      <c r="J5" s="5" t="s">
        <v>394</v>
      </c>
      <c r="K5" s="5" t="s">
        <v>395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378</v>
      </c>
      <c r="D6" s="5" t="s">
        <v>396</v>
      </c>
      <c r="E6" s="5"/>
      <c r="F6" s="5"/>
      <c r="G6" s="5"/>
      <c r="H6" s="5" t="s">
        <v>397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138</v>
      </c>
      <c r="E7" s="5" t="s">
        <v>398</v>
      </c>
      <c r="F7" s="5" t="s">
        <v>142</v>
      </c>
      <c r="G7" s="5" t="s">
        <v>399</v>
      </c>
      <c r="H7" s="5" t="s">
        <v>160</v>
      </c>
      <c r="I7" s="5" t="s">
        <v>161</v>
      </c>
      <c r="J7" s="5"/>
      <c r="K7" s="5" t="s">
        <v>381</v>
      </c>
      <c r="L7" s="5" t="s">
        <v>382</v>
      </c>
      <c r="M7" s="5" t="s">
        <v>383</v>
      </c>
      <c r="N7" s="5" t="s">
        <v>388</v>
      </c>
      <c r="O7" s="5" t="s">
        <v>384</v>
      </c>
      <c r="P7" s="5" t="s">
        <v>400</v>
      </c>
      <c r="Q7" s="5" t="s">
        <v>401</v>
      </c>
      <c r="R7" s="5" t="s">
        <v>402</v>
      </c>
      <c r="S7" s="5" t="s">
        <v>389</v>
      </c>
    </row>
    <row r="8" s="1" customFormat="1" ht="24.95" customHeight="1" spans="1:19">
      <c r="A8" s="6" t="s">
        <v>2</v>
      </c>
      <c r="B8" s="6" t="s">
        <v>4</v>
      </c>
      <c r="C8" s="7">
        <f>D8</f>
        <v>1731993</v>
      </c>
      <c r="D8" s="7">
        <f>H8</f>
        <v>1731993</v>
      </c>
      <c r="E8" s="7"/>
      <c r="F8" s="7"/>
      <c r="G8" s="7"/>
      <c r="H8" s="7">
        <f>1591993+140000</f>
        <v>1731993</v>
      </c>
      <c r="I8" s="7"/>
      <c r="J8" s="6" t="s">
        <v>403</v>
      </c>
      <c r="K8" s="8" t="s">
        <v>404</v>
      </c>
      <c r="L8" s="8" t="s">
        <v>405</v>
      </c>
      <c r="M8" s="6" t="s">
        <v>406</v>
      </c>
      <c r="N8" s="6"/>
      <c r="O8" s="6" t="s">
        <v>407</v>
      </c>
      <c r="P8" s="6"/>
      <c r="Q8" s="6" t="s">
        <v>406</v>
      </c>
      <c r="R8" s="6" t="s">
        <v>408</v>
      </c>
      <c r="S8" s="6"/>
    </row>
    <row r="9" s="1" customFormat="1" ht="19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409</v>
      </c>
      <c r="M9" s="6" t="s">
        <v>410</v>
      </c>
      <c r="N9" s="6"/>
      <c r="O9" s="6" t="s">
        <v>407</v>
      </c>
      <c r="P9" s="6"/>
      <c r="Q9" s="6" t="s">
        <v>410</v>
      </c>
      <c r="R9" s="6" t="s">
        <v>411</v>
      </c>
      <c r="S9" s="6"/>
    </row>
    <row r="10" s="1" customFormat="1" ht="24.9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412</v>
      </c>
      <c r="M10" s="6" t="s">
        <v>413</v>
      </c>
      <c r="N10" s="6"/>
      <c r="O10" s="6" t="s">
        <v>407</v>
      </c>
      <c r="P10" s="6"/>
      <c r="Q10" s="6" t="s">
        <v>413</v>
      </c>
      <c r="R10" s="6" t="s">
        <v>408</v>
      </c>
      <c r="S10" s="6"/>
    </row>
    <row r="11" s="1" customFormat="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414</v>
      </c>
      <c r="M11" s="6" t="s">
        <v>415</v>
      </c>
      <c r="N11" s="6"/>
      <c r="O11" s="6" t="s">
        <v>407</v>
      </c>
      <c r="P11" s="6"/>
      <c r="Q11" s="6" t="s">
        <v>415</v>
      </c>
      <c r="R11" s="6" t="s">
        <v>411</v>
      </c>
      <c r="S11" s="6"/>
    </row>
    <row r="12" s="1" customFormat="1" ht="37.9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416</v>
      </c>
      <c r="L12" s="8" t="s">
        <v>417</v>
      </c>
      <c r="M12" s="6" t="s">
        <v>418</v>
      </c>
      <c r="N12" s="6"/>
      <c r="O12" s="6" t="s">
        <v>407</v>
      </c>
      <c r="P12" s="6"/>
      <c r="Q12" s="6" t="s">
        <v>419</v>
      </c>
      <c r="R12" s="6" t="s">
        <v>408</v>
      </c>
      <c r="S12" s="6"/>
    </row>
    <row r="13" s="1" customFormat="1" ht="63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420</v>
      </c>
      <c r="M13" s="6" t="s">
        <v>421</v>
      </c>
      <c r="N13" s="6"/>
      <c r="O13" s="6" t="s">
        <v>407</v>
      </c>
      <c r="P13" s="6"/>
      <c r="Q13" s="6" t="s">
        <v>421</v>
      </c>
      <c r="R13" s="6" t="s">
        <v>408</v>
      </c>
      <c r="S13" s="6"/>
    </row>
    <row r="14" s="1" customFormat="1" ht="37.9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422</v>
      </c>
      <c r="M14" s="6" t="s">
        <v>423</v>
      </c>
      <c r="N14" s="6"/>
      <c r="O14" s="6" t="s">
        <v>407</v>
      </c>
      <c r="P14" s="6"/>
      <c r="Q14" s="6" t="s">
        <v>423</v>
      </c>
      <c r="R14" s="6" t="s">
        <v>408</v>
      </c>
      <c r="S14" s="6"/>
    </row>
    <row r="15" s="1" customFormat="1" ht="37.9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424</v>
      </c>
      <c r="M15" s="6" t="s">
        <v>425</v>
      </c>
      <c r="N15" s="6"/>
      <c r="O15" s="6" t="s">
        <v>407</v>
      </c>
      <c r="P15" s="6"/>
      <c r="Q15" s="6" t="s">
        <v>425</v>
      </c>
      <c r="R15" s="6" t="s">
        <v>408</v>
      </c>
      <c r="S15" s="6"/>
    </row>
    <row r="16" s="1" customFormat="1" ht="19.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426</v>
      </c>
      <c r="L16" s="8" t="s">
        <v>427</v>
      </c>
      <c r="M16" s="6" t="s">
        <v>428</v>
      </c>
      <c r="N16" s="6"/>
      <c r="O16" s="6" t="s">
        <v>407</v>
      </c>
      <c r="P16" s="6"/>
      <c r="Q16" s="6" t="s">
        <v>428</v>
      </c>
      <c r="R16" s="6" t="s">
        <v>408</v>
      </c>
      <c r="S16" s="6"/>
    </row>
    <row r="17" s="1" customForma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4" t="s">
        <v>429</v>
      </c>
      <c r="S28" s="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4.625" customWidth="1"/>
    <col min="3" max="3" width="23.125" customWidth="1"/>
    <col min="4" max="4" width="15.375" customWidth="1"/>
    <col min="5" max="5" width="24" customWidth="1"/>
    <col min="6" max="6" width="14.87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4"/>
      <c r="H1" s="19" t="s">
        <v>29</v>
      </c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85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35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35" customHeight="1" spans="1:8">
      <c r="A6" s="15" t="s">
        <v>39</v>
      </c>
      <c r="B6" s="7">
        <f>B7</f>
        <v>1731993</v>
      </c>
      <c r="C6" s="16" t="s">
        <v>40</v>
      </c>
      <c r="D6" s="34">
        <f>1222354+140000</f>
        <v>1362354</v>
      </c>
      <c r="E6" s="15" t="s">
        <v>41</v>
      </c>
      <c r="F6" s="31">
        <f>F7+F8+F9</f>
        <v>1731993</v>
      </c>
      <c r="G6" s="16" t="s">
        <v>42</v>
      </c>
      <c r="H6" s="7">
        <v>1411475</v>
      </c>
    </row>
    <row r="7" ht="16.35" customHeight="1" spans="1:8">
      <c r="A7" s="16" t="s">
        <v>43</v>
      </c>
      <c r="B7" s="7">
        <f>1591993+140000</f>
        <v>1731993</v>
      </c>
      <c r="C7" s="16" t="s">
        <v>44</v>
      </c>
      <c r="D7" s="34"/>
      <c r="E7" s="16" t="s">
        <v>45</v>
      </c>
      <c r="F7" s="7">
        <v>1411475</v>
      </c>
      <c r="G7" s="16" t="s">
        <v>46</v>
      </c>
      <c r="H7" s="7">
        <f>180118+140000</f>
        <v>320118</v>
      </c>
    </row>
    <row r="8" ht="16.35" customHeight="1" spans="1:8">
      <c r="A8" s="15" t="s">
        <v>47</v>
      </c>
      <c r="B8" s="7"/>
      <c r="C8" s="16" t="s">
        <v>48</v>
      </c>
      <c r="D8" s="34"/>
      <c r="E8" s="16" t="s">
        <v>49</v>
      </c>
      <c r="F8" s="7">
        <f>180118+140000</f>
        <v>320118</v>
      </c>
      <c r="G8" s="16" t="s">
        <v>50</v>
      </c>
      <c r="H8" s="7"/>
    </row>
    <row r="9" ht="16.35" customHeight="1" spans="1:8">
      <c r="A9" s="16" t="s">
        <v>51</v>
      </c>
      <c r="B9" s="7"/>
      <c r="C9" s="16" t="s">
        <v>52</v>
      </c>
      <c r="D9" s="34"/>
      <c r="E9" s="16" t="s">
        <v>53</v>
      </c>
      <c r="F9" s="7">
        <v>400</v>
      </c>
      <c r="G9" s="16" t="s">
        <v>54</v>
      </c>
      <c r="H9" s="7"/>
    </row>
    <row r="10" ht="16.35" customHeight="1" spans="1:8">
      <c r="A10" s="16" t="s">
        <v>55</v>
      </c>
      <c r="B10" s="7"/>
      <c r="C10" s="16" t="s">
        <v>56</v>
      </c>
      <c r="D10" s="34"/>
      <c r="E10" s="15" t="s">
        <v>57</v>
      </c>
      <c r="F10" s="31"/>
      <c r="G10" s="16" t="s">
        <v>58</v>
      </c>
      <c r="H10" s="7"/>
    </row>
    <row r="11" ht="16.35" customHeight="1" spans="1:8">
      <c r="A11" s="16" t="s">
        <v>59</v>
      </c>
      <c r="B11" s="7"/>
      <c r="C11" s="16" t="s">
        <v>60</v>
      </c>
      <c r="D11" s="34"/>
      <c r="E11" s="16" t="s">
        <v>61</v>
      </c>
      <c r="F11" s="7"/>
      <c r="G11" s="16" t="s">
        <v>62</v>
      </c>
      <c r="H11" s="7"/>
    </row>
    <row r="12" ht="16.35" customHeight="1" spans="1:8">
      <c r="A12" s="16" t="s">
        <v>63</v>
      </c>
      <c r="B12" s="7"/>
      <c r="C12" s="16" t="s">
        <v>64</v>
      </c>
      <c r="D12" s="34"/>
      <c r="E12" s="16" t="s">
        <v>65</v>
      </c>
      <c r="F12" s="7"/>
      <c r="G12" s="16" t="s">
        <v>66</v>
      </c>
      <c r="H12" s="7"/>
    </row>
    <row r="13" ht="16.35" customHeight="1" spans="1:8">
      <c r="A13" s="16" t="s">
        <v>67</v>
      </c>
      <c r="B13" s="7"/>
      <c r="C13" s="16" t="s">
        <v>68</v>
      </c>
      <c r="D13" s="34">
        <v>158030</v>
      </c>
      <c r="E13" s="16" t="s">
        <v>69</v>
      </c>
      <c r="F13" s="7"/>
      <c r="G13" s="16" t="s">
        <v>70</v>
      </c>
      <c r="H13" s="7"/>
    </row>
    <row r="14" ht="16.35" customHeight="1" spans="1:8">
      <c r="A14" s="16" t="s">
        <v>71</v>
      </c>
      <c r="B14" s="7"/>
      <c r="C14" s="16" t="s">
        <v>72</v>
      </c>
      <c r="D14" s="34"/>
      <c r="E14" s="16" t="s">
        <v>73</v>
      </c>
      <c r="F14" s="7"/>
      <c r="G14" s="16" t="s">
        <v>74</v>
      </c>
      <c r="H14" s="7">
        <v>400</v>
      </c>
    </row>
    <row r="15" ht="16.35" customHeight="1" spans="1:8">
      <c r="A15" s="16" t="s">
        <v>75</v>
      </c>
      <c r="B15" s="7"/>
      <c r="C15" s="16" t="s">
        <v>76</v>
      </c>
      <c r="D15" s="34">
        <v>85283</v>
      </c>
      <c r="E15" s="16" t="s">
        <v>77</v>
      </c>
      <c r="F15" s="7"/>
      <c r="G15" s="16" t="s">
        <v>78</v>
      </c>
      <c r="H15" s="7"/>
    </row>
    <row r="16" ht="16.35" customHeight="1" spans="1:8">
      <c r="A16" s="16" t="s">
        <v>79</v>
      </c>
      <c r="B16" s="7"/>
      <c r="C16" s="16" t="s">
        <v>80</v>
      </c>
      <c r="D16" s="34"/>
      <c r="E16" s="16" t="s">
        <v>81</v>
      </c>
      <c r="F16" s="7"/>
      <c r="G16" s="16" t="s">
        <v>82</v>
      </c>
      <c r="H16" s="7"/>
    </row>
    <row r="17" ht="16.35" customHeight="1" spans="1:8">
      <c r="A17" s="16" t="s">
        <v>83</v>
      </c>
      <c r="B17" s="7"/>
      <c r="C17" s="16" t="s">
        <v>84</v>
      </c>
      <c r="D17" s="34"/>
      <c r="E17" s="16" t="s">
        <v>85</v>
      </c>
      <c r="F17" s="7"/>
      <c r="G17" s="16" t="s">
        <v>86</v>
      </c>
      <c r="H17" s="7"/>
    </row>
    <row r="18" ht="16.35" customHeight="1" spans="1:8">
      <c r="A18" s="16" t="s">
        <v>87</v>
      </c>
      <c r="B18" s="7"/>
      <c r="C18" s="16" t="s">
        <v>88</v>
      </c>
      <c r="D18" s="34"/>
      <c r="E18" s="16" t="s">
        <v>89</v>
      </c>
      <c r="F18" s="7"/>
      <c r="G18" s="16" t="s">
        <v>90</v>
      </c>
      <c r="H18" s="7"/>
    </row>
    <row r="19" ht="16.35" customHeight="1" spans="1:8">
      <c r="A19" s="16" t="s">
        <v>91</v>
      </c>
      <c r="B19" s="7"/>
      <c r="C19" s="16" t="s">
        <v>92</v>
      </c>
      <c r="D19" s="34"/>
      <c r="E19" s="16" t="s">
        <v>93</v>
      </c>
      <c r="F19" s="7"/>
      <c r="G19" s="16" t="s">
        <v>94</v>
      </c>
      <c r="H19" s="7"/>
    </row>
    <row r="20" ht="16.35" customHeight="1" spans="1:8">
      <c r="A20" s="15" t="s">
        <v>95</v>
      </c>
      <c r="B20" s="31"/>
      <c r="C20" s="16" t="s">
        <v>96</v>
      </c>
      <c r="D20" s="34"/>
      <c r="E20" s="16" t="s">
        <v>97</v>
      </c>
      <c r="F20" s="7"/>
      <c r="G20" s="16"/>
      <c r="H20" s="7"/>
    </row>
    <row r="21" ht="16.35" customHeight="1" spans="1:8">
      <c r="A21" s="15" t="s">
        <v>98</v>
      </c>
      <c r="B21" s="31"/>
      <c r="C21" s="16" t="s">
        <v>99</v>
      </c>
      <c r="D21" s="34"/>
      <c r="E21" s="15" t="s">
        <v>100</v>
      </c>
      <c r="F21" s="31"/>
      <c r="G21" s="16"/>
      <c r="H21" s="7"/>
    </row>
    <row r="22" ht="16.35" customHeight="1" spans="1:8">
      <c r="A22" s="15" t="s">
        <v>101</v>
      </c>
      <c r="B22" s="31"/>
      <c r="C22" s="16" t="s">
        <v>102</v>
      </c>
      <c r="D22" s="34"/>
      <c r="E22" s="16"/>
      <c r="F22" s="6"/>
      <c r="G22" s="16"/>
      <c r="H22" s="7"/>
    </row>
    <row r="23" ht="16.35" customHeight="1" spans="1:8">
      <c r="A23" s="15" t="s">
        <v>103</v>
      </c>
      <c r="B23" s="31"/>
      <c r="C23" s="16" t="s">
        <v>104</v>
      </c>
      <c r="D23" s="34"/>
      <c r="E23" s="16"/>
      <c r="F23" s="6"/>
      <c r="G23" s="16"/>
      <c r="H23" s="7"/>
    </row>
    <row r="24" ht="16.35" customHeight="1" spans="1:8">
      <c r="A24" s="15" t="s">
        <v>105</v>
      </c>
      <c r="B24" s="31"/>
      <c r="C24" s="16" t="s">
        <v>106</v>
      </c>
      <c r="D24" s="34"/>
      <c r="E24" s="16"/>
      <c r="F24" s="6"/>
      <c r="G24" s="16"/>
      <c r="H24" s="7"/>
    </row>
    <row r="25" ht="16.35" customHeight="1" spans="1:8">
      <c r="A25" s="16" t="s">
        <v>107</v>
      </c>
      <c r="B25" s="7"/>
      <c r="C25" s="16" t="s">
        <v>108</v>
      </c>
      <c r="D25" s="34">
        <v>126326</v>
      </c>
      <c r="E25" s="16"/>
      <c r="F25" s="6"/>
      <c r="G25" s="16"/>
      <c r="H25" s="7"/>
    </row>
    <row r="26" ht="16.35" customHeight="1" spans="1:8">
      <c r="A26" s="16" t="s">
        <v>109</v>
      </c>
      <c r="B26" s="7"/>
      <c r="C26" s="16" t="s">
        <v>110</v>
      </c>
      <c r="D26" s="34"/>
      <c r="E26" s="16"/>
      <c r="F26" s="6"/>
      <c r="G26" s="16"/>
      <c r="H26" s="7"/>
    </row>
    <row r="27" ht="16.35" customHeight="1" spans="1:8">
      <c r="A27" s="16" t="s">
        <v>111</v>
      </c>
      <c r="B27" s="7"/>
      <c r="C27" s="16" t="s">
        <v>112</v>
      </c>
      <c r="D27" s="34"/>
      <c r="E27" s="16"/>
      <c r="F27" s="6"/>
      <c r="G27" s="16"/>
      <c r="H27" s="7"/>
    </row>
    <row r="28" ht="16.35" customHeight="1" spans="1:8">
      <c r="A28" s="15" t="s">
        <v>113</v>
      </c>
      <c r="B28" s="31"/>
      <c r="C28" s="16" t="s">
        <v>114</v>
      </c>
      <c r="D28" s="34"/>
      <c r="E28" s="16"/>
      <c r="F28" s="6"/>
      <c r="G28" s="16"/>
      <c r="H28" s="7"/>
    </row>
    <row r="29" ht="16.35" customHeight="1" spans="1:8">
      <c r="A29" s="15" t="s">
        <v>115</v>
      </c>
      <c r="B29" s="31"/>
      <c r="C29" s="16" t="s">
        <v>116</v>
      </c>
      <c r="D29" s="34"/>
      <c r="E29" s="16"/>
      <c r="F29" s="6"/>
      <c r="G29" s="16"/>
      <c r="H29" s="7"/>
    </row>
    <row r="30" ht="16.35" customHeight="1" spans="1:8">
      <c r="A30" s="15" t="s">
        <v>117</v>
      </c>
      <c r="B30" s="31"/>
      <c r="C30" s="16" t="s">
        <v>118</v>
      </c>
      <c r="D30" s="34"/>
      <c r="E30" s="16"/>
      <c r="F30" s="6"/>
      <c r="G30" s="16"/>
      <c r="H30" s="7"/>
    </row>
    <row r="31" ht="16.35" customHeight="1" spans="1:8">
      <c r="A31" s="15" t="s">
        <v>119</v>
      </c>
      <c r="B31" s="31"/>
      <c r="C31" s="16" t="s">
        <v>120</v>
      </c>
      <c r="D31" s="34"/>
      <c r="E31" s="16"/>
      <c r="F31" s="6"/>
      <c r="G31" s="16"/>
      <c r="H31" s="7"/>
    </row>
    <row r="32" ht="16.35" customHeight="1" spans="1:8">
      <c r="A32" s="15" t="s">
        <v>121</v>
      </c>
      <c r="B32" s="31"/>
      <c r="C32" s="16" t="s">
        <v>122</v>
      </c>
      <c r="D32" s="34"/>
      <c r="E32" s="16"/>
      <c r="F32" s="6"/>
      <c r="G32" s="16"/>
      <c r="H32" s="7"/>
    </row>
    <row r="33" ht="16.35" customHeight="1" spans="1:8">
      <c r="A33" s="16"/>
      <c r="B33" s="6"/>
      <c r="C33" s="16" t="s">
        <v>123</v>
      </c>
      <c r="D33" s="34"/>
      <c r="E33" s="16"/>
      <c r="F33" s="6"/>
      <c r="G33" s="16"/>
      <c r="H33" s="6"/>
    </row>
    <row r="34" ht="16.35" customHeight="1" spans="1:8">
      <c r="A34" s="16"/>
      <c r="B34" s="6"/>
      <c r="C34" s="16" t="s">
        <v>124</v>
      </c>
      <c r="D34" s="34"/>
      <c r="E34" s="16"/>
      <c r="F34" s="6"/>
      <c r="G34" s="16"/>
      <c r="H34" s="6"/>
    </row>
    <row r="35" ht="16.35" customHeight="1" spans="1:8">
      <c r="A35" s="16"/>
      <c r="B35" s="6"/>
      <c r="C35" s="16" t="s">
        <v>125</v>
      </c>
      <c r="D35" s="34"/>
      <c r="E35" s="16"/>
      <c r="F35" s="6"/>
      <c r="G35" s="16"/>
      <c r="H35" s="6"/>
    </row>
    <row r="36" ht="16.35" customHeight="1" spans="1:8">
      <c r="A36" s="16"/>
      <c r="B36" s="6"/>
      <c r="C36" s="16"/>
      <c r="D36" s="6"/>
      <c r="E36" s="16"/>
      <c r="F36" s="6"/>
      <c r="G36" s="16"/>
      <c r="H36" s="6"/>
    </row>
    <row r="37" ht="16.35" customHeight="1" spans="1:8">
      <c r="A37" s="15" t="s">
        <v>126</v>
      </c>
      <c r="B37" s="31">
        <f>B6</f>
        <v>1731993</v>
      </c>
      <c r="C37" s="15" t="s">
        <v>127</v>
      </c>
      <c r="D37" s="31">
        <f>D6+D13+D15+D25</f>
        <v>1731993</v>
      </c>
      <c r="E37" s="15" t="s">
        <v>127</v>
      </c>
      <c r="F37" s="31">
        <f>F6</f>
        <v>1731993</v>
      </c>
      <c r="G37" s="15" t="s">
        <v>127</v>
      </c>
      <c r="H37" s="31">
        <f>H6+H7+H14</f>
        <v>1731993</v>
      </c>
    </row>
    <row r="38" ht="16.35" customHeight="1" spans="1:8">
      <c r="A38" s="15" t="s">
        <v>128</v>
      </c>
      <c r="B38" s="31"/>
      <c r="C38" s="15" t="s">
        <v>129</v>
      </c>
      <c r="D38" s="31"/>
      <c r="E38" s="15" t="s">
        <v>129</v>
      </c>
      <c r="F38" s="31"/>
      <c r="G38" s="15" t="s">
        <v>129</v>
      </c>
      <c r="H38" s="31"/>
    </row>
    <row r="39" ht="16.35" customHeight="1" spans="1:8">
      <c r="A39" s="16"/>
      <c r="B39" s="7"/>
      <c r="C39" s="16"/>
      <c r="D39" s="7"/>
      <c r="E39" s="15"/>
      <c r="F39" s="31"/>
      <c r="G39" s="15"/>
      <c r="H39" s="31"/>
    </row>
    <row r="40" ht="16.35" customHeight="1" spans="1:8">
      <c r="A40" s="15" t="s">
        <v>130</v>
      </c>
      <c r="B40" s="31">
        <f t="shared" ref="B40:F40" si="0">B37</f>
        <v>1731993</v>
      </c>
      <c r="C40" s="15" t="s">
        <v>131</v>
      </c>
      <c r="D40" s="31">
        <f t="shared" si="0"/>
        <v>1731993</v>
      </c>
      <c r="E40" s="15" t="s">
        <v>131</v>
      </c>
      <c r="F40" s="31">
        <f t="shared" si="0"/>
        <v>1731993</v>
      </c>
      <c r="G40" s="15" t="s">
        <v>131</v>
      </c>
      <c r="H40" s="31">
        <f>H37</f>
        <v>1731993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3.5"/>
  <cols>
    <col min="1" max="1" width="5.875" customWidth="1"/>
    <col min="2" max="2" width="16.125" customWidth="1"/>
    <col min="3" max="4" width="10.875" customWidth="1"/>
    <col min="5" max="5" width="12.125" customWidth="1"/>
    <col min="6" max="25" width="7.75" customWidth="1"/>
    <col min="26" max="26" width="9.75" customWidth="1"/>
  </cols>
  <sheetData>
    <row r="1" ht="16.35" customHeight="1" spans="1:25">
      <c r="A1" s="4"/>
      <c r="X1" s="19" t="s">
        <v>132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 t="s">
        <v>8</v>
      </c>
      <c r="T2" s="20"/>
      <c r="U2" s="20"/>
      <c r="V2" s="20"/>
      <c r="W2" s="20"/>
      <c r="X2" s="20"/>
      <c r="Y2" s="20"/>
    </row>
    <row r="3" ht="22.35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22.35" customHeight="1" spans="1:25">
      <c r="A4" s="5" t="s">
        <v>133</v>
      </c>
      <c r="B4" s="5" t="s">
        <v>134</v>
      </c>
      <c r="C4" s="5" t="s">
        <v>135</v>
      </c>
      <c r="D4" s="5" t="s">
        <v>136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128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/>
      <c r="L5" s="5"/>
      <c r="M5" s="5"/>
      <c r="N5" s="5" t="s">
        <v>144</v>
      </c>
      <c r="O5" s="5" t="s">
        <v>145</v>
      </c>
      <c r="P5" s="5" t="s">
        <v>146</v>
      </c>
      <c r="Q5" s="5" t="s">
        <v>147</v>
      </c>
      <c r="R5" s="5" t="s">
        <v>148</v>
      </c>
      <c r="S5" s="5" t="s">
        <v>137</v>
      </c>
      <c r="T5" s="5" t="s">
        <v>138</v>
      </c>
      <c r="U5" s="5" t="s">
        <v>139</v>
      </c>
      <c r="V5" s="5" t="s">
        <v>140</v>
      </c>
      <c r="W5" s="5" t="s">
        <v>141</v>
      </c>
      <c r="X5" s="5" t="s">
        <v>142</v>
      </c>
      <c r="Y5" s="5" t="s">
        <v>149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150</v>
      </c>
      <c r="K6" s="5" t="s">
        <v>151</v>
      </c>
      <c r="L6" s="5" t="s">
        <v>152</v>
      </c>
      <c r="M6" s="5" t="s">
        <v>141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="1" customFormat="1" ht="27.6" customHeight="1" spans="1:25">
      <c r="A7" s="36"/>
      <c r="B7" s="36" t="s">
        <v>135</v>
      </c>
      <c r="C7" s="35">
        <f t="shared" ref="C7:C9" si="0">D7</f>
        <v>1731993</v>
      </c>
      <c r="D7" s="35">
        <f t="shared" ref="D7:D9" si="1">E7</f>
        <v>1731993</v>
      </c>
      <c r="E7" s="35">
        <f>E8</f>
        <v>1731993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="1" customFormat="1" ht="26.1" customHeight="1" spans="1:25">
      <c r="A8" s="32" t="s">
        <v>153</v>
      </c>
      <c r="B8" s="32" t="s">
        <v>4</v>
      </c>
      <c r="C8" s="35">
        <f t="shared" si="0"/>
        <v>1731993</v>
      </c>
      <c r="D8" s="35">
        <f t="shared" si="1"/>
        <v>1731993</v>
      </c>
      <c r="E8" s="35">
        <f>E9</f>
        <v>1731993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="1" customFormat="1" ht="26.1" customHeight="1" spans="1:25">
      <c r="A9" s="67" t="s">
        <v>154</v>
      </c>
      <c r="B9" s="67" t="s">
        <v>155</v>
      </c>
      <c r="C9" s="34">
        <f t="shared" si="0"/>
        <v>1731993</v>
      </c>
      <c r="D9" s="34">
        <f t="shared" si="1"/>
        <v>1731993</v>
      </c>
      <c r="E9" s="7">
        <f>1591993+140000</f>
        <v>1731993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25">
      <c r="G11" s="4"/>
      <c r="R11" s="4"/>
      <c r="Y11" s="4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3.5"/>
  <cols>
    <col min="1" max="1" width="4.625" customWidth="1"/>
    <col min="2" max="2" width="9.625" customWidth="1"/>
    <col min="3" max="3" width="10.12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"/>
      <c r="D1" s="55"/>
      <c r="K1" s="19" t="s">
        <v>156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9" t="s">
        <v>31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9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30"/>
      <c r="B6" s="36"/>
      <c r="C6" s="31"/>
      <c r="E6" s="36" t="s">
        <v>135</v>
      </c>
      <c r="F6" s="31">
        <f t="shared" ref="F6:F11" si="0">G6</f>
        <v>1731993</v>
      </c>
      <c r="G6" s="31">
        <f t="shared" ref="G6:G10" si="1">G7</f>
        <v>1731993</v>
      </c>
      <c r="H6" s="57"/>
      <c r="I6" s="57"/>
      <c r="J6" s="65"/>
      <c r="K6" s="65"/>
    </row>
    <row r="7" ht="22.9" customHeight="1" spans="1:11">
      <c r="A7" s="37"/>
      <c r="B7" s="37"/>
      <c r="C7" s="53"/>
      <c r="D7" s="37" t="s">
        <v>153</v>
      </c>
      <c r="E7" s="37" t="s">
        <v>4</v>
      </c>
      <c r="F7" s="53">
        <f t="shared" si="0"/>
        <v>1731993</v>
      </c>
      <c r="G7" s="53">
        <f t="shared" si="1"/>
        <v>1731993</v>
      </c>
      <c r="H7" s="58"/>
      <c r="I7" s="58"/>
      <c r="J7" s="66"/>
      <c r="K7" s="66"/>
    </row>
    <row r="8" ht="22.9" customHeight="1" spans="1:11">
      <c r="A8" s="37"/>
      <c r="B8" s="37"/>
      <c r="C8" s="53"/>
      <c r="D8" s="37" t="s">
        <v>154</v>
      </c>
      <c r="E8" s="37" t="s">
        <v>155</v>
      </c>
      <c r="F8" s="53">
        <f t="shared" si="0"/>
        <v>1731993</v>
      </c>
      <c r="G8" s="53">
        <f>G9+G12+G18+G23</f>
        <v>1731993</v>
      </c>
      <c r="H8" s="58"/>
      <c r="I8" s="58"/>
      <c r="J8" s="66"/>
      <c r="K8" s="66"/>
    </row>
    <row r="9" ht="22.9" customHeight="1" spans="1:11">
      <c r="A9" s="37" t="s">
        <v>168</v>
      </c>
      <c r="B9" s="39"/>
      <c r="C9" s="33"/>
      <c r="D9" s="37" t="s">
        <v>168</v>
      </c>
      <c r="E9" s="39" t="s">
        <v>169</v>
      </c>
      <c r="F9" s="53">
        <f t="shared" si="0"/>
        <v>1362354</v>
      </c>
      <c r="G9" s="53">
        <f t="shared" si="1"/>
        <v>1362354</v>
      </c>
      <c r="H9" s="58"/>
      <c r="I9" s="58"/>
      <c r="J9" s="66"/>
      <c r="K9" s="66"/>
    </row>
    <row r="10" ht="22.9" customHeight="1" spans="1:11">
      <c r="A10" s="37"/>
      <c r="B10" s="37" t="s">
        <v>170</v>
      </c>
      <c r="C10" s="53"/>
      <c r="D10" s="37" t="s">
        <v>170</v>
      </c>
      <c r="E10" s="39" t="s">
        <v>171</v>
      </c>
      <c r="F10" s="53">
        <f t="shared" si="0"/>
        <v>1362354</v>
      </c>
      <c r="G10" s="53">
        <f t="shared" si="1"/>
        <v>1362354</v>
      </c>
      <c r="H10" s="58"/>
      <c r="I10" s="58"/>
      <c r="J10" s="66"/>
      <c r="K10" s="66"/>
    </row>
    <row r="11" ht="22.9" customHeight="1" spans="1:11">
      <c r="A11" s="33"/>
      <c r="B11" s="40"/>
      <c r="C11" s="33" t="s">
        <v>172</v>
      </c>
      <c r="D11" s="33" t="s">
        <v>172</v>
      </c>
      <c r="E11" s="40" t="s">
        <v>173</v>
      </c>
      <c r="F11" s="54">
        <f t="shared" si="0"/>
        <v>1362354</v>
      </c>
      <c r="G11" s="54">
        <f>1222354+140000</f>
        <v>1362354</v>
      </c>
      <c r="H11" s="58"/>
      <c r="I11" s="58"/>
      <c r="J11" s="66"/>
      <c r="K11" s="66"/>
    </row>
    <row r="12" ht="22.9" customHeight="1" spans="1:11">
      <c r="A12" s="37" t="s">
        <v>174</v>
      </c>
      <c r="B12" s="39"/>
      <c r="C12" s="53"/>
      <c r="D12" s="37" t="s">
        <v>174</v>
      </c>
      <c r="E12" s="39" t="s">
        <v>175</v>
      </c>
      <c r="F12" s="53">
        <v>158030</v>
      </c>
      <c r="G12" s="53">
        <v>158030</v>
      </c>
      <c r="H12" s="58"/>
      <c r="I12" s="58"/>
      <c r="J12" s="66"/>
      <c r="K12" s="66"/>
    </row>
    <row r="13" ht="22.9" customHeight="1" spans="1:11">
      <c r="A13" s="37"/>
      <c r="B13" s="37" t="s">
        <v>176</v>
      </c>
      <c r="C13" s="53"/>
      <c r="D13" s="37" t="s">
        <v>176</v>
      </c>
      <c r="E13" s="39" t="s">
        <v>177</v>
      </c>
      <c r="F13" s="53">
        <v>152364</v>
      </c>
      <c r="G13" s="53">
        <v>152364</v>
      </c>
      <c r="H13" s="58"/>
      <c r="I13" s="58"/>
      <c r="J13" s="66"/>
      <c r="K13" s="66"/>
    </row>
    <row r="14" ht="22.9" customHeight="1" spans="1:11">
      <c r="A14" s="33"/>
      <c r="B14" s="40"/>
      <c r="C14" s="33" t="s">
        <v>178</v>
      </c>
      <c r="D14" s="33" t="s">
        <v>178</v>
      </c>
      <c r="E14" s="40" t="s">
        <v>179</v>
      </c>
      <c r="F14" s="54">
        <v>152364</v>
      </c>
      <c r="G14" s="54">
        <v>152364</v>
      </c>
      <c r="H14" s="58"/>
      <c r="I14" s="58"/>
      <c r="J14" s="66"/>
      <c r="K14" s="66"/>
    </row>
    <row r="15" ht="22.9" customHeight="1" spans="2:11">
      <c r="B15" s="37" t="s">
        <v>180</v>
      </c>
      <c r="C15" s="53"/>
      <c r="D15" s="37" t="s">
        <v>180</v>
      </c>
      <c r="E15" s="39" t="s">
        <v>181</v>
      </c>
      <c r="F15" s="53">
        <v>5666</v>
      </c>
      <c r="G15" s="53">
        <v>5666</v>
      </c>
      <c r="H15" s="58"/>
      <c r="I15" s="58"/>
      <c r="J15" s="66"/>
      <c r="K15" s="66"/>
    </row>
    <row r="16" ht="22.9" customHeight="1" spans="1:11">
      <c r="A16" s="33"/>
      <c r="C16" s="33" t="s">
        <v>182</v>
      </c>
      <c r="D16" s="33" t="s">
        <v>182</v>
      </c>
      <c r="E16" s="40" t="s">
        <v>183</v>
      </c>
      <c r="F16" s="54">
        <v>2218</v>
      </c>
      <c r="G16" s="54">
        <v>2218</v>
      </c>
      <c r="H16" s="58"/>
      <c r="I16" s="58"/>
      <c r="J16" s="66"/>
      <c r="K16" s="66"/>
    </row>
    <row r="17" ht="22.9" customHeight="1" spans="1:11">
      <c r="A17" s="33"/>
      <c r="B17" s="40"/>
      <c r="C17" s="33" t="s">
        <v>184</v>
      </c>
      <c r="D17" s="33" t="s">
        <v>184</v>
      </c>
      <c r="E17" s="40" t="s">
        <v>185</v>
      </c>
      <c r="F17" s="54">
        <v>3448</v>
      </c>
      <c r="G17" s="54">
        <v>3448</v>
      </c>
      <c r="H17" s="58"/>
      <c r="I17" s="58"/>
      <c r="J17" s="66"/>
      <c r="K17" s="66"/>
    </row>
    <row r="18" ht="22.9" customHeight="1" spans="1:11">
      <c r="A18" s="37" t="s">
        <v>186</v>
      </c>
      <c r="B18" s="39"/>
      <c r="C18" s="53"/>
      <c r="D18" s="37" t="s">
        <v>186</v>
      </c>
      <c r="E18" s="39" t="s">
        <v>187</v>
      </c>
      <c r="F18" s="53">
        <v>85283</v>
      </c>
      <c r="G18" s="53">
        <v>85283</v>
      </c>
      <c r="H18" s="58"/>
      <c r="I18" s="58"/>
      <c r="J18" s="66"/>
      <c r="K18" s="66"/>
    </row>
    <row r="19" ht="22.9" customHeight="1" spans="1:11">
      <c r="A19" s="37"/>
      <c r="B19" s="37" t="s">
        <v>188</v>
      </c>
      <c r="C19" s="53"/>
      <c r="D19" s="37" t="s">
        <v>188</v>
      </c>
      <c r="E19" s="39" t="s">
        <v>189</v>
      </c>
      <c r="F19" s="53">
        <v>85283</v>
      </c>
      <c r="G19" s="53">
        <v>85283</v>
      </c>
      <c r="H19" s="58"/>
      <c r="I19" s="58"/>
      <c r="J19" s="66"/>
      <c r="K19" s="66"/>
    </row>
    <row r="20" ht="22.9" customHeight="1" spans="1:11">
      <c r="A20" s="33"/>
      <c r="B20" s="40"/>
      <c r="C20" s="33" t="s">
        <v>190</v>
      </c>
      <c r="D20" s="33" t="s">
        <v>190</v>
      </c>
      <c r="E20" s="40" t="s">
        <v>191</v>
      </c>
      <c r="F20" s="54">
        <v>62402</v>
      </c>
      <c r="G20" s="54">
        <v>62402</v>
      </c>
      <c r="H20" s="58"/>
      <c r="I20" s="58"/>
      <c r="J20" s="66"/>
      <c r="K20" s="66"/>
    </row>
    <row r="21" ht="22.9" customHeight="1" spans="1:11">
      <c r="A21" s="33"/>
      <c r="B21" s="40"/>
      <c r="C21" s="33" t="s">
        <v>192</v>
      </c>
      <c r="D21" s="33" t="s">
        <v>192</v>
      </c>
      <c r="E21" s="40" t="s">
        <v>193</v>
      </c>
      <c r="F21" s="54">
        <v>21521</v>
      </c>
      <c r="G21" s="54">
        <v>21521</v>
      </c>
      <c r="H21" s="58"/>
      <c r="I21" s="58"/>
      <c r="J21" s="66"/>
      <c r="K21" s="66"/>
    </row>
    <row r="22" ht="22.9" customHeight="1" spans="1:11">
      <c r="A22" s="33"/>
      <c r="B22" s="40"/>
      <c r="C22" s="33" t="s">
        <v>194</v>
      </c>
      <c r="D22" s="33" t="s">
        <v>194</v>
      </c>
      <c r="E22" s="40" t="s">
        <v>195</v>
      </c>
      <c r="F22" s="54">
        <v>1360</v>
      </c>
      <c r="G22" s="54">
        <v>1360</v>
      </c>
      <c r="H22" s="58"/>
      <c r="I22" s="58"/>
      <c r="J22" s="66"/>
      <c r="K22" s="66"/>
    </row>
    <row r="23" ht="22.9" customHeight="1" spans="1:11">
      <c r="A23" s="37" t="s">
        <v>196</v>
      </c>
      <c r="B23" s="39"/>
      <c r="C23" s="53"/>
      <c r="D23" s="37" t="s">
        <v>196</v>
      </c>
      <c r="E23" s="39" t="s">
        <v>197</v>
      </c>
      <c r="F23" s="53">
        <v>126326</v>
      </c>
      <c r="G23" s="53">
        <v>126326</v>
      </c>
      <c r="H23" s="58"/>
      <c r="I23" s="58"/>
      <c r="J23" s="66"/>
      <c r="K23" s="66"/>
    </row>
    <row r="24" ht="22.9" customHeight="1" spans="1:11">
      <c r="A24" s="37"/>
      <c r="B24" s="37" t="s">
        <v>198</v>
      </c>
      <c r="C24" s="53"/>
      <c r="D24" s="37" t="s">
        <v>198</v>
      </c>
      <c r="E24" s="39" t="s">
        <v>199</v>
      </c>
      <c r="F24" s="53">
        <v>126326</v>
      </c>
      <c r="G24" s="53">
        <v>126326</v>
      </c>
      <c r="H24" s="58"/>
      <c r="I24" s="58"/>
      <c r="J24" s="66"/>
      <c r="K24" s="66"/>
    </row>
    <row r="25" ht="22.9" customHeight="1" spans="1:11">
      <c r="A25" s="33"/>
      <c r="B25" s="40"/>
      <c r="C25" s="33" t="s">
        <v>200</v>
      </c>
      <c r="D25" s="33" t="s">
        <v>200</v>
      </c>
      <c r="E25" s="40" t="s">
        <v>201</v>
      </c>
      <c r="F25" s="54">
        <v>126326</v>
      </c>
      <c r="G25" s="54">
        <v>126326</v>
      </c>
      <c r="H25" s="58"/>
      <c r="I25" s="58"/>
      <c r="J25" s="66"/>
      <c r="K25" s="66"/>
    </row>
    <row r="26" ht="22.9" customHeight="1" spans="1:11">
      <c r="A26" s="59"/>
      <c r="B26" s="59"/>
      <c r="C26" s="59"/>
      <c r="D26" s="60"/>
      <c r="E26" s="60"/>
      <c r="F26" s="58"/>
      <c r="G26" s="58"/>
      <c r="H26" s="58"/>
      <c r="I26" s="58"/>
      <c r="J26" s="66"/>
      <c r="K26" s="66"/>
    </row>
    <row r="27" ht="22.9" customHeight="1" spans="1:11">
      <c r="A27" s="61"/>
      <c r="B27" s="61"/>
      <c r="C27" s="61"/>
      <c r="D27" s="62"/>
      <c r="E27" s="63"/>
      <c r="F27" s="64"/>
      <c r="G27" s="64"/>
      <c r="H27" s="64"/>
      <c r="I27" s="64"/>
      <c r="J27" s="63"/>
      <c r="K27" s="63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3.125" customWidth="1"/>
    <col min="7" max="7" width="10.875" customWidth="1"/>
    <col min="8" max="8" width="10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4"/>
      <c r="S1" s="19" t="s">
        <v>202</v>
      </c>
      <c r="T1" s="19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19.9" customHeight="1" spans="1:20">
      <c r="A4" s="5" t="s">
        <v>157</v>
      </c>
      <c r="B4" s="5"/>
      <c r="C4" s="5"/>
      <c r="D4" s="5" t="s">
        <v>203</v>
      </c>
      <c r="E4" s="5" t="s">
        <v>204</v>
      </c>
      <c r="F4" s="5" t="s">
        <v>205</v>
      </c>
      <c r="G4" s="5" t="s">
        <v>206</v>
      </c>
      <c r="H4" s="5" t="s">
        <v>207</v>
      </c>
      <c r="I4" s="5" t="s">
        <v>208</v>
      </c>
      <c r="J4" s="5" t="s">
        <v>209</v>
      </c>
      <c r="K4" s="5" t="s">
        <v>210</v>
      </c>
      <c r="L4" s="5" t="s">
        <v>211</v>
      </c>
      <c r="M4" s="5" t="s">
        <v>212</v>
      </c>
      <c r="N4" s="5" t="s">
        <v>213</v>
      </c>
      <c r="O4" s="5" t="s">
        <v>214</v>
      </c>
      <c r="P4" s="5" t="s">
        <v>215</v>
      </c>
      <c r="Q4" s="5" t="s">
        <v>216</v>
      </c>
      <c r="R4" s="5" t="s">
        <v>217</v>
      </c>
      <c r="S4" s="5" t="s">
        <v>218</v>
      </c>
      <c r="T4" s="5" t="s">
        <v>219</v>
      </c>
    </row>
    <row r="5" ht="20.65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27.6" customHeight="1" spans="1:20">
      <c r="A6" s="36"/>
      <c r="B6" s="36"/>
      <c r="C6" s="36"/>
      <c r="D6" s="36"/>
      <c r="E6" s="36" t="s">
        <v>135</v>
      </c>
      <c r="F6" s="31">
        <f>F7</f>
        <v>1731993</v>
      </c>
      <c r="G6" s="31">
        <v>1411475</v>
      </c>
      <c r="H6" s="31">
        <f>H7</f>
        <v>320118</v>
      </c>
      <c r="I6" s="31"/>
      <c r="J6" s="31"/>
      <c r="K6" s="31"/>
      <c r="L6" s="31"/>
      <c r="M6" s="31"/>
      <c r="N6" s="31"/>
      <c r="O6" s="31">
        <v>400</v>
      </c>
      <c r="P6" s="31"/>
      <c r="Q6" s="31"/>
      <c r="R6" s="31"/>
      <c r="S6" s="31"/>
      <c r="T6" s="31"/>
    </row>
    <row r="7" s="1" customFormat="1" ht="26.1" customHeight="1" spans="1:20">
      <c r="A7" s="36"/>
      <c r="B7" s="36"/>
      <c r="C7" s="36"/>
      <c r="D7" s="32" t="s">
        <v>153</v>
      </c>
      <c r="E7" s="32" t="s">
        <v>4</v>
      </c>
      <c r="F7" s="31">
        <f>F8</f>
        <v>1731993</v>
      </c>
      <c r="G7" s="31">
        <v>1411475</v>
      </c>
      <c r="H7" s="31">
        <f>H8</f>
        <v>320118</v>
      </c>
      <c r="I7" s="31"/>
      <c r="J7" s="31"/>
      <c r="K7" s="31"/>
      <c r="L7" s="31"/>
      <c r="M7" s="31"/>
      <c r="N7" s="31"/>
      <c r="O7" s="31">
        <v>400</v>
      </c>
      <c r="P7" s="31"/>
      <c r="Q7" s="31"/>
      <c r="R7" s="31"/>
      <c r="S7" s="31"/>
      <c r="T7" s="31"/>
    </row>
    <row r="8" s="1" customFormat="1" ht="26.1" customHeight="1" spans="1:20">
      <c r="A8" s="39"/>
      <c r="B8" s="39"/>
      <c r="C8" s="39"/>
      <c r="D8" s="37" t="s">
        <v>154</v>
      </c>
      <c r="E8" s="37" t="s">
        <v>155</v>
      </c>
      <c r="F8" s="53">
        <f>G8+H8+O8</f>
        <v>1731993</v>
      </c>
      <c r="G8" s="53">
        <v>1411475</v>
      </c>
      <c r="H8" s="53">
        <f>H10</f>
        <v>320118</v>
      </c>
      <c r="I8" s="53"/>
      <c r="J8" s="53"/>
      <c r="K8" s="53"/>
      <c r="L8" s="53"/>
      <c r="M8" s="53"/>
      <c r="N8" s="53"/>
      <c r="O8" s="53">
        <v>400</v>
      </c>
      <c r="P8" s="53"/>
      <c r="Q8" s="53"/>
      <c r="R8" s="53"/>
      <c r="S8" s="53"/>
      <c r="T8" s="53"/>
    </row>
    <row r="9" s="1" customFormat="1" ht="26.1" customHeight="1" spans="1:20">
      <c r="A9" s="38" t="s">
        <v>220</v>
      </c>
      <c r="B9" s="38" t="s">
        <v>221</v>
      </c>
      <c r="C9" s="38" t="s">
        <v>222</v>
      </c>
      <c r="D9" s="33" t="s">
        <v>223</v>
      </c>
      <c r="E9" s="40" t="s">
        <v>224</v>
      </c>
      <c r="F9" s="54">
        <v>1360</v>
      </c>
      <c r="G9" s="54">
        <v>960</v>
      </c>
      <c r="H9" s="54"/>
      <c r="I9" s="54"/>
      <c r="J9" s="54"/>
      <c r="K9" s="54"/>
      <c r="L9" s="54"/>
      <c r="M9" s="54"/>
      <c r="N9" s="54"/>
      <c r="O9" s="54">
        <v>400</v>
      </c>
      <c r="P9" s="54"/>
      <c r="Q9" s="54"/>
      <c r="R9" s="54"/>
      <c r="S9" s="54"/>
      <c r="T9" s="54"/>
    </row>
    <row r="10" s="1" customFormat="1" ht="26.1" customHeight="1" spans="1:20">
      <c r="A10" s="38" t="s">
        <v>225</v>
      </c>
      <c r="B10" s="38" t="s">
        <v>226</v>
      </c>
      <c r="C10" s="38" t="s">
        <v>227</v>
      </c>
      <c r="D10" s="33" t="s">
        <v>223</v>
      </c>
      <c r="E10" s="40" t="s">
        <v>228</v>
      </c>
      <c r="F10" s="54">
        <f>G10+H10</f>
        <v>1362354</v>
      </c>
      <c r="G10" s="54">
        <v>1042236</v>
      </c>
      <c r="H10" s="54">
        <f>180118+140000</f>
        <v>320118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="1" customFormat="1" ht="26.1" customHeight="1" spans="1:20">
      <c r="A11" s="38" t="s">
        <v>229</v>
      </c>
      <c r="B11" s="38" t="s">
        <v>230</v>
      </c>
      <c r="C11" s="38" t="s">
        <v>230</v>
      </c>
      <c r="D11" s="33" t="s">
        <v>223</v>
      </c>
      <c r="E11" s="40" t="s">
        <v>231</v>
      </c>
      <c r="F11" s="54">
        <v>152364</v>
      </c>
      <c r="G11" s="54">
        <v>152364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="1" customFormat="1" ht="26.1" customHeight="1" spans="1:20">
      <c r="A12" s="38" t="s">
        <v>229</v>
      </c>
      <c r="B12" s="38" t="s">
        <v>232</v>
      </c>
      <c r="C12" s="38" t="s">
        <v>227</v>
      </c>
      <c r="D12" s="33" t="s">
        <v>223</v>
      </c>
      <c r="E12" s="40" t="s">
        <v>233</v>
      </c>
      <c r="F12" s="54">
        <v>2218</v>
      </c>
      <c r="G12" s="54">
        <v>2218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="1" customFormat="1" ht="26.1" customHeight="1" spans="1:20">
      <c r="A13" s="38" t="s">
        <v>229</v>
      </c>
      <c r="B13" s="38" t="s">
        <v>232</v>
      </c>
      <c r="C13" s="38" t="s">
        <v>234</v>
      </c>
      <c r="D13" s="33" t="s">
        <v>223</v>
      </c>
      <c r="E13" s="40" t="s">
        <v>235</v>
      </c>
      <c r="F13" s="54">
        <v>3448</v>
      </c>
      <c r="G13" s="54">
        <v>3448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="1" customFormat="1" ht="26.1" customHeight="1" spans="1:20">
      <c r="A14" s="38" t="s">
        <v>220</v>
      </c>
      <c r="B14" s="38" t="s">
        <v>221</v>
      </c>
      <c r="C14" s="38" t="s">
        <v>227</v>
      </c>
      <c r="D14" s="33" t="s">
        <v>223</v>
      </c>
      <c r="E14" s="40" t="s">
        <v>236</v>
      </c>
      <c r="F14" s="54">
        <v>62402</v>
      </c>
      <c r="G14" s="54">
        <v>62402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="1" customFormat="1" ht="26.1" customHeight="1" spans="1:20">
      <c r="A15" s="38" t="s">
        <v>220</v>
      </c>
      <c r="B15" s="38" t="s">
        <v>221</v>
      </c>
      <c r="C15" s="38" t="s">
        <v>237</v>
      </c>
      <c r="D15" s="33" t="s">
        <v>223</v>
      </c>
      <c r="E15" s="40" t="s">
        <v>238</v>
      </c>
      <c r="F15" s="54">
        <v>21521</v>
      </c>
      <c r="G15" s="54">
        <v>21521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="1" customFormat="1" ht="26.1" customHeight="1" spans="1:20">
      <c r="A16" s="38" t="s">
        <v>239</v>
      </c>
      <c r="B16" s="38" t="s">
        <v>234</v>
      </c>
      <c r="C16" s="38" t="s">
        <v>227</v>
      </c>
      <c r="D16" s="33" t="s">
        <v>223</v>
      </c>
      <c r="E16" s="40" t="s">
        <v>240</v>
      </c>
      <c r="F16" s="54">
        <v>126326</v>
      </c>
      <c r="G16" s="54">
        <v>126326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A3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3" customWidth="1"/>
    <col min="7" max="7" width="11.375" customWidth="1"/>
    <col min="8" max="8" width="11.75" customWidth="1"/>
    <col min="9" max="9" width="12" customWidth="1"/>
    <col min="10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4"/>
      <c r="T1" s="19" t="s">
        <v>241</v>
      </c>
      <c r="U1" s="19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2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22.35" customHeight="1" spans="1:21">
      <c r="A4" s="5" t="s">
        <v>157</v>
      </c>
      <c r="B4" s="5"/>
      <c r="C4" s="5"/>
      <c r="D4" s="5" t="s">
        <v>203</v>
      </c>
      <c r="E4" s="5" t="s">
        <v>204</v>
      </c>
      <c r="F4" s="5" t="s">
        <v>242</v>
      </c>
      <c r="G4" s="5" t="s">
        <v>160</v>
      </c>
      <c r="H4" s="5"/>
      <c r="I4" s="5"/>
      <c r="J4" s="5"/>
      <c r="K4" s="5" t="s">
        <v>161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243</v>
      </c>
      <c r="I5" s="5" t="s">
        <v>244</v>
      </c>
      <c r="J5" s="5" t="s">
        <v>214</v>
      </c>
      <c r="K5" s="5" t="s">
        <v>135</v>
      </c>
      <c r="L5" s="5" t="s">
        <v>245</v>
      </c>
      <c r="M5" s="5" t="s">
        <v>246</v>
      </c>
      <c r="N5" s="5" t="s">
        <v>247</v>
      </c>
      <c r="O5" s="5" t="s">
        <v>216</v>
      </c>
      <c r="P5" s="5" t="s">
        <v>248</v>
      </c>
      <c r="Q5" s="5" t="s">
        <v>249</v>
      </c>
      <c r="R5" s="5" t="s">
        <v>250</v>
      </c>
      <c r="S5" s="5" t="s">
        <v>212</v>
      </c>
      <c r="T5" s="5" t="s">
        <v>215</v>
      </c>
      <c r="U5" s="5" t="s">
        <v>219</v>
      </c>
    </row>
    <row r="6" s="1" customFormat="1" ht="28.5" customHeight="1" spans="1:21">
      <c r="A6" s="36"/>
      <c r="B6" s="36"/>
      <c r="C6" s="36"/>
      <c r="D6" s="36"/>
      <c r="E6" s="36" t="s">
        <v>135</v>
      </c>
      <c r="F6" s="31">
        <f t="shared" ref="F6:I6" si="0">F7</f>
        <v>1731993</v>
      </c>
      <c r="G6" s="31">
        <f t="shared" si="0"/>
        <v>1731993</v>
      </c>
      <c r="H6" s="31">
        <v>1411475</v>
      </c>
      <c r="I6" s="31">
        <f t="shared" si="0"/>
        <v>320118</v>
      </c>
      <c r="J6" s="31">
        <v>400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="1" customFormat="1" ht="26.1" customHeight="1" spans="1:21">
      <c r="A7" s="36"/>
      <c r="B7" s="36"/>
      <c r="C7" s="36"/>
      <c r="D7" s="32" t="s">
        <v>153</v>
      </c>
      <c r="E7" s="32" t="s">
        <v>4</v>
      </c>
      <c r="F7" s="35">
        <f t="shared" ref="F7:I7" si="1">F8</f>
        <v>1731993</v>
      </c>
      <c r="G7" s="31">
        <f t="shared" si="1"/>
        <v>1731993</v>
      </c>
      <c r="H7" s="31">
        <v>1411475</v>
      </c>
      <c r="I7" s="31">
        <f t="shared" si="1"/>
        <v>320118</v>
      </c>
      <c r="J7" s="31">
        <v>400</v>
      </c>
      <c r="K7" s="31">
        <v>0</v>
      </c>
      <c r="L7" s="31">
        <v>0</v>
      </c>
      <c r="M7" s="31"/>
      <c r="N7" s="31"/>
      <c r="O7" s="31"/>
      <c r="P7" s="31"/>
      <c r="Q7" s="31"/>
      <c r="R7" s="31"/>
      <c r="S7" s="31"/>
      <c r="T7" s="31"/>
      <c r="U7" s="31"/>
    </row>
    <row r="8" s="1" customFormat="1" ht="26.1" customHeight="1" spans="1:21">
      <c r="A8" s="39"/>
      <c r="B8" s="39"/>
      <c r="C8" s="39"/>
      <c r="D8" s="37" t="s">
        <v>154</v>
      </c>
      <c r="E8" s="37" t="s">
        <v>155</v>
      </c>
      <c r="F8" s="35">
        <f>G8</f>
        <v>1731993</v>
      </c>
      <c r="G8" s="31">
        <f>H8+I8+J8</f>
        <v>1731993</v>
      </c>
      <c r="H8" s="31">
        <v>1411475</v>
      </c>
      <c r="I8" s="31">
        <f>I10</f>
        <v>320118</v>
      </c>
      <c r="J8" s="31">
        <v>400</v>
      </c>
      <c r="K8" s="31">
        <v>0</v>
      </c>
      <c r="L8" s="31">
        <v>0</v>
      </c>
      <c r="M8" s="31"/>
      <c r="N8" s="31"/>
      <c r="O8" s="31"/>
      <c r="P8" s="31"/>
      <c r="Q8" s="31"/>
      <c r="R8" s="31"/>
      <c r="S8" s="31"/>
      <c r="T8" s="31"/>
      <c r="U8" s="31"/>
    </row>
    <row r="9" s="1" customFormat="1" ht="26.1" customHeight="1" spans="1:21">
      <c r="A9" s="38" t="s">
        <v>220</v>
      </c>
      <c r="B9" s="38" t="s">
        <v>221</v>
      </c>
      <c r="C9" s="38" t="s">
        <v>222</v>
      </c>
      <c r="D9" s="33" t="s">
        <v>223</v>
      </c>
      <c r="E9" s="40" t="s">
        <v>224</v>
      </c>
      <c r="F9" s="34">
        <v>1360</v>
      </c>
      <c r="G9" s="7">
        <v>1360</v>
      </c>
      <c r="H9" s="7">
        <v>960</v>
      </c>
      <c r="I9" s="7"/>
      <c r="J9" s="7">
        <v>400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="1" customFormat="1" ht="26.1" customHeight="1" spans="1:21">
      <c r="A10" s="38" t="s">
        <v>225</v>
      </c>
      <c r="B10" s="38" t="s">
        <v>226</v>
      </c>
      <c r="C10" s="38" t="s">
        <v>227</v>
      </c>
      <c r="D10" s="33" t="s">
        <v>223</v>
      </c>
      <c r="E10" s="40" t="s">
        <v>228</v>
      </c>
      <c r="F10" s="34">
        <f>G10</f>
        <v>1362354</v>
      </c>
      <c r="G10" s="7">
        <f>H10+I10</f>
        <v>1362354</v>
      </c>
      <c r="H10" s="7">
        <v>1042236</v>
      </c>
      <c r="I10" s="7">
        <f>180118+140000</f>
        <v>320118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="1" customFormat="1" ht="26.1" customHeight="1" spans="1:21">
      <c r="A11" s="38" t="s">
        <v>229</v>
      </c>
      <c r="B11" s="38" t="s">
        <v>230</v>
      </c>
      <c r="C11" s="38" t="s">
        <v>230</v>
      </c>
      <c r="D11" s="33" t="s">
        <v>223</v>
      </c>
      <c r="E11" s="40" t="s">
        <v>231</v>
      </c>
      <c r="F11" s="34">
        <v>152364</v>
      </c>
      <c r="G11" s="7">
        <v>152364</v>
      </c>
      <c r="H11" s="7">
        <v>152364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="1" customFormat="1" ht="26.1" customHeight="1" spans="1:21">
      <c r="A12" s="38" t="s">
        <v>229</v>
      </c>
      <c r="B12" s="38" t="s">
        <v>232</v>
      </c>
      <c r="C12" s="38" t="s">
        <v>227</v>
      </c>
      <c r="D12" s="33" t="s">
        <v>223</v>
      </c>
      <c r="E12" s="40" t="s">
        <v>233</v>
      </c>
      <c r="F12" s="34">
        <v>2218</v>
      </c>
      <c r="G12" s="7">
        <v>2218</v>
      </c>
      <c r="H12" s="7">
        <v>2218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="1" customFormat="1" ht="26.1" customHeight="1" spans="1:21">
      <c r="A13" s="38" t="s">
        <v>229</v>
      </c>
      <c r="B13" s="38" t="s">
        <v>232</v>
      </c>
      <c r="C13" s="38" t="s">
        <v>234</v>
      </c>
      <c r="D13" s="33" t="s">
        <v>223</v>
      </c>
      <c r="E13" s="40" t="s">
        <v>235</v>
      </c>
      <c r="F13" s="34">
        <v>3448</v>
      </c>
      <c r="G13" s="7">
        <v>3448</v>
      </c>
      <c r="H13" s="7">
        <v>3448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="1" customFormat="1" ht="26.1" customHeight="1" spans="1:21">
      <c r="A14" s="38" t="s">
        <v>220</v>
      </c>
      <c r="B14" s="38" t="s">
        <v>221</v>
      </c>
      <c r="C14" s="38" t="s">
        <v>227</v>
      </c>
      <c r="D14" s="33" t="s">
        <v>223</v>
      </c>
      <c r="E14" s="40" t="s">
        <v>236</v>
      </c>
      <c r="F14" s="34">
        <v>62402</v>
      </c>
      <c r="G14" s="7">
        <v>62402</v>
      </c>
      <c r="H14" s="7">
        <v>62402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="1" customFormat="1" ht="26.1" customHeight="1" spans="1:21">
      <c r="A15" s="38" t="s">
        <v>220</v>
      </c>
      <c r="B15" s="38" t="s">
        <v>221</v>
      </c>
      <c r="C15" s="38" t="s">
        <v>237</v>
      </c>
      <c r="D15" s="33" t="s">
        <v>223</v>
      </c>
      <c r="E15" s="40" t="s">
        <v>238</v>
      </c>
      <c r="F15" s="34">
        <v>21521</v>
      </c>
      <c r="G15" s="7">
        <v>21521</v>
      </c>
      <c r="H15" s="7">
        <v>21521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="1" customFormat="1" ht="26.1" customHeight="1" spans="1:21">
      <c r="A16" s="38" t="s">
        <v>239</v>
      </c>
      <c r="B16" s="38" t="s">
        <v>234</v>
      </c>
      <c r="C16" s="38" t="s">
        <v>227</v>
      </c>
      <c r="D16" s="33" t="s">
        <v>223</v>
      </c>
      <c r="E16" s="40" t="s">
        <v>240</v>
      </c>
      <c r="F16" s="34">
        <v>126326</v>
      </c>
      <c r="G16" s="7">
        <v>126326</v>
      </c>
      <c r="H16" s="7">
        <v>126326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4"/>
      <c r="D1" s="19" t="s">
        <v>251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1" t="s">
        <v>30</v>
      </c>
      <c r="B3" s="11"/>
      <c r="C3" s="11"/>
      <c r="D3" s="9" t="s">
        <v>31</v>
      </c>
      <c r="E3" s="4"/>
    </row>
    <row r="4" ht="20.25" customHeight="1" spans="1:5">
      <c r="A4" s="12" t="s">
        <v>32</v>
      </c>
      <c r="B4" s="12"/>
      <c r="C4" s="12" t="s">
        <v>33</v>
      </c>
      <c r="D4" s="12"/>
      <c r="E4" s="50"/>
    </row>
    <row r="5" ht="20.25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50"/>
    </row>
    <row r="6" ht="20.25" customHeight="1" spans="1:5">
      <c r="A6" s="15" t="s">
        <v>252</v>
      </c>
      <c r="B6" s="7">
        <f>B7</f>
        <v>1731993</v>
      </c>
      <c r="C6" s="15" t="s">
        <v>253</v>
      </c>
      <c r="D6" s="7">
        <f>D7+D14+D16+D26</f>
        <v>1731993</v>
      </c>
      <c r="E6" s="51"/>
    </row>
    <row r="7" ht="20.25" customHeight="1" spans="1:5">
      <c r="A7" s="16" t="s">
        <v>254</v>
      </c>
      <c r="B7" s="7">
        <f>B8</f>
        <v>1731993</v>
      </c>
      <c r="C7" s="16" t="s">
        <v>40</v>
      </c>
      <c r="D7" s="34">
        <f>1222354+140000</f>
        <v>1362354</v>
      </c>
      <c r="E7" s="51"/>
    </row>
    <row r="8" ht="20.25" customHeight="1" spans="1:5">
      <c r="A8" s="16" t="s">
        <v>255</v>
      </c>
      <c r="B8" s="7">
        <f>1591993+140000</f>
        <v>1731993</v>
      </c>
      <c r="C8" s="16" t="s">
        <v>44</v>
      </c>
      <c r="D8" s="34"/>
      <c r="E8" s="51"/>
    </row>
    <row r="9" ht="31.15" customHeight="1" spans="1:5">
      <c r="A9" s="16" t="s">
        <v>47</v>
      </c>
      <c r="B9" s="17"/>
      <c r="C9" s="16" t="s">
        <v>48</v>
      </c>
      <c r="D9" s="34"/>
      <c r="E9" s="51"/>
    </row>
    <row r="10" ht="20.25" customHeight="1" spans="1:5">
      <c r="A10" s="16" t="s">
        <v>256</v>
      </c>
      <c r="B10" s="17"/>
      <c r="C10" s="16" t="s">
        <v>52</v>
      </c>
      <c r="D10" s="34"/>
      <c r="E10" s="51"/>
    </row>
    <row r="11" ht="20.25" customHeight="1" spans="1:5">
      <c r="A11" s="16" t="s">
        <v>257</v>
      </c>
      <c r="B11" s="17"/>
      <c r="C11" s="16" t="s">
        <v>56</v>
      </c>
      <c r="D11" s="34"/>
      <c r="E11" s="51"/>
    </row>
    <row r="12" ht="20.25" customHeight="1" spans="1:5">
      <c r="A12" s="16" t="s">
        <v>258</v>
      </c>
      <c r="B12" s="17"/>
      <c r="C12" s="16" t="s">
        <v>60</v>
      </c>
      <c r="D12" s="34"/>
      <c r="E12" s="51"/>
    </row>
    <row r="13" ht="20.25" customHeight="1" spans="1:5">
      <c r="A13" s="15" t="s">
        <v>259</v>
      </c>
      <c r="B13" s="14"/>
      <c r="C13" s="16" t="s">
        <v>64</v>
      </c>
      <c r="D13" s="34"/>
      <c r="E13" s="51"/>
    </row>
    <row r="14" ht="20.25" customHeight="1" spans="1:5">
      <c r="A14" s="16" t="s">
        <v>254</v>
      </c>
      <c r="B14" s="17"/>
      <c r="C14" s="16" t="s">
        <v>68</v>
      </c>
      <c r="D14" s="34">
        <v>158030</v>
      </c>
      <c r="E14" s="51"/>
    </row>
    <row r="15" ht="20.25" customHeight="1" spans="1:5">
      <c r="A15" s="16" t="s">
        <v>256</v>
      </c>
      <c r="B15" s="17"/>
      <c r="C15" s="16" t="s">
        <v>72</v>
      </c>
      <c r="D15" s="34"/>
      <c r="E15" s="51"/>
    </row>
    <row r="16" ht="20.25" customHeight="1" spans="1:5">
      <c r="A16" s="16" t="s">
        <v>257</v>
      </c>
      <c r="B16" s="17"/>
      <c r="C16" s="16" t="s">
        <v>76</v>
      </c>
      <c r="D16" s="34">
        <v>85283</v>
      </c>
      <c r="E16" s="51"/>
    </row>
    <row r="17" ht="20.25" customHeight="1" spans="1:5">
      <c r="A17" s="16" t="s">
        <v>258</v>
      </c>
      <c r="B17" s="17"/>
      <c r="C17" s="16" t="s">
        <v>80</v>
      </c>
      <c r="D17" s="34"/>
      <c r="E17" s="51"/>
    </row>
    <row r="18" ht="20.25" customHeight="1" spans="1:5">
      <c r="A18" s="16"/>
      <c r="B18" s="17"/>
      <c r="C18" s="16" t="s">
        <v>84</v>
      </c>
      <c r="D18" s="34"/>
      <c r="E18" s="51"/>
    </row>
    <row r="19" ht="20.25" customHeight="1" spans="1:5">
      <c r="A19" s="16"/>
      <c r="B19" s="16"/>
      <c r="C19" s="16" t="s">
        <v>88</v>
      </c>
      <c r="D19" s="34"/>
      <c r="E19" s="51"/>
    </row>
    <row r="20" ht="20.25" customHeight="1" spans="1:5">
      <c r="A20" s="16"/>
      <c r="B20" s="16"/>
      <c r="C20" s="16" t="s">
        <v>92</v>
      </c>
      <c r="D20" s="34"/>
      <c r="E20" s="51"/>
    </row>
    <row r="21" ht="20.25" customHeight="1" spans="1:5">
      <c r="A21" s="16"/>
      <c r="B21" s="16"/>
      <c r="C21" s="16" t="s">
        <v>96</v>
      </c>
      <c r="D21" s="34"/>
      <c r="E21" s="51"/>
    </row>
    <row r="22" ht="20.25" customHeight="1" spans="1:5">
      <c r="A22" s="16"/>
      <c r="B22" s="16"/>
      <c r="C22" s="16" t="s">
        <v>99</v>
      </c>
      <c r="D22" s="34"/>
      <c r="E22" s="51"/>
    </row>
    <row r="23" ht="20.25" customHeight="1" spans="1:5">
      <c r="A23" s="16"/>
      <c r="B23" s="16"/>
      <c r="C23" s="16" t="s">
        <v>102</v>
      </c>
      <c r="D23" s="34"/>
      <c r="E23" s="51"/>
    </row>
    <row r="24" ht="20.25" customHeight="1" spans="1:5">
      <c r="A24" s="16"/>
      <c r="B24" s="16"/>
      <c r="C24" s="16" t="s">
        <v>104</v>
      </c>
      <c r="D24" s="34"/>
      <c r="E24" s="51"/>
    </row>
    <row r="25" ht="20.25" customHeight="1" spans="1:5">
      <c r="A25" s="16"/>
      <c r="B25" s="16"/>
      <c r="C25" s="16" t="s">
        <v>106</v>
      </c>
      <c r="D25" s="34"/>
      <c r="E25" s="51"/>
    </row>
    <row r="26" ht="20.25" customHeight="1" spans="1:5">
      <c r="A26" s="16"/>
      <c r="B26" s="16"/>
      <c r="C26" s="16" t="s">
        <v>108</v>
      </c>
      <c r="D26" s="34">
        <v>126326</v>
      </c>
      <c r="E26" s="51"/>
    </row>
    <row r="27" ht="20.25" customHeight="1" spans="1:5">
      <c r="A27" s="16"/>
      <c r="B27" s="16"/>
      <c r="C27" s="16" t="s">
        <v>110</v>
      </c>
      <c r="D27" s="24"/>
      <c r="E27" s="51"/>
    </row>
    <row r="28" ht="20.25" customHeight="1" spans="1:5">
      <c r="A28" s="16"/>
      <c r="B28" s="16"/>
      <c r="C28" s="16" t="s">
        <v>112</v>
      </c>
      <c r="D28" s="24"/>
      <c r="E28" s="51"/>
    </row>
    <row r="29" ht="20.25" customHeight="1" spans="1:5">
      <c r="A29" s="16"/>
      <c r="B29" s="16"/>
      <c r="C29" s="16" t="s">
        <v>114</v>
      </c>
      <c r="D29" s="24"/>
      <c r="E29" s="51"/>
    </row>
    <row r="30" ht="20.25" customHeight="1" spans="1:5">
      <c r="A30" s="16"/>
      <c r="B30" s="16"/>
      <c r="C30" s="16" t="s">
        <v>116</v>
      </c>
      <c r="D30" s="24"/>
      <c r="E30" s="51"/>
    </row>
    <row r="31" ht="20.25" customHeight="1" spans="1:5">
      <c r="A31" s="16"/>
      <c r="B31" s="16"/>
      <c r="C31" s="16" t="s">
        <v>118</v>
      </c>
      <c r="D31" s="24"/>
      <c r="E31" s="51"/>
    </row>
    <row r="32" ht="20.25" customHeight="1" spans="1:5">
      <c r="A32" s="16"/>
      <c r="B32" s="16"/>
      <c r="C32" s="16" t="s">
        <v>120</v>
      </c>
      <c r="D32" s="24"/>
      <c r="E32" s="51"/>
    </row>
    <row r="33" ht="20.25" customHeight="1" spans="1:5">
      <c r="A33" s="16"/>
      <c r="B33" s="16"/>
      <c r="C33" s="16" t="s">
        <v>122</v>
      </c>
      <c r="D33" s="24"/>
      <c r="E33" s="51"/>
    </row>
    <row r="34" ht="20.25" customHeight="1" spans="1:5">
      <c r="A34" s="16"/>
      <c r="B34" s="16"/>
      <c r="C34" s="16" t="s">
        <v>123</v>
      </c>
      <c r="D34" s="24"/>
      <c r="E34" s="51"/>
    </row>
    <row r="35" ht="20.25" customHeight="1" spans="1:5">
      <c r="A35" s="16"/>
      <c r="B35" s="16"/>
      <c r="C35" s="16" t="s">
        <v>124</v>
      </c>
      <c r="D35" s="24"/>
      <c r="E35" s="51"/>
    </row>
    <row r="36" ht="20.25" customHeight="1" spans="1:5">
      <c r="A36" s="16"/>
      <c r="B36" s="16"/>
      <c r="C36" s="16" t="s">
        <v>125</v>
      </c>
      <c r="D36" s="24"/>
      <c r="E36" s="51"/>
    </row>
    <row r="37" ht="20.25" customHeight="1" spans="1:5">
      <c r="A37" s="16"/>
      <c r="B37" s="16"/>
      <c r="C37" s="16"/>
      <c r="D37" s="16"/>
      <c r="E37" s="51"/>
    </row>
    <row r="38" ht="20.25" customHeight="1" spans="1:5">
      <c r="A38" s="15"/>
      <c r="B38" s="15"/>
      <c r="C38" s="15" t="s">
        <v>260</v>
      </c>
      <c r="D38" s="14"/>
      <c r="E38" s="52"/>
    </row>
    <row r="39" ht="20.25" customHeight="1" spans="1:5">
      <c r="A39" s="15"/>
      <c r="B39" s="15"/>
      <c r="C39" s="15"/>
      <c r="D39" s="15"/>
      <c r="E39" s="52"/>
    </row>
    <row r="40" ht="20.25" customHeight="1" spans="1:5">
      <c r="A40" s="5" t="s">
        <v>261</v>
      </c>
      <c r="B40" s="7">
        <f>B6</f>
        <v>1731993</v>
      </c>
      <c r="C40" s="5" t="s">
        <v>262</v>
      </c>
      <c r="D40" s="7">
        <f>D6</f>
        <v>1731993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3.625" customWidth="1"/>
    <col min="9" max="9" width="13.7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4"/>
      <c r="D1" s="4"/>
      <c r="K1" s="19" t="s">
        <v>263</v>
      </c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19.9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/>
      <c r="I4" s="12"/>
      <c r="J4" s="42"/>
      <c r="K4" s="43" t="s">
        <v>161</v>
      </c>
    </row>
    <row r="5" ht="17.25" customHeight="1" spans="1:11">
      <c r="A5" s="12"/>
      <c r="B5" s="12"/>
      <c r="C5" s="12"/>
      <c r="D5" s="12"/>
      <c r="E5" s="12"/>
      <c r="F5" s="12"/>
      <c r="G5" s="12" t="s">
        <v>137</v>
      </c>
      <c r="H5" s="12" t="s">
        <v>264</v>
      </c>
      <c r="I5" s="12"/>
      <c r="J5" s="42" t="s">
        <v>265</v>
      </c>
      <c r="K5" s="43"/>
    </row>
    <row r="6" ht="24.2" customHeight="1" spans="1:11">
      <c r="A6" s="12" t="s">
        <v>165</v>
      </c>
      <c r="B6" s="12" t="s">
        <v>166</v>
      </c>
      <c r="C6" s="12" t="s">
        <v>167</v>
      </c>
      <c r="D6" s="12"/>
      <c r="E6" s="12"/>
      <c r="F6" s="12"/>
      <c r="G6" s="12"/>
      <c r="H6" s="12" t="s">
        <v>243</v>
      </c>
      <c r="I6" s="12" t="s">
        <v>214</v>
      </c>
      <c r="J6" s="42"/>
      <c r="K6" s="43"/>
    </row>
    <row r="7" s="1" customFormat="1" ht="28.5" customHeight="1" spans="1:20">
      <c r="A7" s="36"/>
      <c r="B7" s="36"/>
      <c r="C7" s="36"/>
      <c r="D7" s="36"/>
      <c r="E7" s="36" t="s">
        <v>135</v>
      </c>
      <c r="F7" s="31">
        <f>F8</f>
        <v>1731993</v>
      </c>
      <c r="G7" s="31">
        <f>G8</f>
        <v>1731993</v>
      </c>
      <c r="H7" s="31">
        <v>1411475</v>
      </c>
      <c r="I7" s="31">
        <v>400</v>
      </c>
      <c r="J7" s="31">
        <f>J8</f>
        <v>320118</v>
      </c>
      <c r="K7" s="44"/>
      <c r="L7" s="45"/>
      <c r="M7" s="45"/>
      <c r="N7" s="45"/>
      <c r="O7" s="45"/>
      <c r="P7" s="45"/>
      <c r="Q7" s="45"/>
      <c r="R7" s="45"/>
      <c r="S7" s="45"/>
      <c r="T7" s="45"/>
    </row>
    <row r="8" s="1" customFormat="1" ht="26.1" customHeight="1" spans="1:20">
      <c r="A8" s="36"/>
      <c r="B8" s="36"/>
      <c r="C8" s="36"/>
      <c r="D8" s="32" t="s">
        <v>153</v>
      </c>
      <c r="E8" s="32" t="s">
        <v>4</v>
      </c>
      <c r="F8" s="35">
        <f>F9</f>
        <v>1731993</v>
      </c>
      <c r="G8" s="31">
        <f>G9</f>
        <v>1731993</v>
      </c>
      <c r="H8" s="31">
        <v>1411475</v>
      </c>
      <c r="I8" s="31">
        <v>400</v>
      </c>
      <c r="J8" s="31">
        <f>J9</f>
        <v>320118</v>
      </c>
      <c r="K8" s="44">
        <v>0</v>
      </c>
      <c r="L8" s="45"/>
      <c r="M8" s="45"/>
      <c r="N8" s="45"/>
      <c r="O8" s="45"/>
      <c r="P8" s="45"/>
      <c r="Q8" s="45"/>
      <c r="R8" s="45"/>
      <c r="S8" s="45"/>
      <c r="T8" s="45"/>
    </row>
    <row r="9" s="1" customFormat="1" ht="26.1" customHeight="1" spans="1:20">
      <c r="A9" s="39"/>
      <c r="B9" s="39"/>
      <c r="C9" s="39"/>
      <c r="D9" s="37" t="s">
        <v>154</v>
      </c>
      <c r="E9" s="37" t="s">
        <v>155</v>
      </c>
      <c r="F9" s="35">
        <f>G9</f>
        <v>1731993</v>
      </c>
      <c r="G9" s="31">
        <f>H9+J9+I9</f>
        <v>1731993</v>
      </c>
      <c r="H9" s="31">
        <v>1411475</v>
      </c>
      <c r="I9" s="31">
        <v>400</v>
      </c>
      <c r="J9" s="31">
        <f>J11</f>
        <v>320118</v>
      </c>
      <c r="K9" s="44">
        <v>0</v>
      </c>
      <c r="L9" s="45"/>
      <c r="M9" s="45"/>
      <c r="N9" s="45"/>
      <c r="O9" s="45"/>
      <c r="P9" s="45"/>
      <c r="Q9" s="45"/>
      <c r="R9" s="45"/>
      <c r="S9" s="45"/>
      <c r="T9" s="45"/>
    </row>
    <row r="10" s="1" customFormat="1" ht="26.1" customHeight="1" spans="1:20">
      <c r="A10" s="38" t="s">
        <v>220</v>
      </c>
      <c r="B10" s="38" t="s">
        <v>221</v>
      </c>
      <c r="C10" s="38" t="s">
        <v>222</v>
      </c>
      <c r="D10" s="33" t="s">
        <v>223</v>
      </c>
      <c r="E10" s="40" t="s">
        <v>224</v>
      </c>
      <c r="F10" s="34">
        <v>1360</v>
      </c>
      <c r="G10" s="7">
        <v>1360</v>
      </c>
      <c r="H10" s="7">
        <v>960</v>
      </c>
      <c r="I10" s="7">
        <v>400</v>
      </c>
      <c r="J10" s="7"/>
      <c r="K10" s="46"/>
      <c r="L10" s="47"/>
      <c r="M10" s="47"/>
      <c r="N10" s="47"/>
      <c r="O10" s="47"/>
      <c r="P10" s="47"/>
      <c r="Q10" s="47"/>
      <c r="R10" s="47"/>
      <c r="S10" s="47"/>
      <c r="T10" s="47"/>
    </row>
    <row r="11" s="1" customFormat="1" ht="26.1" customHeight="1" spans="1:20">
      <c r="A11" s="38" t="s">
        <v>225</v>
      </c>
      <c r="B11" s="38" t="s">
        <v>226</v>
      </c>
      <c r="C11" s="38" t="s">
        <v>227</v>
      </c>
      <c r="D11" s="33" t="s">
        <v>223</v>
      </c>
      <c r="E11" s="40" t="s">
        <v>228</v>
      </c>
      <c r="F11" s="34">
        <f>G11</f>
        <v>1362354</v>
      </c>
      <c r="G11" s="7">
        <f>H11+J11</f>
        <v>1362354</v>
      </c>
      <c r="H11" s="7">
        <v>1042236</v>
      </c>
      <c r="I11" s="7"/>
      <c r="J11" s="7">
        <f>180118+140000</f>
        <v>320118</v>
      </c>
      <c r="K11" s="46"/>
      <c r="L11" s="47"/>
      <c r="M11" s="47"/>
      <c r="N11" s="47"/>
      <c r="O11" s="47"/>
      <c r="P11" s="47"/>
      <c r="Q11" s="47"/>
      <c r="R11" s="47"/>
      <c r="S11" s="47"/>
      <c r="T11" s="47"/>
    </row>
    <row r="12" s="1" customFormat="1" ht="26.1" customHeight="1" spans="1:20">
      <c r="A12" s="38" t="s">
        <v>229</v>
      </c>
      <c r="B12" s="38" t="s">
        <v>230</v>
      </c>
      <c r="C12" s="38" t="s">
        <v>230</v>
      </c>
      <c r="D12" s="33" t="s">
        <v>223</v>
      </c>
      <c r="E12" s="40" t="s">
        <v>231</v>
      </c>
      <c r="F12" s="34">
        <v>152364</v>
      </c>
      <c r="G12" s="7">
        <v>152364</v>
      </c>
      <c r="H12" s="7">
        <v>152364</v>
      </c>
      <c r="I12" s="7"/>
      <c r="J12" s="48"/>
      <c r="K12" s="46"/>
      <c r="L12" s="47"/>
      <c r="M12" s="47"/>
      <c r="N12" s="47"/>
      <c r="O12" s="47"/>
      <c r="P12" s="47"/>
      <c r="Q12" s="47"/>
      <c r="R12" s="47"/>
      <c r="S12" s="47"/>
      <c r="T12" s="47"/>
    </row>
    <row r="13" s="1" customFormat="1" ht="26.1" customHeight="1" spans="1:20">
      <c r="A13" s="38" t="s">
        <v>229</v>
      </c>
      <c r="B13" s="38" t="s">
        <v>232</v>
      </c>
      <c r="C13" s="38" t="s">
        <v>227</v>
      </c>
      <c r="D13" s="33" t="s">
        <v>223</v>
      </c>
      <c r="E13" s="40" t="s">
        <v>233</v>
      </c>
      <c r="F13" s="34">
        <v>2218</v>
      </c>
      <c r="G13" s="7">
        <v>2218</v>
      </c>
      <c r="H13" s="7">
        <v>2218</v>
      </c>
      <c r="I13" s="7"/>
      <c r="J13" s="48"/>
      <c r="K13" s="46"/>
      <c r="L13" s="47"/>
      <c r="M13" s="47"/>
      <c r="N13" s="47"/>
      <c r="O13" s="47"/>
      <c r="P13" s="47"/>
      <c r="Q13" s="47"/>
      <c r="R13" s="47"/>
      <c r="S13" s="47"/>
      <c r="T13" s="47"/>
    </row>
    <row r="14" s="1" customFormat="1" ht="26.1" customHeight="1" spans="1:20">
      <c r="A14" s="38" t="s">
        <v>229</v>
      </c>
      <c r="B14" s="38" t="s">
        <v>232</v>
      </c>
      <c r="C14" s="38" t="s">
        <v>234</v>
      </c>
      <c r="D14" s="33" t="s">
        <v>223</v>
      </c>
      <c r="E14" s="40" t="s">
        <v>235</v>
      </c>
      <c r="F14" s="34">
        <v>3448</v>
      </c>
      <c r="G14" s="7">
        <v>3448</v>
      </c>
      <c r="H14" s="7">
        <v>3448</v>
      </c>
      <c r="I14" s="7"/>
      <c r="J14" s="48"/>
      <c r="K14" s="46"/>
      <c r="L14" s="47"/>
      <c r="M14" s="47"/>
      <c r="N14" s="47"/>
      <c r="O14" s="47"/>
      <c r="P14" s="47"/>
      <c r="Q14" s="47"/>
      <c r="R14" s="47"/>
      <c r="S14" s="47"/>
      <c r="T14" s="47"/>
    </row>
    <row r="15" s="1" customFormat="1" ht="26.1" customHeight="1" spans="1:20">
      <c r="A15" s="38" t="s">
        <v>220</v>
      </c>
      <c r="B15" s="38" t="s">
        <v>221</v>
      </c>
      <c r="C15" s="38" t="s">
        <v>227</v>
      </c>
      <c r="D15" s="33" t="s">
        <v>223</v>
      </c>
      <c r="E15" s="40" t="s">
        <v>236</v>
      </c>
      <c r="F15" s="34">
        <v>62402</v>
      </c>
      <c r="G15" s="7">
        <v>62402</v>
      </c>
      <c r="H15" s="7">
        <v>62402</v>
      </c>
      <c r="I15" s="7"/>
      <c r="J15" s="7"/>
      <c r="K15" s="49"/>
      <c r="L15" s="47"/>
      <c r="M15" s="47"/>
      <c r="N15" s="47"/>
      <c r="O15" s="47"/>
      <c r="P15" s="47"/>
      <c r="Q15" s="47"/>
      <c r="R15" s="47"/>
      <c r="S15" s="47"/>
      <c r="T15" s="47"/>
    </row>
    <row r="16" s="1" customFormat="1" ht="26.1" customHeight="1" spans="1:20">
      <c r="A16" s="38" t="s">
        <v>220</v>
      </c>
      <c r="B16" s="38" t="s">
        <v>221</v>
      </c>
      <c r="C16" s="38" t="s">
        <v>237</v>
      </c>
      <c r="D16" s="33" t="s">
        <v>223</v>
      </c>
      <c r="E16" s="40" t="s">
        <v>238</v>
      </c>
      <c r="F16" s="34">
        <v>21521</v>
      </c>
      <c r="G16" s="7">
        <v>21521</v>
      </c>
      <c r="H16" s="7">
        <v>21521</v>
      </c>
      <c r="I16" s="7"/>
      <c r="J16" s="7"/>
      <c r="K16" s="48"/>
      <c r="L16" s="47"/>
      <c r="M16" s="47"/>
      <c r="N16" s="47"/>
      <c r="O16" s="47"/>
      <c r="P16" s="47"/>
      <c r="Q16" s="47"/>
      <c r="R16" s="47"/>
      <c r="S16" s="47"/>
      <c r="T16" s="47"/>
    </row>
    <row r="17" s="1" customFormat="1" ht="26.1" customHeight="1" spans="1:20">
      <c r="A17" s="38" t="s">
        <v>239</v>
      </c>
      <c r="B17" s="38" t="s">
        <v>234</v>
      </c>
      <c r="C17" s="38" t="s">
        <v>227</v>
      </c>
      <c r="D17" s="33" t="s">
        <v>223</v>
      </c>
      <c r="E17" s="40" t="s">
        <v>240</v>
      </c>
      <c r="F17" s="34">
        <v>126326</v>
      </c>
      <c r="G17" s="7">
        <v>126326</v>
      </c>
      <c r="H17" s="7">
        <v>126326</v>
      </c>
      <c r="I17" s="7"/>
      <c r="J17" s="7"/>
      <c r="K17" s="48"/>
      <c r="L17" s="47"/>
      <c r="M17" s="47"/>
      <c r="N17" s="47"/>
      <c r="O17" s="47"/>
      <c r="P17" s="47"/>
      <c r="Q17" s="47"/>
      <c r="R17" s="47"/>
      <c r="S17" s="47"/>
      <c r="T17" s="47"/>
    </row>
    <row r="18" ht="22.9" customHeight="1" spans="1:11">
      <c r="A18" s="5"/>
      <c r="B18" s="41"/>
      <c r="C18" s="5"/>
      <c r="D18" s="15"/>
      <c r="E18" s="15"/>
      <c r="F18" s="14"/>
      <c r="G18" s="14"/>
      <c r="H18" s="14"/>
      <c r="I18" s="14"/>
      <c r="J18" s="14"/>
      <c r="K18" s="14"/>
    </row>
    <row r="19" ht="22.9" customHeight="1" spans="1:11">
      <c r="A19" s="5"/>
      <c r="B19" s="41"/>
      <c r="C19" s="5"/>
      <c r="D19" s="15"/>
      <c r="E19" s="15"/>
      <c r="F19" s="14"/>
      <c r="G19" s="14"/>
      <c r="H19" s="14"/>
      <c r="I19" s="14"/>
      <c r="J19" s="14"/>
      <c r="K19" s="14"/>
    </row>
    <row r="20" ht="22.9" customHeight="1" spans="1:11">
      <c r="A20" s="27"/>
      <c r="B20" s="27"/>
      <c r="C20" s="27"/>
      <c r="D20" s="23"/>
      <c r="E20" s="16"/>
      <c r="F20" s="17"/>
      <c r="G20" s="17"/>
      <c r="H20" s="24"/>
      <c r="I20" s="24"/>
      <c r="J20" s="24"/>
      <c r="K20" s="2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2023-02-28T02:01:00Z</dcterms:created>
  <dcterms:modified xsi:type="dcterms:W3CDTF">2024-12-11T06:11:57Z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152E00F226AB4C2E94A04F4CADF59564</vt:lpwstr>
  </property>
</Properties>
</file>