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<sst xmlns="http://schemas.openxmlformats.org/spreadsheetml/2006/main" count="1151" uniqueCount="474">
  <si>
    <t>2023年部门预算公开表</t>
  </si>
  <si>
    <t>单位编码：</t>
  </si>
  <si>
    <t>027001</t>
  </si>
  <si>
    <t>单位名称：</t>
  </si>
  <si>
    <t>炎陵桃源洞自然保护区管理局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</si>
  <si>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</si>
  <si>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</si>
  <si>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</si>
  <si>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</si>
  <si>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</si>
  <si>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</si>
  <si>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</si>
  <si>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</si>
  <si>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</si>
  <si>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</si>
  <si>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</si>
  <si>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</si>
  <si>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</si>
  <si>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</si>
  <si>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</si>
  <si>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</si>
  <si>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</si>
  <si>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</si>
  <si>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</si>
  <si>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</si>
  <si>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</si>
  <si>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</si>
  <si>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</si>
  <si>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</si>
  <si>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</si>
  <si>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部门：027_炎陵桃源洞自然保护区管理局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</si>
  <si>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</si>
  <si>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</si>
  <si>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</si>
  <si>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</si>
  <si>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</si>
  <si>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</si>
  <si>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</si>
  <si>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</si>
  <si>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</si>
  <si>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</si>
  <si>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</si>
  <si>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</si>
  <si>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</si>
  <si>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</si>
  <si>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</si>
  <si>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</si>
  <si>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</si>
  <si>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</si>
  <si>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</si>
  <si>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</si>
  <si>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</si>
  <si>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</si>
  <si>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</si>
  <si>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</si>
  <si>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</si>
  <si>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</si>
  <si>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</si>
  <si>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</si>
  <si>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</si>
  <si>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</si>
  <si>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</si>
  <si>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</si>
  <si>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</si>
  <si>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</si>
  <si>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</si>
  <si>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</si>
  <si>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</si>
  <si>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</si>
  <si>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</si>
  <si>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</si>
  <si>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</si>
  <si>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</si>
  <si>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</si>
  <si>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</si>
  <si>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</si>
  <si>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</si>
  <si>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</si>
  <si>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</si>
  <si>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</si>
  <si>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</si>
  <si>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</si>
  <si>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</si>
  <si>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</si>
  <si>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</si>
  <si>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</si>
  <si>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</si>
  <si>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</si>
  <si>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</si>
  <si>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</si>
  <si>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</si>
  <si>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</si>
  <si>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</si>
  <si>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</si>
  <si>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</si>
  <si>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</si>
  <si>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</si>
  <si>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</si>
  <si>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</si>
  <si>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</si>
  <si>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</si>
  <si>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</si>
  <si>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</si>
  <si>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</si>
  <si>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</si>
  <si>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</si>
  <si>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</si>
  <si>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</si>
  <si>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</si>
  <si>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</si>
  <si>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</si>
  <si>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</si>
  <si>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</si>
  <si>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</si>
  <si>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</si>
  <si>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</si>
  <si>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</si>
  <si>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</si>
  <si>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</si>
  <si>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</si>
  <si>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</si>
  <si>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</si>
  <si>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</si>
  <si>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</si>
  <si>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</si>
  <si>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</si>
  <si>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</si>
  <si>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</si>
  <si>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</si>
  <si>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</si>
  <si>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</si>
  <si>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</si>
  <si>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</si>
  <si>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</si>
  <si>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</si>
  <si>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</si>
  <si>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</si>
  <si>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</si>
  <si>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</si>
  <si>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</si>
  <si>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</si>
  <si>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</si>
  <si>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</si>
  <si>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</si>
  <si>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</si>
  <si>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</si>
  <si>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</si>
  <si>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</si>
  <si>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</si>
  <si>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</si>
  <si>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</si>
  <si>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</si>
  <si>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</si>
  <si>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027</t>
  </si>
  <si>
    <t xml:space="preserve">  027001</t>
  </si>
  <si>
    <t xml:space="preserve">  炎陵桃源洞自然保护区管理局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</si>
  <si>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</si>
  <si>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</si>
  <si>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</si>
  <si>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</si>
  <si>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</si>
  <si>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</si>
  <si>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</si>
  <si>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</si>
  <si>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</si>
  <si>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</si>
  <si>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</si>
  <si>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</si>
  <si>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</si>
  <si>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</si>
  <si>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</si>
  <si>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</si>
  <si>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08</t>
  </si>
  <si>
    <t>01</t>
  </si>
  <si>
    <t xml:space="preserve">    2080801</t>
  </si>
  <si>
    <t xml:space="preserve">    死亡抚恤</t>
  </si>
  <si>
    <t>27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</si>
  <si>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</si>
  <si>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</si>
  <si>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</si>
  <si>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</si>
  <si>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</si>
  <si>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210</t>
  </si>
  <si>
    <t>11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</si>
  <si>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</si>
  <si>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</si>
  <si>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</si>
  <si>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</si>
  <si>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</si>
  <si>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</si>
  <si>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</si>
  <si>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</si>
  <si>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213</t>
  </si>
  <si>
    <t>04</t>
  </si>
  <si>
    <t xml:space="preserve">    2130204</t>
  </si>
  <si>
    <t xml:space="preserve">    事业机构</t>
  </si>
  <si>
    <t xml:space="preserve">    其他林业和草原支出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</si>
  <si>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</si>
  <si>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</si>
  <si>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</si>
  <si>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</si>
  <si>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</si>
  <si>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</si>
  <si>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</si>
  <si>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</si>
  <si>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</si>
  <si>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</si>
  <si>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</si>
  <si>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</si>
  <si>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</si>
  <si>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</si>
  <si>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</si>
  <si>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</si>
  <si>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</si>
  <si>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</si>
  <si>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</si>
  <si>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</si>
  <si>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</si>
  <si>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027001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</si>
  <si>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</si>
  <si>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</si>
  <si>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</si>
  <si>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</si>
  <si>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</si>
  <si>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</si>
  <si>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</si>
  <si>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</si>
  <si>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</si>
  <si>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</si>
  <si>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</si>
  <si>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</si>
  <si>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</si>
  <si>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</si>
  <si>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</si>
  <si>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</si>
  <si>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</si>
  <si>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</si>
  <si>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</si>
  <si>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</si>
  <si>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</si>
  <si>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</si>
  <si>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</si>
  <si>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</si>
  <si>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</si>
  <si>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</si>
  <si>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</si>
  <si>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</si>
  <si>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</si>
  <si>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</si>
  <si>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</si>
  <si>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</si>
  <si>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</si>
  <si>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</si>
  <si>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</si>
  <si>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</si>
  <si>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</si>
  <si>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</si>
  <si>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</si>
  <si>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</si>
  <si>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</si>
  <si>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</si>
  <si>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</si>
  <si>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</si>
  <si>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</si>
  <si>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</si>
  <si>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</si>
  <si>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</si>
  <si>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</si>
  <si>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</si>
  <si>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</si>
  <si>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213</t>
  </si>
  <si>
    <t xml:space="preserve">   农林水支出</t>
  </si>
  <si>
    <t xml:space="preserve">    21302</t>
  </si>
  <si>
    <t xml:space="preserve">    林业和草原</t>
  </si>
  <si>
    <t xml:space="preserve">     2130204</t>
  </si>
  <si>
    <t xml:space="preserve">     事业机构</t>
  </si>
  <si>
    <t xml:space="preserve">     其他林业和草原支出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</si>
  <si>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</si>
  <si>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</si>
  <si>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</si>
  <si>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</si>
  <si>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</si>
  <si>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</si>
  <si>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</si>
  <si>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</si>
  <si>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</si>
  <si>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</si>
  <si>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</si>
  <si>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</si>
  <si>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</si>
  <si>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</si>
  <si>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</si>
  <si>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</si>
  <si>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</si>
  <si>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</si>
  <si>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</si>
  <si>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</si>
  <si>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</si>
  <si>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</si>
  <si>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</si>
  <si>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</si>
  <si>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</si>
  <si>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</si>
  <si>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</si>
  <si>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</si>
  <si>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</si>
  <si>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</si>
  <si>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</si>
  <si>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</si>
  <si>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</si>
  <si>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</si>
  <si>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</si>
  <si>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</si>
  <si>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</si>
  <si>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</si>
  <si>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</si>
  <si>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</si>
  <si>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</si>
  <si>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</si>
  <si>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</si>
  <si>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</si>
  <si>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</si>
  <si>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</si>
  <si>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</si>
  <si>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</si>
  <si>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</si>
  <si>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</si>
  <si>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</si>
  <si>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</si>
  <si>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</si>
  <si>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</si>
  <si>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</si>
  <si>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</si>
  <si>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其他林业和草原支出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</si>
  <si>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</si>
  <si>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</si>
  <si>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</si>
  <si>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</si>
  <si>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</si>
  <si>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</si>
  <si>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</si>
  <si>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</si>
  <si>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</si>
  <si>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</si>
  <si>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</si>
  <si>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</si>
  <si>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</si>
  <si>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</si>
  <si>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</si>
  <si>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</si>
  <si>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</si>
  <si>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</si>
  <si>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</si>
  <si>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</si>
  <si>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</si>
  <si>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</si>
  <si>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</si>
  <si>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</si>
  <si>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</si>
  <si>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</si>
  <si>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</si>
  <si>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</si>
  <si>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</si>
  <si>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</si>
  <si>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</si>
  <si>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</si>
  <si>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说明：本单位无政府性基金资金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</si>
  <si>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</si>
  <si>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</si>
  <si>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</si>
  <si>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</si>
  <si>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</si>
  <si>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说明：本单位无国有资本经营资金</t>
  </si>
  <si>
    <t>部门公开表19</t>
  </si>
  <si>
    <t>本年财政专户管理资金预算支出</t>
  </si>
  <si>
    <t>说明：本单位无专户管理资金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</si>
  <si>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</si>
  <si>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</si>
  <si>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</si>
  <si>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</si>
  <si>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</si>
  <si>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</si>
  <si>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</si>
  <si>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</si>
  <si>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</si>
  <si>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</si>
  <si>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</si>
  <si>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</si>
  <si>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</si>
  <si>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</si>
  <si>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说明：本单位无专项资金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</si>
  <si>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</si>
  <si>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</si>
  <si>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</si>
  <si>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</si>
  <si>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</si>
  <si>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</si>
  <si>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</si>
  <si>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</si>
  <si>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</si>
  <si>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</si>
  <si>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</si>
  <si>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</si>
  <si>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</si>
  <si>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</si>
  <si>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</si>
  <si>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说明：本单位无项目资金</t>
  </si>
  <si>
    <t>部门公开表22</t>
  </si>
  <si>
    <t>整体支出绩效目标表</t>
  </si>
  <si>
    <t>单位：部门：027_炎陵桃源洞自然保护区管理局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</si>
  <si>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</si>
  <si>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</si>
  <si>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</si>
  <si>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</si>
  <si>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</si>
  <si>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</si>
  <si>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</si>
  <si>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</si>
  <si>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</si>
  <si>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</si>
  <si>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加强森林防灭火巡护，确保森林火灾“零发生”；
加强生态保护宣传，强化资源保护意识；
提高资源保护监测水平，发现并收集整理野生动植物种类监测资料；
按时完成上级部门和县委、县政府交办的其他任务。</t>
  </si>
  <si>
    <t>产出指标</t>
  </si>
  <si>
    <t xml:space="preserve"> 数量指标</t>
  </si>
  <si>
    <t>每周巡护次数</t>
  </si>
  <si>
    <t>≥</t>
  </si>
  <si>
    <t>2</t>
  </si>
  <si>
    <t>次</t>
  </si>
  <si>
    <t>职工每周下乡巡护次数</t>
  </si>
  <si>
    <t>大于或等于指标值</t>
  </si>
  <si>
    <t xml:space="preserve"> 质量指标</t>
  </si>
  <si>
    <t>森林火灾发生率</t>
  </si>
  <si>
    <t>=</t>
  </si>
  <si>
    <t>0</t>
  </si>
  <si>
    <t>确保森林火灾“零发生”</t>
  </si>
  <si>
    <t>等于指标值</t>
  </si>
  <si>
    <t xml:space="preserve"> 时效指标</t>
  </si>
  <si>
    <t>监测保护持续时间</t>
  </si>
  <si>
    <t>365</t>
  </si>
  <si>
    <t>天</t>
  </si>
  <si>
    <t>2023年全年持续监测</t>
  </si>
  <si>
    <t>成本指标</t>
  </si>
  <si>
    <t>全年支出金额</t>
  </si>
  <si>
    <t>282.23</t>
  </si>
  <si>
    <t>万元</t>
  </si>
  <si>
    <t>部门全年支出</t>
  </si>
  <si>
    <t xml:space="preserve">效益指标 </t>
  </si>
  <si>
    <t>经济效益指标</t>
  </si>
  <si>
    <t>公益林补偿金</t>
  </si>
  <si>
    <t>定性</t>
  </si>
  <si>
    <t>应发尽发</t>
  </si>
  <si>
    <t>按要求及时发放公益林补偿金</t>
  </si>
  <si>
    <t>社会效益指标</t>
  </si>
  <si>
    <t>就业增加</t>
  </si>
  <si>
    <t>20</t>
  </si>
  <si>
    <t>人</t>
  </si>
  <si>
    <t>提供护林员岗位</t>
  </si>
  <si>
    <t>生态效益指标</t>
  </si>
  <si>
    <t>生物多样性监测</t>
  </si>
  <si>
    <t>10</t>
  </si>
  <si>
    <t>种</t>
  </si>
  <si>
    <t>发现并持续监测保护野生动植物种类</t>
  </si>
  <si>
    <t xml:space="preserve"> 可持续影响指标</t>
  </si>
  <si>
    <t>生态旅游事故发生率</t>
  </si>
  <si>
    <t>&lt;</t>
  </si>
  <si>
    <t>5</t>
  </si>
  <si>
    <t>百分比</t>
  </si>
  <si>
    <t>防范生态旅游安全事故发生</t>
  </si>
  <si>
    <t>小于指标值</t>
  </si>
  <si>
    <t>满意度指标</t>
  </si>
  <si>
    <t>服务对象满意度指标</t>
  </si>
  <si>
    <t>林农满意度</t>
  </si>
  <si>
    <t>90</t>
  </si>
  <si>
    <t>保护区范围内村民满意度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</si>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</sst>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color rgb="FF00000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176" fontId="5" fillId="0" borderId="3" xfId="0" applyNumberFormat="1" applyFont="1" applyBorder="1" applyAlignment="1">
      <alignment horizontal="right" vertical="center" wrapText="1"/>
    </xf>
    <xf numFmtId="176" fontId="0" fillId="0" borderId="3" xfId="0" applyNumberFormat="1" applyFont="1" applyBorder="1">
      <alignment vertical="center"/>
    </xf>
    <xf numFmtId="176" fontId="5" fillId="0" borderId="2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76" fontId="8" fillId="2" borderId="1" xfId="0" applyNumberFormat="1" applyFont="1" applyFill="1" applyBorder="1" applyAlignment="1">
      <alignment vertical="center" wrapText="1"/>
    </xf>
    <xf numFmtId="176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76" fontId="10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176" fontId="0" fillId="0" borderId="0" xfId="0" applyNumberFormat="1" applyFont="1">
      <alignment vertical="center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76"/>
      <c r="B4" s="77"/>
      <c r="C4" s="3"/>
      <c r="D4" s="76" t="s">
        <v>1</v>
      </c>
      <c r="E4" s="77" t="s">
        <v>2</v>
      </c>
      <c r="F4" s="77"/>
      <c r="G4" s="77"/>
      <c r="H4" s="77"/>
      <c r="I4" s="3"/>
    </row>
    <row r="5" ht="54.3" customHeight="1" spans="1:9">
      <c r="A5" s="76"/>
      <c r="B5" s="77"/>
      <c r="C5" s="3"/>
      <c r="D5" s="76" t="s">
        <v>3</v>
      </c>
      <c r="E5" s="77" t="s">
        <v>4</v>
      </c>
      <c r="F5" s="77"/>
      <c r="G5" s="77"/>
      <c r="H5" s="77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M9" sqref="M9:M16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"/>
      <c r="M1" s="16" t="s">
        <v>283</v>
      </c>
      <c r="N1" s="16"/>
    </row>
    <row r="2" ht="44.85" customHeight="1" spans="1:14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31</v>
      </c>
      <c r="N3" s="9"/>
    </row>
    <row r="4" ht="42.25" customHeight="1" spans="1:14">
      <c r="A4" s="12" t="s">
        <v>157</v>
      </c>
      <c r="B4" s="12"/>
      <c r="C4" s="12"/>
      <c r="D4" s="12" t="s">
        <v>201</v>
      </c>
      <c r="E4" s="12" t="s">
        <v>202</v>
      </c>
      <c r="F4" s="12" t="s">
        <v>220</v>
      </c>
      <c r="G4" s="12" t="s">
        <v>204</v>
      </c>
      <c r="H4" s="12"/>
      <c r="I4" s="12"/>
      <c r="J4" s="12"/>
      <c r="K4" s="12"/>
      <c r="L4" s="12" t="s">
        <v>208</v>
      </c>
      <c r="M4" s="12"/>
      <c r="N4" s="12"/>
    </row>
    <row r="5" ht="39.65" customHeight="1" spans="1:14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135</v>
      </c>
      <c r="H5" s="12" t="s">
        <v>284</v>
      </c>
      <c r="I5" s="12" t="s">
        <v>285</v>
      </c>
      <c r="J5" s="12" t="s">
        <v>286</v>
      </c>
      <c r="K5" s="12" t="s">
        <v>287</v>
      </c>
      <c r="L5" s="12" t="s">
        <v>135</v>
      </c>
      <c r="M5" s="12" t="s">
        <v>221</v>
      </c>
      <c r="N5" s="12" t="s">
        <v>288</v>
      </c>
    </row>
    <row r="6" ht="22.8" customHeight="1" spans="1:14">
      <c r="A6" s="15"/>
      <c r="B6" s="15"/>
      <c r="C6" s="15"/>
      <c r="D6" s="15"/>
      <c r="E6" s="15" t="s">
        <v>135</v>
      </c>
      <c r="F6" s="29">
        <v>2487546</v>
      </c>
      <c r="G6" s="29"/>
      <c r="H6" s="29"/>
      <c r="I6" s="29"/>
      <c r="J6" s="29"/>
      <c r="K6" s="29"/>
      <c r="L6" s="29">
        <v>2487546</v>
      </c>
      <c r="M6" s="29">
        <v>2487546</v>
      </c>
      <c r="N6" s="42"/>
    </row>
    <row r="7" ht="22.8" customHeight="1" spans="1:14">
      <c r="A7" s="15"/>
      <c r="B7" s="15"/>
      <c r="C7" s="15"/>
      <c r="D7" s="13" t="s">
        <v>153</v>
      </c>
      <c r="E7" s="13" t="s">
        <v>4</v>
      </c>
      <c r="F7" s="29">
        <v>2487546</v>
      </c>
      <c r="G7" s="29"/>
      <c r="H7" s="29"/>
      <c r="I7" s="29"/>
      <c r="J7" s="29"/>
      <c r="K7" s="29"/>
      <c r="L7" s="29">
        <v>2487546</v>
      </c>
      <c r="M7" s="29">
        <v>2487546</v>
      </c>
      <c r="N7" s="42"/>
    </row>
    <row r="8" ht="22.8" customHeight="1" spans="1:14">
      <c r="A8" s="15"/>
      <c r="B8" s="15"/>
      <c r="C8" s="15"/>
      <c r="D8" s="19" t="s">
        <v>154</v>
      </c>
      <c r="E8" s="19" t="s">
        <v>155</v>
      </c>
      <c r="F8" s="29">
        <v>2487546</v>
      </c>
      <c r="G8" s="29"/>
      <c r="H8" s="29"/>
      <c r="I8" s="29"/>
      <c r="J8" s="29"/>
      <c r="K8" s="29"/>
      <c r="L8" s="29">
        <v>2487546</v>
      </c>
      <c r="M8" s="29">
        <v>2487546</v>
      </c>
      <c r="N8" s="42"/>
    </row>
    <row r="9" ht="22.8" customHeight="1" spans="1:14">
      <c r="A9" s="22" t="s">
        <v>168</v>
      </c>
      <c r="B9" s="22" t="s">
        <v>169</v>
      </c>
      <c r="C9" s="22" t="s">
        <v>169</v>
      </c>
      <c r="D9" s="18" t="s">
        <v>218</v>
      </c>
      <c r="E9" s="5" t="s">
        <v>171</v>
      </c>
      <c r="F9" s="27">
        <v>268439</v>
      </c>
      <c r="G9" s="27"/>
      <c r="H9" s="26"/>
      <c r="I9" s="26"/>
      <c r="J9" s="26"/>
      <c r="K9" s="26"/>
      <c r="L9" s="27">
        <v>268439</v>
      </c>
      <c r="M9" s="26">
        <v>268439</v>
      </c>
      <c r="N9" s="20"/>
    </row>
    <row r="10" ht="22.8" customHeight="1" spans="1:14">
      <c r="A10" s="22" t="s">
        <v>168</v>
      </c>
      <c r="B10" s="22" t="s">
        <v>176</v>
      </c>
      <c r="C10" s="22" t="s">
        <v>173</v>
      </c>
      <c r="D10" s="18" t="s">
        <v>218</v>
      </c>
      <c r="E10" s="5" t="s">
        <v>178</v>
      </c>
      <c r="F10" s="27">
        <v>8897</v>
      </c>
      <c r="G10" s="27"/>
      <c r="H10" s="26"/>
      <c r="I10" s="26"/>
      <c r="J10" s="26"/>
      <c r="K10" s="26"/>
      <c r="L10" s="27">
        <v>8897</v>
      </c>
      <c r="M10" s="26">
        <v>8897</v>
      </c>
      <c r="N10" s="20"/>
    </row>
    <row r="11" ht="22.8" customHeight="1" spans="1:14">
      <c r="A11" s="22" t="s">
        <v>168</v>
      </c>
      <c r="B11" s="22" t="s">
        <v>176</v>
      </c>
      <c r="C11" s="22" t="s">
        <v>179</v>
      </c>
      <c r="D11" s="18" t="s">
        <v>218</v>
      </c>
      <c r="E11" s="5" t="s">
        <v>181</v>
      </c>
      <c r="F11" s="27">
        <v>12199</v>
      </c>
      <c r="G11" s="27"/>
      <c r="H11" s="26"/>
      <c r="I11" s="26"/>
      <c r="J11" s="26"/>
      <c r="K11" s="26"/>
      <c r="L11" s="27">
        <v>12199</v>
      </c>
      <c r="M11" s="26">
        <v>12199</v>
      </c>
      <c r="N11" s="20"/>
    </row>
    <row r="12" ht="22.8" customHeight="1" spans="1:14">
      <c r="A12" s="22" t="s">
        <v>182</v>
      </c>
      <c r="B12" s="22" t="s">
        <v>183</v>
      </c>
      <c r="C12" s="22" t="s">
        <v>179</v>
      </c>
      <c r="D12" s="18" t="s">
        <v>218</v>
      </c>
      <c r="E12" s="5" t="s">
        <v>185</v>
      </c>
      <c r="F12" s="27">
        <v>110463</v>
      </c>
      <c r="G12" s="27"/>
      <c r="H12" s="26"/>
      <c r="I12" s="26"/>
      <c r="J12" s="26"/>
      <c r="K12" s="26"/>
      <c r="L12" s="27">
        <v>110463</v>
      </c>
      <c r="M12" s="26">
        <v>110463</v>
      </c>
      <c r="N12" s="20"/>
    </row>
    <row r="13" ht="22.8" customHeight="1" spans="1:14">
      <c r="A13" s="22" t="s">
        <v>182</v>
      </c>
      <c r="B13" s="22" t="s">
        <v>183</v>
      </c>
      <c r="C13" s="22" t="s">
        <v>186</v>
      </c>
      <c r="D13" s="18" t="s">
        <v>218</v>
      </c>
      <c r="E13" s="5" t="s">
        <v>188</v>
      </c>
      <c r="F13" s="27">
        <v>38096</v>
      </c>
      <c r="G13" s="27"/>
      <c r="H13" s="26"/>
      <c r="I13" s="26"/>
      <c r="J13" s="26"/>
      <c r="K13" s="26"/>
      <c r="L13" s="27">
        <v>38096</v>
      </c>
      <c r="M13" s="26">
        <v>38096</v>
      </c>
      <c r="N13" s="20"/>
    </row>
    <row r="14" ht="22.8" customHeight="1" spans="1:14">
      <c r="A14" s="22" t="s">
        <v>182</v>
      </c>
      <c r="B14" s="22" t="s">
        <v>183</v>
      </c>
      <c r="C14" s="22" t="s">
        <v>189</v>
      </c>
      <c r="D14" s="18" t="s">
        <v>218</v>
      </c>
      <c r="E14" s="5" t="s">
        <v>191</v>
      </c>
      <c r="F14" s="27">
        <v>1600</v>
      </c>
      <c r="G14" s="27"/>
      <c r="H14" s="26"/>
      <c r="I14" s="26"/>
      <c r="J14" s="26"/>
      <c r="K14" s="26"/>
      <c r="L14" s="27">
        <v>1600</v>
      </c>
      <c r="M14" s="26">
        <v>1600</v>
      </c>
      <c r="N14" s="20"/>
    </row>
    <row r="15" ht="22.8" customHeight="1" spans="1:14">
      <c r="A15" s="22" t="s">
        <v>192</v>
      </c>
      <c r="B15" s="22" t="s">
        <v>179</v>
      </c>
      <c r="C15" s="22" t="s">
        <v>193</v>
      </c>
      <c r="D15" s="18" t="s">
        <v>218</v>
      </c>
      <c r="E15" s="5" t="s">
        <v>195</v>
      </c>
      <c r="F15" s="27">
        <v>1827667</v>
      </c>
      <c r="G15" s="27"/>
      <c r="H15" s="26"/>
      <c r="I15" s="26"/>
      <c r="J15" s="26"/>
      <c r="K15" s="26"/>
      <c r="L15" s="27">
        <v>1827667</v>
      </c>
      <c r="M15" s="26">
        <v>1827667</v>
      </c>
      <c r="N15" s="20"/>
    </row>
    <row r="16" ht="22.8" customHeight="1" spans="1:14">
      <c r="A16" s="22" t="s">
        <v>197</v>
      </c>
      <c r="B16" s="22" t="s">
        <v>179</v>
      </c>
      <c r="C16" s="22" t="s">
        <v>173</v>
      </c>
      <c r="D16" s="18" t="s">
        <v>218</v>
      </c>
      <c r="E16" s="5" t="s">
        <v>199</v>
      </c>
      <c r="F16" s="27">
        <v>220185</v>
      </c>
      <c r="G16" s="27"/>
      <c r="H16" s="26"/>
      <c r="I16" s="26"/>
      <c r="J16" s="26"/>
      <c r="K16" s="26"/>
      <c r="L16" s="27">
        <v>220185</v>
      </c>
      <c r="M16" s="26">
        <v>220185</v>
      </c>
      <c r="N16" s="2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topLeftCell="C2" workbookViewId="0">
      <selection activeCell="L6" sqref="L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7" width="10.375" customWidth="1"/>
    <col min="8" max="8" width="8.875" customWidth="1"/>
    <col min="9" max="11" width="7.69166666666667" customWidth="1"/>
    <col min="12" max="13" width="8.875" customWidth="1"/>
    <col min="14" max="14" width="7.69166666666667" customWidth="1"/>
    <col min="15" max="15" width="8.875" customWidth="1"/>
    <col min="16" max="17" width="8.125" customWidth="1"/>
    <col min="18" max="18" width="8.875" customWidth="1"/>
    <col min="19" max="22" width="7.69166666666667" customWidth="1"/>
    <col min="23" max="24" width="9.76666666666667" customWidth="1"/>
  </cols>
  <sheetData>
    <row r="1" ht="16.35" customHeight="1" spans="1:22">
      <c r="A1" s="3"/>
      <c r="U1" s="16" t="s">
        <v>289</v>
      </c>
      <c r="V1" s="16"/>
    </row>
    <row r="2" ht="50" customHeight="1" spans="1:22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31</v>
      </c>
      <c r="V3" s="9"/>
    </row>
    <row r="4" ht="26.7" customHeight="1" spans="1:22">
      <c r="A4" s="12" t="s">
        <v>157</v>
      </c>
      <c r="B4" s="12"/>
      <c r="C4" s="12"/>
      <c r="D4" s="12" t="s">
        <v>201</v>
      </c>
      <c r="E4" s="12" t="s">
        <v>202</v>
      </c>
      <c r="F4" s="12" t="s">
        <v>220</v>
      </c>
      <c r="G4" s="12" t="s">
        <v>290</v>
      </c>
      <c r="H4" s="12"/>
      <c r="I4" s="12"/>
      <c r="J4" s="12"/>
      <c r="K4" s="12"/>
      <c r="L4" s="12" t="s">
        <v>291</v>
      </c>
      <c r="M4" s="12"/>
      <c r="N4" s="12"/>
      <c r="O4" s="12"/>
      <c r="P4" s="12"/>
      <c r="Q4" s="12"/>
      <c r="R4" s="12" t="s">
        <v>286</v>
      </c>
      <c r="S4" s="12" t="s">
        <v>292</v>
      </c>
      <c r="T4" s="12"/>
      <c r="U4" s="12"/>
      <c r="V4" s="12"/>
    </row>
    <row r="5" ht="56.05" customHeight="1" spans="1:22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135</v>
      </c>
      <c r="H5" s="12" t="s">
        <v>293</v>
      </c>
      <c r="I5" s="12" t="s">
        <v>294</v>
      </c>
      <c r="J5" s="12" t="s">
        <v>295</v>
      </c>
      <c r="K5" s="12" t="s">
        <v>296</v>
      </c>
      <c r="L5" s="12" t="s">
        <v>135</v>
      </c>
      <c r="M5" s="12" t="s">
        <v>297</v>
      </c>
      <c r="N5" s="12" t="s">
        <v>298</v>
      </c>
      <c r="O5" s="12" t="s">
        <v>299</v>
      </c>
      <c r="P5" s="12" t="s">
        <v>300</v>
      </c>
      <c r="Q5" s="12" t="s">
        <v>301</v>
      </c>
      <c r="R5" s="12"/>
      <c r="S5" s="12" t="s">
        <v>135</v>
      </c>
      <c r="T5" s="12" t="s">
        <v>302</v>
      </c>
      <c r="U5" s="12" t="s">
        <v>303</v>
      </c>
      <c r="V5" s="12" t="s">
        <v>287</v>
      </c>
    </row>
    <row r="6" ht="22.8" customHeight="1" spans="1:22">
      <c r="A6" s="15"/>
      <c r="B6" s="15"/>
      <c r="C6" s="15"/>
      <c r="D6" s="15"/>
      <c r="E6" s="15" t="s">
        <v>135</v>
      </c>
      <c r="F6" s="25">
        <v>2487546</v>
      </c>
      <c r="G6" s="25">
        <v>1827667</v>
      </c>
      <c r="H6" s="25">
        <v>831396</v>
      </c>
      <c r="I6" s="25">
        <v>438192</v>
      </c>
      <c r="J6" s="25">
        <v>558079</v>
      </c>
      <c r="K6" s="25"/>
      <c r="L6" s="25">
        <v>439694</v>
      </c>
      <c r="M6" s="25">
        <v>268439</v>
      </c>
      <c r="N6" s="25"/>
      <c r="O6" s="25">
        <v>110463</v>
      </c>
      <c r="P6" s="25">
        <v>38096</v>
      </c>
      <c r="Q6" s="25">
        <v>22696</v>
      </c>
      <c r="R6" s="25">
        <v>220185</v>
      </c>
      <c r="S6" s="25"/>
      <c r="T6" s="25"/>
      <c r="U6" s="14"/>
      <c r="V6" s="14"/>
    </row>
    <row r="7" ht="22.8" customHeight="1" spans="1:22">
      <c r="A7" s="15"/>
      <c r="B7" s="15"/>
      <c r="C7" s="15"/>
      <c r="D7" s="13" t="s">
        <v>153</v>
      </c>
      <c r="E7" s="13" t="s">
        <v>4</v>
      </c>
      <c r="F7" s="25">
        <v>2487546</v>
      </c>
      <c r="G7" s="25">
        <v>1827667</v>
      </c>
      <c r="H7" s="25">
        <v>831396</v>
      </c>
      <c r="I7" s="25">
        <v>438192</v>
      </c>
      <c r="J7" s="25">
        <v>558079</v>
      </c>
      <c r="K7" s="25"/>
      <c r="L7" s="25">
        <v>439694</v>
      </c>
      <c r="M7" s="25">
        <v>268439</v>
      </c>
      <c r="N7" s="25"/>
      <c r="O7" s="25">
        <v>110463</v>
      </c>
      <c r="P7" s="25">
        <v>38096</v>
      </c>
      <c r="Q7" s="25">
        <v>22696</v>
      </c>
      <c r="R7" s="25">
        <v>220185</v>
      </c>
      <c r="S7" s="25"/>
      <c r="T7" s="25"/>
      <c r="U7" s="14"/>
      <c r="V7" s="14"/>
    </row>
    <row r="8" ht="22.8" customHeight="1" spans="1:22">
      <c r="A8" s="15"/>
      <c r="B8" s="15"/>
      <c r="C8" s="15"/>
      <c r="D8" s="19" t="s">
        <v>154</v>
      </c>
      <c r="E8" s="19" t="s">
        <v>155</v>
      </c>
      <c r="F8" s="25">
        <v>2487546</v>
      </c>
      <c r="G8" s="25">
        <v>1827667</v>
      </c>
      <c r="H8" s="25">
        <v>831396</v>
      </c>
      <c r="I8" s="25">
        <v>438192</v>
      </c>
      <c r="J8" s="25">
        <v>558079</v>
      </c>
      <c r="K8" s="25"/>
      <c r="L8" s="25">
        <v>439694</v>
      </c>
      <c r="M8" s="25">
        <v>268439</v>
      </c>
      <c r="N8" s="25"/>
      <c r="O8" s="25">
        <v>110463</v>
      </c>
      <c r="P8" s="25">
        <v>38096</v>
      </c>
      <c r="Q8" s="25">
        <v>22696</v>
      </c>
      <c r="R8" s="25">
        <v>220185</v>
      </c>
      <c r="S8" s="25"/>
      <c r="T8" s="25"/>
      <c r="U8" s="14"/>
      <c r="V8" s="14"/>
    </row>
    <row r="9" ht="22.8" customHeight="1" spans="1:22">
      <c r="A9" s="22" t="s">
        <v>168</v>
      </c>
      <c r="B9" s="22" t="s">
        <v>169</v>
      </c>
      <c r="C9" s="22" t="s">
        <v>169</v>
      </c>
      <c r="D9" s="18" t="s">
        <v>218</v>
      </c>
      <c r="E9" s="5" t="s">
        <v>171</v>
      </c>
      <c r="F9" s="27">
        <v>268439</v>
      </c>
      <c r="G9" s="26"/>
      <c r="H9" s="26"/>
      <c r="I9" s="26"/>
      <c r="J9" s="26"/>
      <c r="K9" s="26"/>
      <c r="L9" s="27">
        <v>268439</v>
      </c>
      <c r="M9" s="26">
        <v>268439</v>
      </c>
      <c r="N9" s="26"/>
      <c r="O9" s="26"/>
      <c r="P9" s="26"/>
      <c r="Q9" s="26"/>
      <c r="R9" s="26"/>
      <c r="S9" s="27"/>
      <c r="T9" s="26"/>
      <c r="U9" s="20"/>
      <c r="V9" s="20"/>
    </row>
    <row r="10" ht="22.8" customHeight="1" spans="1:22">
      <c r="A10" s="22" t="s">
        <v>168</v>
      </c>
      <c r="B10" s="22" t="s">
        <v>176</v>
      </c>
      <c r="C10" s="22" t="s">
        <v>173</v>
      </c>
      <c r="D10" s="18" t="s">
        <v>218</v>
      </c>
      <c r="E10" s="5" t="s">
        <v>178</v>
      </c>
      <c r="F10" s="27">
        <v>8897</v>
      </c>
      <c r="G10" s="26"/>
      <c r="H10" s="26"/>
      <c r="I10" s="26"/>
      <c r="J10" s="26"/>
      <c r="K10" s="26"/>
      <c r="L10" s="27">
        <v>8897</v>
      </c>
      <c r="M10" s="26"/>
      <c r="N10" s="26"/>
      <c r="O10" s="26"/>
      <c r="P10" s="26"/>
      <c r="Q10" s="26">
        <v>8897</v>
      </c>
      <c r="R10" s="26"/>
      <c r="S10" s="27"/>
      <c r="T10" s="26"/>
      <c r="U10" s="20"/>
      <c r="V10" s="20"/>
    </row>
    <row r="11" ht="22.8" customHeight="1" spans="1:22">
      <c r="A11" s="22" t="s">
        <v>168</v>
      </c>
      <c r="B11" s="22" t="s">
        <v>176</v>
      </c>
      <c r="C11" s="22" t="s">
        <v>179</v>
      </c>
      <c r="D11" s="18" t="s">
        <v>218</v>
      </c>
      <c r="E11" s="5" t="s">
        <v>181</v>
      </c>
      <c r="F11" s="27">
        <v>12199</v>
      </c>
      <c r="G11" s="26"/>
      <c r="H11" s="26"/>
      <c r="I11" s="26"/>
      <c r="J11" s="26"/>
      <c r="K11" s="26"/>
      <c r="L11" s="27">
        <v>12199</v>
      </c>
      <c r="M11" s="26"/>
      <c r="N11" s="26"/>
      <c r="O11" s="26"/>
      <c r="P11" s="26"/>
      <c r="Q11" s="26">
        <v>12199</v>
      </c>
      <c r="R11" s="26"/>
      <c r="S11" s="27"/>
      <c r="T11" s="26"/>
      <c r="U11" s="20"/>
      <c r="V11" s="20"/>
    </row>
    <row r="12" ht="22.8" customHeight="1" spans="1:22">
      <c r="A12" s="22" t="s">
        <v>182</v>
      </c>
      <c r="B12" s="22" t="s">
        <v>183</v>
      </c>
      <c r="C12" s="22" t="s">
        <v>179</v>
      </c>
      <c r="D12" s="18" t="s">
        <v>218</v>
      </c>
      <c r="E12" s="5" t="s">
        <v>185</v>
      </c>
      <c r="F12" s="27">
        <v>110463</v>
      </c>
      <c r="G12" s="26"/>
      <c r="H12" s="26"/>
      <c r="I12" s="26"/>
      <c r="J12" s="26"/>
      <c r="K12" s="26"/>
      <c r="L12" s="27">
        <v>110463</v>
      </c>
      <c r="M12" s="26"/>
      <c r="N12" s="26"/>
      <c r="O12" s="26">
        <v>110463</v>
      </c>
      <c r="P12" s="26"/>
      <c r="Q12" s="26"/>
      <c r="R12" s="26"/>
      <c r="S12" s="27"/>
      <c r="T12" s="26"/>
      <c r="U12" s="20"/>
      <c r="V12" s="20"/>
    </row>
    <row r="13" ht="22.8" customHeight="1" spans="1:22">
      <c r="A13" s="22" t="s">
        <v>182</v>
      </c>
      <c r="B13" s="22" t="s">
        <v>183</v>
      </c>
      <c r="C13" s="22" t="s">
        <v>186</v>
      </c>
      <c r="D13" s="18" t="s">
        <v>218</v>
      </c>
      <c r="E13" s="5" t="s">
        <v>188</v>
      </c>
      <c r="F13" s="27">
        <v>38096</v>
      </c>
      <c r="G13" s="26"/>
      <c r="H13" s="26"/>
      <c r="I13" s="26"/>
      <c r="J13" s="26"/>
      <c r="K13" s="26"/>
      <c r="L13" s="27">
        <v>38096</v>
      </c>
      <c r="M13" s="26"/>
      <c r="N13" s="26"/>
      <c r="O13" s="26"/>
      <c r="P13" s="26">
        <v>38096</v>
      </c>
      <c r="Q13" s="26"/>
      <c r="R13" s="26"/>
      <c r="S13" s="27"/>
      <c r="T13" s="26"/>
      <c r="U13" s="20"/>
      <c r="V13" s="20"/>
    </row>
    <row r="14" ht="22.8" customHeight="1" spans="1:22">
      <c r="A14" s="22" t="s">
        <v>182</v>
      </c>
      <c r="B14" s="22" t="s">
        <v>183</v>
      </c>
      <c r="C14" s="22" t="s">
        <v>189</v>
      </c>
      <c r="D14" s="18" t="s">
        <v>218</v>
      </c>
      <c r="E14" s="5" t="s">
        <v>191</v>
      </c>
      <c r="F14" s="27">
        <v>1600</v>
      </c>
      <c r="G14" s="26"/>
      <c r="H14" s="26"/>
      <c r="I14" s="26"/>
      <c r="J14" s="26"/>
      <c r="K14" s="26"/>
      <c r="L14" s="27">
        <v>1600</v>
      </c>
      <c r="M14" s="26"/>
      <c r="N14" s="26"/>
      <c r="O14" s="26"/>
      <c r="P14" s="26"/>
      <c r="Q14" s="26">
        <v>1600</v>
      </c>
      <c r="R14" s="26"/>
      <c r="S14" s="27"/>
      <c r="T14" s="26"/>
      <c r="U14" s="20"/>
      <c r="V14" s="20"/>
    </row>
    <row r="15" ht="22.8" customHeight="1" spans="1:22">
      <c r="A15" s="22" t="s">
        <v>192</v>
      </c>
      <c r="B15" s="22" t="s">
        <v>179</v>
      </c>
      <c r="C15" s="22" t="s">
        <v>193</v>
      </c>
      <c r="D15" s="18" t="s">
        <v>218</v>
      </c>
      <c r="E15" s="5" t="s">
        <v>195</v>
      </c>
      <c r="F15" s="27">
        <v>1827667</v>
      </c>
      <c r="G15" s="26">
        <v>1827667</v>
      </c>
      <c r="H15" s="26">
        <v>831396</v>
      </c>
      <c r="I15" s="26">
        <v>438192</v>
      </c>
      <c r="J15" s="26">
        <v>558079</v>
      </c>
      <c r="K15" s="26"/>
      <c r="L15" s="27"/>
      <c r="M15" s="26"/>
      <c r="N15" s="26"/>
      <c r="O15" s="26"/>
      <c r="P15" s="26"/>
      <c r="Q15" s="26"/>
      <c r="R15" s="26"/>
      <c r="S15" s="27"/>
      <c r="T15" s="26"/>
      <c r="U15" s="20"/>
      <c r="V15" s="20"/>
    </row>
    <row r="16" ht="22.8" customHeight="1" spans="1:22">
      <c r="A16" s="22" t="s">
        <v>197</v>
      </c>
      <c r="B16" s="22" t="s">
        <v>179</v>
      </c>
      <c r="C16" s="22" t="s">
        <v>173</v>
      </c>
      <c r="D16" s="18" t="s">
        <v>218</v>
      </c>
      <c r="E16" s="5" t="s">
        <v>199</v>
      </c>
      <c r="F16" s="27">
        <v>220185</v>
      </c>
      <c r="G16" s="26"/>
      <c r="H16" s="26"/>
      <c r="I16" s="26"/>
      <c r="J16" s="26"/>
      <c r="K16" s="26"/>
      <c r="L16" s="27"/>
      <c r="M16" s="26"/>
      <c r="N16" s="26"/>
      <c r="O16" s="26"/>
      <c r="P16" s="26"/>
      <c r="Q16" s="26"/>
      <c r="R16" s="26">
        <v>220185</v>
      </c>
      <c r="S16" s="27"/>
      <c r="T16" s="26"/>
      <c r="U16" s="20"/>
      <c r="V16" s="2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6" sqref="F6:H10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"/>
      <c r="K1" s="16" t="s">
        <v>304</v>
      </c>
    </row>
    <row r="2" ht="46.55" customHeight="1" spans="1:11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9" t="s">
        <v>31</v>
      </c>
      <c r="K3" s="9"/>
    </row>
    <row r="4" ht="23.25" customHeight="1" spans="1:11">
      <c r="A4" s="12" t="s">
        <v>157</v>
      </c>
      <c r="B4" s="12"/>
      <c r="C4" s="12"/>
      <c r="D4" s="12" t="s">
        <v>201</v>
      </c>
      <c r="E4" s="12" t="s">
        <v>202</v>
      </c>
      <c r="F4" s="12" t="s">
        <v>305</v>
      </c>
      <c r="G4" s="12" t="s">
        <v>306</v>
      </c>
      <c r="H4" s="12" t="s">
        <v>307</v>
      </c>
      <c r="I4" s="12" t="s">
        <v>308</v>
      </c>
      <c r="J4" s="12" t="s">
        <v>309</v>
      </c>
      <c r="K4" s="12" t="s">
        <v>310</v>
      </c>
    </row>
    <row r="5" ht="23.25" customHeight="1" spans="1:11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</row>
    <row r="6" ht="22.8" customHeight="1" spans="1:11">
      <c r="A6" s="15"/>
      <c r="B6" s="15"/>
      <c r="C6" s="15"/>
      <c r="D6" s="15"/>
      <c r="E6" s="15" t="s">
        <v>135</v>
      </c>
      <c r="F6" s="25">
        <v>8920</v>
      </c>
      <c r="G6" s="25">
        <v>8920</v>
      </c>
      <c r="H6" s="25"/>
      <c r="I6" s="14"/>
      <c r="J6" s="14"/>
      <c r="K6" s="14"/>
    </row>
    <row r="7" ht="22.8" customHeight="1" spans="1:11">
      <c r="A7" s="15"/>
      <c r="B7" s="15"/>
      <c r="C7" s="15"/>
      <c r="D7" s="13" t="s">
        <v>153</v>
      </c>
      <c r="E7" s="13" t="s">
        <v>4</v>
      </c>
      <c r="F7" s="25">
        <v>8920</v>
      </c>
      <c r="G7" s="25">
        <v>8920</v>
      </c>
      <c r="H7" s="25"/>
      <c r="I7" s="14"/>
      <c r="J7" s="14"/>
      <c r="K7" s="14"/>
    </row>
    <row r="8" ht="22.8" customHeight="1" spans="1:11">
      <c r="A8" s="15"/>
      <c r="B8" s="15"/>
      <c r="C8" s="15"/>
      <c r="D8" s="19" t="s">
        <v>154</v>
      </c>
      <c r="E8" s="19" t="s">
        <v>155</v>
      </c>
      <c r="F8" s="25">
        <v>8920</v>
      </c>
      <c r="G8" s="25">
        <v>8920</v>
      </c>
      <c r="H8" s="25"/>
      <c r="I8" s="14"/>
      <c r="J8" s="14"/>
      <c r="K8" s="14"/>
    </row>
    <row r="9" ht="22.8" customHeight="1" spans="1:11">
      <c r="A9" s="22" t="s">
        <v>168</v>
      </c>
      <c r="B9" s="22" t="s">
        <v>172</v>
      </c>
      <c r="C9" s="22" t="s">
        <v>173</v>
      </c>
      <c r="D9" s="18" t="s">
        <v>218</v>
      </c>
      <c r="E9" s="5" t="s">
        <v>175</v>
      </c>
      <c r="F9" s="27">
        <v>8280</v>
      </c>
      <c r="G9" s="26">
        <v>8280</v>
      </c>
      <c r="H9" s="26"/>
      <c r="I9" s="20"/>
      <c r="J9" s="20"/>
      <c r="K9" s="20"/>
    </row>
    <row r="10" ht="22.8" customHeight="1" spans="1:11">
      <c r="A10" s="22" t="s">
        <v>182</v>
      </c>
      <c r="B10" s="22" t="s">
        <v>183</v>
      </c>
      <c r="C10" s="22" t="s">
        <v>189</v>
      </c>
      <c r="D10" s="18" t="s">
        <v>218</v>
      </c>
      <c r="E10" s="5" t="s">
        <v>191</v>
      </c>
      <c r="F10" s="27">
        <v>640</v>
      </c>
      <c r="G10" s="26">
        <v>640</v>
      </c>
      <c r="H10" s="26"/>
      <c r="I10" s="20"/>
      <c r="J10" s="20"/>
      <c r="K10" s="2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F6" sqref="F6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6" width="7.775" customWidth="1"/>
    <col min="7" max="18" width="7.69166666666667" customWidth="1"/>
    <col min="19" max="20" width="9.76666666666667" customWidth="1"/>
  </cols>
  <sheetData>
    <row r="1" ht="16.35" customHeight="1" spans="1:18">
      <c r="A1" s="3"/>
      <c r="Q1" s="16" t="s">
        <v>311</v>
      </c>
      <c r="R1" s="16"/>
    </row>
    <row r="2" ht="40.5" customHeight="1" spans="1:18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31</v>
      </c>
      <c r="R3" s="9"/>
    </row>
    <row r="4" ht="24.15" customHeight="1" spans="1:18">
      <c r="A4" s="12" t="s">
        <v>157</v>
      </c>
      <c r="B4" s="12"/>
      <c r="C4" s="12"/>
      <c r="D4" s="12" t="s">
        <v>201</v>
      </c>
      <c r="E4" s="12" t="s">
        <v>202</v>
      </c>
      <c r="F4" s="12" t="s">
        <v>305</v>
      </c>
      <c r="G4" s="12" t="s">
        <v>312</v>
      </c>
      <c r="H4" s="12" t="s">
        <v>313</v>
      </c>
      <c r="I4" s="12" t="s">
        <v>314</v>
      </c>
      <c r="J4" s="12" t="s">
        <v>315</v>
      </c>
      <c r="K4" s="12" t="s">
        <v>316</v>
      </c>
      <c r="L4" s="12" t="s">
        <v>317</v>
      </c>
      <c r="M4" s="12" t="s">
        <v>318</v>
      </c>
      <c r="N4" s="12" t="s">
        <v>307</v>
      </c>
      <c r="O4" s="12" t="s">
        <v>319</v>
      </c>
      <c r="P4" s="12" t="s">
        <v>320</v>
      </c>
      <c r="Q4" s="12" t="s">
        <v>308</v>
      </c>
      <c r="R4" s="12" t="s">
        <v>310</v>
      </c>
    </row>
    <row r="5" ht="21.55" customHeight="1" spans="1:18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22.8" customHeight="1" spans="1:18">
      <c r="A6" s="15"/>
      <c r="B6" s="15"/>
      <c r="C6" s="15"/>
      <c r="D6" s="15"/>
      <c r="E6" s="15" t="s">
        <v>135</v>
      </c>
      <c r="F6" s="25">
        <v>8920</v>
      </c>
      <c r="G6" s="25"/>
      <c r="H6" s="25"/>
      <c r="I6" s="25"/>
      <c r="J6" s="25"/>
      <c r="K6" s="25">
        <v>8280</v>
      </c>
      <c r="L6" s="25"/>
      <c r="M6" s="25">
        <v>640</v>
      </c>
      <c r="N6" s="25"/>
      <c r="O6" s="14"/>
      <c r="P6" s="14"/>
      <c r="Q6" s="14"/>
      <c r="R6" s="14"/>
    </row>
    <row r="7" ht="22.8" customHeight="1" spans="1:18">
      <c r="A7" s="15"/>
      <c r="B7" s="15"/>
      <c r="C7" s="15"/>
      <c r="D7" s="13" t="s">
        <v>153</v>
      </c>
      <c r="E7" s="13" t="s">
        <v>4</v>
      </c>
      <c r="F7" s="25">
        <v>8920</v>
      </c>
      <c r="G7" s="25"/>
      <c r="H7" s="25"/>
      <c r="I7" s="25"/>
      <c r="J7" s="25"/>
      <c r="K7" s="25">
        <v>8280</v>
      </c>
      <c r="L7" s="25"/>
      <c r="M7" s="25">
        <v>640</v>
      </c>
      <c r="N7" s="25"/>
      <c r="O7" s="14"/>
      <c r="P7" s="14"/>
      <c r="Q7" s="14"/>
      <c r="R7" s="14"/>
    </row>
    <row r="8" ht="22.8" customHeight="1" spans="1:18">
      <c r="A8" s="15"/>
      <c r="B8" s="15"/>
      <c r="C8" s="15"/>
      <c r="D8" s="19" t="s">
        <v>154</v>
      </c>
      <c r="E8" s="19" t="s">
        <v>155</v>
      </c>
      <c r="F8" s="25">
        <v>8920</v>
      </c>
      <c r="G8" s="25"/>
      <c r="H8" s="25"/>
      <c r="I8" s="25"/>
      <c r="J8" s="25"/>
      <c r="K8" s="25">
        <v>8280</v>
      </c>
      <c r="L8" s="25"/>
      <c r="M8" s="25">
        <v>640</v>
      </c>
      <c r="N8" s="25"/>
      <c r="O8" s="14"/>
      <c r="P8" s="14"/>
      <c r="Q8" s="14"/>
      <c r="R8" s="14"/>
    </row>
    <row r="9" ht="22.8" customHeight="1" spans="1:18">
      <c r="A9" s="22" t="s">
        <v>168</v>
      </c>
      <c r="B9" s="22" t="s">
        <v>172</v>
      </c>
      <c r="C9" s="22" t="s">
        <v>173</v>
      </c>
      <c r="D9" s="18" t="s">
        <v>218</v>
      </c>
      <c r="E9" s="5" t="s">
        <v>175</v>
      </c>
      <c r="F9" s="27">
        <v>8280</v>
      </c>
      <c r="G9" s="26"/>
      <c r="H9" s="26"/>
      <c r="I9" s="26"/>
      <c r="J9" s="26"/>
      <c r="K9" s="26">
        <v>8280</v>
      </c>
      <c r="L9" s="26"/>
      <c r="M9" s="26"/>
      <c r="N9" s="26"/>
      <c r="O9" s="20"/>
      <c r="P9" s="20"/>
      <c r="Q9" s="20"/>
      <c r="R9" s="20"/>
    </row>
    <row r="10" ht="22.8" customHeight="1" spans="1:18">
      <c r="A10" s="22" t="s">
        <v>182</v>
      </c>
      <c r="B10" s="22" t="s">
        <v>183</v>
      </c>
      <c r="C10" s="22" t="s">
        <v>189</v>
      </c>
      <c r="D10" s="18" t="s">
        <v>218</v>
      </c>
      <c r="E10" s="5" t="s">
        <v>191</v>
      </c>
      <c r="F10" s="27">
        <v>640</v>
      </c>
      <c r="G10" s="26"/>
      <c r="H10" s="26"/>
      <c r="I10" s="26"/>
      <c r="J10" s="26"/>
      <c r="K10" s="26"/>
      <c r="L10" s="26"/>
      <c r="M10" s="26">
        <v>640</v>
      </c>
      <c r="N10" s="26"/>
      <c r="O10" s="20"/>
      <c r="P10" s="20"/>
      <c r="Q10" s="20"/>
      <c r="R10" s="2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C1" workbookViewId="0">
      <selection activeCell="R8" sqref="R8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9" width="9.40833333333333" customWidth="1"/>
    <col min="20" max="20" width="9.76666666666667" customWidth="1"/>
    <col min="21" max="21" width="7.18333333333333" customWidth="1"/>
    <col min="22" max="22" width="9.76666666666667" customWidth="1"/>
  </cols>
  <sheetData>
    <row r="1" ht="16.35" customHeight="1" spans="1:20">
      <c r="A1" s="3"/>
      <c r="S1" s="16" t="s">
        <v>321</v>
      </c>
      <c r="T1" s="16" t="s">
        <v>321</v>
      </c>
    </row>
    <row r="2" ht="36.2" customHeight="1" spans="1:20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 t="s">
        <v>18</v>
      </c>
    </row>
    <row r="3" ht="24.15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 t="s">
        <v>31</v>
      </c>
    </row>
    <row r="4" ht="28.45" customHeight="1" spans="1:20">
      <c r="A4" s="12" t="s">
        <v>157</v>
      </c>
      <c r="B4" s="12"/>
      <c r="C4" s="12"/>
      <c r="D4" s="12" t="s">
        <v>201</v>
      </c>
      <c r="E4" s="12" t="s">
        <v>202</v>
      </c>
      <c r="F4" s="12" t="s">
        <v>305</v>
      </c>
      <c r="G4" s="12" t="s">
        <v>205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208</v>
      </c>
      <c r="S4" s="12"/>
      <c r="T4" s="12" t="s">
        <v>208</v>
      </c>
    </row>
    <row r="5" ht="36.2" customHeight="1" spans="1:20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135</v>
      </c>
      <c r="H5" s="12" t="s">
        <v>322</v>
      </c>
      <c r="I5" s="12" t="s">
        <v>323</v>
      </c>
      <c r="J5" s="12" t="s">
        <v>324</v>
      </c>
      <c r="K5" s="12" t="s">
        <v>325</v>
      </c>
      <c r="L5" s="12" t="s">
        <v>326</v>
      </c>
      <c r="M5" s="12" t="s">
        <v>327</v>
      </c>
      <c r="N5" s="12" t="s">
        <v>328</v>
      </c>
      <c r="O5" s="12" t="s">
        <v>329</v>
      </c>
      <c r="P5" s="12" t="s">
        <v>330</v>
      </c>
      <c r="Q5" s="12" t="s">
        <v>331</v>
      </c>
      <c r="R5" s="12" t="s">
        <v>135</v>
      </c>
      <c r="S5" s="12" t="s">
        <v>332</v>
      </c>
      <c r="T5" s="12" t="s">
        <v>288</v>
      </c>
    </row>
    <row r="6" ht="22.8" customHeight="1" spans="1:20">
      <c r="A6" s="15"/>
      <c r="B6" s="15"/>
      <c r="C6" s="15"/>
      <c r="D6" s="15"/>
      <c r="E6" s="15" t="s">
        <v>135</v>
      </c>
      <c r="F6" s="29">
        <f>F7</f>
        <v>325802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>
        <f>R7</f>
        <v>325802</v>
      </c>
      <c r="S6" s="29">
        <f>S7</f>
        <v>325802</v>
      </c>
      <c r="T6" s="42"/>
    </row>
    <row r="7" ht="22.8" customHeight="1" spans="1:20">
      <c r="A7" s="15"/>
      <c r="B7" s="15"/>
      <c r="C7" s="15"/>
      <c r="D7" s="13" t="s">
        <v>153</v>
      </c>
      <c r="E7" s="13" t="s">
        <v>4</v>
      </c>
      <c r="F7" s="29">
        <f>F8</f>
        <v>325802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>
        <f>R8</f>
        <v>325802</v>
      </c>
      <c r="S7" s="29">
        <f>S8</f>
        <v>325802</v>
      </c>
      <c r="T7" s="42"/>
    </row>
    <row r="8" ht="22.8" customHeight="1" spans="1:20">
      <c r="A8" s="15"/>
      <c r="B8" s="15"/>
      <c r="C8" s="15"/>
      <c r="D8" s="19" t="s">
        <v>154</v>
      </c>
      <c r="E8" s="19" t="s">
        <v>155</v>
      </c>
      <c r="F8" s="29">
        <f>F9+F10</f>
        <v>325802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>
        <f>R9+R10</f>
        <v>325802</v>
      </c>
      <c r="S8" s="29">
        <f>S9+S10</f>
        <v>325802</v>
      </c>
      <c r="T8" s="42"/>
    </row>
    <row r="9" ht="22.8" customHeight="1" spans="1:20">
      <c r="A9" s="30" t="s">
        <v>192</v>
      </c>
      <c r="B9" s="30" t="s">
        <v>179</v>
      </c>
      <c r="C9" s="30" t="s">
        <v>193</v>
      </c>
      <c r="D9" s="31" t="s">
        <v>218</v>
      </c>
      <c r="E9" s="32" t="s">
        <v>195</v>
      </c>
      <c r="F9" s="39">
        <v>250802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>
        <v>250802</v>
      </c>
      <c r="S9" s="33">
        <v>250802</v>
      </c>
      <c r="T9" s="43"/>
    </row>
    <row r="10" ht="30" customHeight="1" spans="1:20">
      <c r="A10" s="34" t="s">
        <v>192</v>
      </c>
      <c r="B10" s="34" t="s">
        <v>179</v>
      </c>
      <c r="C10" s="34">
        <v>99</v>
      </c>
      <c r="D10" s="35" t="s">
        <v>218</v>
      </c>
      <c r="E10" s="40" t="s">
        <v>333</v>
      </c>
      <c r="F10" s="41">
        <v>75000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41">
        <v>75000</v>
      </c>
      <c r="S10" s="41">
        <v>75000</v>
      </c>
      <c r="T10" s="44"/>
    </row>
  </sheetData>
  <mergeCells count="8">
    <mergeCell ref="A2:S2"/>
    <mergeCell ref="A3:R3"/>
    <mergeCell ref="A4:C4"/>
    <mergeCell ref="G4:Q4"/>
    <mergeCell ref="R4:S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H1" workbookViewId="0">
      <selection activeCell="F6" sqref="F6:AG10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7" width="8.59166666666667" customWidth="1"/>
    <col min="8" max="11" width="7.18333333333333" customWidth="1"/>
    <col min="12" max="12" width="8.59166666666667" customWidth="1"/>
    <col min="13" max="15" width="7.18333333333333" customWidth="1"/>
    <col min="16" max="16" width="8.59166666666667" customWidth="1"/>
    <col min="17" max="21" width="7.18333333333333" customWidth="1"/>
    <col min="22" max="22" width="8.59166666666667" customWidth="1"/>
    <col min="23" max="27" width="7.18333333333333" customWidth="1"/>
    <col min="28" max="28" width="8.59166666666667" customWidth="1"/>
    <col min="29" max="29" width="7.18333333333333" customWidth="1"/>
    <col min="30" max="31" width="8.59166666666667" customWidth="1"/>
    <col min="32" max="32" width="7.18333333333333" customWidth="1"/>
    <col min="33" max="33" width="9.76666666666667" customWidth="1"/>
    <col min="34" max="34" width="8.59166666666667" customWidth="1"/>
    <col min="35" max="35" width="9.76666666666667" customWidth="1"/>
  </cols>
  <sheetData>
    <row r="1" ht="13.8" customHeight="1" spans="1:33">
      <c r="A1" s="3"/>
      <c r="F1" s="3"/>
      <c r="AF1" s="16" t="s">
        <v>334</v>
      </c>
      <c r="AG1" s="16" t="s">
        <v>334</v>
      </c>
    </row>
    <row r="2" ht="43.95" customHeight="1" spans="1:33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 t="s">
        <v>19</v>
      </c>
    </row>
    <row r="3" ht="24.15" customHeight="1" spans="1:33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31</v>
      </c>
      <c r="AG3" s="9" t="s">
        <v>31</v>
      </c>
    </row>
    <row r="4" ht="25" customHeight="1" spans="1:33">
      <c r="A4" s="12" t="s">
        <v>157</v>
      </c>
      <c r="B4" s="12"/>
      <c r="C4" s="12"/>
      <c r="D4" s="12" t="s">
        <v>201</v>
      </c>
      <c r="E4" s="12" t="s">
        <v>202</v>
      </c>
      <c r="F4" s="12" t="s">
        <v>335</v>
      </c>
      <c r="G4" s="12" t="s">
        <v>336</v>
      </c>
      <c r="H4" s="12" t="s">
        <v>337</v>
      </c>
      <c r="I4" s="12" t="s">
        <v>338</v>
      </c>
      <c r="J4" s="12" t="s">
        <v>339</v>
      </c>
      <c r="K4" s="12" t="s">
        <v>340</v>
      </c>
      <c r="L4" s="12" t="s">
        <v>341</v>
      </c>
      <c r="M4" s="12" t="s">
        <v>342</v>
      </c>
      <c r="N4" s="12" t="s">
        <v>343</v>
      </c>
      <c r="O4" s="12" t="s">
        <v>344</v>
      </c>
      <c r="P4" s="12" t="s">
        <v>345</v>
      </c>
      <c r="Q4" s="12" t="s">
        <v>328</v>
      </c>
      <c r="R4" s="12" t="s">
        <v>330</v>
      </c>
      <c r="S4" s="12" t="s">
        <v>346</v>
      </c>
      <c r="T4" s="12" t="s">
        <v>323</v>
      </c>
      <c r="U4" s="12" t="s">
        <v>324</v>
      </c>
      <c r="V4" s="12" t="s">
        <v>327</v>
      </c>
      <c r="W4" s="12" t="s">
        <v>347</v>
      </c>
      <c r="X4" s="12" t="s">
        <v>348</v>
      </c>
      <c r="Y4" s="12" t="s">
        <v>349</v>
      </c>
      <c r="Z4" s="12" t="s">
        <v>350</v>
      </c>
      <c r="AA4" s="12" t="s">
        <v>326</v>
      </c>
      <c r="AB4" s="12" t="s">
        <v>351</v>
      </c>
      <c r="AC4" s="12" t="s">
        <v>352</v>
      </c>
      <c r="AD4" s="12" t="s">
        <v>329</v>
      </c>
      <c r="AE4" s="12" t="s">
        <v>353</v>
      </c>
      <c r="AF4" s="12" t="s">
        <v>354</v>
      </c>
      <c r="AG4" s="12" t="s">
        <v>331</v>
      </c>
    </row>
    <row r="5" ht="21.55" customHeight="1" spans="1:33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22.8" customHeight="1" spans="1:33">
      <c r="A6" s="4"/>
      <c r="B6" s="28"/>
      <c r="C6" s="28"/>
      <c r="D6" s="5"/>
      <c r="E6" s="5" t="s">
        <v>135</v>
      </c>
      <c r="F6" s="29">
        <f>F7</f>
        <v>325802</v>
      </c>
      <c r="G6" s="29">
        <v>15000</v>
      </c>
      <c r="H6" s="29"/>
      <c r="I6" s="29"/>
      <c r="J6" s="29"/>
      <c r="K6" s="29"/>
      <c r="L6" s="29">
        <v>15000</v>
      </c>
      <c r="M6" s="29"/>
      <c r="N6" s="29"/>
      <c r="O6" s="29"/>
      <c r="P6" s="29">
        <v>10000</v>
      </c>
      <c r="Q6" s="29"/>
      <c r="R6" s="29"/>
      <c r="S6" s="29"/>
      <c r="T6" s="29"/>
      <c r="U6" s="29"/>
      <c r="V6" s="29">
        <v>12000</v>
      </c>
      <c r="W6" s="29"/>
      <c r="X6" s="29"/>
      <c r="Y6" s="29"/>
      <c r="Z6" s="29"/>
      <c r="AA6" s="29"/>
      <c r="AB6" s="29">
        <v>22002</v>
      </c>
      <c r="AC6" s="29"/>
      <c r="AD6" s="29">
        <v>31700</v>
      </c>
      <c r="AE6" s="29">
        <v>88800</v>
      </c>
      <c r="AF6" s="29"/>
      <c r="AG6" s="29">
        <f>AG7</f>
        <v>131300</v>
      </c>
    </row>
    <row r="7" ht="22.8" customHeight="1" spans="1:33">
      <c r="A7" s="15"/>
      <c r="B7" s="15"/>
      <c r="C7" s="15"/>
      <c r="D7" s="13" t="s">
        <v>153</v>
      </c>
      <c r="E7" s="13" t="s">
        <v>4</v>
      </c>
      <c r="F7" s="29">
        <f>F8</f>
        <v>325802</v>
      </c>
      <c r="G7" s="29">
        <v>15000</v>
      </c>
      <c r="H7" s="29"/>
      <c r="I7" s="29"/>
      <c r="J7" s="29"/>
      <c r="K7" s="29"/>
      <c r="L7" s="29">
        <v>15000</v>
      </c>
      <c r="M7" s="29"/>
      <c r="N7" s="29"/>
      <c r="O7" s="29"/>
      <c r="P7" s="29">
        <v>10000</v>
      </c>
      <c r="Q7" s="29"/>
      <c r="R7" s="29"/>
      <c r="S7" s="29"/>
      <c r="T7" s="29"/>
      <c r="U7" s="29"/>
      <c r="V7" s="29">
        <v>12000</v>
      </c>
      <c r="W7" s="29"/>
      <c r="X7" s="29"/>
      <c r="Y7" s="29"/>
      <c r="Z7" s="29"/>
      <c r="AA7" s="29"/>
      <c r="AB7" s="29">
        <v>22002</v>
      </c>
      <c r="AC7" s="29"/>
      <c r="AD7" s="29">
        <v>31700</v>
      </c>
      <c r="AE7" s="29">
        <v>88800</v>
      </c>
      <c r="AF7" s="29"/>
      <c r="AG7" s="29">
        <f>AG8</f>
        <v>131300</v>
      </c>
    </row>
    <row r="8" ht="22.8" customHeight="1" spans="1:33">
      <c r="A8" s="15"/>
      <c r="B8" s="15"/>
      <c r="C8" s="15"/>
      <c r="D8" s="19" t="s">
        <v>154</v>
      </c>
      <c r="E8" s="19" t="s">
        <v>155</v>
      </c>
      <c r="F8" s="29">
        <f>F9+F10</f>
        <v>325802</v>
      </c>
      <c r="G8" s="29">
        <v>15000</v>
      </c>
      <c r="H8" s="29"/>
      <c r="I8" s="29"/>
      <c r="J8" s="29"/>
      <c r="K8" s="29"/>
      <c r="L8" s="29">
        <v>15000</v>
      </c>
      <c r="M8" s="29"/>
      <c r="N8" s="29"/>
      <c r="O8" s="29"/>
      <c r="P8" s="29">
        <v>10000</v>
      </c>
      <c r="Q8" s="29"/>
      <c r="R8" s="29"/>
      <c r="S8" s="29"/>
      <c r="T8" s="29"/>
      <c r="U8" s="29"/>
      <c r="V8" s="29">
        <v>12000</v>
      </c>
      <c r="W8" s="29"/>
      <c r="X8" s="29"/>
      <c r="Y8" s="29"/>
      <c r="Z8" s="29"/>
      <c r="AA8" s="29"/>
      <c r="AB8" s="29">
        <v>22002</v>
      </c>
      <c r="AC8" s="29"/>
      <c r="AD8" s="29">
        <v>31700</v>
      </c>
      <c r="AE8" s="29">
        <v>88800</v>
      </c>
      <c r="AF8" s="29"/>
      <c r="AG8" s="29">
        <f>AG9+AG10</f>
        <v>131300</v>
      </c>
    </row>
    <row r="9" ht="22.8" customHeight="1" spans="1:33">
      <c r="A9" s="30" t="s">
        <v>192</v>
      </c>
      <c r="B9" s="30" t="s">
        <v>179</v>
      </c>
      <c r="C9" s="30" t="s">
        <v>193</v>
      </c>
      <c r="D9" s="31" t="s">
        <v>218</v>
      </c>
      <c r="E9" s="32" t="s">
        <v>195</v>
      </c>
      <c r="F9" s="33">
        <v>250802</v>
      </c>
      <c r="G9" s="33">
        <v>15000</v>
      </c>
      <c r="H9" s="33"/>
      <c r="I9" s="33"/>
      <c r="J9" s="33"/>
      <c r="K9" s="33"/>
      <c r="L9" s="33">
        <v>15000</v>
      </c>
      <c r="M9" s="33"/>
      <c r="N9" s="33"/>
      <c r="O9" s="33"/>
      <c r="P9" s="33">
        <v>10000</v>
      </c>
      <c r="Q9" s="33"/>
      <c r="R9" s="33"/>
      <c r="S9" s="33"/>
      <c r="T9" s="33"/>
      <c r="U9" s="33"/>
      <c r="V9" s="33">
        <v>12000</v>
      </c>
      <c r="W9" s="33"/>
      <c r="X9" s="33"/>
      <c r="Y9" s="33"/>
      <c r="Z9" s="33"/>
      <c r="AA9" s="33"/>
      <c r="AB9" s="33">
        <v>22002</v>
      </c>
      <c r="AC9" s="33"/>
      <c r="AD9" s="33">
        <v>31700</v>
      </c>
      <c r="AE9" s="33">
        <v>88800</v>
      </c>
      <c r="AF9" s="33"/>
      <c r="AG9" s="33">
        <v>56300</v>
      </c>
    </row>
    <row r="10" ht="23" customHeight="1" spans="1:33">
      <c r="A10" s="34" t="s">
        <v>192</v>
      </c>
      <c r="B10" s="34" t="s">
        <v>179</v>
      </c>
      <c r="C10" s="34">
        <v>99</v>
      </c>
      <c r="D10" s="35" t="s">
        <v>218</v>
      </c>
      <c r="E10" s="36" t="s">
        <v>195</v>
      </c>
      <c r="F10" s="37">
        <v>75000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7">
        <v>75000</v>
      </c>
    </row>
  </sheetData>
  <mergeCells count="33">
    <mergeCell ref="A2:AF2"/>
    <mergeCell ref="A3:A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6" sqref="C6:H8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3"/>
      <c r="G1" s="16" t="s">
        <v>355</v>
      </c>
      <c r="H1" s="16"/>
    </row>
    <row r="2" ht="33.6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23.25" customHeight="1" spans="1:8">
      <c r="A4" s="12" t="s">
        <v>356</v>
      </c>
      <c r="B4" s="12" t="s">
        <v>357</v>
      </c>
      <c r="C4" s="12" t="s">
        <v>358</v>
      </c>
      <c r="D4" s="12" t="s">
        <v>359</v>
      </c>
      <c r="E4" s="12" t="s">
        <v>360</v>
      </c>
      <c r="F4" s="12"/>
      <c r="G4" s="12"/>
      <c r="H4" s="12" t="s">
        <v>361</v>
      </c>
    </row>
    <row r="5" ht="25.85" customHeight="1" spans="1:8">
      <c r="A5" s="12"/>
      <c r="B5" s="12"/>
      <c r="C5" s="12"/>
      <c r="D5" s="12"/>
      <c r="E5" s="12" t="s">
        <v>137</v>
      </c>
      <c r="F5" s="12" t="s">
        <v>362</v>
      </c>
      <c r="G5" s="12" t="s">
        <v>363</v>
      </c>
      <c r="H5" s="12"/>
    </row>
    <row r="6" ht="22.8" customHeight="1" spans="1:8">
      <c r="A6" s="15"/>
      <c r="B6" s="15" t="s">
        <v>135</v>
      </c>
      <c r="C6" s="25">
        <v>43700</v>
      </c>
      <c r="D6" s="25"/>
      <c r="E6" s="25">
        <v>31700</v>
      </c>
      <c r="F6" s="25"/>
      <c r="G6" s="25">
        <v>31700</v>
      </c>
      <c r="H6" s="25">
        <v>12000</v>
      </c>
    </row>
    <row r="7" ht="22.8" customHeight="1" spans="1:8">
      <c r="A7" s="13" t="s">
        <v>153</v>
      </c>
      <c r="B7" s="13" t="s">
        <v>4</v>
      </c>
      <c r="C7" s="25">
        <v>43700</v>
      </c>
      <c r="D7" s="25"/>
      <c r="E7" s="25">
        <v>31700</v>
      </c>
      <c r="F7" s="25"/>
      <c r="G7" s="25">
        <v>31700</v>
      </c>
      <c r="H7" s="25">
        <v>12000</v>
      </c>
    </row>
    <row r="8" ht="22.8" customHeight="1" spans="1:8">
      <c r="A8" s="18" t="s">
        <v>154</v>
      </c>
      <c r="B8" s="18" t="s">
        <v>155</v>
      </c>
      <c r="C8" s="26">
        <v>43700</v>
      </c>
      <c r="D8" s="26"/>
      <c r="E8" s="27">
        <v>31700</v>
      </c>
      <c r="F8" s="26"/>
      <c r="G8" s="26">
        <v>31700</v>
      </c>
      <c r="H8" s="26">
        <v>12000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21" sqref="F2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3"/>
      <c r="G1" s="16" t="s">
        <v>364</v>
      </c>
      <c r="H1" s="16"/>
    </row>
    <row r="2" ht="38.8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23.25" customHeight="1" spans="1:8">
      <c r="A4" s="12" t="s">
        <v>158</v>
      </c>
      <c r="B4" s="12" t="s">
        <v>159</v>
      </c>
      <c r="C4" s="12" t="s">
        <v>135</v>
      </c>
      <c r="D4" s="12" t="s">
        <v>365</v>
      </c>
      <c r="E4" s="12"/>
      <c r="F4" s="12"/>
      <c r="G4" s="12"/>
      <c r="H4" s="12" t="s">
        <v>161</v>
      </c>
    </row>
    <row r="5" ht="19.8" customHeight="1" spans="1:8">
      <c r="A5" s="12"/>
      <c r="B5" s="12"/>
      <c r="C5" s="12"/>
      <c r="D5" s="12" t="s">
        <v>137</v>
      </c>
      <c r="E5" s="12" t="s">
        <v>242</v>
      </c>
      <c r="F5" s="12"/>
      <c r="G5" s="12" t="s">
        <v>243</v>
      </c>
      <c r="H5" s="12"/>
    </row>
    <row r="6" ht="27.6" customHeight="1" spans="1:8">
      <c r="A6" s="12"/>
      <c r="B6" s="12"/>
      <c r="C6" s="12"/>
      <c r="D6" s="12"/>
      <c r="E6" s="12" t="s">
        <v>221</v>
      </c>
      <c r="F6" s="12" t="s">
        <v>212</v>
      </c>
      <c r="G6" s="12"/>
      <c r="H6" s="12"/>
    </row>
    <row r="7" ht="22.8" customHeight="1" spans="1:8">
      <c r="A7" s="15"/>
      <c r="B7" s="4" t="s">
        <v>135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19"/>
      <c r="B9" s="19"/>
      <c r="C9" s="14"/>
      <c r="D9" s="14"/>
      <c r="E9" s="14"/>
      <c r="F9" s="14"/>
      <c r="G9" s="14"/>
      <c r="H9" s="14"/>
    </row>
    <row r="10" ht="22.8" customHeight="1" spans="1:8">
      <c r="A10" s="19"/>
      <c r="B10" s="19"/>
      <c r="C10" s="14"/>
      <c r="D10" s="14"/>
      <c r="E10" s="14"/>
      <c r="F10" s="14"/>
      <c r="G10" s="14"/>
      <c r="H10" s="14"/>
    </row>
    <row r="11" ht="22.8" customHeight="1" spans="1:8">
      <c r="A11" s="19"/>
      <c r="B11" s="19"/>
      <c r="C11" s="14"/>
      <c r="D11" s="14"/>
      <c r="E11" s="14"/>
      <c r="F11" s="14"/>
      <c r="G11" s="14"/>
      <c r="H11" s="14"/>
    </row>
    <row r="12" ht="22.8" customHeight="1" spans="1:8">
      <c r="A12" s="18"/>
      <c r="B12" s="18"/>
      <c r="C12" s="7"/>
      <c r="D12" s="7"/>
      <c r="E12" s="20"/>
      <c r="F12" s="20"/>
      <c r="G12" s="20"/>
      <c r="H12" s="20"/>
    </row>
    <row r="13" spans="1:1">
      <c r="A13" t="s">
        <v>366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1" sqref="A1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6" t="s">
        <v>367</v>
      </c>
      <c r="T1" s="16"/>
    </row>
    <row r="2" ht="47.4" customHeight="1" spans="1:17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/>
    </row>
    <row r="4" ht="27.6" customHeight="1" spans="1:20">
      <c r="A4" s="12" t="s">
        <v>157</v>
      </c>
      <c r="B4" s="12"/>
      <c r="C4" s="12"/>
      <c r="D4" s="12" t="s">
        <v>201</v>
      </c>
      <c r="E4" s="12" t="s">
        <v>202</v>
      </c>
      <c r="F4" s="12" t="s">
        <v>203</v>
      </c>
      <c r="G4" s="12" t="s">
        <v>204</v>
      </c>
      <c r="H4" s="12" t="s">
        <v>205</v>
      </c>
      <c r="I4" s="12" t="s">
        <v>206</v>
      </c>
      <c r="J4" s="12" t="s">
        <v>207</v>
      </c>
      <c r="K4" s="12" t="s">
        <v>208</v>
      </c>
      <c r="L4" s="12" t="s">
        <v>209</v>
      </c>
      <c r="M4" s="12" t="s">
        <v>210</v>
      </c>
      <c r="N4" s="12" t="s">
        <v>211</v>
      </c>
      <c r="O4" s="12" t="s">
        <v>212</v>
      </c>
      <c r="P4" s="12" t="s">
        <v>213</v>
      </c>
      <c r="Q4" s="12" t="s">
        <v>214</v>
      </c>
      <c r="R4" s="12" t="s">
        <v>215</v>
      </c>
      <c r="S4" s="12" t="s">
        <v>216</v>
      </c>
      <c r="T4" s="12" t="s">
        <v>217</v>
      </c>
    </row>
    <row r="5" ht="19.8" customHeight="1" spans="1:20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8" customHeight="1" spans="1:20">
      <c r="A6" s="15"/>
      <c r="B6" s="15"/>
      <c r="C6" s="15"/>
      <c r="D6" s="15"/>
      <c r="E6" s="15" t="s">
        <v>135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1"/>
      <c r="B8" s="21"/>
      <c r="C8" s="21"/>
      <c r="D8" s="19"/>
      <c r="E8" s="19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1">
      <c r="A10" t="s">
        <v>366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Q18" sqref="Q18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6" t="s">
        <v>368</v>
      </c>
      <c r="T1" s="16"/>
    </row>
    <row r="2" ht="47.4" customHeight="1" spans="1:20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/>
    </row>
    <row r="4" ht="29.3" customHeight="1" spans="1:20">
      <c r="A4" s="12" t="s">
        <v>157</v>
      </c>
      <c r="B4" s="12"/>
      <c r="C4" s="12"/>
      <c r="D4" s="12" t="s">
        <v>201</v>
      </c>
      <c r="E4" s="12" t="s">
        <v>202</v>
      </c>
      <c r="F4" s="12" t="s">
        <v>220</v>
      </c>
      <c r="G4" s="12" t="s">
        <v>160</v>
      </c>
      <c r="H4" s="12"/>
      <c r="I4" s="12"/>
      <c r="J4" s="12"/>
      <c r="K4" s="12" t="s">
        <v>161</v>
      </c>
      <c r="L4" s="12"/>
      <c r="M4" s="12"/>
      <c r="N4" s="12"/>
      <c r="O4" s="12"/>
      <c r="P4" s="12"/>
      <c r="Q4" s="12"/>
      <c r="R4" s="12"/>
      <c r="S4" s="12"/>
      <c r="T4" s="12"/>
    </row>
    <row r="5" ht="50" customHeight="1" spans="1:20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 t="s">
        <v>135</v>
      </c>
      <c r="H5" s="12" t="s">
        <v>221</v>
      </c>
      <c r="I5" s="12" t="s">
        <v>222</v>
      </c>
      <c r="J5" s="12" t="s">
        <v>212</v>
      </c>
      <c r="K5" s="12" t="s">
        <v>135</v>
      </c>
      <c r="L5" s="12" t="s">
        <v>224</v>
      </c>
      <c r="M5" s="12" t="s">
        <v>225</v>
      </c>
      <c r="N5" s="12" t="s">
        <v>214</v>
      </c>
      <c r="O5" s="12" t="s">
        <v>226</v>
      </c>
      <c r="P5" s="12" t="s">
        <v>227</v>
      </c>
      <c r="Q5" s="12" t="s">
        <v>228</v>
      </c>
      <c r="R5" s="12" t="s">
        <v>210</v>
      </c>
      <c r="S5" s="12" t="s">
        <v>213</v>
      </c>
      <c r="T5" s="12" t="s">
        <v>217</v>
      </c>
    </row>
    <row r="6" ht="22.8" customHeight="1" spans="1:20">
      <c r="A6" s="15"/>
      <c r="B6" s="15"/>
      <c r="C6" s="15"/>
      <c r="D6" s="15"/>
      <c r="E6" s="15" t="s">
        <v>135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1"/>
      <c r="B8" s="21"/>
      <c r="C8" s="21"/>
      <c r="D8" s="19"/>
      <c r="E8" s="19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2"/>
      <c r="B9" s="22"/>
      <c r="C9" s="22"/>
      <c r="D9" s="18"/>
      <c r="E9" s="23"/>
      <c r="F9" s="20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t="s">
        <v>366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4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71" t="s">
        <v>6</v>
      </c>
      <c r="C3" s="71"/>
    </row>
    <row r="4" ht="32.55" customHeight="1" spans="2:3">
      <c r="B4" s="72">
        <v>1</v>
      </c>
      <c r="C4" s="73" t="s">
        <v>7</v>
      </c>
    </row>
    <row r="5" ht="32.55" customHeight="1" spans="2:3">
      <c r="B5" s="72">
        <v>2</v>
      </c>
      <c r="C5" s="74" t="s">
        <v>8</v>
      </c>
    </row>
    <row r="6" ht="32.55" customHeight="1" spans="2:3">
      <c r="B6" s="72">
        <v>3</v>
      </c>
      <c r="C6" s="73" t="s">
        <v>9</v>
      </c>
    </row>
    <row r="7" ht="32.55" customHeight="1" spans="2:3">
      <c r="B7" s="72">
        <v>4</v>
      </c>
      <c r="C7" s="73" t="s">
        <v>10</v>
      </c>
    </row>
    <row r="8" ht="32.55" customHeight="1" spans="2:3">
      <c r="B8" s="72">
        <v>5</v>
      </c>
      <c r="C8" s="73" t="s">
        <v>11</v>
      </c>
    </row>
    <row r="9" ht="32.55" customHeight="1" spans="2:3">
      <c r="B9" s="72">
        <v>6</v>
      </c>
      <c r="C9" s="73" t="s">
        <v>12</v>
      </c>
    </row>
    <row r="10" ht="32.55" customHeight="1" spans="2:3">
      <c r="B10" s="72">
        <v>7</v>
      </c>
      <c r="C10" s="73" t="s">
        <v>13</v>
      </c>
    </row>
    <row r="11" ht="32.55" customHeight="1" spans="2:3">
      <c r="B11" s="72">
        <v>8</v>
      </c>
      <c r="C11" s="73" t="s">
        <v>14</v>
      </c>
    </row>
    <row r="12" ht="32.55" customHeight="1" spans="2:3">
      <c r="B12" s="72">
        <v>9</v>
      </c>
      <c r="C12" s="73" t="s">
        <v>15</v>
      </c>
    </row>
    <row r="13" ht="32.55" customHeight="1" spans="2:3">
      <c r="B13" s="72">
        <v>10</v>
      </c>
      <c r="C13" s="73" t="s">
        <v>16</v>
      </c>
    </row>
    <row r="14" ht="32.55" customHeight="1" spans="2:3">
      <c r="B14" s="72">
        <v>11</v>
      </c>
      <c r="C14" s="73" t="s">
        <v>17</v>
      </c>
    </row>
    <row r="15" ht="32.55" customHeight="1" spans="2:3">
      <c r="B15" s="72">
        <v>12</v>
      </c>
      <c r="C15" s="73" t="s">
        <v>18</v>
      </c>
    </row>
    <row r="16" ht="32.55" customHeight="1" spans="2:3">
      <c r="B16" s="72">
        <v>13</v>
      </c>
      <c r="C16" s="73" t="s">
        <v>19</v>
      </c>
    </row>
    <row r="17" ht="32.55" customHeight="1" spans="2:3">
      <c r="B17" s="72">
        <v>14</v>
      </c>
      <c r="C17" s="73" t="s">
        <v>20</v>
      </c>
    </row>
    <row r="18" ht="32.55" customHeight="1" spans="2:3">
      <c r="B18" s="72">
        <v>15</v>
      </c>
      <c r="C18" s="73" t="s">
        <v>21</v>
      </c>
    </row>
    <row r="19" ht="32.55" customHeight="1" spans="2:3">
      <c r="B19" s="72">
        <v>16</v>
      </c>
      <c r="C19" s="73" t="s">
        <v>22</v>
      </c>
    </row>
    <row r="20" ht="32.55" customHeight="1" spans="2:3">
      <c r="B20" s="72">
        <v>17</v>
      </c>
      <c r="C20" s="73" t="s">
        <v>23</v>
      </c>
    </row>
    <row r="21" ht="32.55" customHeight="1" spans="2:3">
      <c r="B21" s="72">
        <v>18</v>
      </c>
      <c r="C21" s="73" t="s">
        <v>24</v>
      </c>
    </row>
    <row r="22" ht="32.55" customHeight="1" spans="2:3">
      <c r="B22" s="72">
        <v>19</v>
      </c>
      <c r="C22" s="73" t="s">
        <v>25</v>
      </c>
    </row>
    <row r="23" ht="32.55" customHeight="1" spans="2:3">
      <c r="B23" s="72">
        <v>20</v>
      </c>
      <c r="C23" s="73" t="s">
        <v>26</v>
      </c>
    </row>
    <row r="24" ht="32.55" customHeight="1" spans="2:3">
      <c r="B24" s="72">
        <v>21</v>
      </c>
      <c r="C24" s="73" t="s">
        <v>27</v>
      </c>
    </row>
    <row r="25" ht="32.55" customHeight="1" spans="2:3">
      <c r="B25" s="72">
        <v>22</v>
      </c>
      <c r="C25" s="73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4" sqref="A14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16" t="s">
        <v>369</v>
      </c>
    </row>
    <row r="2" ht="38.8" customHeight="1" spans="1:8">
      <c r="A2" s="17" t="s">
        <v>370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19.8" customHeight="1" spans="1:8">
      <c r="A4" s="12" t="s">
        <v>158</v>
      </c>
      <c r="B4" s="12" t="s">
        <v>159</v>
      </c>
      <c r="C4" s="12" t="s">
        <v>135</v>
      </c>
      <c r="D4" s="12" t="s">
        <v>371</v>
      </c>
      <c r="E4" s="12"/>
      <c r="F4" s="12"/>
      <c r="G4" s="12"/>
      <c r="H4" s="12" t="s">
        <v>161</v>
      </c>
    </row>
    <row r="5" ht="23.25" customHeight="1" spans="1:8">
      <c r="A5" s="12"/>
      <c r="B5" s="12"/>
      <c r="C5" s="12"/>
      <c r="D5" s="12" t="s">
        <v>137</v>
      </c>
      <c r="E5" s="12" t="s">
        <v>242</v>
      </c>
      <c r="F5" s="12"/>
      <c r="G5" s="12" t="s">
        <v>243</v>
      </c>
      <c r="H5" s="12"/>
    </row>
    <row r="6" ht="23.25" customHeight="1" spans="1:8">
      <c r="A6" s="12"/>
      <c r="B6" s="12"/>
      <c r="C6" s="12"/>
      <c r="D6" s="12"/>
      <c r="E6" s="12" t="s">
        <v>221</v>
      </c>
      <c r="F6" s="12" t="s">
        <v>212</v>
      </c>
      <c r="G6" s="12"/>
      <c r="H6" s="12"/>
    </row>
    <row r="7" ht="22.8" customHeight="1" spans="1:8">
      <c r="A7" s="15"/>
      <c r="B7" s="4" t="s">
        <v>135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19"/>
      <c r="B9" s="19"/>
      <c r="C9" s="14"/>
      <c r="D9" s="14"/>
      <c r="E9" s="14"/>
      <c r="F9" s="14"/>
      <c r="G9" s="14"/>
      <c r="H9" s="14"/>
    </row>
    <row r="10" ht="22.8" customHeight="1" spans="1:8">
      <c r="A10" s="19"/>
      <c r="B10" s="19"/>
      <c r="C10" s="14"/>
      <c r="D10" s="14"/>
      <c r="E10" s="14"/>
      <c r="F10" s="14"/>
      <c r="G10" s="14"/>
      <c r="H10" s="14"/>
    </row>
    <row r="11" ht="22.8" customHeight="1" spans="1:8">
      <c r="A11" s="19"/>
      <c r="B11" s="19"/>
      <c r="C11" s="14"/>
      <c r="D11" s="14"/>
      <c r="E11" s="14"/>
      <c r="F11" s="14"/>
      <c r="G11" s="14"/>
      <c r="H11" s="14"/>
    </row>
    <row r="12" ht="22.8" customHeight="1" spans="1:8">
      <c r="A12" s="18"/>
      <c r="B12" s="18"/>
      <c r="C12" s="7"/>
      <c r="D12" s="7"/>
      <c r="E12" s="20"/>
      <c r="F12" s="20"/>
      <c r="G12" s="20"/>
      <c r="H12" s="20"/>
    </row>
    <row r="13" spans="1:1">
      <c r="A13" t="s">
        <v>372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22" sqref="C22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"/>
      <c r="H1" s="16" t="s">
        <v>373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30</v>
      </c>
      <c r="B3" s="11"/>
      <c r="C3" s="11"/>
      <c r="D3" s="11"/>
      <c r="E3" s="11"/>
      <c r="F3" s="11"/>
      <c r="G3" s="11"/>
      <c r="H3" s="9" t="s">
        <v>31</v>
      </c>
    </row>
    <row r="4" ht="20.7" customHeight="1" spans="1:8">
      <c r="A4" s="12" t="s">
        <v>158</v>
      </c>
      <c r="B4" s="12" t="s">
        <v>159</v>
      </c>
      <c r="C4" s="12" t="s">
        <v>135</v>
      </c>
      <c r="D4" s="12" t="s">
        <v>374</v>
      </c>
      <c r="E4" s="12"/>
      <c r="F4" s="12"/>
      <c r="G4" s="12"/>
      <c r="H4" s="12" t="s">
        <v>161</v>
      </c>
    </row>
    <row r="5" ht="18.95" customHeight="1" spans="1:8">
      <c r="A5" s="12"/>
      <c r="B5" s="12"/>
      <c r="C5" s="12"/>
      <c r="D5" s="12" t="s">
        <v>137</v>
      </c>
      <c r="E5" s="12" t="s">
        <v>242</v>
      </c>
      <c r="F5" s="12"/>
      <c r="G5" s="12" t="s">
        <v>243</v>
      </c>
      <c r="H5" s="12"/>
    </row>
    <row r="6" ht="24.15" customHeight="1" spans="1:8">
      <c r="A6" s="12"/>
      <c r="B6" s="12"/>
      <c r="C6" s="12"/>
      <c r="D6" s="12"/>
      <c r="E6" s="12" t="s">
        <v>221</v>
      </c>
      <c r="F6" s="12" t="s">
        <v>212</v>
      </c>
      <c r="G6" s="12"/>
      <c r="H6" s="12"/>
    </row>
    <row r="7" ht="22.8" customHeight="1" spans="1:8">
      <c r="A7" s="15"/>
      <c r="B7" s="4" t="s">
        <v>135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19"/>
      <c r="B9" s="19"/>
      <c r="C9" s="14"/>
      <c r="D9" s="14"/>
      <c r="E9" s="14"/>
      <c r="F9" s="14"/>
      <c r="G9" s="14"/>
      <c r="H9" s="14"/>
    </row>
    <row r="10" ht="22.8" customHeight="1" spans="1:8">
      <c r="A10" s="19"/>
      <c r="B10" s="19"/>
      <c r="C10" s="14"/>
      <c r="D10" s="14"/>
      <c r="E10" s="14"/>
      <c r="F10" s="14"/>
      <c r="G10" s="14"/>
      <c r="H10" s="14"/>
    </row>
    <row r="11" ht="22.8" customHeight="1" spans="1:8">
      <c r="A11" s="19"/>
      <c r="B11" s="19"/>
      <c r="C11" s="14"/>
      <c r="D11" s="14"/>
      <c r="E11" s="14"/>
      <c r="F11" s="14"/>
      <c r="G11" s="14"/>
      <c r="H11" s="14"/>
    </row>
    <row r="12" ht="22.8" customHeight="1" spans="1:8">
      <c r="A12" s="18"/>
      <c r="B12" s="18"/>
      <c r="C12" s="7"/>
      <c r="D12" s="7"/>
      <c r="E12" s="20"/>
      <c r="F12" s="20"/>
      <c r="G12" s="20"/>
      <c r="H12" s="20"/>
    </row>
    <row r="13" spans="1:1">
      <c r="A13" t="s">
        <v>375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1" sqref="A1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8" width="9.76666666666667" customWidth="1"/>
  </cols>
  <sheetData>
    <row r="1" ht="16.35" customHeight="1" spans="1:14">
      <c r="A1" s="3"/>
      <c r="M1" s="16" t="s">
        <v>376</v>
      </c>
      <c r="N1" s="16"/>
    </row>
    <row r="2" ht="45.7" customHeight="1" spans="1:14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31</v>
      </c>
      <c r="N3" s="9"/>
    </row>
    <row r="4" ht="26.05" customHeight="1" spans="1:14">
      <c r="A4" s="12" t="s">
        <v>201</v>
      </c>
      <c r="B4" s="12" t="s">
        <v>377</v>
      </c>
      <c r="C4" s="12" t="s">
        <v>378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379</v>
      </c>
      <c r="N4" s="12"/>
    </row>
    <row r="5" ht="31.9" customHeight="1" spans="1:14">
      <c r="A5" s="12"/>
      <c r="B5" s="12"/>
      <c r="C5" s="12" t="s">
        <v>380</v>
      </c>
      <c r="D5" s="12" t="s">
        <v>138</v>
      </c>
      <c r="E5" s="12"/>
      <c r="F5" s="12"/>
      <c r="G5" s="12"/>
      <c r="H5" s="12"/>
      <c r="I5" s="12"/>
      <c r="J5" s="12" t="s">
        <v>381</v>
      </c>
      <c r="K5" s="12" t="s">
        <v>140</v>
      </c>
      <c r="L5" s="12" t="s">
        <v>141</v>
      </c>
      <c r="M5" s="12" t="s">
        <v>382</v>
      </c>
      <c r="N5" s="12" t="s">
        <v>383</v>
      </c>
    </row>
    <row r="6" ht="44.85" customHeight="1" spans="1:14">
      <c r="A6" s="12"/>
      <c r="B6" s="12"/>
      <c r="C6" s="12"/>
      <c r="D6" s="12" t="s">
        <v>384</v>
      </c>
      <c r="E6" s="12" t="s">
        <v>385</v>
      </c>
      <c r="F6" s="12" t="s">
        <v>386</v>
      </c>
      <c r="G6" s="12" t="s">
        <v>387</v>
      </c>
      <c r="H6" s="12" t="s">
        <v>388</v>
      </c>
      <c r="I6" s="12" t="s">
        <v>389</v>
      </c>
      <c r="J6" s="12"/>
      <c r="K6" s="12"/>
      <c r="L6" s="12"/>
      <c r="M6" s="12"/>
      <c r="N6" s="12"/>
    </row>
    <row r="7" ht="22.8" customHeight="1" spans="1:14">
      <c r="A7" s="15"/>
      <c r="B7" s="4" t="s">
        <v>135</v>
      </c>
      <c r="C7" s="14">
        <v>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 ht="22.8" customHeight="1" spans="1:14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</row>
    <row r="9" ht="22.8" customHeight="1" spans="1:14">
      <c r="A9" s="18"/>
      <c r="B9" s="18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5"/>
    </row>
    <row r="10" spans="1:1">
      <c r="A10" t="s">
        <v>390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pane ySplit="5" topLeftCell="A6" activePane="bottomLeft" state="frozen"/>
      <selection/>
      <selection pane="bottomLeft" activeCell="A9" sqref="A9"/>
    </sheetView>
  </sheetViews>
  <sheetFormatPr defaultColWidth="10" defaultRowHeight="13.5" outlineLevelRow="7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391</v>
      </c>
    </row>
    <row r="2" ht="37.95" customHeight="1" spans="1:13">
      <c r="A2" s="3"/>
      <c r="B2" s="3"/>
      <c r="C2" s="10" t="s">
        <v>392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31</v>
      </c>
      <c r="M3" s="9"/>
    </row>
    <row r="4" ht="33.6" customHeight="1" spans="1:13">
      <c r="A4" s="12" t="s">
        <v>201</v>
      </c>
      <c r="B4" s="12" t="s">
        <v>393</v>
      </c>
      <c r="C4" s="12" t="s">
        <v>394</v>
      </c>
      <c r="D4" s="12" t="s">
        <v>395</v>
      </c>
      <c r="E4" s="12" t="s">
        <v>396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397</v>
      </c>
      <c r="F5" s="12" t="s">
        <v>398</v>
      </c>
      <c r="G5" s="12" t="s">
        <v>399</v>
      </c>
      <c r="H5" s="12" t="s">
        <v>400</v>
      </c>
      <c r="I5" s="12" t="s">
        <v>401</v>
      </c>
      <c r="J5" s="12" t="s">
        <v>402</v>
      </c>
      <c r="K5" s="12" t="s">
        <v>403</v>
      </c>
      <c r="L5" s="12" t="s">
        <v>404</v>
      </c>
      <c r="M5" s="12" t="s">
        <v>405</v>
      </c>
    </row>
    <row r="6" ht="28.45" customHeight="1" spans="1:13">
      <c r="A6" s="13"/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" customHeight="1" spans="1:13">
      <c r="A7" s="5"/>
      <c r="B7" s="5"/>
      <c r="C7" s="7"/>
      <c r="D7" s="5"/>
      <c r="E7" s="15"/>
      <c r="F7" s="5"/>
      <c r="G7" s="5"/>
      <c r="H7" s="5"/>
      <c r="I7" s="5"/>
      <c r="J7" s="5"/>
      <c r="K7" s="5"/>
      <c r="L7" s="5"/>
      <c r="M7" s="5"/>
    </row>
    <row r="8" spans="1:1">
      <c r="A8" t="s">
        <v>406</v>
      </c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F8" sqref="F8:F16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8.625" customWidth="1"/>
    <col min="5" max="5" width="5.96666666666667" customWidth="1"/>
    <col min="6" max="6" width="6.24166666666667" customWidth="1"/>
    <col min="7" max="7" width="6.50833333333333" customWidth="1"/>
    <col min="8" max="8" width="8.625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6.35" customHeight="1" spans="19:19">
      <c r="S1" s="3" t="s">
        <v>407</v>
      </c>
    </row>
    <row r="2" ht="42.25" customHeight="1" spans="1:19">
      <c r="A2" s="1" t="s">
        <v>408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409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31</v>
      </c>
      <c r="R4" s="9"/>
      <c r="S4" s="9"/>
    </row>
    <row r="5" ht="18.1" customHeight="1" spans="1:19">
      <c r="A5" s="4" t="s">
        <v>356</v>
      </c>
      <c r="B5" s="4" t="s">
        <v>357</v>
      </c>
      <c r="C5" s="4" t="s">
        <v>410</v>
      </c>
      <c r="D5" s="4"/>
      <c r="E5" s="4"/>
      <c r="F5" s="4"/>
      <c r="G5" s="4"/>
      <c r="H5" s="4"/>
      <c r="I5" s="4"/>
      <c r="J5" s="4" t="s">
        <v>411</v>
      </c>
      <c r="K5" s="4" t="s">
        <v>412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394</v>
      </c>
      <c r="D6" s="4" t="s">
        <v>413</v>
      </c>
      <c r="E6" s="4"/>
      <c r="F6" s="4"/>
      <c r="G6" s="4"/>
      <c r="H6" s="4" t="s">
        <v>414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138</v>
      </c>
      <c r="E7" s="4" t="s">
        <v>415</v>
      </c>
      <c r="F7" s="4" t="s">
        <v>142</v>
      </c>
      <c r="G7" s="4" t="s">
        <v>416</v>
      </c>
      <c r="H7" s="4" t="s">
        <v>160</v>
      </c>
      <c r="I7" s="4" t="s">
        <v>161</v>
      </c>
      <c r="J7" s="4"/>
      <c r="K7" s="4" t="s">
        <v>397</v>
      </c>
      <c r="L7" s="4" t="s">
        <v>398</v>
      </c>
      <c r="M7" s="4" t="s">
        <v>399</v>
      </c>
      <c r="N7" s="4" t="s">
        <v>404</v>
      </c>
      <c r="O7" s="4" t="s">
        <v>400</v>
      </c>
      <c r="P7" s="4" t="s">
        <v>417</v>
      </c>
      <c r="Q7" s="4" t="s">
        <v>418</v>
      </c>
      <c r="R7" s="4" t="s">
        <v>419</v>
      </c>
      <c r="S7" s="4" t="s">
        <v>405</v>
      </c>
    </row>
    <row r="8" ht="19.55" customHeight="1" spans="1:19">
      <c r="A8" s="5" t="s">
        <v>2</v>
      </c>
      <c r="B8" s="5" t="s">
        <v>4</v>
      </c>
      <c r="C8" s="6">
        <v>2822268</v>
      </c>
      <c r="D8" s="6">
        <v>2822268</v>
      </c>
      <c r="E8" s="7"/>
      <c r="F8" s="7"/>
      <c r="G8" s="7"/>
      <c r="H8" s="6">
        <v>2822268</v>
      </c>
      <c r="I8" s="7"/>
      <c r="J8" s="5" t="s">
        <v>420</v>
      </c>
      <c r="K8" s="8" t="s">
        <v>421</v>
      </c>
      <c r="L8" s="8" t="s">
        <v>422</v>
      </c>
      <c r="M8" s="5" t="s">
        <v>423</v>
      </c>
      <c r="N8" s="5" t="s">
        <v>424</v>
      </c>
      <c r="O8" s="5" t="s">
        <v>425</v>
      </c>
      <c r="P8" s="5" t="s">
        <v>426</v>
      </c>
      <c r="Q8" s="5" t="s">
        <v>427</v>
      </c>
      <c r="R8" s="5" t="s">
        <v>428</v>
      </c>
      <c r="S8" s="5"/>
    </row>
    <row r="9" ht="19.8" customHeight="1" spans="1:19">
      <c r="A9" s="5"/>
      <c r="B9" s="5"/>
      <c r="C9" s="6"/>
      <c r="D9" s="6"/>
      <c r="E9" s="7"/>
      <c r="F9" s="7"/>
      <c r="G9" s="7"/>
      <c r="H9" s="6"/>
      <c r="I9" s="7"/>
      <c r="J9" s="5"/>
      <c r="K9" s="8"/>
      <c r="L9" s="8" t="s">
        <v>429</v>
      </c>
      <c r="M9" s="5" t="s">
        <v>430</v>
      </c>
      <c r="N9" s="5" t="s">
        <v>431</v>
      </c>
      <c r="O9" s="5" t="s">
        <v>432</v>
      </c>
      <c r="P9" s="5" t="s">
        <v>426</v>
      </c>
      <c r="Q9" s="5" t="s">
        <v>433</v>
      </c>
      <c r="R9" s="5" t="s">
        <v>434</v>
      </c>
      <c r="S9" s="5"/>
    </row>
    <row r="10" ht="19.8" customHeight="1" spans="1:19">
      <c r="A10" s="5"/>
      <c r="B10" s="5"/>
      <c r="C10" s="6"/>
      <c r="D10" s="6"/>
      <c r="E10" s="7"/>
      <c r="F10" s="7"/>
      <c r="G10" s="7"/>
      <c r="H10" s="6"/>
      <c r="I10" s="7"/>
      <c r="J10" s="5"/>
      <c r="K10" s="8"/>
      <c r="L10" s="8" t="s">
        <v>435</v>
      </c>
      <c r="M10" s="5" t="s">
        <v>436</v>
      </c>
      <c r="N10" s="5" t="s">
        <v>431</v>
      </c>
      <c r="O10" s="5" t="s">
        <v>437</v>
      </c>
      <c r="P10" s="5" t="s">
        <v>438</v>
      </c>
      <c r="Q10" s="5" t="s">
        <v>439</v>
      </c>
      <c r="R10" s="5" t="s">
        <v>434</v>
      </c>
      <c r="S10" s="5"/>
    </row>
    <row r="11" ht="18.95" customHeight="1" spans="1:19">
      <c r="A11" s="5"/>
      <c r="B11" s="5"/>
      <c r="C11" s="6"/>
      <c r="D11" s="6"/>
      <c r="E11" s="7"/>
      <c r="F11" s="7"/>
      <c r="G11" s="7"/>
      <c r="H11" s="6"/>
      <c r="I11" s="7"/>
      <c r="J11" s="5"/>
      <c r="K11" s="8"/>
      <c r="L11" s="8" t="s">
        <v>440</v>
      </c>
      <c r="M11" s="5" t="s">
        <v>441</v>
      </c>
      <c r="N11" s="5" t="s">
        <v>431</v>
      </c>
      <c r="O11" s="5" t="s">
        <v>442</v>
      </c>
      <c r="P11" s="5" t="s">
        <v>443</v>
      </c>
      <c r="Q11" s="5" t="s">
        <v>444</v>
      </c>
      <c r="R11" s="5" t="s">
        <v>434</v>
      </c>
      <c r="S11" s="5"/>
    </row>
    <row r="12" ht="18.1" customHeight="1" spans="1:19">
      <c r="A12" s="5"/>
      <c r="B12" s="5"/>
      <c r="C12" s="6"/>
      <c r="D12" s="6"/>
      <c r="E12" s="7"/>
      <c r="F12" s="7"/>
      <c r="G12" s="7"/>
      <c r="H12" s="6"/>
      <c r="I12" s="7"/>
      <c r="J12" s="5"/>
      <c r="K12" s="8" t="s">
        <v>445</v>
      </c>
      <c r="L12" s="8" t="s">
        <v>446</v>
      </c>
      <c r="M12" s="5" t="s">
        <v>447</v>
      </c>
      <c r="N12" s="5" t="s">
        <v>448</v>
      </c>
      <c r="O12" s="5" t="s">
        <v>449</v>
      </c>
      <c r="P12" s="5" t="s">
        <v>443</v>
      </c>
      <c r="Q12" s="5" t="s">
        <v>450</v>
      </c>
      <c r="R12" s="5" t="s">
        <v>434</v>
      </c>
      <c r="S12" s="5"/>
    </row>
    <row r="13" ht="19.55" customHeight="1" spans="1:19">
      <c r="A13" s="5"/>
      <c r="B13" s="5"/>
      <c r="C13" s="6"/>
      <c r="D13" s="6"/>
      <c r="E13" s="7"/>
      <c r="F13" s="7"/>
      <c r="G13" s="7"/>
      <c r="H13" s="6"/>
      <c r="I13" s="7"/>
      <c r="J13" s="5"/>
      <c r="K13" s="8"/>
      <c r="L13" s="8" t="s">
        <v>451</v>
      </c>
      <c r="M13" s="5" t="s">
        <v>452</v>
      </c>
      <c r="N13" s="5" t="s">
        <v>431</v>
      </c>
      <c r="O13" s="5" t="s">
        <v>453</v>
      </c>
      <c r="P13" s="5" t="s">
        <v>454</v>
      </c>
      <c r="Q13" s="5" t="s">
        <v>455</v>
      </c>
      <c r="R13" s="5" t="s">
        <v>434</v>
      </c>
      <c r="S13" s="5"/>
    </row>
    <row r="14" ht="19.8" customHeight="1" spans="1:19">
      <c r="A14" s="5"/>
      <c r="B14" s="5"/>
      <c r="C14" s="6"/>
      <c r="D14" s="6"/>
      <c r="E14" s="7"/>
      <c r="F14" s="7"/>
      <c r="G14" s="7"/>
      <c r="H14" s="6"/>
      <c r="I14" s="7"/>
      <c r="J14" s="5"/>
      <c r="K14" s="8"/>
      <c r="L14" s="8" t="s">
        <v>456</v>
      </c>
      <c r="M14" s="5" t="s">
        <v>457</v>
      </c>
      <c r="N14" s="5" t="s">
        <v>424</v>
      </c>
      <c r="O14" s="5" t="s">
        <v>458</v>
      </c>
      <c r="P14" s="5" t="s">
        <v>459</v>
      </c>
      <c r="Q14" s="5" t="s">
        <v>460</v>
      </c>
      <c r="R14" s="5" t="s">
        <v>428</v>
      </c>
      <c r="S14" s="5"/>
    </row>
    <row r="15" ht="19.8" customHeight="1" spans="1:19">
      <c r="A15" s="5"/>
      <c r="B15" s="5"/>
      <c r="C15" s="6"/>
      <c r="D15" s="6"/>
      <c r="E15" s="7"/>
      <c r="F15" s="7"/>
      <c r="G15" s="7"/>
      <c r="H15" s="6"/>
      <c r="I15" s="7"/>
      <c r="J15" s="5"/>
      <c r="K15" s="8"/>
      <c r="L15" s="8" t="s">
        <v>461</v>
      </c>
      <c r="M15" s="5" t="s">
        <v>462</v>
      </c>
      <c r="N15" s="5" t="s">
        <v>463</v>
      </c>
      <c r="O15" s="5" t="s">
        <v>464</v>
      </c>
      <c r="P15" s="5" t="s">
        <v>465</v>
      </c>
      <c r="Q15" s="5" t="s">
        <v>466</v>
      </c>
      <c r="R15" s="5" t="s">
        <v>467</v>
      </c>
      <c r="S15" s="5"/>
    </row>
    <row r="16" ht="19.8" customHeight="1" spans="1:19">
      <c r="A16" s="5"/>
      <c r="B16" s="5"/>
      <c r="C16" s="6"/>
      <c r="D16" s="6"/>
      <c r="E16" s="7"/>
      <c r="F16" s="7"/>
      <c r="G16" s="7"/>
      <c r="H16" s="6"/>
      <c r="I16" s="7"/>
      <c r="J16" s="5"/>
      <c r="K16" s="8" t="s">
        <v>468</v>
      </c>
      <c r="L16" s="8" t="s">
        <v>469</v>
      </c>
      <c r="M16" s="5" t="s">
        <v>470</v>
      </c>
      <c r="N16" s="5" t="s">
        <v>424</v>
      </c>
      <c r="O16" s="5" t="s">
        <v>471</v>
      </c>
      <c r="P16" s="5" t="s">
        <v>465</v>
      </c>
      <c r="Q16" s="5" t="s">
        <v>472</v>
      </c>
      <c r="R16" s="5" t="s">
        <v>428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19">
      <c r="F28" s="3" t="s">
        <v>473</v>
      </c>
      <c r="S28" s="3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zoomScale="130" zoomScaleNormal="130" workbookViewId="0">
      <selection activeCell="E31" sqref="E31"/>
    </sheetView>
  </sheetViews>
  <sheetFormatPr defaultColWidth="10" defaultRowHeight="13.5"/>
  <cols>
    <col min="1" max="1" width="29.45" customWidth="1"/>
    <col min="2" max="2" width="11.0333333333333" customWidth="1"/>
    <col min="3" max="3" width="23.0666666666667" customWidth="1"/>
    <col min="4" max="4" width="11.0333333333333" customWidth="1"/>
    <col min="5" max="5" width="24.0166666666667" customWidth="1"/>
    <col min="6" max="6" width="11.0333333333333" customWidth="1"/>
    <col min="7" max="7" width="20.2166666666667" customWidth="1"/>
    <col min="8" max="8" width="11.0333333333333" customWidth="1"/>
    <col min="9" max="9" width="9.76666666666667" customWidth="1"/>
  </cols>
  <sheetData>
    <row r="1" ht="12.9" customHeight="1" spans="1:8">
      <c r="A1" s="3"/>
      <c r="H1" s="16" t="s">
        <v>29</v>
      </c>
    </row>
    <row r="2" ht="24.15" customHeight="1" spans="1:8">
      <c r="A2" s="69" t="s">
        <v>7</v>
      </c>
      <c r="B2" s="69"/>
      <c r="C2" s="69"/>
      <c r="D2" s="69"/>
      <c r="E2" s="69"/>
      <c r="F2" s="69"/>
      <c r="G2" s="69"/>
      <c r="H2" s="69"/>
    </row>
    <row r="3" ht="17.25" customHeight="1" spans="1:8">
      <c r="A3" s="11" t="s">
        <v>30</v>
      </c>
      <c r="B3" s="11"/>
      <c r="C3" s="11"/>
      <c r="D3" s="11"/>
      <c r="E3" s="11"/>
      <c r="F3" s="11"/>
      <c r="G3" s="9" t="s">
        <v>31</v>
      </c>
      <c r="H3" s="9"/>
    </row>
    <row r="4" ht="17.9" customHeight="1" spans="1:8">
      <c r="A4" s="12" t="s">
        <v>32</v>
      </c>
      <c r="B4" s="12"/>
      <c r="C4" s="12" t="s">
        <v>33</v>
      </c>
      <c r="D4" s="12"/>
      <c r="E4" s="12"/>
      <c r="F4" s="12"/>
      <c r="G4" s="12"/>
      <c r="H4" s="12"/>
    </row>
    <row r="5" ht="22.4" customHeight="1" spans="1:8">
      <c r="A5" s="12" t="s">
        <v>34</v>
      </c>
      <c r="B5" s="12" t="s">
        <v>35</v>
      </c>
      <c r="C5" s="12" t="s">
        <v>36</v>
      </c>
      <c r="D5" s="12" t="s">
        <v>35</v>
      </c>
      <c r="E5" s="12" t="s">
        <v>37</v>
      </c>
      <c r="F5" s="12" t="s">
        <v>35</v>
      </c>
      <c r="G5" s="12" t="s">
        <v>38</v>
      </c>
      <c r="H5" s="12" t="s">
        <v>35</v>
      </c>
    </row>
    <row r="6" ht="16.25" customHeight="1" spans="1:9">
      <c r="A6" s="15" t="s">
        <v>39</v>
      </c>
      <c r="B6" s="27">
        <v>2822268</v>
      </c>
      <c r="C6" s="27" t="s">
        <v>40</v>
      </c>
      <c r="D6" s="26"/>
      <c r="E6" s="25" t="s">
        <v>41</v>
      </c>
      <c r="F6" s="25">
        <f>F7+F8+F9</f>
        <v>2822268</v>
      </c>
      <c r="G6" s="27" t="s">
        <v>42</v>
      </c>
      <c r="H6" s="27"/>
      <c r="I6" s="70"/>
    </row>
    <row r="7" ht="16.25" customHeight="1" spans="1:9">
      <c r="A7" s="5" t="s">
        <v>43</v>
      </c>
      <c r="B7" s="27">
        <v>2822268</v>
      </c>
      <c r="C7" s="27" t="s">
        <v>44</v>
      </c>
      <c r="D7" s="26"/>
      <c r="E7" s="27" t="s">
        <v>45</v>
      </c>
      <c r="F7" s="27">
        <v>2487546</v>
      </c>
      <c r="G7" s="27" t="s">
        <v>46</v>
      </c>
      <c r="H7" s="27"/>
      <c r="I7" s="70"/>
    </row>
    <row r="8" ht="16.25" customHeight="1" spans="1:9">
      <c r="A8" s="15" t="s">
        <v>47</v>
      </c>
      <c r="B8" s="27"/>
      <c r="C8" s="27" t="s">
        <v>48</v>
      </c>
      <c r="D8" s="26"/>
      <c r="E8" s="27" t="s">
        <v>49</v>
      </c>
      <c r="F8" s="27">
        <f>250802+75000</f>
        <v>325802</v>
      </c>
      <c r="G8" s="27" t="s">
        <v>50</v>
      </c>
      <c r="H8" s="27"/>
      <c r="I8" s="70"/>
    </row>
    <row r="9" ht="16.25" customHeight="1" spans="1:9">
      <c r="A9" s="5" t="s">
        <v>51</v>
      </c>
      <c r="B9" s="27"/>
      <c r="C9" s="27" t="s">
        <v>52</v>
      </c>
      <c r="D9" s="26"/>
      <c r="E9" s="27" t="s">
        <v>53</v>
      </c>
      <c r="F9" s="27">
        <v>8920</v>
      </c>
      <c r="G9" s="27" t="s">
        <v>54</v>
      </c>
      <c r="H9" s="27"/>
      <c r="I9" s="70"/>
    </row>
    <row r="10" ht="16.25" customHeight="1" spans="1:9">
      <c r="A10" s="5" t="s">
        <v>55</v>
      </c>
      <c r="B10" s="27"/>
      <c r="C10" s="27" t="s">
        <v>56</v>
      </c>
      <c r="D10" s="26"/>
      <c r="E10" s="25" t="s">
        <v>57</v>
      </c>
      <c r="F10" s="25"/>
      <c r="G10" s="27" t="s">
        <v>58</v>
      </c>
      <c r="H10" s="27">
        <f>2738348+75000</f>
        <v>2813348</v>
      </c>
      <c r="I10" s="70"/>
    </row>
    <row r="11" ht="16.25" customHeight="1" spans="1:9">
      <c r="A11" s="5" t="s">
        <v>59</v>
      </c>
      <c r="B11" s="27"/>
      <c r="C11" s="27" t="s">
        <v>60</v>
      </c>
      <c r="D11" s="26"/>
      <c r="E11" s="27" t="s">
        <v>61</v>
      </c>
      <c r="F11" s="27"/>
      <c r="G11" s="27" t="s">
        <v>62</v>
      </c>
      <c r="H11" s="27"/>
      <c r="I11" s="70"/>
    </row>
    <row r="12" ht="16.25" customHeight="1" spans="1:9">
      <c r="A12" s="5" t="s">
        <v>63</v>
      </c>
      <c r="B12" s="27"/>
      <c r="C12" s="27" t="s">
        <v>64</v>
      </c>
      <c r="D12" s="26"/>
      <c r="E12" s="27" t="s">
        <v>65</v>
      </c>
      <c r="F12" s="27"/>
      <c r="G12" s="27" t="s">
        <v>66</v>
      </c>
      <c r="H12" s="27"/>
      <c r="I12" s="70"/>
    </row>
    <row r="13" ht="16.25" customHeight="1" spans="1:9">
      <c r="A13" s="5" t="s">
        <v>67</v>
      </c>
      <c r="B13" s="27"/>
      <c r="C13" s="27" t="s">
        <v>68</v>
      </c>
      <c r="D13" s="26">
        <v>297815</v>
      </c>
      <c r="E13" s="27" t="s">
        <v>69</v>
      </c>
      <c r="F13" s="27"/>
      <c r="G13" s="27" t="s">
        <v>70</v>
      </c>
      <c r="H13" s="27"/>
      <c r="I13" s="70"/>
    </row>
    <row r="14" ht="16.25" customHeight="1" spans="1:9">
      <c r="A14" s="5" t="s">
        <v>71</v>
      </c>
      <c r="B14" s="27"/>
      <c r="C14" s="27" t="s">
        <v>72</v>
      </c>
      <c r="D14" s="26"/>
      <c r="E14" s="27" t="s">
        <v>73</v>
      </c>
      <c r="F14" s="27"/>
      <c r="G14" s="27" t="s">
        <v>74</v>
      </c>
      <c r="H14" s="27">
        <v>8920</v>
      </c>
      <c r="I14" s="70"/>
    </row>
    <row r="15" ht="16.25" customHeight="1" spans="1:9">
      <c r="A15" s="5" t="s">
        <v>75</v>
      </c>
      <c r="B15" s="27"/>
      <c r="C15" s="27" t="s">
        <v>76</v>
      </c>
      <c r="D15" s="26">
        <v>150799</v>
      </c>
      <c r="E15" s="27" t="s">
        <v>77</v>
      </c>
      <c r="F15" s="27"/>
      <c r="G15" s="27" t="s">
        <v>78</v>
      </c>
      <c r="H15" s="27"/>
      <c r="I15" s="70"/>
    </row>
    <row r="16" ht="16.25" customHeight="1" spans="1:9">
      <c r="A16" s="5" t="s">
        <v>79</v>
      </c>
      <c r="B16" s="27"/>
      <c r="C16" s="27" t="s">
        <v>80</v>
      </c>
      <c r="D16" s="26"/>
      <c r="E16" s="27" t="s">
        <v>81</v>
      </c>
      <c r="F16" s="27"/>
      <c r="G16" s="27" t="s">
        <v>82</v>
      </c>
      <c r="H16" s="27"/>
      <c r="I16" s="70"/>
    </row>
    <row r="17" ht="16.25" customHeight="1" spans="1:9">
      <c r="A17" s="5" t="s">
        <v>83</v>
      </c>
      <c r="B17" s="27"/>
      <c r="C17" s="27" t="s">
        <v>84</v>
      </c>
      <c r="D17" s="26"/>
      <c r="E17" s="27" t="s">
        <v>85</v>
      </c>
      <c r="F17" s="27"/>
      <c r="G17" s="27" t="s">
        <v>86</v>
      </c>
      <c r="H17" s="27"/>
      <c r="I17" s="70"/>
    </row>
    <row r="18" ht="16.25" customHeight="1" spans="1:9">
      <c r="A18" s="5" t="s">
        <v>87</v>
      </c>
      <c r="B18" s="27"/>
      <c r="C18" s="27" t="s">
        <v>88</v>
      </c>
      <c r="D18" s="26">
        <f>2078469+75000</f>
        <v>2153469</v>
      </c>
      <c r="E18" s="27" t="s">
        <v>89</v>
      </c>
      <c r="F18" s="27"/>
      <c r="G18" s="27" t="s">
        <v>90</v>
      </c>
      <c r="H18" s="27"/>
      <c r="I18" s="70"/>
    </row>
    <row r="19" ht="16.25" customHeight="1" spans="1:9">
      <c r="A19" s="5" t="s">
        <v>91</v>
      </c>
      <c r="B19" s="27"/>
      <c r="C19" s="27" t="s">
        <v>92</v>
      </c>
      <c r="D19" s="26"/>
      <c r="E19" s="27" t="s">
        <v>93</v>
      </c>
      <c r="F19" s="27"/>
      <c r="G19" s="27" t="s">
        <v>94</v>
      </c>
      <c r="H19" s="27"/>
      <c r="I19" s="70"/>
    </row>
    <row r="20" ht="16.25" customHeight="1" spans="1:9">
      <c r="A20" s="15" t="s">
        <v>95</v>
      </c>
      <c r="B20" s="25"/>
      <c r="C20" s="27" t="s">
        <v>96</v>
      </c>
      <c r="D20" s="26"/>
      <c r="E20" s="27" t="s">
        <v>97</v>
      </c>
      <c r="F20" s="27"/>
      <c r="G20" s="27"/>
      <c r="H20" s="27"/>
      <c r="I20" s="70"/>
    </row>
    <row r="21" ht="16.25" customHeight="1" spans="1:9">
      <c r="A21" s="15" t="s">
        <v>98</v>
      </c>
      <c r="B21" s="25"/>
      <c r="C21" s="27" t="s">
        <v>99</v>
      </c>
      <c r="D21" s="26"/>
      <c r="E21" s="25" t="s">
        <v>100</v>
      </c>
      <c r="F21" s="25"/>
      <c r="G21" s="27"/>
      <c r="H21" s="27"/>
      <c r="I21" s="70"/>
    </row>
    <row r="22" ht="16.25" customHeight="1" spans="1:9">
      <c r="A22" s="15" t="s">
        <v>101</v>
      </c>
      <c r="B22" s="25"/>
      <c r="C22" s="27" t="s">
        <v>102</v>
      </c>
      <c r="D22" s="26"/>
      <c r="E22" s="27"/>
      <c r="F22" s="27"/>
      <c r="G22" s="27"/>
      <c r="H22" s="27"/>
      <c r="I22" s="70"/>
    </row>
    <row r="23" ht="16.25" customHeight="1" spans="1:9">
      <c r="A23" s="15" t="s">
        <v>103</v>
      </c>
      <c r="B23" s="25"/>
      <c r="C23" s="27" t="s">
        <v>104</v>
      </c>
      <c r="D23" s="26"/>
      <c r="E23" s="27"/>
      <c r="F23" s="27"/>
      <c r="G23" s="27"/>
      <c r="H23" s="27"/>
      <c r="I23" s="70"/>
    </row>
    <row r="24" ht="16.25" customHeight="1" spans="1:9">
      <c r="A24" s="15" t="s">
        <v>105</v>
      </c>
      <c r="B24" s="25"/>
      <c r="C24" s="27" t="s">
        <v>106</v>
      </c>
      <c r="D24" s="26"/>
      <c r="E24" s="27"/>
      <c r="F24" s="27"/>
      <c r="G24" s="27"/>
      <c r="H24" s="27"/>
      <c r="I24" s="70"/>
    </row>
    <row r="25" ht="16.25" customHeight="1" spans="1:9">
      <c r="A25" s="5" t="s">
        <v>107</v>
      </c>
      <c r="B25" s="27"/>
      <c r="C25" s="27" t="s">
        <v>108</v>
      </c>
      <c r="D25" s="26">
        <v>220185</v>
      </c>
      <c r="E25" s="27"/>
      <c r="F25" s="27"/>
      <c r="G25" s="27"/>
      <c r="H25" s="27"/>
      <c r="I25" s="70"/>
    </row>
    <row r="26" ht="16.25" customHeight="1" spans="1:9">
      <c r="A26" s="5" t="s">
        <v>109</v>
      </c>
      <c r="B26" s="27"/>
      <c r="C26" s="27" t="s">
        <v>110</v>
      </c>
      <c r="D26" s="26"/>
      <c r="E26" s="27"/>
      <c r="F26" s="27"/>
      <c r="G26" s="27"/>
      <c r="H26" s="27"/>
      <c r="I26" s="70"/>
    </row>
    <row r="27" ht="16.25" customHeight="1" spans="1:9">
      <c r="A27" s="5" t="s">
        <v>111</v>
      </c>
      <c r="B27" s="27"/>
      <c r="C27" s="27" t="s">
        <v>112</v>
      </c>
      <c r="D27" s="26"/>
      <c r="E27" s="27"/>
      <c r="F27" s="27"/>
      <c r="G27" s="27"/>
      <c r="H27" s="27"/>
      <c r="I27" s="70"/>
    </row>
    <row r="28" ht="16.25" customHeight="1" spans="1:9">
      <c r="A28" s="15" t="s">
        <v>113</v>
      </c>
      <c r="B28" s="25"/>
      <c r="C28" s="27" t="s">
        <v>114</v>
      </c>
      <c r="D28" s="26"/>
      <c r="E28" s="27"/>
      <c r="F28" s="27"/>
      <c r="G28" s="27"/>
      <c r="H28" s="27"/>
      <c r="I28" s="70"/>
    </row>
    <row r="29" ht="16.25" customHeight="1" spans="1:9">
      <c r="A29" s="15" t="s">
        <v>115</v>
      </c>
      <c r="B29" s="25"/>
      <c r="C29" s="27" t="s">
        <v>116</v>
      </c>
      <c r="D29" s="26"/>
      <c r="E29" s="27"/>
      <c r="F29" s="27"/>
      <c r="G29" s="27"/>
      <c r="H29" s="27"/>
      <c r="I29" s="70"/>
    </row>
    <row r="30" ht="16.25" customHeight="1" spans="1:9">
      <c r="A30" s="15" t="s">
        <v>117</v>
      </c>
      <c r="B30" s="25"/>
      <c r="C30" s="27" t="s">
        <v>118</v>
      </c>
      <c r="D30" s="26"/>
      <c r="E30" s="27"/>
      <c r="F30" s="27"/>
      <c r="G30" s="27"/>
      <c r="H30" s="27"/>
      <c r="I30" s="70"/>
    </row>
    <row r="31" ht="16.25" customHeight="1" spans="1:9">
      <c r="A31" s="15" t="s">
        <v>119</v>
      </c>
      <c r="B31" s="25"/>
      <c r="C31" s="27" t="s">
        <v>120</v>
      </c>
      <c r="D31" s="26"/>
      <c r="E31" s="27"/>
      <c r="F31" s="27"/>
      <c r="G31" s="27"/>
      <c r="H31" s="27"/>
      <c r="I31" s="70"/>
    </row>
    <row r="32" ht="16.25" customHeight="1" spans="1:9">
      <c r="A32" s="15" t="s">
        <v>121</v>
      </c>
      <c r="B32" s="25"/>
      <c r="C32" s="27" t="s">
        <v>122</v>
      </c>
      <c r="D32" s="26"/>
      <c r="E32" s="27"/>
      <c r="F32" s="27"/>
      <c r="G32" s="27"/>
      <c r="H32" s="27"/>
      <c r="I32" s="70"/>
    </row>
    <row r="33" ht="16.25" customHeight="1" spans="1:9">
      <c r="A33" s="5"/>
      <c r="B33" s="27"/>
      <c r="C33" s="27" t="s">
        <v>123</v>
      </c>
      <c r="D33" s="26"/>
      <c r="E33" s="27"/>
      <c r="F33" s="27"/>
      <c r="G33" s="27"/>
      <c r="H33" s="27"/>
      <c r="I33" s="70"/>
    </row>
    <row r="34" ht="16.25" customHeight="1" spans="1:9">
      <c r="A34" s="5"/>
      <c r="B34" s="27"/>
      <c r="C34" s="27" t="s">
        <v>124</v>
      </c>
      <c r="D34" s="26"/>
      <c r="E34" s="27"/>
      <c r="F34" s="27"/>
      <c r="G34" s="27"/>
      <c r="H34" s="27"/>
      <c r="I34" s="70"/>
    </row>
    <row r="35" ht="16.25" customHeight="1" spans="1:9">
      <c r="A35" s="5"/>
      <c r="B35" s="27"/>
      <c r="C35" s="27" t="s">
        <v>125</v>
      </c>
      <c r="D35" s="26"/>
      <c r="E35" s="27"/>
      <c r="F35" s="27"/>
      <c r="G35" s="27"/>
      <c r="H35" s="27"/>
      <c r="I35" s="70"/>
    </row>
    <row r="36" ht="16.25" customHeight="1" spans="1:9">
      <c r="A36" s="5"/>
      <c r="B36" s="27"/>
      <c r="C36" s="27"/>
      <c r="D36" s="27"/>
      <c r="E36" s="27"/>
      <c r="F36" s="27"/>
      <c r="G36" s="27"/>
      <c r="H36" s="27"/>
      <c r="I36" s="70"/>
    </row>
    <row r="37" ht="16.25" customHeight="1" spans="1:9">
      <c r="A37" s="15" t="s">
        <v>126</v>
      </c>
      <c r="B37" s="25">
        <f>B6</f>
        <v>2822268</v>
      </c>
      <c r="C37" s="25" t="s">
        <v>127</v>
      </c>
      <c r="D37" s="25">
        <f>D13+D15+D18+D25</f>
        <v>2822268</v>
      </c>
      <c r="E37" s="25" t="s">
        <v>127</v>
      </c>
      <c r="F37" s="25">
        <f>F6</f>
        <v>2822268</v>
      </c>
      <c r="G37" s="25" t="s">
        <v>127</v>
      </c>
      <c r="H37" s="25">
        <f>H10+H14</f>
        <v>2822268</v>
      </c>
      <c r="I37" s="70"/>
    </row>
    <row r="38" ht="16.25" customHeight="1" spans="1:9">
      <c r="A38" s="15" t="s">
        <v>128</v>
      </c>
      <c r="B38" s="25"/>
      <c r="C38" s="25" t="s">
        <v>129</v>
      </c>
      <c r="D38" s="25"/>
      <c r="E38" s="25" t="s">
        <v>129</v>
      </c>
      <c r="F38" s="25"/>
      <c r="G38" s="25" t="s">
        <v>129</v>
      </c>
      <c r="H38" s="25"/>
      <c r="I38" s="70"/>
    </row>
    <row r="39" ht="16.25" customHeight="1" spans="1:9">
      <c r="A39" s="5"/>
      <c r="B39" s="27"/>
      <c r="C39" s="27"/>
      <c r="D39" s="27"/>
      <c r="E39" s="25"/>
      <c r="F39" s="25"/>
      <c r="G39" s="25"/>
      <c r="H39" s="25"/>
      <c r="I39" s="70"/>
    </row>
    <row r="40" ht="16.25" customHeight="1" spans="1:9">
      <c r="A40" s="15" t="s">
        <v>130</v>
      </c>
      <c r="B40" s="25">
        <f>B37</f>
        <v>2822268</v>
      </c>
      <c r="C40" s="25" t="s">
        <v>131</v>
      </c>
      <c r="D40" s="25">
        <f>D37</f>
        <v>2822268</v>
      </c>
      <c r="E40" s="25" t="s">
        <v>131</v>
      </c>
      <c r="F40" s="25">
        <f>F37</f>
        <v>2822268</v>
      </c>
      <c r="G40" s="25" t="s">
        <v>131</v>
      </c>
      <c r="H40" s="25">
        <f>H37</f>
        <v>2822268</v>
      </c>
      <c r="I40" s="70"/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7" sqref="C7:F9"/>
    </sheetView>
  </sheetViews>
  <sheetFormatPr defaultColWidth="10" defaultRowHeight="13.5"/>
  <cols>
    <col min="1" max="1" width="5.83333333333333" customWidth="1"/>
    <col min="2" max="2" width="16.15" customWidth="1"/>
    <col min="3" max="3" width="11.0333333333333" customWidth="1"/>
    <col min="4" max="5" width="9.40833333333333" customWidth="1"/>
    <col min="6" max="25" width="7.69166666666667" customWidth="1"/>
    <col min="26" max="26" width="9.76666666666667" customWidth="1"/>
  </cols>
  <sheetData>
    <row r="1" ht="16.35" customHeight="1" spans="1:25">
      <c r="A1" s="3"/>
      <c r="X1" s="16" t="s">
        <v>132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 t="s">
        <v>8</v>
      </c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 t="s">
        <v>30</v>
      </c>
      <c r="S3" s="11"/>
      <c r="T3" s="11"/>
      <c r="U3" s="11"/>
      <c r="V3" s="11"/>
      <c r="W3" s="11"/>
      <c r="X3" s="9" t="s">
        <v>31</v>
      </c>
      <c r="Y3" s="9"/>
    </row>
    <row r="4" ht="22.4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136</v>
      </c>
      <c r="S4" s="4" t="s">
        <v>128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5"/>
      <c r="B7" s="15" t="s">
        <v>135</v>
      </c>
      <c r="C7" s="29">
        <f>C8</f>
        <v>2822268</v>
      </c>
      <c r="D7" s="29">
        <f>D8</f>
        <v>2822268</v>
      </c>
      <c r="E7" s="29">
        <f>E8</f>
        <v>2822268</v>
      </c>
      <c r="F7" s="29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ht="22.8" customHeight="1" spans="1:25">
      <c r="A8" s="13" t="s">
        <v>153</v>
      </c>
      <c r="B8" s="13" t="s">
        <v>4</v>
      </c>
      <c r="C8" s="29">
        <f>C9</f>
        <v>2822268</v>
      </c>
      <c r="D8" s="29">
        <f>D9</f>
        <v>2822268</v>
      </c>
      <c r="E8" s="29">
        <f>E9</f>
        <v>2822268</v>
      </c>
      <c r="F8" s="29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ht="22.8" customHeight="1" spans="1:25">
      <c r="A9" s="68" t="s">
        <v>154</v>
      </c>
      <c r="B9" s="68" t="s">
        <v>155</v>
      </c>
      <c r="C9" s="26">
        <f>D9</f>
        <v>2822268</v>
      </c>
      <c r="D9" s="26">
        <f>E9</f>
        <v>2822268</v>
      </c>
      <c r="E9" s="27">
        <f>2747268+75000</f>
        <v>2822268</v>
      </c>
      <c r="F9" s="2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6.35" customHeight="1"/>
    <row r="11" ht="16.35" customHeight="1" spans="7:25">
      <c r="G11" s="3"/>
      <c r="Q11" s="3"/>
      <c r="Y11" s="3"/>
    </row>
  </sheetData>
  <mergeCells count="30">
    <mergeCell ref="X1:Y1"/>
    <mergeCell ref="A2:Q2"/>
    <mergeCell ref="R2:Y2"/>
    <mergeCell ref="A3:Q3"/>
    <mergeCell ref="R3:W3"/>
    <mergeCell ref="X3:Y3"/>
    <mergeCell ref="D4:Q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opLeftCell="A4" workbookViewId="0">
      <selection activeCell="F9" sqref="F9:F18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2.6666666666667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3"/>
      <c r="D1" s="53"/>
      <c r="K1" s="16" t="s">
        <v>156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9" t="s">
        <v>31</v>
      </c>
    </row>
    <row r="4" ht="27.6" customHeight="1" spans="1:11">
      <c r="A4" s="12" t="s">
        <v>157</v>
      </c>
      <c r="B4" s="12"/>
      <c r="C4" s="12"/>
      <c r="D4" s="12" t="s">
        <v>158</v>
      </c>
      <c r="E4" s="12" t="s">
        <v>159</v>
      </c>
      <c r="F4" s="12" t="s">
        <v>135</v>
      </c>
      <c r="G4" s="12" t="s">
        <v>160</v>
      </c>
      <c r="H4" s="12" t="s">
        <v>161</v>
      </c>
      <c r="I4" s="12" t="s">
        <v>162</v>
      </c>
      <c r="J4" s="12" t="s">
        <v>163</v>
      </c>
      <c r="K4" s="12" t="s">
        <v>164</v>
      </c>
    </row>
    <row r="5" ht="25.85" customHeight="1" spans="1:11">
      <c r="A5" s="12" t="s">
        <v>165</v>
      </c>
      <c r="B5" s="12" t="s">
        <v>166</v>
      </c>
      <c r="C5" s="12" t="s">
        <v>167</v>
      </c>
      <c r="D5" s="12"/>
      <c r="E5" s="12"/>
      <c r="F5" s="12"/>
      <c r="G5" s="12"/>
      <c r="H5" s="12"/>
      <c r="I5" s="12"/>
      <c r="J5" s="12"/>
      <c r="K5" s="12"/>
    </row>
    <row r="6" ht="22.8" customHeight="1" spans="1:11">
      <c r="A6" s="28"/>
      <c r="B6" s="28"/>
      <c r="C6" s="28"/>
      <c r="D6" s="55" t="s">
        <v>135</v>
      </c>
      <c r="E6" s="55"/>
      <c r="F6" s="56">
        <f>F7</f>
        <v>2822268</v>
      </c>
      <c r="G6" s="56">
        <f>G7</f>
        <v>2822268</v>
      </c>
      <c r="H6" s="57"/>
      <c r="I6" s="64"/>
      <c r="J6" s="55"/>
      <c r="K6" s="55"/>
    </row>
    <row r="7" ht="22.8" customHeight="1" spans="1:11">
      <c r="A7" s="58"/>
      <c r="B7" s="58"/>
      <c r="C7" s="58"/>
      <c r="D7" s="59" t="s">
        <v>153</v>
      </c>
      <c r="E7" s="59" t="s">
        <v>4</v>
      </c>
      <c r="F7" s="56">
        <f>F8</f>
        <v>2822268</v>
      </c>
      <c r="G7" s="56">
        <f>G8</f>
        <v>2822268</v>
      </c>
      <c r="H7" s="56"/>
      <c r="I7" s="65"/>
      <c r="J7" s="66"/>
      <c r="K7" s="66"/>
    </row>
    <row r="8" ht="22.8" customHeight="1" spans="1:11">
      <c r="A8" s="58"/>
      <c r="B8" s="58"/>
      <c r="C8" s="58"/>
      <c r="D8" s="59" t="s">
        <v>154</v>
      </c>
      <c r="E8" s="59" t="s">
        <v>155</v>
      </c>
      <c r="F8" s="56">
        <f>SUM(F9:F18)</f>
        <v>2822268</v>
      </c>
      <c r="G8" s="56">
        <f>SUM(G9:G18)</f>
        <v>2822268</v>
      </c>
      <c r="H8" s="56"/>
      <c r="I8" s="65"/>
      <c r="J8" s="66"/>
      <c r="K8" s="66"/>
    </row>
    <row r="9" ht="22.8" customHeight="1" spans="1:11">
      <c r="A9" s="60" t="s">
        <v>168</v>
      </c>
      <c r="B9" s="60" t="s">
        <v>169</v>
      </c>
      <c r="C9" s="60" t="s">
        <v>169</v>
      </c>
      <c r="D9" s="61" t="s">
        <v>170</v>
      </c>
      <c r="E9" s="62" t="s">
        <v>171</v>
      </c>
      <c r="F9" s="63">
        <v>268439</v>
      </c>
      <c r="G9" s="63">
        <v>268439</v>
      </c>
      <c r="H9" s="63"/>
      <c r="I9" s="67"/>
      <c r="J9" s="62"/>
      <c r="K9" s="62"/>
    </row>
    <row r="10" ht="22.8" customHeight="1" spans="1:11">
      <c r="A10" s="60" t="s">
        <v>168</v>
      </c>
      <c r="B10" s="60" t="s">
        <v>172</v>
      </c>
      <c r="C10" s="60" t="s">
        <v>173</v>
      </c>
      <c r="D10" s="61" t="s">
        <v>174</v>
      </c>
      <c r="E10" s="62" t="s">
        <v>175</v>
      </c>
      <c r="F10" s="63">
        <v>8280</v>
      </c>
      <c r="G10" s="63">
        <v>8280</v>
      </c>
      <c r="H10" s="63"/>
      <c r="I10" s="67"/>
      <c r="J10" s="62"/>
      <c r="K10" s="62"/>
    </row>
    <row r="11" ht="22.8" customHeight="1" spans="1:11">
      <c r="A11" s="60" t="s">
        <v>168</v>
      </c>
      <c r="B11" s="60" t="s">
        <v>176</v>
      </c>
      <c r="C11" s="60" t="s">
        <v>173</v>
      </c>
      <c r="D11" s="61" t="s">
        <v>177</v>
      </c>
      <c r="E11" s="62" t="s">
        <v>178</v>
      </c>
      <c r="F11" s="63">
        <v>8897</v>
      </c>
      <c r="G11" s="63">
        <v>8897</v>
      </c>
      <c r="H11" s="63"/>
      <c r="I11" s="67"/>
      <c r="J11" s="62"/>
      <c r="K11" s="62"/>
    </row>
    <row r="12" ht="22.8" customHeight="1" spans="1:11">
      <c r="A12" s="60" t="s">
        <v>168</v>
      </c>
      <c r="B12" s="60" t="s">
        <v>176</v>
      </c>
      <c r="C12" s="60" t="s">
        <v>179</v>
      </c>
      <c r="D12" s="61" t="s">
        <v>180</v>
      </c>
      <c r="E12" s="62" t="s">
        <v>181</v>
      </c>
      <c r="F12" s="63">
        <v>12199</v>
      </c>
      <c r="G12" s="63">
        <v>12199</v>
      </c>
      <c r="H12" s="63"/>
      <c r="I12" s="67"/>
      <c r="J12" s="62"/>
      <c r="K12" s="62"/>
    </row>
    <row r="13" ht="22.8" customHeight="1" spans="1:11">
      <c r="A13" s="60" t="s">
        <v>182</v>
      </c>
      <c r="B13" s="60" t="s">
        <v>183</v>
      </c>
      <c r="C13" s="60" t="s">
        <v>179</v>
      </c>
      <c r="D13" s="61" t="s">
        <v>184</v>
      </c>
      <c r="E13" s="62" t="s">
        <v>185</v>
      </c>
      <c r="F13" s="63">
        <v>110463</v>
      </c>
      <c r="G13" s="63">
        <v>110463</v>
      </c>
      <c r="H13" s="63"/>
      <c r="I13" s="67"/>
      <c r="J13" s="62"/>
      <c r="K13" s="62"/>
    </row>
    <row r="14" ht="22.8" customHeight="1" spans="1:11">
      <c r="A14" s="60" t="s">
        <v>182</v>
      </c>
      <c r="B14" s="60" t="s">
        <v>183</v>
      </c>
      <c r="C14" s="60" t="s">
        <v>186</v>
      </c>
      <c r="D14" s="61" t="s">
        <v>187</v>
      </c>
      <c r="E14" s="62" t="s">
        <v>188</v>
      </c>
      <c r="F14" s="63">
        <v>38096</v>
      </c>
      <c r="G14" s="63">
        <v>38096</v>
      </c>
      <c r="H14" s="63"/>
      <c r="I14" s="67"/>
      <c r="J14" s="62"/>
      <c r="K14" s="62"/>
    </row>
    <row r="15" ht="22.8" customHeight="1" spans="1:11">
      <c r="A15" s="60" t="s">
        <v>182</v>
      </c>
      <c r="B15" s="60" t="s">
        <v>183</v>
      </c>
      <c r="C15" s="60" t="s">
        <v>189</v>
      </c>
      <c r="D15" s="61" t="s">
        <v>190</v>
      </c>
      <c r="E15" s="62" t="s">
        <v>191</v>
      </c>
      <c r="F15" s="63">
        <v>2240</v>
      </c>
      <c r="G15" s="63">
        <v>2240</v>
      </c>
      <c r="H15" s="63"/>
      <c r="I15" s="67"/>
      <c r="J15" s="62"/>
      <c r="K15" s="62"/>
    </row>
    <row r="16" ht="22.8" customHeight="1" spans="1:11">
      <c r="A16" s="60" t="s">
        <v>192</v>
      </c>
      <c r="B16" s="60" t="s">
        <v>179</v>
      </c>
      <c r="C16" s="60" t="s">
        <v>193</v>
      </c>
      <c r="D16" s="61" t="s">
        <v>194</v>
      </c>
      <c r="E16" s="62" t="s">
        <v>195</v>
      </c>
      <c r="F16" s="63">
        <v>2078469</v>
      </c>
      <c r="G16" s="63">
        <v>2078469</v>
      </c>
      <c r="H16" s="63"/>
      <c r="I16" s="67"/>
      <c r="J16" s="62"/>
      <c r="K16" s="62"/>
    </row>
    <row r="17" ht="22.8" customHeight="1" spans="1:11">
      <c r="A17" s="60" t="s">
        <v>192</v>
      </c>
      <c r="B17" s="60" t="s">
        <v>179</v>
      </c>
      <c r="C17" s="60">
        <v>99</v>
      </c>
      <c r="D17" s="60">
        <v>2130299</v>
      </c>
      <c r="E17" s="62" t="s">
        <v>196</v>
      </c>
      <c r="F17" s="63">
        <v>75000</v>
      </c>
      <c r="G17" s="63">
        <v>75000</v>
      </c>
      <c r="H17" s="63"/>
      <c r="I17" s="67"/>
      <c r="J17" s="62"/>
      <c r="K17" s="62"/>
    </row>
    <row r="18" ht="22.8" customHeight="1" spans="1:11">
      <c r="A18" s="60" t="s">
        <v>197</v>
      </c>
      <c r="B18" s="60" t="s">
        <v>179</v>
      </c>
      <c r="C18" s="60" t="s">
        <v>173</v>
      </c>
      <c r="D18" s="61" t="s">
        <v>198</v>
      </c>
      <c r="E18" s="62" t="s">
        <v>199</v>
      </c>
      <c r="F18" s="63">
        <v>220185</v>
      </c>
      <c r="G18" s="63">
        <v>220185</v>
      </c>
      <c r="H18" s="63"/>
      <c r="I18" s="67"/>
      <c r="J18" s="62"/>
      <c r="K18" s="62"/>
    </row>
    <row r="19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15" zoomScaleNormal="115" topLeftCell="A4" workbookViewId="0">
      <selection activeCell="K9" sqref="K9:O19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11.0333333333333" customWidth="1"/>
    <col min="7" max="10" width="7.18333333333333" customWidth="1"/>
    <col min="11" max="11" width="11.0333333333333" customWidth="1"/>
    <col min="12" max="12" width="7.18333333333333" customWidth="1"/>
    <col min="13" max="13" width="6.78333333333333" customWidth="1"/>
    <col min="14" max="14" width="7.18333333333333" customWidth="1"/>
    <col min="15" max="15" width="7.775" customWidth="1"/>
    <col min="16" max="17" width="7.18333333333333" customWidth="1"/>
    <col min="18" max="18" width="7.05833333333333" customWidth="1"/>
    <col min="19" max="19" width="7.18333333333333" customWidth="1"/>
    <col min="20" max="20" width="9.76666666666667" customWidth="1"/>
    <col min="21" max="21" width="7.18333333333333" customWidth="1"/>
    <col min="22" max="22" width="9.76666666666667" customWidth="1"/>
  </cols>
  <sheetData>
    <row r="1" ht="16.35" customHeight="1" spans="1:20">
      <c r="A1" s="3"/>
      <c r="S1" s="16" t="s">
        <v>200</v>
      </c>
      <c r="T1" s="16" t="s">
        <v>200</v>
      </c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 t="s">
        <v>10</v>
      </c>
    </row>
    <row r="3" ht="19.8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31</v>
      </c>
      <c r="T3" s="9" t="s">
        <v>31</v>
      </c>
    </row>
    <row r="4" ht="19.8" customHeight="1" spans="1:20">
      <c r="A4" s="4" t="s">
        <v>157</v>
      </c>
      <c r="B4" s="4"/>
      <c r="C4" s="4"/>
      <c r="D4" s="4" t="s">
        <v>201</v>
      </c>
      <c r="E4" s="4" t="s">
        <v>202</v>
      </c>
      <c r="F4" s="4" t="s">
        <v>203</v>
      </c>
      <c r="G4" s="4" t="s">
        <v>204</v>
      </c>
      <c r="H4" s="4" t="s">
        <v>205</v>
      </c>
      <c r="I4" s="4" t="s">
        <v>206</v>
      </c>
      <c r="J4" s="4" t="s">
        <v>207</v>
      </c>
      <c r="K4" s="4" t="s">
        <v>208</v>
      </c>
      <c r="L4" s="4" t="s">
        <v>209</v>
      </c>
      <c r="M4" s="4" t="s">
        <v>210</v>
      </c>
      <c r="N4" s="4" t="s">
        <v>211</v>
      </c>
      <c r="O4" s="4" t="s">
        <v>212</v>
      </c>
      <c r="P4" s="4" t="s">
        <v>213</v>
      </c>
      <c r="Q4" s="4" t="s">
        <v>214</v>
      </c>
      <c r="R4" s="4" t="s">
        <v>215</v>
      </c>
      <c r="S4" s="4" t="s">
        <v>216</v>
      </c>
      <c r="T4" s="4" t="s">
        <v>217</v>
      </c>
    </row>
    <row r="5" ht="20.7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5"/>
      <c r="B6" s="15"/>
      <c r="C6" s="15"/>
      <c r="D6" s="15"/>
      <c r="E6" s="15" t="s">
        <v>135</v>
      </c>
      <c r="F6" s="25">
        <f>F7</f>
        <v>2822268</v>
      </c>
      <c r="G6" s="25"/>
      <c r="H6" s="25"/>
      <c r="I6" s="25"/>
      <c r="J6" s="25"/>
      <c r="K6" s="25">
        <f>K7</f>
        <v>2813348</v>
      </c>
      <c r="L6" s="25"/>
      <c r="M6" s="25"/>
      <c r="N6" s="25"/>
      <c r="O6" s="25">
        <v>8920</v>
      </c>
      <c r="P6" s="25"/>
      <c r="Q6" s="14"/>
      <c r="R6" s="14"/>
      <c r="S6" s="14"/>
      <c r="T6" s="14"/>
    </row>
    <row r="7" ht="22.8" customHeight="1" spans="1:20">
      <c r="A7" s="15"/>
      <c r="B7" s="15"/>
      <c r="C7" s="15"/>
      <c r="D7" s="13" t="s">
        <v>153</v>
      </c>
      <c r="E7" s="13" t="s">
        <v>4</v>
      </c>
      <c r="F7" s="25">
        <f>F8</f>
        <v>2822268</v>
      </c>
      <c r="G7" s="25"/>
      <c r="H7" s="25"/>
      <c r="I7" s="25"/>
      <c r="J7" s="25"/>
      <c r="K7" s="25">
        <f>K8</f>
        <v>2813348</v>
      </c>
      <c r="L7" s="25"/>
      <c r="M7" s="25"/>
      <c r="N7" s="25"/>
      <c r="O7" s="25">
        <v>8920</v>
      </c>
      <c r="P7" s="25"/>
      <c r="Q7" s="14"/>
      <c r="R7" s="14"/>
      <c r="S7" s="14"/>
      <c r="T7" s="14"/>
    </row>
    <row r="8" ht="22.8" customHeight="1" spans="1:20">
      <c r="A8" s="21"/>
      <c r="B8" s="21"/>
      <c r="C8" s="21"/>
      <c r="D8" s="19" t="s">
        <v>154</v>
      </c>
      <c r="E8" s="19" t="s">
        <v>155</v>
      </c>
      <c r="F8" s="50">
        <f>SUM(F9:F18)</f>
        <v>2822268</v>
      </c>
      <c r="G8" s="50"/>
      <c r="H8" s="50"/>
      <c r="I8" s="50"/>
      <c r="J8" s="50"/>
      <c r="K8" s="50">
        <f>2738348+75000</f>
        <v>2813348</v>
      </c>
      <c r="L8" s="50"/>
      <c r="M8" s="50"/>
      <c r="N8" s="50"/>
      <c r="O8" s="50">
        <v>8920</v>
      </c>
      <c r="P8" s="50"/>
      <c r="Q8" s="52"/>
      <c r="R8" s="52"/>
      <c r="S8" s="52"/>
      <c r="T8" s="52"/>
    </row>
    <row r="9" ht="22.8" customHeight="1" spans="1:20">
      <c r="A9" s="22" t="s">
        <v>168</v>
      </c>
      <c r="B9" s="22" t="s">
        <v>172</v>
      </c>
      <c r="C9" s="22" t="s">
        <v>173</v>
      </c>
      <c r="D9" s="18" t="s">
        <v>218</v>
      </c>
      <c r="E9" s="23" t="s">
        <v>175</v>
      </c>
      <c r="F9" s="51">
        <v>8280</v>
      </c>
      <c r="G9" s="51"/>
      <c r="H9" s="51"/>
      <c r="I9" s="51"/>
      <c r="J9" s="51"/>
      <c r="K9" s="51"/>
      <c r="L9" s="51"/>
      <c r="M9" s="51"/>
      <c r="N9" s="51"/>
      <c r="O9" s="51">
        <v>8280</v>
      </c>
      <c r="P9" s="51"/>
      <c r="Q9" s="24"/>
      <c r="R9" s="24"/>
      <c r="S9" s="24"/>
      <c r="T9" s="24"/>
    </row>
    <row r="10" ht="22.8" customHeight="1" spans="1:20">
      <c r="A10" s="22" t="s">
        <v>182</v>
      </c>
      <c r="B10" s="22" t="s">
        <v>183</v>
      </c>
      <c r="C10" s="22" t="s">
        <v>189</v>
      </c>
      <c r="D10" s="18" t="s">
        <v>218</v>
      </c>
      <c r="E10" s="23" t="s">
        <v>191</v>
      </c>
      <c r="F10" s="51">
        <v>2240</v>
      </c>
      <c r="G10" s="51"/>
      <c r="H10" s="51"/>
      <c r="I10" s="51"/>
      <c r="J10" s="51"/>
      <c r="K10" s="51">
        <v>1600</v>
      </c>
      <c r="L10" s="51"/>
      <c r="M10" s="51"/>
      <c r="N10" s="51"/>
      <c r="O10" s="51">
        <v>640</v>
      </c>
      <c r="P10" s="51"/>
      <c r="Q10" s="24"/>
      <c r="R10" s="24"/>
      <c r="S10" s="24"/>
      <c r="T10" s="24"/>
    </row>
    <row r="11" ht="22.8" customHeight="1" spans="1:20">
      <c r="A11" s="22" t="s">
        <v>192</v>
      </c>
      <c r="B11" s="22" t="s">
        <v>179</v>
      </c>
      <c r="C11" s="22" t="s">
        <v>193</v>
      </c>
      <c r="D11" s="18" t="s">
        <v>218</v>
      </c>
      <c r="E11" s="23" t="s">
        <v>195</v>
      </c>
      <c r="F11" s="51">
        <v>2078469</v>
      </c>
      <c r="G11" s="51"/>
      <c r="H11" s="51"/>
      <c r="I11" s="51"/>
      <c r="J11" s="51"/>
      <c r="K11" s="51">
        <v>2078469</v>
      </c>
      <c r="L11" s="51"/>
      <c r="M11" s="51"/>
      <c r="N11" s="51"/>
      <c r="O11" s="51"/>
      <c r="P11" s="51"/>
      <c r="Q11" s="24"/>
      <c r="R11" s="24"/>
      <c r="S11" s="24"/>
      <c r="T11" s="24"/>
    </row>
    <row r="12" ht="22.8" customHeight="1" spans="1:20">
      <c r="A12" s="22" t="s">
        <v>192</v>
      </c>
      <c r="B12" s="22" t="s">
        <v>179</v>
      </c>
      <c r="C12" s="22">
        <v>99</v>
      </c>
      <c r="D12" s="18" t="s">
        <v>218</v>
      </c>
      <c r="E12" s="18" t="s">
        <v>196</v>
      </c>
      <c r="F12" s="51">
        <v>75000</v>
      </c>
      <c r="G12" s="51"/>
      <c r="H12" s="51"/>
      <c r="I12" s="51"/>
      <c r="J12" s="51"/>
      <c r="K12" s="51">
        <v>75000</v>
      </c>
      <c r="L12" s="51"/>
      <c r="M12" s="51"/>
      <c r="N12" s="51"/>
      <c r="O12" s="51"/>
      <c r="P12" s="51"/>
      <c r="Q12" s="24"/>
      <c r="R12" s="24"/>
      <c r="S12" s="24"/>
      <c r="T12" s="24"/>
    </row>
    <row r="13" ht="22.8" customHeight="1" spans="1:20">
      <c r="A13" s="22" t="s">
        <v>168</v>
      </c>
      <c r="B13" s="22" t="s">
        <v>169</v>
      </c>
      <c r="C13" s="22" t="s">
        <v>169</v>
      </c>
      <c r="D13" s="18" t="s">
        <v>218</v>
      </c>
      <c r="E13" s="23" t="s">
        <v>171</v>
      </c>
      <c r="F13" s="51">
        <v>268439</v>
      </c>
      <c r="G13" s="51"/>
      <c r="H13" s="51"/>
      <c r="I13" s="51"/>
      <c r="J13" s="51"/>
      <c r="K13" s="51">
        <v>268439</v>
      </c>
      <c r="L13" s="51"/>
      <c r="M13" s="51"/>
      <c r="N13" s="51"/>
      <c r="O13" s="51"/>
      <c r="P13" s="51"/>
      <c r="Q13" s="24"/>
      <c r="R13" s="24"/>
      <c r="S13" s="24"/>
      <c r="T13" s="24"/>
    </row>
    <row r="14" ht="22.8" customHeight="1" spans="1:20">
      <c r="A14" s="22" t="s">
        <v>168</v>
      </c>
      <c r="B14" s="22" t="s">
        <v>176</v>
      </c>
      <c r="C14" s="22" t="s">
        <v>173</v>
      </c>
      <c r="D14" s="18" t="s">
        <v>218</v>
      </c>
      <c r="E14" s="23" t="s">
        <v>178</v>
      </c>
      <c r="F14" s="51">
        <v>8897</v>
      </c>
      <c r="G14" s="51"/>
      <c r="H14" s="51"/>
      <c r="I14" s="51"/>
      <c r="J14" s="51"/>
      <c r="K14" s="51">
        <v>8897</v>
      </c>
      <c r="L14" s="51"/>
      <c r="M14" s="51"/>
      <c r="N14" s="51"/>
      <c r="O14" s="51"/>
      <c r="P14" s="51"/>
      <c r="Q14" s="24"/>
      <c r="R14" s="24"/>
      <c r="S14" s="24"/>
      <c r="T14" s="24"/>
    </row>
    <row r="15" ht="22.8" customHeight="1" spans="1:20">
      <c r="A15" s="22" t="s">
        <v>168</v>
      </c>
      <c r="B15" s="22" t="s">
        <v>176</v>
      </c>
      <c r="C15" s="22" t="s">
        <v>179</v>
      </c>
      <c r="D15" s="18" t="s">
        <v>218</v>
      </c>
      <c r="E15" s="23" t="s">
        <v>181</v>
      </c>
      <c r="F15" s="51">
        <v>12199</v>
      </c>
      <c r="G15" s="51"/>
      <c r="H15" s="51"/>
      <c r="I15" s="51"/>
      <c r="J15" s="51"/>
      <c r="K15" s="51">
        <v>12199</v>
      </c>
      <c r="L15" s="51"/>
      <c r="M15" s="51"/>
      <c r="N15" s="51"/>
      <c r="O15" s="51"/>
      <c r="P15" s="51"/>
      <c r="Q15" s="24"/>
      <c r="R15" s="24"/>
      <c r="S15" s="24"/>
      <c r="T15" s="24"/>
    </row>
    <row r="16" ht="22.8" customHeight="1" spans="1:20">
      <c r="A16" s="22" t="s">
        <v>182</v>
      </c>
      <c r="B16" s="22" t="s">
        <v>183</v>
      </c>
      <c r="C16" s="22" t="s">
        <v>179</v>
      </c>
      <c r="D16" s="18" t="s">
        <v>218</v>
      </c>
      <c r="E16" s="23" t="s">
        <v>185</v>
      </c>
      <c r="F16" s="51">
        <v>110463</v>
      </c>
      <c r="G16" s="51"/>
      <c r="H16" s="51"/>
      <c r="I16" s="51"/>
      <c r="J16" s="51"/>
      <c r="K16" s="51">
        <v>110463</v>
      </c>
      <c r="L16" s="51"/>
      <c r="M16" s="51"/>
      <c r="N16" s="51"/>
      <c r="O16" s="51"/>
      <c r="P16" s="51"/>
      <c r="Q16" s="24"/>
      <c r="R16" s="24"/>
      <c r="S16" s="24"/>
      <c r="T16" s="24"/>
    </row>
    <row r="17" ht="22.8" customHeight="1" spans="1:20">
      <c r="A17" s="22" t="s">
        <v>182</v>
      </c>
      <c r="B17" s="22" t="s">
        <v>183</v>
      </c>
      <c r="C17" s="22" t="s">
        <v>186</v>
      </c>
      <c r="D17" s="18" t="s">
        <v>218</v>
      </c>
      <c r="E17" s="23" t="s">
        <v>188</v>
      </c>
      <c r="F17" s="51">
        <v>38096</v>
      </c>
      <c r="G17" s="51"/>
      <c r="H17" s="51"/>
      <c r="I17" s="51"/>
      <c r="J17" s="51"/>
      <c r="K17" s="51">
        <v>38096</v>
      </c>
      <c r="L17" s="51"/>
      <c r="M17" s="51"/>
      <c r="N17" s="51"/>
      <c r="O17" s="51"/>
      <c r="P17" s="51"/>
      <c r="Q17" s="24"/>
      <c r="R17" s="24"/>
      <c r="S17" s="24"/>
      <c r="T17" s="24"/>
    </row>
    <row r="18" ht="22.8" customHeight="1" spans="1:20">
      <c r="A18" s="22" t="s">
        <v>197</v>
      </c>
      <c r="B18" s="22" t="s">
        <v>179</v>
      </c>
      <c r="C18" s="22" t="s">
        <v>173</v>
      </c>
      <c r="D18" s="18" t="s">
        <v>218</v>
      </c>
      <c r="E18" s="23" t="s">
        <v>199</v>
      </c>
      <c r="F18" s="51">
        <v>220185</v>
      </c>
      <c r="G18" s="51"/>
      <c r="H18" s="51"/>
      <c r="I18" s="51"/>
      <c r="J18" s="51"/>
      <c r="K18" s="51">
        <v>220185</v>
      </c>
      <c r="L18" s="51"/>
      <c r="M18" s="51"/>
      <c r="N18" s="51"/>
      <c r="O18" s="51"/>
      <c r="P18" s="51"/>
      <c r="Q18" s="24"/>
      <c r="R18" s="24"/>
      <c r="S18" s="24"/>
      <c r="T18" s="24"/>
    </row>
  </sheetData>
  <mergeCells count="20">
    <mergeCell ref="A2:S2"/>
    <mergeCell ref="A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H9" sqref="H9:K18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7" width="11.0333333333333" customWidth="1"/>
    <col min="8" max="8" width="9.40833333333333" customWidth="1"/>
    <col min="9" max="9" width="8.05" customWidth="1"/>
    <col min="10" max="16" width="7.18333333333333" customWidth="1"/>
    <col min="17" max="17" width="5.83333333333333" customWidth="1"/>
    <col min="18" max="19" width="7.18333333333333" customWidth="1"/>
    <col min="20" max="20" width="9.76666666666667" customWidth="1"/>
    <col min="21" max="22" width="7.18333333333333" customWidth="1"/>
    <col min="23" max="23" width="9.76666666666667" customWidth="1"/>
  </cols>
  <sheetData>
    <row r="1" ht="16.35" customHeight="1" spans="1:21">
      <c r="A1" s="3"/>
      <c r="T1" s="16" t="s">
        <v>219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 t="s">
        <v>11</v>
      </c>
      <c r="U2" s="17"/>
    </row>
    <row r="3" ht="24.15" customHeight="1" spans="1:21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31</v>
      </c>
      <c r="U3" s="9"/>
    </row>
    <row r="4" ht="22.4" customHeight="1" spans="1:21">
      <c r="A4" s="4" t="s">
        <v>157</v>
      </c>
      <c r="B4" s="4"/>
      <c r="C4" s="4"/>
      <c r="D4" s="4" t="s">
        <v>201</v>
      </c>
      <c r="E4" s="4" t="s">
        <v>202</v>
      </c>
      <c r="F4" s="4" t="s">
        <v>220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 t="s">
        <v>161</v>
      </c>
      <c r="U4" s="4"/>
    </row>
    <row r="5" ht="39.65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135</v>
      </c>
      <c r="H5" s="4" t="s">
        <v>221</v>
      </c>
      <c r="I5" s="4" t="s">
        <v>222</v>
      </c>
      <c r="J5" s="4" t="s">
        <v>212</v>
      </c>
      <c r="K5" s="4" t="s">
        <v>135</v>
      </c>
      <c r="L5" s="4" t="s">
        <v>223</v>
      </c>
      <c r="M5" s="4" t="s">
        <v>224</v>
      </c>
      <c r="N5" s="4" t="s">
        <v>225</v>
      </c>
      <c r="O5" s="4" t="s">
        <v>214</v>
      </c>
      <c r="P5" s="4" t="s">
        <v>226</v>
      </c>
      <c r="Q5" s="4" t="s">
        <v>227</v>
      </c>
      <c r="R5" s="4" t="s">
        <v>228</v>
      </c>
      <c r="S5" s="4" t="s">
        <v>210</v>
      </c>
      <c r="T5" s="4" t="s">
        <v>213</v>
      </c>
      <c r="U5" s="4" t="s">
        <v>217</v>
      </c>
    </row>
    <row r="6" ht="22.8" customHeight="1" spans="1:21">
      <c r="A6" s="15"/>
      <c r="B6" s="15"/>
      <c r="C6" s="15"/>
      <c r="D6" s="15"/>
      <c r="E6" s="15" t="s">
        <v>135</v>
      </c>
      <c r="F6" s="25">
        <f>F7</f>
        <v>2822268</v>
      </c>
      <c r="G6" s="25">
        <f>H6+I6+J6</f>
        <v>2822268</v>
      </c>
      <c r="H6" s="25">
        <v>2487546</v>
      </c>
      <c r="I6" s="25">
        <f>I7</f>
        <v>325802</v>
      </c>
      <c r="J6" s="25">
        <v>8920</v>
      </c>
      <c r="K6" s="25"/>
      <c r="L6" s="25"/>
      <c r="M6" s="25"/>
      <c r="N6" s="25"/>
      <c r="O6" s="25"/>
      <c r="P6" s="25"/>
      <c r="Q6" s="25"/>
      <c r="R6" s="14"/>
      <c r="S6" s="14"/>
      <c r="T6" s="14"/>
      <c r="U6" s="14"/>
    </row>
    <row r="7" ht="22.8" customHeight="1" spans="1:21">
      <c r="A7" s="15"/>
      <c r="B7" s="15"/>
      <c r="C7" s="15"/>
      <c r="D7" s="13" t="s">
        <v>153</v>
      </c>
      <c r="E7" s="13" t="s">
        <v>4</v>
      </c>
      <c r="F7" s="25">
        <f>F8</f>
        <v>2822268</v>
      </c>
      <c r="G7" s="25">
        <f>G8</f>
        <v>2822268</v>
      </c>
      <c r="H7" s="25">
        <v>2487546</v>
      </c>
      <c r="I7" s="25">
        <f>I8</f>
        <v>325802</v>
      </c>
      <c r="J7" s="25">
        <v>8920</v>
      </c>
      <c r="K7" s="25">
        <v>0</v>
      </c>
      <c r="L7" s="25">
        <v>0</v>
      </c>
      <c r="M7" s="25"/>
      <c r="N7" s="25"/>
      <c r="O7" s="25"/>
      <c r="P7" s="25"/>
      <c r="Q7" s="25"/>
      <c r="R7" s="14"/>
      <c r="S7" s="14"/>
      <c r="T7" s="14"/>
      <c r="U7" s="14"/>
    </row>
    <row r="8" ht="22.8" customHeight="1" spans="1:21">
      <c r="A8" s="21"/>
      <c r="B8" s="21"/>
      <c r="C8" s="21"/>
      <c r="D8" s="19" t="s">
        <v>154</v>
      </c>
      <c r="E8" s="19" t="s">
        <v>155</v>
      </c>
      <c r="F8" s="25">
        <f>SUM(F9:F18)</f>
        <v>2822268</v>
      </c>
      <c r="G8" s="25">
        <f>SUM(G9:G18)</f>
        <v>2822268</v>
      </c>
      <c r="H8" s="25">
        <v>2487546</v>
      </c>
      <c r="I8" s="25">
        <f>I11+I12</f>
        <v>325802</v>
      </c>
      <c r="J8" s="25">
        <v>8920</v>
      </c>
      <c r="K8" s="25">
        <v>0</v>
      </c>
      <c r="L8" s="25">
        <v>0</v>
      </c>
      <c r="M8" s="25"/>
      <c r="N8" s="25"/>
      <c r="O8" s="25"/>
      <c r="P8" s="25"/>
      <c r="Q8" s="25"/>
      <c r="R8" s="14"/>
      <c r="S8" s="14"/>
      <c r="T8" s="14"/>
      <c r="U8" s="14"/>
    </row>
    <row r="9" ht="22.8" customHeight="1" spans="1:21">
      <c r="A9" s="22" t="s">
        <v>168</v>
      </c>
      <c r="B9" s="22" t="s">
        <v>172</v>
      </c>
      <c r="C9" s="22" t="s">
        <v>173</v>
      </c>
      <c r="D9" s="18" t="s">
        <v>218</v>
      </c>
      <c r="E9" s="23" t="s">
        <v>175</v>
      </c>
      <c r="F9" s="26">
        <v>8280</v>
      </c>
      <c r="G9" s="27">
        <v>8280</v>
      </c>
      <c r="H9" s="27"/>
      <c r="I9" s="27"/>
      <c r="J9" s="27">
        <v>8280</v>
      </c>
      <c r="K9" s="27"/>
      <c r="L9" s="27"/>
      <c r="M9" s="27"/>
      <c r="N9" s="27"/>
      <c r="O9" s="27"/>
      <c r="P9" s="27"/>
      <c r="Q9" s="27"/>
      <c r="R9" s="7"/>
      <c r="S9" s="7"/>
      <c r="T9" s="7"/>
      <c r="U9" s="7"/>
    </row>
    <row r="10" ht="22.8" customHeight="1" spans="1:21">
      <c r="A10" s="22" t="s">
        <v>182</v>
      </c>
      <c r="B10" s="22" t="s">
        <v>183</v>
      </c>
      <c r="C10" s="22" t="s">
        <v>189</v>
      </c>
      <c r="D10" s="18" t="s">
        <v>218</v>
      </c>
      <c r="E10" s="23" t="s">
        <v>191</v>
      </c>
      <c r="F10" s="26">
        <v>2240</v>
      </c>
      <c r="G10" s="27">
        <v>2240</v>
      </c>
      <c r="H10" s="27">
        <v>1600</v>
      </c>
      <c r="I10" s="27"/>
      <c r="J10" s="27">
        <v>640</v>
      </c>
      <c r="K10" s="27"/>
      <c r="L10" s="27"/>
      <c r="M10" s="27"/>
      <c r="N10" s="27"/>
      <c r="O10" s="27"/>
      <c r="P10" s="27"/>
      <c r="Q10" s="27"/>
      <c r="R10" s="7"/>
      <c r="S10" s="7"/>
      <c r="T10" s="7"/>
      <c r="U10" s="7"/>
    </row>
    <row r="11" ht="22.8" customHeight="1" spans="1:21">
      <c r="A11" s="22" t="s">
        <v>192</v>
      </c>
      <c r="B11" s="22" t="s">
        <v>179</v>
      </c>
      <c r="C11" s="22" t="s">
        <v>193</v>
      </c>
      <c r="D11" s="18" t="s">
        <v>218</v>
      </c>
      <c r="E11" s="23" t="s">
        <v>195</v>
      </c>
      <c r="F11" s="26">
        <v>2078469</v>
      </c>
      <c r="G11" s="27">
        <v>2078469</v>
      </c>
      <c r="H11" s="27">
        <v>1827667</v>
      </c>
      <c r="I11" s="27">
        <v>250802</v>
      </c>
      <c r="J11" s="27"/>
      <c r="K11" s="27"/>
      <c r="L11" s="27"/>
      <c r="M11" s="27"/>
      <c r="N11" s="27"/>
      <c r="O11" s="27"/>
      <c r="P11" s="27"/>
      <c r="Q11" s="27"/>
      <c r="R11" s="7"/>
      <c r="S11" s="7"/>
      <c r="T11" s="7"/>
      <c r="U11" s="7"/>
    </row>
    <row r="12" ht="22.8" customHeight="1" spans="1:21">
      <c r="A12" s="22" t="s">
        <v>192</v>
      </c>
      <c r="B12" s="22" t="s">
        <v>179</v>
      </c>
      <c r="C12" s="22">
        <v>99</v>
      </c>
      <c r="D12" s="18" t="s">
        <v>218</v>
      </c>
      <c r="E12" s="18" t="s">
        <v>196</v>
      </c>
      <c r="F12" s="26">
        <v>75000</v>
      </c>
      <c r="G12" s="27">
        <v>75000</v>
      </c>
      <c r="H12" s="27"/>
      <c r="I12" s="27">
        <v>75000</v>
      </c>
      <c r="J12" s="27"/>
      <c r="K12" s="27"/>
      <c r="L12" s="27"/>
      <c r="M12" s="27"/>
      <c r="N12" s="27"/>
      <c r="O12" s="27"/>
      <c r="P12" s="27"/>
      <c r="Q12" s="27"/>
      <c r="R12" s="7"/>
      <c r="S12" s="7"/>
      <c r="T12" s="7"/>
      <c r="U12" s="7"/>
    </row>
    <row r="13" ht="22.8" customHeight="1" spans="1:21">
      <c r="A13" s="22" t="s">
        <v>168</v>
      </c>
      <c r="B13" s="22" t="s">
        <v>169</v>
      </c>
      <c r="C13" s="22" t="s">
        <v>169</v>
      </c>
      <c r="D13" s="18" t="s">
        <v>218</v>
      </c>
      <c r="E13" s="23" t="s">
        <v>171</v>
      </c>
      <c r="F13" s="26">
        <v>268439</v>
      </c>
      <c r="G13" s="27">
        <v>268439</v>
      </c>
      <c r="H13" s="27">
        <v>268439</v>
      </c>
      <c r="I13" s="27"/>
      <c r="J13" s="27"/>
      <c r="K13" s="27"/>
      <c r="L13" s="27"/>
      <c r="M13" s="27"/>
      <c r="N13" s="27"/>
      <c r="O13" s="27"/>
      <c r="P13" s="27"/>
      <c r="Q13" s="27"/>
      <c r="R13" s="7"/>
      <c r="S13" s="7"/>
      <c r="T13" s="7"/>
      <c r="U13" s="7"/>
    </row>
    <row r="14" ht="22.8" customHeight="1" spans="1:21">
      <c r="A14" s="22" t="s">
        <v>168</v>
      </c>
      <c r="B14" s="22" t="s">
        <v>176</v>
      </c>
      <c r="C14" s="22" t="s">
        <v>173</v>
      </c>
      <c r="D14" s="18" t="s">
        <v>218</v>
      </c>
      <c r="E14" s="23" t="s">
        <v>178</v>
      </c>
      <c r="F14" s="26">
        <v>8897</v>
      </c>
      <c r="G14" s="27">
        <v>8897</v>
      </c>
      <c r="H14" s="27">
        <v>8897</v>
      </c>
      <c r="I14" s="27"/>
      <c r="J14" s="27"/>
      <c r="K14" s="27"/>
      <c r="L14" s="27"/>
      <c r="M14" s="27"/>
      <c r="N14" s="27"/>
      <c r="O14" s="27"/>
      <c r="P14" s="27"/>
      <c r="Q14" s="27"/>
      <c r="R14" s="7"/>
      <c r="S14" s="7"/>
      <c r="T14" s="7"/>
      <c r="U14" s="7"/>
    </row>
    <row r="15" ht="22.8" customHeight="1" spans="1:21">
      <c r="A15" s="22" t="s">
        <v>168</v>
      </c>
      <c r="B15" s="22" t="s">
        <v>176</v>
      </c>
      <c r="C15" s="22" t="s">
        <v>179</v>
      </c>
      <c r="D15" s="18" t="s">
        <v>218</v>
      </c>
      <c r="E15" s="23" t="s">
        <v>181</v>
      </c>
      <c r="F15" s="26">
        <v>12199</v>
      </c>
      <c r="G15" s="27">
        <v>12199</v>
      </c>
      <c r="H15" s="27">
        <v>12199</v>
      </c>
      <c r="I15" s="27"/>
      <c r="J15" s="27"/>
      <c r="K15" s="27"/>
      <c r="L15" s="27"/>
      <c r="M15" s="27"/>
      <c r="N15" s="27"/>
      <c r="O15" s="27"/>
      <c r="P15" s="27"/>
      <c r="Q15" s="27"/>
      <c r="R15" s="7"/>
      <c r="S15" s="7"/>
      <c r="T15" s="7"/>
      <c r="U15" s="7"/>
    </row>
    <row r="16" ht="22.8" customHeight="1" spans="1:21">
      <c r="A16" s="22" t="s">
        <v>182</v>
      </c>
      <c r="B16" s="22" t="s">
        <v>183</v>
      </c>
      <c r="C16" s="22" t="s">
        <v>179</v>
      </c>
      <c r="D16" s="18" t="s">
        <v>218</v>
      </c>
      <c r="E16" s="23" t="s">
        <v>185</v>
      </c>
      <c r="F16" s="26">
        <v>110463</v>
      </c>
      <c r="G16" s="27">
        <v>110463</v>
      </c>
      <c r="H16" s="27">
        <v>110463</v>
      </c>
      <c r="I16" s="27"/>
      <c r="J16" s="27"/>
      <c r="K16" s="27"/>
      <c r="L16" s="27"/>
      <c r="M16" s="27"/>
      <c r="N16" s="27"/>
      <c r="O16" s="27"/>
      <c r="P16" s="27"/>
      <c r="Q16" s="27"/>
      <c r="R16" s="7"/>
      <c r="S16" s="7"/>
      <c r="T16" s="7"/>
      <c r="U16" s="7"/>
    </row>
    <row r="17" ht="22.8" customHeight="1" spans="1:21">
      <c r="A17" s="22" t="s">
        <v>182</v>
      </c>
      <c r="B17" s="22" t="s">
        <v>183</v>
      </c>
      <c r="C17" s="22" t="s">
        <v>186</v>
      </c>
      <c r="D17" s="18" t="s">
        <v>218</v>
      </c>
      <c r="E17" s="23" t="s">
        <v>188</v>
      </c>
      <c r="F17" s="26">
        <v>38096</v>
      </c>
      <c r="G17" s="27">
        <v>38096</v>
      </c>
      <c r="H17" s="27">
        <v>38096</v>
      </c>
      <c r="I17" s="27"/>
      <c r="J17" s="27"/>
      <c r="K17" s="27"/>
      <c r="L17" s="27"/>
      <c r="M17" s="27"/>
      <c r="N17" s="27"/>
      <c r="O17" s="27"/>
      <c r="P17" s="27"/>
      <c r="Q17" s="27"/>
      <c r="R17" s="7"/>
      <c r="S17" s="7"/>
      <c r="T17" s="7"/>
      <c r="U17" s="7"/>
    </row>
    <row r="18" ht="22.8" customHeight="1" spans="1:21">
      <c r="A18" s="22" t="s">
        <v>197</v>
      </c>
      <c r="B18" s="22" t="s">
        <v>179</v>
      </c>
      <c r="C18" s="22" t="s">
        <v>173</v>
      </c>
      <c r="D18" s="18" t="s">
        <v>218</v>
      </c>
      <c r="E18" s="23" t="s">
        <v>199</v>
      </c>
      <c r="F18" s="26">
        <v>220185</v>
      </c>
      <c r="G18" s="27">
        <v>220185</v>
      </c>
      <c r="H18" s="27">
        <v>220185</v>
      </c>
      <c r="I18" s="27"/>
      <c r="J18" s="27"/>
      <c r="K18" s="27"/>
      <c r="L18" s="27"/>
      <c r="M18" s="27"/>
      <c r="N18" s="27"/>
      <c r="O18" s="27"/>
      <c r="P18" s="27"/>
      <c r="Q18" s="27"/>
      <c r="R18" s="7"/>
      <c r="S18" s="7"/>
      <c r="T18" s="7"/>
      <c r="U18" s="7"/>
    </row>
  </sheetData>
  <mergeCells count="12">
    <mergeCell ref="T1:U1"/>
    <mergeCell ref="A2:S2"/>
    <mergeCell ref="T2:U2"/>
    <mergeCell ref="A3:S3"/>
    <mergeCell ref="T3:U3"/>
    <mergeCell ref="A4:C4"/>
    <mergeCell ref="G4:J4"/>
    <mergeCell ref="K4:S4"/>
    <mergeCell ref="T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3" workbookViewId="0">
      <selection activeCell="D10" sqref="D10:D3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16" t="s">
        <v>229</v>
      </c>
    </row>
    <row r="2" ht="31.9" customHeight="1" spans="1:4">
      <c r="A2" s="17" t="s">
        <v>12</v>
      </c>
      <c r="B2" s="17"/>
      <c r="C2" s="17"/>
      <c r="D2" s="17"/>
    </row>
    <row r="3" ht="18.95" customHeight="1" spans="1:5">
      <c r="A3" s="11" t="s">
        <v>30</v>
      </c>
      <c r="B3" s="11"/>
      <c r="C3" s="11"/>
      <c r="D3" s="9" t="s">
        <v>31</v>
      </c>
      <c r="E3" s="3"/>
    </row>
    <row r="4" ht="20.2" customHeight="1" spans="1:5">
      <c r="A4" s="12" t="s">
        <v>32</v>
      </c>
      <c r="B4" s="12"/>
      <c r="C4" s="12" t="s">
        <v>33</v>
      </c>
      <c r="D4" s="12"/>
      <c r="E4" s="46"/>
    </row>
    <row r="5" ht="20.2" customHeight="1" spans="1:5">
      <c r="A5" s="12" t="s">
        <v>34</v>
      </c>
      <c r="B5" s="12" t="s">
        <v>35</v>
      </c>
      <c r="C5" s="12" t="s">
        <v>34</v>
      </c>
      <c r="D5" s="12" t="s">
        <v>35</v>
      </c>
      <c r="E5" s="46"/>
    </row>
    <row r="6" ht="20.2" customHeight="1" spans="1:5">
      <c r="A6" s="15" t="s">
        <v>230</v>
      </c>
      <c r="B6" s="25">
        <f>B7</f>
        <v>2822268</v>
      </c>
      <c r="C6" s="25" t="s">
        <v>231</v>
      </c>
      <c r="D6" s="29">
        <f>D14+D16+D19+D26</f>
        <v>2822268</v>
      </c>
      <c r="E6" s="47"/>
    </row>
    <row r="7" ht="20.2" customHeight="1" spans="1:5">
      <c r="A7" s="5" t="s">
        <v>232</v>
      </c>
      <c r="B7" s="27">
        <f>2747268+75000</f>
        <v>2822268</v>
      </c>
      <c r="C7" s="27" t="s">
        <v>40</v>
      </c>
      <c r="D7" s="26"/>
      <c r="E7" s="47"/>
    </row>
    <row r="8" ht="20.2" customHeight="1" spans="1:5">
      <c r="A8" s="5" t="s">
        <v>233</v>
      </c>
      <c r="B8" s="27">
        <f>2747268+75000</f>
        <v>2822268</v>
      </c>
      <c r="C8" s="27" t="s">
        <v>44</v>
      </c>
      <c r="D8" s="26"/>
      <c r="E8" s="47"/>
    </row>
    <row r="9" ht="31.05" customHeight="1" spans="1:5">
      <c r="A9" s="5" t="s">
        <v>47</v>
      </c>
      <c r="B9" s="27"/>
      <c r="C9" s="27" t="s">
        <v>48</v>
      </c>
      <c r="D9" s="26"/>
      <c r="E9" s="47"/>
    </row>
    <row r="10" ht="20.2" customHeight="1" spans="1:5">
      <c r="A10" s="5" t="s">
        <v>234</v>
      </c>
      <c r="B10" s="27"/>
      <c r="C10" s="27" t="s">
        <v>52</v>
      </c>
      <c r="D10" s="26"/>
      <c r="E10" s="47"/>
    </row>
    <row r="11" ht="20.2" customHeight="1" spans="1:5">
      <c r="A11" s="5" t="s">
        <v>235</v>
      </c>
      <c r="B11" s="27"/>
      <c r="C11" s="27" t="s">
        <v>56</v>
      </c>
      <c r="D11" s="26"/>
      <c r="E11" s="47"/>
    </row>
    <row r="12" ht="20.2" customHeight="1" spans="1:5">
      <c r="A12" s="5" t="s">
        <v>236</v>
      </c>
      <c r="B12" s="27"/>
      <c r="C12" s="27" t="s">
        <v>60</v>
      </c>
      <c r="D12" s="26"/>
      <c r="E12" s="47"/>
    </row>
    <row r="13" ht="20.2" customHeight="1" spans="1:5">
      <c r="A13" s="15" t="s">
        <v>237</v>
      </c>
      <c r="B13" s="25"/>
      <c r="C13" s="27" t="s">
        <v>64</v>
      </c>
      <c r="D13" s="26"/>
      <c r="E13" s="47"/>
    </row>
    <row r="14" ht="20.2" customHeight="1" spans="1:5">
      <c r="A14" s="5" t="s">
        <v>232</v>
      </c>
      <c r="B14" s="27"/>
      <c r="C14" s="27" t="s">
        <v>68</v>
      </c>
      <c r="D14" s="26">
        <v>297815</v>
      </c>
      <c r="E14" s="47"/>
    </row>
    <row r="15" ht="20.2" customHeight="1" spans="1:5">
      <c r="A15" s="5" t="s">
        <v>234</v>
      </c>
      <c r="B15" s="27"/>
      <c r="C15" s="27" t="s">
        <v>72</v>
      </c>
      <c r="D15" s="26"/>
      <c r="E15" s="47"/>
    </row>
    <row r="16" ht="20.2" customHeight="1" spans="1:5">
      <c r="A16" s="5" t="s">
        <v>235</v>
      </c>
      <c r="B16" s="27"/>
      <c r="C16" s="27" t="s">
        <v>76</v>
      </c>
      <c r="D16" s="26">
        <v>150799</v>
      </c>
      <c r="E16" s="47"/>
    </row>
    <row r="17" ht="20.2" customHeight="1" spans="1:5">
      <c r="A17" s="5" t="s">
        <v>236</v>
      </c>
      <c r="B17" s="27"/>
      <c r="C17" s="27" t="s">
        <v>80</v>
      </c>
      <c r="D17" s="26"/>
      <c r="E17" s="47"/>
    </row>
    <row r="18" ht="20.2" customHeight="1" spans="1:5">
      <c r="A18" s="5"/>
      <c r="B18" s="27"/>
      <c r="C18" s="27" t="s">
        <v>84</v>
      </c>
      <c r="D18" s="26"/>
      <c r="E18" s="47"/>
    </row>
    <row r="19" ht="20.2" customHeight="1" spans="1:5">
      <c r="A19" s="5"/>
      <c r="B19" s="27"/>
      <c r="C19" s="27" t="s">
        <v>88</v>
      </c>
      <c r="D19" s="26">
        <f>2078469+75000</f>
        <v>2153469</v>
      </c>
      <c r="E19" s="47"/>
    </row>
    <row r="20" ht="20.2" customHeight="1" spans="1:5">
      <c r="A20" s="5"/>
      <c r="B20" s="27"/>
      <c r="C20" s="27" t="s">
        <v>92</v>
      </c>
      <c r="D20" s="26"/>
      <c r="E20" s="47"/>
    </row>
    <row r="21" ht="20.2" customHeight="1" spans="1:5">
      <c r="A21" s="5"/>
      <c r="B21" s="27"/>
      <c r="C21" s="27" t="s">
        <v>96</v>
      </c>
      <c r="D21" s="26"/>
      <c r="E21" s="47"/>
    </row>
    <row r="22" ht="20.2" customHeight="1" spans="1:5">
      <c r="A22" s="5"/>
      <c r="B22" s="27"/>
      <c r="C22" s="27" t="s">
        <v>99</v>
      </c>
      <c r="D22" s="26"/>
      <c r="E22" s="47"/>
    </row>
    <row r="23" ht="20.2" customHeight="1" spans="1:5">
      <c r="A23" s="5"/>
      <c r="B23" s="27"/>
      <c r="C23" s="27" t="s">
        <v>102</v>
      </c>
      <c r="D23" s="26"/>
      <c r="E23" s="47"/>
    </row>
    <row r="24" ht="20.2" customHeight="1" spans="1:5">
      <c r="A24" s="5"/>
      <c r="B24" s="27"/>
      <c r="C24" s="27" t="s">
        <v>104</v>
      </c>
      <c r="D24" s="26"/>
      <c r="E24" s="47"/>
    </row>
    <row r="25" ht="20.2" customHeight="1" spans="1:5">
      <c r="A25" s="5"/>
      <c r="B25" s="27"/>
      <c r="C25" s="27" t="s">
        <v>106</v>
      </c>
      <c r="D25" s="26"/>
      <c r="E25" s="47"/>
    </row>
    <row r="26" ht="20.2" customHeight="1" spans="1:5">
      <c r="A26" s="5"/>
      <c r="B26" s="27"/>
      <c r="C26" s="27" t="s">
        <v>108</v>
      </c>
      <c r="D26" s="26">
        <v>220185</v>
      </c>
      <c r="E26" s="47"/>
    </row>
    <row r="27" ht="20.2" customHeight="1" spans="1:5">
      <c r="A27" s="5"/>
      <c r="B27" s="27"/>
      <c r="C27" s="27" t="s">
        <v>110</v>
      </c>
      <c r="D27" s="26"/>
      <c r="E27" s="47"/>
    </row>
    <row r="28" ht="20.2" customHeight="1" spans="1:5">
      <c r="A28" s="5"/>
      <c r="B28" s="27"/>
      <c r="C28" s="27" t="s">
        <v>112</v>
      </c>
      <c r="D28" s="26"/>
      <c r="E28" s="47"/>
    </row>
    <row r="29" ht="20.2" customHeight="1" spans="1:5">
      <c r="A29" s="5"/>
      <c r="B29" s="27"/>
      <c r="C29" s="27" t="s">
        <v>114</v>
      </c>
      <c r="D29" s="26"/>
      <c r="E29" s="47"/>
    </row>
    <row r="30" ht="20.2" customHeight="1" spans="1:5">
      <c r="A30" s="5"/>
      <c r="B30" s="27"/>
      <c r="C30" s="27" t="s">
        <v>116</v>
      </c>
      <c r="D30" s="26"/>
      <c r="E30" s="47"/>
    </row>
    <row r="31" ht="20.2" customHeight="1" spans="1:5">
      <c r="A31" s="5"/>
      <c r="B31" s="27"/>
      <c r="C31" s="27" t="s">
        <v>118</v>
      </c>
      <c r="D31" s="26"/>
      <c r="E31" s="47"/>
    </row>
    <row r="32" ht="20.2" customHeight="1" spans="1:5">
      <c r="A32" s="5"/>
      <c r="B32" s="27"/>
      <c r="C32" s="27" t="s">
        <v>120</v>
      </c>
      <c r="D32" s="26"/>
      <c r="E32" s="47"/>
    </row>
    <row r="33" ht="20.2" customHeight="1" spans="1:5">
      <c r="A33" s="5"/>
      <c r="B33" s="27"/>
      <c r="C33" s="27" t="s">
        <v>122</v>
      </c>
      <c r="D33" s="26"/>
      <c r="E33" s="47"/>
    </row>
    <row r="34" ht="20.2" customHeight="1" spans="1:5">
      <c r="A34" s="5"/>
      <c r="B34" s="27"/>
      <c r="C34" s="27" t="s">
        <v>123</v>
      </c>
      <c r="D34" s="26"/>
      <c r="E34" s="47"/>
    </row>
    <row r="35" ht="20.2" customHeight="1" spans="1:5">
      <c r="A35" s="5"/>
      <c r="B35" s="27"/>
      <c r="C35" s="27" t="s">
        <v>124</v>
      </c>
      <c r="D35" s="26"/>
      <c r="E35" s="47"/>
    </row>
    <row r="36" ht="20.2" customHeight="1" spans="1:5">
      <c r="A36" s="5"/>
      <c r="B36" s="27"/>
      <c r="C36" s="27" t="s">
        <v>125</v>
      </c>
      <c r="D36" s="26"/>
      <c r="E36" s="47"/>
    </row>
    <row r="37" ht="20.2" customHeight="1" spans="1:5">
      <c r="A37" s="5"/>
      <c r="B37" s="27"/>
      <c r="C37" s="27"/>
      <c r="D37" s="27"/>
      <c r="E37" s="47"/>
    </row>
    <row r="38" ht="20.2" customHeight="1" spans="1:5">
      <c r="A38" s="15"/>
      <c r="B38" s="25"/>
      <c r="C38" s="25" t="s">
        <v>238</v>
      </c>
      <c r="D38" s="25"/>
      <c r="E38" s="48"/>
    </row>
    <row r="39" ht="20.2" customHeight="1" spans="1:5">
      <c r="A39" s="15"/>
      <c r="B39" s="25"/>
      <c r="C39" s="25"/>
      <c r="D39" s="25"/>
      <c r="E39" s="48"/>
    </row>
    <row r="40" ht="20.2" customHeight="1" spans="1:5">
      <c r="A40" s="4" t="s">
        <v>239</v>
      </c>
      <c r="B40" s="25">
        <f>B6</f>
        <v>2822268</v>
      </c>
      <c r="C40" s="49" t="s">
        <v>240</v>
      </c>
      <c r="D40" s="29">
        <f>D6</f>
        <v>2822268</v>
      </c>
      <c r="E40" s="4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pane ySplit="6" topLeftCell="A7" activePane="bottomLeft" state="frozen"/>
      <selection/>
      <selection pane="bottomLeft" activeCell="G9" sqref="G9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10.375" customWidth="1"/>
    <col min="9" max="9" width="10.45" customWidth="1"/>
    <col min="10" max="10" width="11.4" customWidth="1"/>
    <col min="11" max="11" width="15.875" customWidth="1"/>
    <col min="12" max="12" width="9.76666666666667" customWidth="1"/>
  </cols>
  <sheetData>
    <row r="1" ht="16.35" customHeight="1" spans="1:11">
      <c r="A1" s="3"/>
      <c r="D1" s="3"/>
      <c r="K1" s="16" t="s">
        <v>241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9" t="s">
        <v>31</v>
      </c>
      <c r="K3" s="9"/>
    </row>
    <row r="4" ht="19.8" customHeight="1" spans="1:11">
      <c r="A4" s="12" t="s">
        <v>157</v>
      </c>
      <c r="B4" s="12"/>
      <c r="C4" s="12"/>
      <c r="D4" s="12" t="s">
        <v>158</v>
      </c>
      <c r="E4" s="12" t="s">
        <v>159</v>
      </c>
      <c r="F4" s="12" t="s">
        <v>135</v>
      </c>
      <c r="G4" s="12" t="s">
        <v>160</v>
      </c>
      <c r="H4" s="12"/>
      <c r="I4" s="12"/>
      <c r="J4" s="12"/>
      <c r="K4" s="12" t="s">
        <v>161</v>
      </c>
    </row>
    <row r="5" ht="17.25" customHeight="1" spans="1:11">
      <c r="A5" s="12"/>
      <c r="B5" s="12"/>
      <c r="C5" s="12"/>
      <c r="D5" s="12"/>
      <c r="E5" s="12"/>
      <c r="F5" s="12"/>
      <c r="G5" s="12" t="s">
        <v>137</v>
      </c>
      <c r="H5" s="12" t="s">
        <v>242</v>
      </c>
      <c r="I5" s="12"/>
      <c r="J5" s="12" t="s">
        <v>243</v>
      </c>
      <c r="K5" s="12"/>
    </row>
    <row r="6" ht="24.15" customHeight="1" spans="1:11">
      <c r="A6" s="12" t="s">
        <v>165</v>
      </c>
      <c r="B6" s="12" t="s">
        <v>166</v>
      </c>
      <c r="C6" s="12" t="s">
        <v>167</v>
      </c>
      <c r="D6" s="12"/>
      <c r="E6" s="12"/>
      <c r="F6" s="12"/>
      <c r="G6" s="12"/>
      <c r="H6" s="12" t="s">
        <v>221</v>
      </c>
      <c r="I6" s="12" t="s">
        <v>212</v>
      </c>
      <c r="J6" s="12"/>
      <c r="K6" s="12"/>
    </row>
    <row r="7" ht="22.8" customHeight="1" spans="1:11">
      <c r="A7" s="5"/>
      <c r="B7" s="5"/>
      <c r="C7" s="5"/>
      <c r="D7" s="15"/>
      <c r="E7" s="15" t="s">
        <v>135</v>
      </c>
      <c r="F7" s="14">
        <f>G7</f>
        <v>2822268</v>
      </c>
      <c r="G7" s="14">
        <f>H7+I7+J7</f>
        <v>2822268</v>
      </c>
      <c r="H7" s="14">
        <v>2487546</v>
      </c>
      <c r="I7" s="14">
        <v>8920</v>
      </c>
      <c r="J7" s="14">
        <f>J8</f>
        <v>325802</v>
      </c>
      <c r="K7" s="14">
        <v>0</v>
      </c>
    </row>
    <row r="8" ht="22.8" customHeight="1" spans="1:11">
      <c r="A8" s="5"/>
      <c r="B8" s="5"/>
      <c r="C8" s="5"/>
      <c r="D8" s="13" t="s">
        <v>153</v>
      </c>
      <c r="E8" s="13" t="s">
        <v>4</v>
      </c>
      <c r="F8" s="14">
        <f>G8</f>
        <v>2822268</v>
      </c>
      <c r="G8" s="14">
        <f>H8+I8+J8</f>
        <v>2822268</v>
      </c>
      <c r="H8" s="14">
        <v>2487546</v>
      </c>
      <c r="I8" s="14">
        <v>8920</v>
      </c>
      <c r="J8" s="14">
        <f>J9</f>
        <v>325802</v>
      </c>
      <c r="K8" s="14">
        <v>0</v>
      </c>
    </row>
    <row r="9" ht="22.8" customHeight="1" spans="1:11">
      <c r="A9" s="5"/>
      <c r="B9" s="5"/>
      <c r="C9" s="5"/>
      <c r="D9" s="19" t="s">
        <v>154</v>
      </c>
      <c r="E9" s="19" t="s">
        <v>155</v>
      </c>
      <c r="F9" s="14">
        <f>G9</f>
        <v>2822268</v>
      </c>
      <c r="G9" s="14">
        <f>H9+I9+J9</f>
        <v>2822268</v>
      </c>
      <c r="H9" s="14">
        <v>2487546</v>
      </c>
      <c r="I9" s="14">
        <v>8920</v>
      </c>
      <c r="J9" s="14">
        <f>J23</f>
        <v>325802</v>
      </c>
      <c r="K9" s="14">
        <v>0</v>
      </c>
    </row>
    <row r="10" ht="22.8" customHeight="1" spans="1:11">
      <c r="A10" s="4" t="s">
        <v>168</v>
      </c>
      <c r="B10" s="4"/>
      <c r="C10" s="4"/>
      <c r="D10" s="15" t="s">
        <v>244</v>
      </c>
      <c r="E10" s="15" t="s">
        <v>245</v>
      </c>
      <c r="F10" s="14">
        <v>297815</v>
      </c>
      <c r="G10" s="14">
        <v>297815</v>
      </c>
      <c r="H10" s="14">
        <v>289535</v>
      </c>
      <c r="I10" s="14">
        <v>8280</v>
      </c>
      <c r="J10" s="14">
        <v>0</v>
      </c>
      <c r="K10" s="14">
        <v>0</v>
      </c>
    </row>
    <row r="11" ht="22.8" customHeight="1" spans="1:11">
      <c r="A11" s="4" t="s">
        <v>168</v>
      </c>
      <c r="B11" s="45" t="s">
        <v>172</v>
      </c>
      <c r="C11" s="4"/>
      <c r="D11" s="15" t="s">
        <v>246</v>
      </c>
      <c r="E11" s="15" t="s">
        <v>247</v>
      </c>
      <c r="F11" s="14">
        <v>8280</v>
      </c>
      <c r="G11" s="14">
        <v>8280</v>
      </c>
      <c r="H11" s="14">
        <v>0</v>
      </c>
      <c r="I11" s="14">
        <v>8280</v>
      </c>
      <c r="J11" s="14">
        <v>0</v>
      </c>
      <c r="K11" s="14">
        <v>0</v>
      </c>
    </row>
    <row r="12" ht="22.8" customHeight="1" spans="1:11">
      <c r="A12" s="22" t="s">
        <v>168</v>
      </c>
      <c r="B12" s="22" t="s">
        <v>172</v>
      </c>
      <c r="C12" s="22" t="s">
        <v>173</v>
      </c>
      <c r="D12" s="18" t="s">
        <v>248</v>
      </c>
      <c r="E12" s="5" t="s">
        <v>249</v>
      </c>
      <c r="F12" s="7">
        <v>8280</v>
      </c>
      <c r="G12" s="7">
        <v>8280</v>
      </c>
      <c r="H12" s="20"/>
      <c r="I12" s="20">
        <v>8280</v>
      </c>
      <c r="J12" s="20"/>
      <c r="K12" s="20"/>
    </row>
    <row r="13" ht="22.8" customHeight="1" spans="1:11">
      <c r="A13" s="4" t="s">
        <v>168</v>
      </c>
      <c r="B13" s="45" t="s">
        <v>169</v>
      </c>
      <c r="C13" s="4"/>
      <c r="D13" s="15" t="s">
        <v>250</v>
      </c>
      <c r="E13" s="15" t="s">
        <v>251</v>
      </c>
      <c r="F13" s="14">
        <v>268439</v>
      </c>
      <c r="G13" s="14">
        <v>268439</v>
      </c>
      <c r="H13" s="14">
        <v>268439</v>
      </c>
      <c r="I13" s="14">
        <v>0</v>
      </c>
      <c r="J13" s="14">
        <v>0</v>
      </c>
      <c r="K13" s="14">
        <v>0</v>
      </c>
    </row>
    <row r="14" ht="22.8" customHeight="1" spans="1:11">
      <c r="A14" s="22" t="s">
        <v>168</v>
      </c>
      <c r="B14" s="22" t="s">
        <v>169</v>
      </c>
      <c r="C14" s="22" t="s">
        <v>169</v>
      </c>
      <c r="D14" s="18" t="s">
        <v>252</v>
      </c>
      <c r="E14" s="5" t="s">
        <v>253</v>
      </c>
      <c r="F14" s="7">
        <v>268439</v>
      </c>
      <c r="G14" s="7">
        <v>268439</v>
      </c>
      <c r="H14" s="20">
        <v>268439</v>
      </c>
      <c r="I14" s="20"/>
      <c r="J14" s="20"/>
      <c r="K14" s="20"/>
    </row>
    <row r="15" ht="22.8" customHeight="1" spans="1:11">
      <c r="A15" s="4" t="s">
        <v>168</v>
      </c>
      <c r="B15" s="45" t="s">
        <v>176</v>
      </c>
      <c r="C15" s="4"/>
      <c r="D15" s="15" t="s">
        <v>254</v>
      </c>
      <c r="E15" s="15" t="s">
        <v>255</v>
      </c>
      <c r="F15" s="14">
        <v>21096</v>
      </c>
      <c r="G15" s="14">
        <v>21096</v>
      </c>
      <c r="H15" s="14">
        <v>21096</v>
      </c>
      <c r="I15" s="14">
        <v>0</v>
      </c>
      <c r="J15" s="14">
        <v>0</v>
      </c>
      <c r="K15" s="14">
        <v>0</v>
      </c>
    </row>
    <row r="16" ht="22.8" customHeight="1" spans="1:11">
      <c r="A16" s="22" t="s">
        <v>168</v>
      </c>
      <c r="B16" s="22" t="s">
        <v>176</v>
      </c>
      <c r="C16" s="22" t="s">
        <v>173</v>
      </c>
      <c r="D16" s="18" t="s">
        <v>256</v>
      </c>
      <c r="E16" s="5" t="s">
        <v>257</v>
      </c>
      <c r="F16" s="7">
        <v>8897</v>
      </c>
      <c r="G16" s="7">
        <v>8897</v>
      </c>
      <c r="H16" s="20">
        <v>8897</v>
      </c>
      <c r="I16" s="20"/>
      <c r="J16" s="20"/>
      <c r="K16" s="20"/>
    </row>
    <row r="17" ht="22.8" customHeight="1" spans="1:11">
      <c r="A17" s="22" t="s">
        <v>168</v>
      </c>
      <c r="B17" s="22" t="s">
        <v>176</v>
      </c>
      <c r="C17" s="22" t="s">
        <v>179</v>
      </c>
      <c r="D17" s="18" t="s">
        <v>258</v>
      </c>
      <c r="E17" s="5" t="s">
        <v>259</v>
      </c>
      <c r="F17" s="7">
        <v>12199</v>
      </c>
      <c r="G17" s="7">
        <v>12199</v>
      </c>
      <c r="H17" s="20">
        <v>12199</v>
      </c>
      <c r="I17" s="20"/>
      <c r="J17" s="20"/>
      <c r="K17" s="20"/>
    </row>
    <row r="18" ht="22.8" customHeight="1" spans="1:11">
      <c r="A18" s="4" t="s">
        <v>182</v>
      </c>
      <c r="B18" s="4"/>
      <c r="C18" s="4"/>
      <c r="D18" s="15" t="s">
        <v>260</v>
      </c>
      <c r="E18" s="15" t="s">
        <v>261</v>
      </c>
      <c r="F18" s="14">
        <v>150799</v>
      </c>
      <c r="G18" s="14">
        <v>150799</v>
      </c>
      <c r="H18" s="14">
        <v>150159</v>
      </c>
      <c r="I18" s="14">
        <v>640</v>
      </c>
      <c r="J18" s="14">
        <v>0</v>
      </c>
      <c r="K18" s="14">
        <v>0</v>
      </c>
    </row>
    <row r="19" ht="22.8" customHeight="1" spans="1:11">
      <c r="A19" s="4" t="s">
        <v>182</v>
      </c>
      <c r="B19" s="45" t="s">
        <v>183</v>
      </c>
      <c r="C19" s="4"/>
      <c r="D19" s="15" t="s">
        <v>262</v>
      </c>
      <c r="E19" s="15" t="s">
        <v>263</v>
      </c>
      <c r="F19" s="14">
        <v>150799</v>
      </c>
      <c r="G19" s="14">
        <v>150799</v>
      </c>
      <c r="H19" s="14">
        <v>150159</v>
      </c>
      <c r="I19" s="14">
        <v>640</v>
      </c>
      <c r="J19" s="14">
        <v>0</v>
      </c>
      <c r="K19" s="14">
        <v>0</v>
      </c>
    </row>
    <row r="20" ht="22.8" customHeight="1" spans="1:11">
      <c r="A20" s="22" t="s">
        <v>182</v>
      </c>
      <c r="B20" s="22" t="s">
        <v>183</v>
      </c>
      <c r="C20" s="22" t="s">
        <v>179</v>
      </c>
      <c r="D20" s="18" t="s">
        <v>264</v>
      </c>
      <c r="E20" s="5" t="s">
        <v>265</v>
      </c>
      <c r="F20" s="7">
        <v>110463</v>
      </c>
      <c r="G20" s="7">
        <v>110463</v>
      </c>
      <c r="H20" s="20">
        <v>110463</v>
      </c>
      <c r="I20" s="20"/>
      <c r="J20" s="20"/>
      <c r="K20" s="20"/>
    </row>
    <row r="21" ht="22.8" customHeight="1" spans="1:11">
      <c r="A21" s="22" t="s">
        <v>182</v>
      </c>
      <c r="B21" s="22" t="s">
        <v>183</v>
      </c>
      <c r="C21" s="22" t="s">
        <v>186</v>
      </c>
      <c r="D21" s="18" t="s">
        <v>266</v>
      </c>
      <c r="E21" s="5" t="s">
        <v>267</v>
      </c>
      <c r="F21" s="7">
        <v>38096</v>
      </c>
      <c r="G21" s="7">
        <v>38096</v>
      </c>
      <c r="H21" s="20">
        <v>38096</v>
      </c>
      <c r="I21" s="20"/>
      <c r="J21" s="20"/>
      <c r="K21" s="20"/>
    </row>
    <row r="22" ht="22.8" customHeight="1" spans="1:11">
      <c r="A22" s="22" t="s">
        <v>182</v>
      </c>
      <c r="B22" s="22" t="s">
        <v>183</v>
      </c>
      <c r="C22" s="22" t="s">
        <v>189</v>
      </c>
      <c r="D22" s="18" t="s">
        <v>268</v>
      </c>
      <c r="E22" s="5" t="s">
        <v>269</v>
      </c>
      <c r="F22" s="7">
        <v>2240</v>
      </c>
      <c r="G22" s="7">
        <v>2240</v>
      </c>
      <c r="H22" s="20">
        <v>1600</v>
      </c>
      <c r="I22" s="20">
        <v>640</v>
      </c>
      <c r="J22" s="20"/>
      <c r="K22" s="20"/>
    </row>
    <row r="23" ht="22.8" customHeight="1" spans="1:11">
      <c r="A23" s="4" t="s">
        <v>192</v>
      </c>
      <c r="B23" s="4"/>
      <c r="C23" s="4"/>
      <c r="D23" s="15" t="s">
        <v>270</v>
      </c>
      <c r="E23" s="15" t="s">
        <v>271</v>
      </c>
      <c r="F23" s="14">
        <f>F24</f>
        <v>2153469</v>
      </c>
      <c r="G23" s="14">
        <f>G24</f>
        <v>2153469</v>
      </c>
      <c r="H23" s="14">
        <v>1827667</v>
      </c>
      <c r="I23" s="14">
        <v>0</v>
      </c>
      <c r="J23" s="14">
        <f>J24</f>
        <v>325802</v>
      </c>
      <c r="K23" s="14">
        <v>0</v>
      </c>
    </row>
    <row r="24" ht="22.8" customHeight="1" spans="1:11">
      <c r="A24" s="4" t="s">
        <v>192</v>
      </c>
      <c r="B24" s="45" t="s">
        <v>179</v>
      </c>
      <c r="C24" s="4"/>
      <c r="D24" s="15" t="s">
        <v>272</v>
      </c>
      <c r="E24" s="15" t="s">
        <v>273</v>
      </c>
      <c r="F24" s="14">
        <f>F25+F26</f>
        <v>2153469</v>
      </c>
      <c r="G24" s="14">
        <f>H24+J24</f>
        <v>2153469</v>
      </c>
      <c r="H24" s="14">
        <v>1827667</v>
      </c>
      <c r="I24" s="14">
        <v>0</v>
      </c>
      <c r="J24" s="14">
        <f>J25+J26</f>
        <v>325802</v>
      </c>
      <c r="K24" s="14">
        <v>0</v>
      </c>
    </row>
    <row r="25" ht="22.8" customHeight="1" spans="1:11">
      <c r="A25" s="22" t="s">
        <v>192</v>
      </c>
      <c r="B25" s="22" t="s">
        <v>179</v>
      </c>
      <c r="C25" s="22" t="s">
        <v>193</v>
      </c>
      <c r="D25" s="18" t="s">
        <v>274</v>
      </c>
      <c r="E25" s="5" t="s">
        <v>275</v>
      </c>
      <c r="F25" s="7">
        <v>2078469</v>
      </c>
      <c r="G25" s="7">
        <v>2078469</v>
      </c>
      <c r="H25" s="20">
        <v>1827667</v>
      </c>
      <c r="I25" s="20"/>
      <c r="J25" s="20">
        <v>250802</v>
      </c>
      <c r="K25" s="20"/>
    </row>
    <row r="26" ht="22.8" customHeight="1" spans="1:11">
      <c r="A26" s="22" t="s">
        <v>192</v>
      </c>
      <c r="B26" s="22" t="s">
        <v>179</v>
      </c>
      <c r="C26" s="22">
        <v>99</v>
      </c>
      <c r="D26" s="22">
        <v>2130299</v>
      </c>
      <c r="E26" s="5" t="s">
        <v>276</v>
      </c>
      <c r="F26" s="7">
        <v>75000</v>
      </c>
      <c r="G26" s="7"/>
      <c r="H26" s="20"/>
      <c r="I26" s="20"/>
      <c r="J26" s="20">
        <v>75000</v>
      </c>
      <c r="K26" s="20"/>
    </row>
    <row r="27" ht="22.8" customHeight="1" spans="1:11">
      <c r="A27" s="4" t="s">
        <v>197</v>
      </c>
      <c r="B27" s="4"/>
      <c r="C27" s="4"/>
      <c r="D27" s="15" t="s">
        <v>277</v>
      </c>
      <c r="E27" s="15" t="s">
        <v>278</v>
      </c>
      <c r="F27" s="25">
        <v>220185</v>
      </c>
      <c r="G27" s="25">
        <v>220185</v>
      </c>
      <c r="H27" s="25">
        <v>220185</v>
      </c>
      <c r="I27" s="25">
        <v>0</v>
      </c>
      <c r="J27" s="25">
        <v>0</v>
      </c>
      <c r="K27" s="25">
        <v>0</v>
      </c>
    </row>
    <row r="28" ht="22.8" customHeight="1" spans="1:11">
      <c r="A28" s="4" t="s">
        <v>197</v>
      </c>
      <c r="B28" s="45" t="s">
        <v>179</v>
      </c>
      <c r="C28" s="4"/>
      <c r="D28" s="15" t="s">
        <v>279</v>
      </c>
      <c r="E28" s="15" t="s">
        <v>280</v>
      </c>
      <c r="F28" s="25">
        <v>220185</v>
      </c>
      <c r="G28" s="25">
        <v>220185</v>
      </c>
      <c r="H28" s="25">
        <v>220185</v>
      </c>
      <c r="I28" s="25">
        <v>0</v>
      </c>
      <c r="J28" s="25">
        <v>0</v>
      </c>
      <c r="K28" s="25">
        <v>0</v>
      </c>
    </row>
    <row r="29" ht="22.8" customHeight="1" spans="1:11">
      <c r="A29" s="22" t="s">
        <v>197</v>
      </c>
      <c r="B29" s="22" t="s">
        <v>179</v>
      </c>
      <c r="C29" s="22" t="s">
        <v>173</v>
      </c>
      <c r="D29" s="18" t="s">
        <v>281</v>
      </c>
      <c r="E29" s="5" t="s">
        <v>282</v>
      </c>
      <c r="F29" s="27">
        <v>220185</v>
      </c>
      <c r="G29" s="27">
        <v>220185</v>
      </c>
      <c r="H29" s="26">
        <v>220185</v>
      </c>
      <c r="I29" s="26"/>
      <c r="J29" s="26"/>
      <c r="K29" s="2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睡到自然醒</cp:lastModifiedBy>
  <dcterms:created xsi:type="dcterms:W3CDTF">2023-03-10T01:12:00Z</dcterms:created>
  <dcterms:modified xsi:type="dcterms:W3CDTF">2024-12-09T02:46:08Z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B83B483CB70C43F9B65415E61F35DA15_13</vt:lpwstr>
  </property>
</Properties>
</file>