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45" tabRatio="924" firstSheet="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'20专项清单'!$A$1:$N$9</definedName>
    <definedName name="_xlnm.Print_Area" localSheetId="22">'21项目支出绩效目标表'!$A$1:$M$16</definedName>
    <definedName name="_xlnm.Print_Area" localSheetId="23">'22整体支出绩效目标表'!$A$1:$R$10</definedName>
    <definedName name="_xlnm.Print_Area" localSheetId="3">'2收入总表'!$A$1:$Y$9</definedName>
    <definedName name="_xlnm.Print_Area" localSheetId="4">'3支出总表'!$A$1:$K$19</definedName>
    <definedName name="_xlnm.Print_Area" localSheetId="5">'4支出分类(政府预算)'!$A$1:$T$17</definedName>
    <definedName name="_xlnm.Print_Area" localSheetId="6">'5支出分类（部门预算）'!$A$1:$U$16</definedName>
    <definedName name="_xlnm.Print_Area" localSheetId="7">'6财政拨款收支总表'!$A$1:$D$40</definedName>
    <definedName name="_xlnm.Print_Area" localSheetId="8">'7一般公共预算支出表'!$A$1:$K$25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0">封面!$A$1:$J$6</definedName>
    <definedName name="_xlnm.Print_Area" localSheetId="1">目录!$A$1:$C$26</definedName>
    <definedName name="_xlnm.Print_Titles" localSheetId="7">'6财政拨款收支总表'!$4:$5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<sst xmlns="http://schemas.openxmlformats.org/spreadsheetml/2006/main" count="1179" uniqueCount="483">
  <si>
    <t>附件2</t>
  </si>
  <si>
    <t>2023年部门预算公开表</t>
  </si>
  <si>
    <t>单位编码：</t>
  </si>
  <si>
    <t>053001</t>
  </si>
  <si>
    <t>单位名称：</t>
  </si>
  <si>
    <t>炎陵县科技和工业信息化局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</si>
  <si>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</si>
  <si>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</si>
  <si>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</si>
  <si>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</si>
  <si>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</si>
  <si>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</si>
  <si>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</si>
  <si>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</si>
  <si>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</si>
  <si>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</si>
  <si>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</si>
  <si>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</si>
  <si>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</si>
  <si>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</si>
  <si>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</si>
  <si>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</si>
  <si>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</si>
  <si>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</si>
  <si>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</si>
  <si>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</si>
  <si>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</si>
  <si>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</si>
  <si>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</si>
  <si>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</si>
  <si>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</si>
  <si>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单位：炎陵县科技和工业信息化局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</si>
  <si>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</si>
  <si>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</si>
  <si>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</si>
  <si>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</si>
  <si>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</si>
  <si>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</si>
  <si>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</si>
  <si>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</si>
  <si>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</si>
  <si>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</si>
  <si>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</si>
  <si>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</si>
  <si>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</si>
  <si>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</si>
  <si>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</si>
  <si>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</si>
  <si>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</si>
  <si>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</si>
  <si>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</si>
  <si>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</si>
  <si>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</si>
  <si>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</si>
  <si>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</si>
  <si>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</si>
  <si>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</si>
  <si>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</si>
  <si>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</si>
  <si>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</si>
  <si>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</si>
  <si>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</si>
  <si>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</si>
  <si>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</si>
  <si>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</si>
  <si>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</si>
  <si>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</si>
  <si>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</si>
  <si>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</si>
  <si>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</si>
  <si>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</si>
  <si>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</si>
  <si>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</si>
  <si>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</si>
  <si>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</si>
  <si>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</si>
  <si>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</si>
  <si>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</si>
  <si>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</si>
  <si>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</si>
  <si>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</si>
  <si>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</si>
  <si>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</si>
  <si>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</si>
  <si>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</si>
  <si>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</si>
  <si>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</si>
  <si>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</si>
  <si>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</si>
  <si>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</si>
  <si>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</si>
  <si>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</si>
  <si>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</si>
  <si>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</si>
  <si>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</si>
  <si>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</si>
  <si>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</si>
  <si>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</si>
  <si>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</si>
  <si>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</si>
  <si>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</si>
  <si>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</si>
  <si>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</si>
  <si>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</si>
  <si>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</si>
  <si>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</si>
  <si>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</si>
  <si>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</si>
  <si>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</si>
  <si>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</si>
  <si>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</si>
  <si>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</si>
  <si>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</si>
  <si>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</si>
  <si>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</si>
  <si>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</si>
  <si>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</si>
  <si>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</si>
  <si>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</si>
  <si>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</si>
  <si>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</si>
  <si>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</si>
  <si>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</si>
  <si>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</si>
  <si>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</si>
  <si>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</si>
  <si>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</si>
  <si>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</si>
  <si>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</si>
  <si>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</si>
  <si>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</si>
  <si>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</si>
  <si>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</si>
  <si>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</si>
  <si>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</si>
  <si>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</si>
  <si>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</si>
  <si>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</si>
  <si>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</si>
  <si>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</si>
  <si>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</si>
  <si>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</si>
  <si>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</si>
  <si>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</si>
  <si>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</si>
  <si>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</si>
  <si>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</si>
  <si>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</si>
  <si>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</si>
  <si>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</si>
  <si>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</si>
  <si>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</si>
  <si>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</si>
  <si>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</si>
  <si>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053</t>
  </si>
  <si>
    <t xml:space="preserve">  053001</t>
  </si>
  <si>
    <t xml:space="preserve">  炎陵县科技和工业信息化局</t>
  </si>
  <si>
    <t>附件2-3</t>
  </si>
  <si>
    <t>单位： 炎陵县科技和工业信息化局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</si>
  <si>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</si>
  <si>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</si>
  <si>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</si>
  <si>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</si>
  <si>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</si>
  <si>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</si>
  <si>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</si>
  <si>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</si>
  <si>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</si>
  <si>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</si>
  <si>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</si>
  <si>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</si>
  <si>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</si>
  <si>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</si>
  <si>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    2010301</t>
  </si>
  <si>
    <t xml:space="preserve">        行政运行</t>
  </si>
  <si>
    <t>208</t>
  </si>
  <si>
    <t>05</t>
  </si>
  <si>
    <t xml:space="preserve">        2080501</t>
  </si>
  <si>
    <t xml:space="preserve">        行政单位离退休</t>
  </si>
  <si>
    <t xml:space="preserve">        2080505</t>
  </si>
  <si>
    <t>机关事业单位基本养老保险缴费支出</t>
  </si>
  <si>
    <t>99</t>
  </si>
  <si>
    <t xml:space="preserve">        2080599</t>
  </si>
  <si>
    <t xml:space="preserve">        其他行政事业单位养老支出</t>
  </si>
  <si>
    <t>27</t>
  </si>
  <si>
    <t xml:space="preserve">        2082701</t>
  </si>
  <si>
    <t xml:space="preserve">        财政对失业保险基金的补助</t>
  </si>
  <si>
    <t>02</t>
  </si>
  <si>
    <t xml:space="preserve">        2082702</t>
  </si>
  <si>
    <t xml:space="preserve">        财政对工伤保险基金的补助</t>
  </si>
  <si>
    <t>210</t>
  </si>
  <si>
    <t>11</t>
  </si>
  <si>
    <t xml:space="preserve">        2101101</t>
  </si>
  <si>
    <t xml:space="preserve">        行政单位医疗</t>
  </si>
  <si>
    <t xml:space="preserve">        2101103</t>
  </si>
  <si>
    <t xml:space="preserve">        公务员医疗补助</t>
  </si>
  <si>
    <t xml:space="preserve">        2101199</t>
  </si>
  <si>
    <t xml:space="preserve">        其他行政事业单位医疗支出</t>
  </si>
  <si>
    <t>215</t>
  </si>
  <si>
    <t xml:space="preserve">        2150501</t>
  </si>
  <si>
    <t>221</t>
  </si>
  <si>
    <t xml:space="preserve">        2210201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</si>
  <si>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</si>
  <si>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</si>
  <si>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</si>
  <si>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</si>
  <si>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</si>
  <si>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</si>
  <si>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</si>
  <si>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</si>
  <si>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</si>
  <si>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</si>
  <si>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</si>
  <si>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</si>
  <si>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</si>
  <si>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</si>
  <si>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</si>
  <si>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</si>
  <si>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</si>
  <si>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</si>
  <si>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</si>
  <si>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053001</t>
  </si>
  <si>
    <t xml:space="preserve">    行政单位离退休</t>
  </si>
  <si>
    <t xml:space="preserve">    其他行政事业单位养老支出</t>
  </si>
  <si>
    <t xml:space="preserve">    其他行政事业单位医疗支出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</si>
  <si>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</si>
  <si>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</si>
  <si>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</si>
  <si>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</si>
  <si>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</si>
  <si>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</si>
  <si>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</si>
  <si>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</si>
  <si>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</si>
  <si>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</si>
  <si>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</si>
  <si>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</si>
  <si>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</si>
  <si>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</si>
  <si>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</si>
  <si>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</si>
  <si>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</si>
  <si>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</si>
  <si>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</si>
  <si>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</si>
  <si>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</si>
  <si>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</si>
  <si>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</si>
  <si>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</si>
  <si>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</si>
  <si>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</si>
  <si>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</si>
  <si>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</si>
  <si>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</si>
  <si>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</si>
  <si>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</si>
  <si>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</si>
  <si>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</si>
  <si>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</si>
  <si>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</si>
  <si>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</si>
  <si>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</si>
  <si>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</si>
  <si>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</si>
  <si>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</si>
  <si>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</si>
  <si>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</si>
  <si>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2080505</t>
  </si>
  <si>
    <t xml:space="preserve">     2080599</t>
  </si>
  <si>
    <t xml:space="preserve">    20827</t>
  </si>
  <si>
    <t xml:space="preserve">    财政对其他社会保险基金的补助</t>
  </si>
  <si>
    <t xml:space="preserve">     2082701</t>
  </si>
  <si>
    <t xml:space="preserve">     2082702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</si>
  <si>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</si>
  <si>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</si>
  <si>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</si>
  <si>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</si>
  <si>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</si>
  <si>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2101103</t>
  </si>
  <si>
    <t xml:space="preserve">     2101199</t>
  </si>
  <si>
    <t>资源勘探工业信息等支出</t>
  </si>
  <si>
    <t>工业和信息产业监管</t>
  </si>
  <si>
    <t xml:space="preserve">     2150501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</si>
  <si>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</si>
  <si>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</si>
  <si>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</si>
  <si>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</si>
  <si>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</si>
  <si>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</si>
  <si>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</si>
  <si>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</si>
  <si>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</si>
  <si>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</si>
  <si>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</si>
  <si>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</si>
  <si>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</si>
  <si>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</si>
  <si>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</si>
  <si>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</si>
  <si>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</si>
  <si>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</si>
  <si>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</si>
  <si>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</si>
  <si>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</si>
  <si>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</si>
  <si>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</si>
  <si>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</si>
  <si>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</si>
  <si>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</si>
  <si>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</si>
  <si>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</si>
  <si>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</si>
  <si>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</si>
  <si>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</si>
  <si>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</si>
  <si>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</si>
  <si>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</si>
  <si>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</si>
  <si>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</si>
  <si>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</si>
  <si>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</si>
  <si>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</si>
  <si>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</si>
  <si>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</si>
  <si>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</si>
  <si>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</si>
  <si>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</si>
  <si>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</si>
  <si>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</si>
  <si>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</si>
  <si>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</si>
  <si>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</si>
  <si>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</si>
  <si>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</si>
  <si>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</si>
  <si>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</si>
  <si>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</si>
  <si>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</si>
  <si>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</si>
  <si>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</si>
  <si>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</si>
  <si>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</si>
  <si>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</si>
  <si>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</si>
  <si>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</si>
  <si>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</si>
  <si>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</si>
  <si>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</si>
  <si>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</si>
  <si>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</si>
  <si>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</si>
  <si>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</si>
  <si>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</si>
  <si>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</si>
  <si>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</si>
  <si>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</si>
  <si>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</si>
  <si>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</si>
  <si>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</si>
  <si>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</si>
  <si>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行政运行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</si>
  <si>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</si>
  <si>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</si>
  <si>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</si>
  <si>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</si>
  <si>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</si>
  <si>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</si>
  <si>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</si>
  <si>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</si>
  <si>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</si>
  <si>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</si>
  <si>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附件2-15</t>
  </si>
  <si>
    <t>本年政府性基金预算支出</t>
  </si>
  <si>
    <t>本单位无政府性基金预算支出。</t>
  </si>
  <si>
    <t>附件2-16</t>
  </si>
  <si>
    <t>附件2-17</t>
  </si>
  <si>
    <t>附件2-18</t>
  </si>
  <si>
    <t>国有资本经营预算支出表</t>
  </si>
  <si>
    <t>本年国有资本经营预算支出</t>
  </si>
  <si>
    <t>本单位无国有资本经营预算支出。</t>
  </si>
  <si>
    <t>附件2-19</t>
  </si>
  <si>
    <t>本年财政专户管理资金预算支出</t>
  </si>
  <si>
    <t>本单位无财政专户管理资金预算支出。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</si>
  <si>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</si>
  <si>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</si>
  <si>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</si>
  <si>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</si>
  <si>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</si>
  <si>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</si>
  <si>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</si>
  <si>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</si>
  <si>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</si>
  <si>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</si>
  <si>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</si>
  <si>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</si>
  <si>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</si>
  <si>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</si>
  <si>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本单位无专项资金预算。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</si>
  <si>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</si>
  <si>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</si>
  <si>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</si>
  <si>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</si>
  <si>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</si>
  <si>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</si>
  <si>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</si>
  <si>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</si>
  <si>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</si>
  <si>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</si>
  <si>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</si>
  <si>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</si>
  <si>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</si>
  <si>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</si>
  <si>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</si>
  <si>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</si>
  <si>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</si>
  <si>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</si>
  <si>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</si>
  <si>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</si>
  <si>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</si>
  <si>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</si>
  <si>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</si>
  <si>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</si>
  <si>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</si>
  <si>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</si>
  <si>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</si>
  <si>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</si>
  <si>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本单位无项目支出预算。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</si>
  <si>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</si>
  <si>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</si>
  <si>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</si>
  <si>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</si>
  <si>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</si>
  <si>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</si>
  <si>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</si>
  <si>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</si>
  <si>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</si>
  <si>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</si>
  <si>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</si>
  <si>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通过科技计划项目的实施全面完成2023年市对县政绩考核科技进步指标任务，实现工业实力稳健增长，推进科技创新发展，提升科技服务质效。</t>
  </si>
  <si>
    <t xml:space="preserve"> 数量指标</t>
  </si>
  <si>
    <t>规模工业增长率</t>
  </si>
  <si>
    <t>定性</t>
  </si>
  <si>
    <t>8%</t>
  </si>
  <si>
    <t>%</t>
  </si>
  <si>
    <t>规模工业增长率8%以上</t>
  </si>
  <si>
    <t>规模工业增长率是否达到8%以上，是得1分，否得0分</t>
  </si>
  <si>
    <t xml:space="preserve"> 质量指标</t>
  </si>
  <si>
    <t>园区工业集中度达</t>
  </si>
  <si>
    <t>75%</t>
  </si>
  <si>
    <t>园区工业集中度达75%</t>
  </si>
  <si>
    <t>园区工业集中度是否达75%，是得1分，否得0分</t>
  </si>
  <si>
    <t xml:space="preserve"> 时效指标</t>
  </si>
  <si>
    <t>资金拨付进度</t>
  </si>
  <si>
    <t>及时</t>
  </si>
  <si>
    <t>/</t>
  </si>
  <si>
    <t>资金拨付进度及时</t>
  </si>
  <si>
    <t>资金拨付进度是否及时，是得1分，否得0分</t>
  </si>
  <si>
    <t>成本指标</t>
  </si>
  <si>
    <t>财政供养人员控制率</t>
  </si>
  <si>
    <t>100%</t>
  </si>
  <si>
    <t>财政供养人员控制率&lt;=100%</t>
  </si>
  <si>
    <t>财政供养人员控制率是否&lt;=100%，是得1分，否得0分</t>
  </si>
  <si>
    <t xml:space="preserve">效益指标 </t>
  </si>
  <si>
    <t>互联网和信息服务业收入增长</t>
  </si>
  <si>
    <t>20%</t>
  </si>
  <si>
    <t>互联网和信息服务业收入增长20%</t>
  </si>
  <si>
    <t>互联网和信息服务业收入是否增长20%，是得1分，否得0分</t>
  </si>
  <si>
    <t>动员县科技实力强的企业参加市“高新杯“创新创业大赛”</t>
  </si>
  <si>
    <t>3</t>
  </si>
  <si>
    <t>家</t>
  </si>
  <si>
    <t>动员县科技实力强的企业参加市“高新杯“创新创业大赛”3家</t>
  </si>
  <si>
    <t>工业固废物综合利用率</t>
  </si>
  <si>
    <t>90%</t>
  </si>
  <si>
    <t>工业固废物综合利用率90%以上</t>
  </si>
  <si>
    <t>工业固废物综合利用率是否达到90%以上，是得1分，否得0分</t>
  </si>
  <si>
    <t xml:space="preserve"> 可持续影响指标</t>
  </si>
  <si>
    <t>全县科技、工业持续增长</t>
  </si>
  <si>
    <t>5%</t>
  </si>
  <si>
    <t>全县科技、工业持续增长5%</t>
  </si>
  <si>
    <t>社会公众或服务对象满意度</t>
  </si>
  <si>
    <t>95%</t>
  </si>
  <si>
    <t>社会公众或服务对象满意度95%以上</t>
  </si>
  <si>
    <t>社会公众或服务对象满意度是否达到95%以上，是得1分，否得0分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</si>
</sst>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9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</cellStyleXfs>
  <cellXfs count="91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0" fillId="0" borderId="3" xfId="0" applyNumberFormat="1" applyFont="1" applyBorder="1">
      <alignment vertical="center"/>
    </xf>
    <xf numFmtId="0" fontId="0" fillId="0" borderId="3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9" fontId="11" fillId="0" borderId="3" xfId="0" applyNumberFormat="1" applyFont="1" applyBorder="1">
      <alignment vertical="center"/>
    </xf>
    <xf numFmtId="0" fontId="11" fillId="0" borderId="3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" fontId="8" fillId="0" borderId="4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49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1" fillId="0" borderId="3" xfId="0" applyFont="1" applyBorder="1" quotePrefix="1">
      <alignment vertical="center"/>
    </xf>
    <xf numFmtId="0" fontId="0" fillId="0" borderId="3" xfId="0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7" sqref="D7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ht="18.75" spans="1:1">
      <c r="A1" s="1" t="s">
        <v>0</v>
      </c>
    </row>
    <row r="2" ht="123" customHeight="1" spans="1:9">
      <c r="A2" s="85" t="s">
        <v>1</v>
      </c>
      <c r="B2" s="85"/>
      <c r="C2" s="85"/>
      <c r="D2" s="85"/>
      <c r="E2" s="85"/>
      <c r="F2" s="85"/>
      <c r="G2" s="85"/>
      <c r="H2" s="85"/>
      <c r="I2" s="85"/>
    </row>
    <row r="3" ht="23.25" customHeight="1" spans="1:9">
      <c r="A3" s="86"/>
      <c r="B3" s="86"/>
      <c r="C3" s="86"/>
      <c r="D3" s="86"/>
      <c r="E3" s="86"/>
      <c r="F3" s="86"/>
      <c r="G3" s="86"/>
      <c r="H3" s="86"/>
      <c r="I3" s="86"/>
    </row>
    <row r="4" ht="21.6" customHeight="1" spans="1:9">
      <c r="A4" s="86"/>
      <c r="B4" s="86"/>
      <c r="C4" s="86"/>
      <c r="D4" s="86"/>
      <c r="E4" s="86"/>
      <c r="F4" s="86"/>
      <c r="G4" s="86"/>
      <c r="H4" s="86"/>
      <c r="I4" s="86"/>
    </row>
    <row r="5" ht="66" customHeight="1" spans="1:9">
      <c r="A5" s="86"/>
      <c r="B5" s="87"/>
      <c r="C5" s="88"/>
      <c r="D5" s="86" t="s">
        <v>2</v>
      </c>
      <c r="E5" s="89" t="s">
        <v>3</v>
      </c>
      <c r="F5" s="89"/>
      <c r="G5" s="89"/>
      <c r="H5" s="89"/>
      <c r="I5" s="88"/>
    </row>
    <row r="6" ht="66" customHeight="1" spans="1:9">
      <c r="A6" s="86"/>
      <c r="B6" s="87"/>
      <c r="C6" s="88"/>
      <c r="D6" s="86" t="s">
        <v>4</v>
      </c>
      <c r="E6" s="90" t="s">
        <v>5</v>
      </c>
      <c r="F6" s="90"/>
      <c r="G6" s="90"/>
      <c r="H6" s="90"/>
      <c r="I6" s="88"/>
    </row>
  </sheetData>
  <mergeCells count="2">
    <mergeCell ref="A2:I2"/>
    <mergeCell ref="E5:H5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H15" sqref="H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8" width="14.125" customWidth="1"/>
    <col min="9" max="9" width="10.25" customWidth="1"/>
    <col min="10" max="10" width="12.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1" t="s">
        <v>288</v>
      </c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32</v>
      </c>
      <c r="N3" s="8"/>
    </row>
    <row r="4" ht="42.2" customHeight="1" spans="1:14">
      <c r="A4" s="4" t="s">
        <v>159</v>
      </c>
      <c r="B4" s="4"/>
      <c r="C4" s="4"/>
      <c r="D4" s="4" t="s">
        <v>204</v>
      </c>
      <c r="E4" s="4" t="s">
        <v>205</v>
      </c>
      <c r="F4" s="4" t="s">
        <v>233</v>
      </c>
      <c r="G4" s="4" t="s">
        <v>207</v>
      </c>
      <c r="H4" s="4"/>
      <c r="I4" s="4"/>
      <c r="J4" s="4"/>
      <c r="K4" s="4"/>
      <c r="L4" s="4" t="s">
        <v>211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289</v>
      </c>
      <c r="I5" s="4" t="s">
        <v>290</v>
      </c>
      <c r="J5" s="4" t="s">
        <v>291</v>
      </c>
      <c r="K5" s="4" t="s">
        <v>292</v>
      </c>
      <c r="L5" s="4" t="s">
        <v>136</v>
      </c>
      <c r="M5" s="4" t="s">
        <v>234</v>
      </c>
      <c r="N5" s="4" t="s">
        <v>293</v>
      </c>
    </row>
    <row r="6" ht="22.9" customHeight="1" spans="1:14">
      <c r="A6" s="32"/>
      <c r="B6" s="32"/>
      <c r="C6" s="32"/>
      <c r="D6" s="32"/>
      <c r="E6" s="32" t="s">
        <v>136</v>
      </c>
      <c r="F6" s="31">
        <v>3360364</v>
      </c>
      <c r="G6" s="31">
        <v>3360364</v>
      </c>
      <c r="H6" s="31">
        <v>2477440</v>
      </c>
      <c r="I6" s="31">
        <v>584092</v>
      </c>
      <c r="J6" s="31">
        <v>298832</v>
      </c>
      <c r="K6" s="31"/>
      <c r="L6" s="31"/>
      <c r="M6" s="31"/>
      <c r="N6" s="31"/>
    </row>
    <row r="7" ht="22.9" customHeight="1" spans="1:14">
      <c r="A7" s="32"/>
      <c r="B7" s="32"/>
      <c r="C7" s="32"/>
      <c r="D7" s="28" t="s">
        <v>154</v>
      </c>
      <c r="E7" s="28" t="s">
        <v>5</v>
      </c>
      <c r="F7" s="31">
        <v>3360364</v>
      </c>
      <c r="G7" s="31">
        <v>3360364</v>
      </c>
      <c r="H7" s="31">
        <v>2477440</v>
      </c>
      <c r="I7" s="31">
        <v>584092</v>
      </c>
      <c r="J7" s="31">
        <v>298832</v>
      </c>
      <c r="K7" s="31"/>
      <c r="L7" s="31"/>
      <c r="M7" s="31"/>
      <c r="N7" s="31"/>
    </row>
    <row r="8" ht="22.9" customHeight="1" spans="1:14">
      <c r="A8" s="32"/>
      <c r="B8" s="32"/>
      <c r="C8" s="32"/>
      <c r="D8" s="33" t="s">
        <v>155</v>
      </c>
      <c r="E8" s="33" t="s">
        <v>156</v>
      </c>
      <c r="F8" s="31">
        <v>3360364</v>
      </c>
      <c r="G8" s="31">
        <v>3360364</v>
      </c>
      <c r="H8" s="31">
        <v>2477440</v>
      </c>
      <c r="I8" s="31">
        <v>584092</v>
      </c>
      <c r="J8" s="31">
        <v>298832</v>
      </c>
      <c r="K8" s="31"/>
      <c r="L8" s="31"/>
      <c r="M8" s="31"/>
      <c r="N8" s="31"/>
    </row>
    <row r="9" ht="22.9" customHeight="1" spans="1:14">
      <c r="A9" s="51" t="s">
        <v>175</v>
      </c>
      <c r="B9" s="51" t="s">
        <v>176</v>
      </c>
      <c r="C9" s="51" t="s">
        <v>176</v>
      </c>
      <c r="D9" s="29" t="s">
        <v>221</v>
      </c>
      <c r="E9" s="5" t="s">
        <v>226</v>
      </c>
      <c r="F9" s="6">
        <v>365204</v>
      </c>
      <c r="G9" s="6">
        <v>365204</v>
      </c>
      <c r="H9" s="30"/>
      <c r="I9" s="30">
        <v>365204</v>
      </c>
      <c r="J9" s="30"/>
      <c r="K9" s="30"/>
      <c r="L9" s="6"/>
      <c r="M9" s="30"/>
      <c r="N9" s="30"/>
    </row>
    <row r="10" ht="22.9" customHeight="1" spans="1:14">
      <c r="A10" s="51" t="s">
        <v>175</v>
      </c>
      <c r="B10" s="51" t="s">
        <v>184</v>
      </c>
      <c r="C10" s="51" t="s">
        <v>172</v>
      </c>
      <c r="D10" s="29" t="s">
        <v>221</v>
      </c>
      <c r="E10" s="5" t="s">
        <v>227</v>
      </c>
      <c r="F10" s="6">
        <v>3887</v>
      </c>
      <c r="G10" s="6">
        <v>3887</v>
      </c>
      <c r="H10" s="30"/>
      <c r="I10" s="30">
        <v>3887</v>
      </c>
      <c r="J10" s="30"/>
      <c r="K10" s="30"/>
      <c r="L10" s="6"/>
      <c r="M10" s="30"/>
      <c r="N10" s="30"/>
    </row>
    <row r="11" ht="22.9" customHeight="1" spans="1:14">
      <c r="A11" s="51" t="s">
        <v>175</v>
      </c>
      <c r="B11" s="51" t="s">
        <v>184</v>
      </c>
      <c r="C11" s="51" t="s">
        <v>187</v>
      </c>
      <c r="D11" s="29" t="s">
        <v>221</v>
      </c>
      <c r="E11" s="5" t="s">
        <v>228</v>
      </c>
      <c r="F11" s="6">
        <v>8405</v>
      </c>
      <c r="G11" s="6">
        <v>8405</v>
      </c>
      <c r="H11" s="30"/>
      <c r="I11" s="30">
        <v>8405</v>
      </c>
      <c r="J11" s="30"/>
      <c r="K11" s="30"/>
      <c r="L11" s="6"/>
      <c r="M11" s="30"/>
      <c r="N11" s="30"/>
    </row>
    <row r="12" ht="22.9" customHeight="1" spans="1:14">
      <c r="A12" s="51" t="s">
        <v>190</v>
      </c>
      <c r="B12" s="51" t="s">
        <v>191</v>
      </c>
      <c r="C12" s="51" t="s">
        <v>172</v>
      </c>
      <c r="D12" s="29" t="s">
        <v>221</v>
      </c>
      <c r="E12" s="5" t="s">
        <v>229</v>
      </c>
      <c r="F12" s="6">
        <v>152070</v>
      </c>
      <c r="G12" s="6">
        <v>152070</v>
      </c>
      <c r="H12" s="30"/>
      <c r="I12" s="30">
        <v>152070</v>
      </c>
      <c r="J12" s="30"/>
      <c r="K12" s="30"/>
      <c r="L12" s="6"/>
      <c r="M12" s="30"/>
      <c r="N12" s="30"/>
    </row>
    <row r="13" ht="22.9" customHeight="1" spans="1:14">
      <c r="A13" s="51" t="s">
        <v>190</v>
      </c>
      <c r="B13" s="51" t="s">
        <v>191</v>
      </c>
      <c r="C13" s="51" t="s">
        <v>171</v>
      </c>
      <c r="D13" s="29" t="s">
        <v>221</v>
      </c>
      <c r="E13" s="5" t="s">
        <v>230</v>
      </c>
      <c r="F13" s="6">
        <v>52446</v>
      </c>
      <c r="G13" s="6">
        <v>52446</v>
      </c>
      <c r="H13" s="30"/>
      <c r="I13" s="30">
        <v>52446</v>
      </c>
      <c r="J13" s="30"/>
      <c r="K13" s="30"/>
      <c r="L13" s="6"/>
      <c r="M13" s="30"/>
      <c r="N13" s="30"/>
    </row>
    <row r="14" ht="22.9" customHeight="1" spans="1:14">
      <c r="A14" s="51" t="s">
        <v>190</v>
      </c>
      <c r="B14" s="51" t="s">
        <v>191</v>
      </c>
      <c r="C14" s="51" t="s">
        <v>181</v>
      </c>
      <c r="D14" s="29" t="s">
        <v>221</v>
      </c>
      <c r="E14" s="5" t="s">
        <v>224</v>
      </c>
      <c r="F14" s="6">
        <v>2080</v>
      </c>
      <c r="G14" s="6">
        <v>2080</v>
      </c>
      <c r="H14" s="30"/>
      <c r="I14" s="30">
        <v>2080</v>
      </c>
      <c r="J14" s="30"/>
      <c r="K14" s="30"/>
      <c r="L14" s="6"/>
      <c r="M14" s="30"/>
      <c r="N14" s="30"/>
    </row>
    <row r="15" ht="22.9" customHeight="1" spans="1:14">
      <c r="A15" s="51" t="s">
        <v>198</v>
      </c>
      <c r="B15" s="51" t="s">
        <v>176</v>
      </c>
      <c r="C15" s="51" t="s">
        <v>172</v>
      </c>
      <c r="D15" s="29" t="s">
        <v>221</v>
      </c>
      <c r="E15" s="5" t="s">
        <v>225</v>
      </c>
      <c r="F15" s="6">
        <v>2477440</v>
      </c>
      <c r="G15" s="6">
        <v>2477440</v>
      </c>
      <c r="H15" s="30">
        <v>2477440</v>
      </c>
      <c r="I15" s="30"/>
      <c r="J15" s="30"/>
      <c r="K15" s="30"/>
      <c r="L15" s="6"/>
      <c r="M15" s="30"/>
      <c r="N15" s="30"/>
    </row>
    <row r="16" ht="22.9" customHeight="1" spans="1:14">
      <c r="A16" s="51" t="s">
        <v>200</v>
      </c>
      <c r="B16" s="51" t="s">
        <v>187</v>
      </c>
      <c r="C16" s="51" t="s">
        <v>172</v>
      </c>
      <c r="D16" s="29" t="s">
        <v>221</v>
      </c>
      <c r="E16" s="5" t="s">
        <v>231</v>
      </c>
      <c r="F16" s="6">
        <v>298832</v>
      </c>
      <c r="G16" s="6">
        <v>298832</v>
      </c>
      <c r="H16" s="30"/>
      <c r="I16" s="30"/>
      <c r="J16" s="30">
        <v>298832</v>
      </c>
      <c r="K16" s="30"/>
      <c r="L16" s="6"/>
      <c r="M16" s="30"/>
      <c r="N16" s="3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120" zoomScaleNormal="120" topLeftCell="A4" workbookViewId="0">
      <selection activeCell="J19" sqref="J19"/>
    </sheetView>
  </sheetViews>
  <sheetFormatPr defaultColWidth="10" defaultRowHeight="13.5"/>
  <cols>
    <col min="1" max="3" width="4" customWidth="1"/>
    <col min="4" max="4" width="6.125" customWidth="1"/>
    <col min="5" max="5" width="9" customWidth="1"/>
    <col min="6" max="6" width="11.125" customWidth="1"/>
    <col min="7" max="7" width="10.875" customWidth="1"/>
    <col min="8" max="8" width="11.25" customWidth="1"/>
    <col min="9" max="9" width="9.75" customWidth="1"/>
    <col min="10" max="10" width="10.875" customWidth="1"/>
    <col min="11" max="11" width="6.125" customWidth="1"/>
    <col min="12" max="12" width="10.375" customWidth="1"/>
    <col min="13" max="13" width="9.875" customWidth="1"/>
    <col min="14" max="14" width="6.125" customWidth="1"/>
    <col min="15" max="15" width="11.25" customWidth="1"/>
    <col min="16" max="16" width="8.75" customWidth="1"/>
    <col min="17" max="17" width="8.375" customWidth="1"/>
    <col min="18" max="18" width="9.5" customWidth="1"/>
    <col min="19" max="22" width="6.125" customWidth="1"/>
    <col min="23" max="24" width="9.75" customWidth="1"/>
  </cols>
  <sheetData>
    <row r="1" ht="16.35" customHeight="1" spans="1:1">
      <c r="A1" s="1" t="s">
        <v>294</v>
      </c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8" t="s">
        <v>32</v>
      </c>
      <c r="V3" s="8"/>
    </row>
    <row r="4" ht="26.65" customHeight="1" spans="1:22">
      <c r="A4" s="4" t="s">
        <v>159</v>
      </c>
      <c r="B4" s="4"/>
      <c r="C4" s="4"/>
      <c r="D4" s="4" t="s">
        <v>204</v>
      </c>
      <c r="E4" s="4" t="s">
        <v>205</v>
      </c>
      <c r="F4" s="4" t="s">
        <v>233</v>
      </c>
      <c r="G4" s="4" t="s">
        <v>295</v>
      </c>
      <c r="H4" s="4"/>
      <c r="I4" s="4"/>
      <c r="J4" s="4"/>
      <c r="K4" s="4"/>
      <c r="L4" s="4" t="s">
        <v>296</v>
      </c>
      <c r="M4" s="4"/>
      <c r="N4" s="4"/>
      <c r="O4" s="4"/>
      <c r="P4" s="4"/>
      <c r="Q4" s="4"/>
      <c r="R4" s="4" t="s">
        <v>291</v>
      </c>
      <c r="S4" s="4" t="s">
        <v>297</v>
      </c>
      <c r="T4" s="4"/>
      <c r="U4" s="4"/>
      <c r="V4" s="4"/>
    </row>
    <row r="5" ht="86.1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298</v>
      </c>
      <c r="I5" s="4" t="s">
        <v>299</v>
      </c>
      <c r="J5" s="4" t="s">
        <v>300</v>
      </c>
      <c r="K5" s="4" t="s">
        <v>301</v>
      </c>
      <c r="L5" s="4" t="s">
        <v>136</v>
      </c>
      <c r="M5" s="4" t="s">
        <v>302</v>
      </c>
      <c r="N5" s="4" t="s">
        <v>303</v>
      </c>
      <c r="O5" s="4" t="s">
        <v>304</v>
      </c>
      <c r="P5" s="4" t="s">
        <v>305</v>
      </c>
      <c r="Q5" s="4" t="s">
        <v>306</v>
      </c>
      <c r="R5" s="4"/>
      <c r="S5" s="4" t="s">
        <v>136</v>
      </c>
      <c r="T5" s="4" t="s">
        <v>307</v>
      </c>
      <c r="U5" s="4" t="s">
        <v>308</v>
      </c>
      <c r="V5" s="4" t="s">
        <v>292</v>
      </c>
    </row>
    <row r="6" ht="22.9" customHeight="1" spans="1:22">
      <c r="A6" s="32"/>
      <c r="B6" s="32"/>
      <c r="C6" s="32"/>
      <c r="D6" s="32"/>
      <c r="E6" s="32" t="s">
        <v>136</v>
      </c>
      <c r="F6" s="27">
        <v>3360364</v>
      </c>
      <c r="G6" s="27">
        <v>2477440</v>
      </c>
      <c r="H6" s="27">
        <v>1172064</v>
      </c>
      <c r="I6" s="27">
        <v>575724</v>
      </c>
      <c r="J6" s="27">
        <v>729652</v>
      </c>
      <c r="K6" s="27"/>
      <c r="L6" s="27">
        <v>584092</v>
      </c>
      <c r="M6" s="27">
        <v>365204</v>
      </c>
      <c r="N6" s="27"/>
      <c r="O6" s="27">
        <v>152070</v>
      </c>
      <c r="P6" s="27">
        <v>52446</v>
      </c>
      <c r="Q6" s="27">
        <v>14372</v>
      </c>
      <c r="R6" s="27">
        <v>298832</v>
      </c>
      <c r="S6" s="27"/>
      <c r="T6" s="27"/>
      <c r="U6" s="27"/>
      <c r="V6" s="27"/>
    </row>
    <row r="7" ht="22.9" customHeight="1" spans="1:22">
      <c r="A7" s="32"/>
      <c r="B7" s="32"/>
      <c r="C7" s="32"/>
      <c r="D7" s="28" t="s">
        <v>154</v>
      </c>
      <c r="E7" s="28" t="s">
        <v>5</v>
      </c>
      <c r="F7" s="27">
        <v>3360364</v>
      </c>
      <c r="G7" s="27">
        <v>2477440</v>
      </c>
      <c r="H7" s="27">
        <v>1172064</v>
      </c>
      <c r="I7" s="27">
        <v>575724</v>
      </c>
      <c r="J7" s="27">
        <v>729652</v>
      </c>
      <c r="K7" s="27"/>
      <c r="L7" s="27">
        <v>584092</v>
      </c>
      <c r="M7" s="27">
        <v>365204</v>
      </c>
      <c r="N7" s="27"/>
      <c r="O7" s="27">
        <v>152070</v>
      </c>
      <c r="P7" s="27">
        <v>52446</v>
      </c>
      <c r="Q7" s="27">
        <v>14372</v>
      </c>
      <c r="R7" s="27">
        <v>298832</v>
      </c>
      <c r="S7" s="27"/>
      <c r="T7" s="27"/>
      <c r="U7" s="27"/>
      <c r="V7" s="27"/>
    </row>
    <row r="8" ht="22.9" customHeight="1" spans="1:22">
      <c r="A8" s="32"/>
      <c r="B8" s="32"/>
      <c r="C8" s="32"/>
      <c r="D8" s="33" t="s">
        <v>155</v>
      </c>
      <c r="E8" s="33" t="s">
        <v>156</v>
      </c>
      <c r="F8" s="27">
        <v>3360364</v>
      </c>
      <c r="G8" s="27">
        <v>2477440</v>
      </c>
      <c r="H8" s="27">
        <v>1172064</v>
      </c>
      <c r="I8" s="27">
        <v>575724</v>
      </c>
      <c r="J8" s="27">
        <v>729652</v>
      </c>
      <c r="K8" s="27"/>
      <c r="L8" s="27">
        <v>584092</v>
      </c>
      <c r="M8" s="27">
        <v>365204</v>
      </c>
      <c r="N8" s="27"/>
      <c r="O8" s="27">
        <v>152070</v>
      </c>
      <c r="P8" s="27">
        <v>52446</v>
      </c>
      <c r="Q8" s="27">
        <v>14372</v>
      </c>
      <c r="R8" s="27">
        <v>298832</v>
      </c>
      <c r="S8" s="27"/>
      <c r="T8" s="27"/>
      <c r="U8" s="27"/>
      <c r="V8" s="27"/>
    </row>
    <row r="9" ht="22.9" customHeight="1" spans="1:22">
      <c r="A9" s="51" t="s">
        <v>175</v>
      </c>
      <c r="B9" s="51" t="s">
        <v>176</v>
      </c>
      <c r="C9" s="51" t="s">
        <v>176</v>
      </c>
      <c r="D9" s="29" t="s">
        <v>221</v>
      </c>
      <c r="E9" s="5" t="s">
        <v>226</v>
      </c>
      <c r="F9" s="6">
        <v>365204</v>
      </c>
      <c r="G9" s="30"/>
      <c r="H9" s="30"/>
      <c r="I9" s="30"/>
      <c r="J9" s="30"/>
      <c r="K9" s="30"/>
      <c r="L9" s="6">
        <v>365204</v>
      </c>
      <c r="M9" s="30">
        <v>365204</v>
      </c>
      <c r="N9" s="30"/>
      <c r="O9" s="30"/>
      <c r="P9" s="30"/>
      <c r="Q9" s="30"/>
      <c r="R9" s="30"/>
      <c r="S9" s="6"/>
      <c r="T9" s="30"/>
      <c r="U9" s="30"/>
      <c r="V9" s="30"/>
    </row>
    <row r="10" ht="22.9" customHeight="1" spans="1:22">
      <c r="A10" s="51" t="s">
        <v>175</v>
      </c>
      <c r="B10" s="51" t="s">
        <v>184</v>
      </c>
      <c r="C10" s="51" t="s">
        <v>172</v>
      </c>
      <c r="D10" s="29" t="s">
        <v>221</v>
      </c>
      <c r="E10" s="5" t="s">
        <v>227</v>
      </c>
      <c r="F10" s="6">
        <v>3887</v>
      </c>
      <c r="G10" s="30"/>
      <c r="H10" s="30"/>
      <c r="I10" s="30"/>
      <c r="J10" s="30"/>
      <c r="K10" s="30"/>
      <c r="L10" s="6">
        <v>3887</v>
      </c>
      <c r="M10" s="30"/>
      <c r="N10" s="30"/>
      <c r="O10" s="30"/>
      <c r="P10" s="30"/>
      <c r="Q10" s="30">
        <v>3887</v>
      </c>
      <c r="R10" s="30"/>
      <c r="S10" s="6"/>
      <c r="T10" s="30"/>
      <c r="U10" s="30"/>
      <c r="V10" s="30"/>
    </row>
    <row r="11" ht="22.9" customHeight="1" spans="1:22">
      <c r="A11" s="51" t="s">
        <v>175</v>
      </c>
      <c r="B11" s="51" t="s">
        <v>184</v>
      </c>
      <c r="C11" s="51" t="s">
        <v>187</v>
      </c>
      <c r="D11" s="29" t="s">
        <v>221</v>
      </c>
      <c r="E11" s="5" t="s">
        <v>228</v>
      </c>
      <c r="F11" s="6">
        <v>8405</v>
      </c>
      <c r="G11" s="30"/>
      <c r="H11" s="30"/>
      <c r="I11" s="30"/>
      <c r="J11" s="30"/>
      <c r="K11" s="30"/>
      <c r="L11" s="6">
        <v>8405</v>
      </c>
      <c r="M11" s="30"/>
      <c r="N11" s="30"/>
      <c r="O11" s="30"/>
      <c r="P11" s="30"/>
      <c r="Q11" s="30">
        <v>8405</v>
      </c>
      <c r="R11" s="30"/>
      <c r="S11" s="6"/>
      <c r="T11" s="30"/>
      <c r="U11" s="30"/>
      <c r="V11" s="30"/>
    </row>
    <row r="12" ht="22.9" customHeight="1" spans="1:22">
      <c r="A12" s="51" t="s">
        <v>190</v>
      </c>
      <c r="B12" s="51" t="s">
        <v>191</v>
      </c>
      <c r="C12" s="51" t="s">
        <v>172</v>
      </c>
      <c r="D12" s="29" t="s">
        <v>221</v>
      </c>
      <c r="E12" s="5" t="s">
        <v>229</v>
      </c>
      <c r="F12" s="6">
        <v>152070</v>
      </c>
      <c r="G12" s="30"/>
      <c r="H12" s="30"/>
      <c r="I12" s="30"/>
      <c r="J12" s="30"/>
      <c r="K12" s="30"/>
      <c r="L12" s="6">
        <v>152070</v>
      </c>
      <c r="M12" s="30"/>
      <c r="N12" s="30"/>
      <c r="O12" s="30">
        <v>152070</v>
      </c>
      <c r="P12" s="30"/>
      <c r="Q12" s="30"/>
      <c r="R12" s="30"/>
      <c r="S12" s="6"/>
      <c r="T12" s="30"/>
      <c r="U12" s="30"/>
      <c r="V12" s="30"/>
    </row>
    <row r="13" ht="22.9" customHeight="1" spans="1:22">
      <c r="A13" s="51" t="s">
        <v>190</v>
      </c>
      <c r="B13" s="51" t="s">
        <v>191</v>
      </c>
      <c r="C13" s="51" t="s">
        <v>171</v>
      </c>
      <c r="D13" s="29" t="s">
        <v>221</v>
      </c>
      <c r="E13" s="5" t="s">
        <v>230</v>
      </c>
      <c r="F13" s="6">
        <v>52446</v>
      </c>
      <c r="G13" s="30"/>
      <c r="H13" s="30"/>
      <c r="I13" s="30"/>
      <c r="J13" s="30"/>
      <c r="K13" s="30"/>
      <c r="L13" s="6">
        <v>52446</v>
      </c>
      <c r="M13" s="30"/>
      <c r="N13" s="30"/>
      <c r="O13" s="30"/>
      <c r="P13" s="30">
        <v>52446</v>
      </c>
      <c r="Q13" s="30"/>
      <c r="R13" s="30"/>
      <c r="S13" s="6"/>
      <c r="T13" s="30"/>
      <c r="U13" s="30"/>
      <c r="V13" s="30"/>
    </row>
    <row r="14" ht="22.9" customHeight="1" spans="1:22">
      <c r="A14" s="51" t="s">
        <v>190</v>
      </c>
      <c r="B14" s="51" t="s">
        <v>191</v>
      </c>
      <c r="C14" s="51" t="s">
        <v>181</v>
      </c>
      <c r="D14" s="29" t="s">
        <v>221</v>
      </c>
      <c r="E14" s="5" t="s">
        <v>224</v>
      </c>
      <c r="F14" s="6">
        <v>2080</v>
      </c>
      <c r="G14" s="30"/>
      <c r="H14" s="30"/>
      <c r="I14" s="30"/>
      <c r="J14" s="30"/>
      <c r="K14" s="30"/>
      <c r="L14" s="6">
        <v>2080</v>
      </c>
      <c r="M14" s="30"/>
      <c r="N14" s="30"/>
      <c r="O14" s="30"/>
      <c r="P14" s="30"/>
      <c r="Q14" s="30">
        <v>2080</v>
      </c>
      <c r="R14" s="30"/>
      <c r="S14" s="6"/>
      <c r="T14" s="30"/>
      <c r="U14" s="30"/>
      <c r="V14" s="30"/>
    </row>
    <row r="15" ht="22.9" customHeight="1" spans="1:22">
      <c r="A15" s="51" t="s">
        <v>198</v>
      </c>
      <c r="B15" s="51" t="s">
        <v>176</v>
      </c>
      <c r="C15" s="51" t="s">
        <v>172</v>
      </c>
      <c r="D15" s="29" t="s">
        <v>221</v>
      </c>
      <c r="E15" s="5" t="s">
        <v>225</v>
      </c>
      <c r="F15" s="6">
        <v>2477440</v>
      </c>
      <c r="G15" s="30">
        <v>2477440</v>
      </c>
      <c r="H15" s="30">
        <v>1172064</v>
      </c>
      <c r="I15" s="30">
        <v>575724</v>
      </c>
      <c r="J15" s="30">
        <v>729652</v>
      </c>
      <c r="K15" s="30"/>
      <c r="L15" s="6"/>
      <c r="M15" s="30"/>
      <c r="N15" s="30"/>
      <c r="O15" s="30"/>
      <c r="P15" s="30"/>
      <c r="Q15" s="30"/>
      <c r="R15" s="30"/>
      <c r="S15" s="6"/>
      <c r="T15" s="30"/>
      <c r="U15" s="30"/>
      <c r="V15" s="30"/>
    </row>
    <row r="16" ht="22.9" customHeight="1" spans="1:22">
      <c r="A16" s="51" t="s">
        <v>200</v>
      </c>
      <c r="B16" s="51" t="s">
        <v>187</v>
      </c>
      <c r="C16" s="51" t="s">
        <v>172</v>
      </c>
      <c r="D16" s="29" t="s">
        <v>221</v>
      </c>
      <c r="E16" s="5" t="s">
        <v>231</v>
      </c>
      <c r="F16" s="6">
        <v>298832</v>
      </c>
      <c r="G16" s="30"/>
      <c r="H16" s="30"/>
      <c r="I16" s="30"/>
      <c r="J16" s="30"/>
      <c r="K16" s="30"/>
      <c r="L16" s="6"/>
      <c r="M16" s="30"/>
      <c r="N16" s="30"/>
      <c r="O16" s="30"/>
      <c r="P16" s="30"/>
      <c r="Q16" s="30"/>
      <c r="R16" s="30">
        <v>298832</v>
      </c>
      <c r="S16" s="6"/>
      <c r="T16" s="30"/>
      <c r="U16" s="30"/>
      <c r="V16" s="3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1" t="s">
        <v>309</v>
      </c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8" t="s">
        <v>32</v>
      </c>
      <c r="K3" s="8"/>
    </row>
    <row r="4" ht="23.25" customHeight="1" spans="1:11">
      <c r="A4" s="4" t="s">
        <v>159</v>
      </c>
      <c r="B4" s="4"/>
      <c r="C4" s="4"/>
      <c r="D4" s="4" t="s">
        <v>204</v>
      </c>
      <c r="E4" s="4" t="s">
        <v>205</v>
      </c>
      <c r="F4" s="4" t="s">
        <v>310</v>
      </c>
      <c r="G4" s="4" t="s">
        <v>311</v>
      </c>
      <c r="H4" s="4" t="s">
        <v>312</v>
      </c>
      <c r="I4" s="4" t="s">
        <v>313</v>
      </c>
      <c r="J4" s="4" t="s">
        <v>314</v>
      </c>
      <c r="K4" s="4" t="s">
        <v>315</v>
      </c>
    </row>
    <row r="5" ht="23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2"/>
      <c r="B6" s="32"/>
      <c r="C6" s="32"/>
      <c r="D6" s="32"/>
      <c r="E6" s="32" t="s">
        <v>136</v>
      </c>
      <c r="F6" s="27">
        <v>517063</v>
      </c>
      <c r="G6" s="27">
        <v>192684</v>
      </c>
      <c r="H6" s="27"/>
      <c r="I6" s="27"/>
      <c r="J6" s="27">
        <v>324379</v>
      </c>
      <c r="K6" s="27"/>
    </row>
    <row r="7" ht="22.9" customHeight="1" spans="1:11">
      <c r="A7" s="32"/>
      <c r="B7" s="32"/>
      <c r="C7" s="32"/>
      <c r="D7" s="28" t="s">
        <v>154</v>
      </c>
      <c r="E7" s="28" t="s">
        <v>5</v>
      </c>
      <c r="F7" s="27">
        <v>517063</v>
      </c>
      <c r="G7" s="27">
        <v>192684</v>
      </c>
      <c r="H7" s="27"/>
      <c r="I7" s="27"/>
      <c r="J7" s="27">
        <v>324379</v>
      </c>
      <c r="K7" s="27"/>
    </row>
    <row r="8" ht="22.9" customHeight="1" spans="1:11">
      <c r="A8" s="32"/>
      <c r="B8" s="32"/>
      <c r="C8" s="32"/>
      <c r="D8" s="33" t="s">
        <v>155</v>
      </c>
      <c r="E8" s="33" t="s">
        <v>156</v>
      </c>
      <c r="F8" s="27">
        <v>517063</v>
      </c>
      <c r="G8" s="27">
        <v>192684</v>
      </c>
      <c r="H8" s="27"/>
      <c r="I8" s="27"/>
      <c r="J8" s="27">
        <v>324379</v>
      </c>
      <c r="K8" s="27"/>
    </row>
    <row r="9" ht="22.9" customHeight="1" spans="1:11">
      <c r="A9" s="51" t="s">
        <v>175</v>
      </c>
      <c r="B9" s="51" t="s">
        <v>176</v>
      </c>
      <c r="C9" s="51" t="s">
        <v>172</v>
      </c>
      <c r="D9" s="29" t="s">
        <v>221</v>
      </c>
      <c r="E9" s="5" t="s">
        <v>222</v>
      </c>
      <c r="F9" s="6">
        <v>324379</v>
      </c>
      <c r="G9" s="30"/>
      <c r="H9" s="30"/>
      <c r="I9" s="30"/>
      <c r="J9" s="30">
        <v>324379</v>
      </c>
      <c r="K9" s="30"/>
    </row>
    <row r="10" ht="22.9" customHeight="1" spans="1:11">
      <c r="A10" s="51" t="s">
        <v>175</v>
      </c>
      <c r="B10" s="51" t="s">
        <v>176</v>
      </c>
      <c r="C10" s="51" t="s">
        <v>181</v>
      </c>
      <c r="D10" s="29" t="s">
        <v>221</v>
      </c>
      <c r="E10" s="5" t="s">
        <v>223</v>
      </c>
      <c r="F10" s="6">
        <v>188284</v>
      </c>
      <c r="G10" s="30">
        <v>188284</v>
      </c>
      <c r="H10" s="30"/>
      <c r="I10" s="30"/>
      <c r="J10" s="30"/>
      <c r="K10" s="30"/>
    </row>
    <row r="11" ht="22.5" spans="1:11">
      <c r="A11" s="51" t="s">
        <v>190</v>
      </c>
      <c r="B11" s="51" t="s">
        <v>191</v>
      </c>
      <c r="C11" s="51" t="s">
        <v>181</v>
      </c>
      <c r="D11" s="29" t="s">
        <v>221</v>
      </c>
      <c r="E11" s="5" t="s">
        <v>224</v>
      </c>
      <c r="F11" s="6">
        <v>4400</v>
      </c>
      <c r="G11" s="30">
        <v>4400</v>
      </c>
      <c r="H11" s="30"/>
      <c r="I11" s="30"/>
      <c r="J11" s="30"/>
      <c r="K11" s="3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20" zoomScaleNormal="120" workbookViewId="0">
      <selection activeCell="F9" sqref="F9:F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5" customWidth="1"/>
    <col min="6" max="6" width="10.875" customWidth="1"/>
    <col min="7" max="7" width="10.375" customWidth="1"/>
    <col min="8" max="8" width="9.875" customWidth="1"/>
    <col min="9" max="10" width="7.25" customWidth="1"/>
    <col min="11" max="11" width="10.5" customWidth="1"/>
    <col min="12" max="12" width="7.25" customWidth="1"/>
    <col min="13" max="13" width="10.125" customWidth="1"/>
    <col min="14" max="18" width="7.25" customWidth="1"/>
    <col min="19" max="20" width="9.75" customWidth="1"/>
  </cols>
  <sheetData>
    <row r="1" ht="16.35" customHeight="1" spans="1:1">
      <c r="A1" s="1" t="s">
        <v>316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32</v>
      </c>
      <c r="R3" s="8"/>
    </row>
    <row r="4" ht="24.2" customHeight="1" spans="1:18">
      <c r="A4" s="4" t="s">
        <v>159</v>
      </c>
      <c r="B4" s="4"/>
      <c r="C4" s="4"/>
      <c r="D4" s="4" t="s">
        <v>204</v>
      </c>
      <c r="E4" s="4" t="s">
        <v>205</v>
      </c>
      <c r="F4" s="4" t="s">
        <v>310</v>
      </c>
      <c r="G4" s="4" t="s">
        <v>317</v>
      </c>
      <c r="H4" s="4" t="s">
        <v>318</v>
      </c>
      <c r="I4" s="4" t="s">
        <v>319</v>
      </c>
      <c r="J4" s="4" t="s">
        <v>320</v>
      </c>
      <c r="K4" s="4" t="s">
        <v>321</v>
      </c>
      <c r="L4" s="4" t="s">
        <v>322</v>
      </c>
      <c r="M4" s="4" t="s">
        <v>323</v>
      </c>
      <c r="N4" s="4" t="s">
        <v>312</v>
      </c>
      <c r="O4" s="4" t="s">
        <v>324</v>
      </c>
      <c r="P4" s="4" t="s">
        <v>325</v>
      </c>
      <c r="Q4" s="4" t="s">
        <v>313</v>
      </c>
      <c r="R4" s="4" t="s">
        <v>315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4.95" customHeight="1" spans="1:18">
      <c r="A6" s="32"/>
      <c r="B6" s="32"/>
      <c r="C6" s="32"/>
      <c r="D6" s="32"/>
      <c r="E6" s="32" t="s">
        <v>136</v>
      </c>
      <c r="F6" s="27">
        <v>517063</v>
      </c>
      <c r="G6" s="27">
        <v>111552</v>
      </c>
      <c r="H6" s="27">
        <v>212827</v>
      </c>
      <c r="I6" s="27"/>
      <c r="J6" s="27"/>
      <c r="K6" s="27">
        <v>188284</v>
      </c>
      <c r="L6" s="27"/>
      <c r="M6" s="27">
        <v>4400</v>
      </c>
      <c r="N6" s="27"/>
      <c r="O6" s="27"/>
      <c r="P6" s="27"/>
      <c r="Q6" s="27"/>
      <c r="R6" s="27"/>
    </row>
    <row r="7" ht="24.95" customHeight="1" spans="1:18">
      <c r="A7" s="32"/>
      <c r="B7" s="32"/>
      <c r="C7" s="32"/>
      <c r="D7" s="28" t="s">
        <v>154</v>
      </c>
      <c r="E7" s="28" t="s">
        <v>5</v>
      </c>
      <c r="F7" s="27">
        <v>517063</v>
      </c>
      <c r="G7" s="27">
        <v>111552</v>
      </c>
      <c r="H7" s="27">
        <v>212827</v>
      </c>
      <c r="I7" s="27"/>
      <c r="J7" s="27"/>
      <c r="K7" s="27">
        <v>188284</v>
      </c>
      <c r="L7" s="27"/>
      <c r="M7" s="27">
        <v>4400</v>
      </c>
      <c r="N7" s="27"/>
      <c r="O7" s="27"/>
      <c r="P7" s="27"/>
      <c r="Q7" s="27"/>
      <c r="R7" s="27"/>
    </row>
    <row r="8" ht="24.95" customHeight="1" spans="1:18">
      <c r="A8" s="32"/>
      <c r="B8" s="32"/>
      <c r="C8" s="32"/>
      <c r="D8" s="33" t="s">
        <v>155</v>
      </c>
      <c r="E8" s="33" t="s">
        <v>156</v>
      </c>
      <c r="F8" s="27">
        <v>517063</v>
      </c>
      <c r="G8" s="27">
        <v>111552</v>
      </c>
      <c r="H8" s="27">
        <v>212827</v>
      </c>
      <c r="I8" s="27"/>
      <c r="J8" s="27"/>
      <c r="K8" s="27">
        <v>188284</v>
      </c>
      <c r="L8" s="27"/>
      <c r="M8" s="27">
        <v>4400</v>
      </c>
      <c r="N8" s="27"/>
      <c r="O8" s="27"/>
      <c r="P8" s="27"/>
      <c r="Q8" s="27"/>
      <c r="R8" s="27"/>
    </row>
    <row r="9" ht="24.95" customHeight="1" spans="1:18">
      <c r="A9" s="51" t="s">
        <v>175</v>
      </c>
      <c r="B9" s="51" t="s">
        <v>176</v>
      </c>
      <c r="C9" s="51" t="s">
        <v>172</v>
      </c>
      <c r="D9" s="29" t="s">
        <v>221</v>
      </c>
      <c r="E9" s="5" t="s">
        <v>222</v>
      </c>
      <c r="F9" s="6">
        <v>324379</v>
      </c>
      <c r="G9" s="30">
        <v>111552</v>
      </c>
      <c r="H9" s="30">
        <v>212827</v>
      </c>
      <c r="I9" s="30"/>
      <c r="J9" s="30"/>
      <c r="K9" s="30"/>
      <c r="L9" s="30"/>
      <c r="M9" s="30"/>
      <c r="N9" s="30"/>
      <c r="O9" s="30"/>
      <c r="P9" s="30"/>
      <c r="Q9" s="30"/>
      <c r="R9" s="30"/>
    </row>
    <row r="10" ht="24.95" customHeight="1" spans="1:18">
      <c r="A10" s="51" t="s">
        <v>175</v>
      </c>
      <c r="B10" s="51" t="s">
        <v>176</v>
      </c>
      <c r="C10" s="51" t="s">
        <v>181</v>
      </c>
      <c r="D10" s="29" t="s">
        <v>221</v>
      </c>
      <c r="E10" s="5" t="s">
        <v>223</v>
      </c>
      <c r="F10" s="6">
        <v>188284</v>
      </c>
      <c r="G10" s="30"/>
      <c r="H10" s="30"/>
      <c r="I10" s="30"/>
      <c r="J10" s="30"/>
      <c r="K10" s="30">
        <v>188284</v>
      </c>
      <c r="L10" s="30"/>
      <c r="M10" s="30"/>
      <c r="N10" s="30"/>
      <c r="O10" s="30"/>
      <c r="P10" s="30"/>
      <c r="Q10" s="30"/>
      <c r="R10" s="30"/>
    </row>
    <row r="11" ht="24.95" customHeight="1" spans="1:18">
      <c r="A11" s="51" t="s">
        <v>190</v>
      </c>
      <c r="B11" s="51" t="s">
        <v>191</v>
      </c>
      <c r="C11" s="51" t="s">
        <v>181</v>
      </c>
      <c r="D11" s="29" t="s">
        <v>221</v>
      </c>
      <c r="E11" s="5" t="s">
        <v>224</v>
      </c>
      <c r="F11" s="6">
        <v>4400</v>
      </c>
      <c r="G11" s="30"/>
      <c r="H11" s="30"/>
      <c r="I11" s="30"/>
      <c r="J11" s="30"/>
      <c r="K11" s="30"/>
      <c r="L11" s="30"/>
      <c r="M11" s="30">
        <v>4400</v>
      </c>
      <c r="N11" s="30"/>
      <c r="O11" s="30"/>
      <c r="P11" s="30"/>
      <c r="Q11" s="30"/>
      <c r="R11" s="3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A10" sqref="$A10:$XFD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5" customWidth="1"/>
    <col min="7" max="7" width="12" customWidth="1"/>
    <col min="8" max="8" width="11.875" customWidth="1"/>
    <col min="9" max="12" width="6.375" customWidth="1"/>
    <col min="13" max="13" width="10.5" customWidth="1"/>
    <col min="14" max="16" width="6.375" customWidth="1"/>
    <col min="17" max="17" width="10.625" customWidth="1"/>
    <col min="18" max="20" width="6.375" customWidth="1"/>
    <col min="21" max="22" width="9.75" customWidth="1"/>
  </cols>
  <sheetData>
    <row r="1" ht="16.35" customHeight="1" spans="1:1">
      <c r="A1" s="1" t="s">
        <v>326</v>
      </c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28.5" customHeight="1" spans="1:20">
      <c r="A4" s="4" t="s">
        <v>159</v>
      </c>
      <c r="B4" s="4"/>
      <c r="C4" s="4"/>
      <c r="D4" s="4" t="s">
        <v>204</v>
      </c>
      <c r="E4" s="4" t="s">
        <v>205</v>
      </c>
      <c r="F4" s="4" t="s">
        <v>310</v>
      </c>
      <c r="G4" s="4" t="s">
        <v>208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211</v>
      </c>
      <c r="S4" s="4"/>
      <c r="T4" s="4"/>
    </row>
    <row r="5" ht="66.9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327</v>
      </c>
      <c r="I5" s="4" t="s">
        <v>328</v>
      </c>
      <c r="J5" s="4" t="s">
        <v>329</v>
      </c>
      <c r="K5" s="4" t="s">
        <v>330</v>
      </c>
      <c r="L5" s="4" t="s">
        <v>331</v>
      </c>
      <c r="M5" s="4" t="s">
        <v>332</v>
      </c>
      <c r="N5" s="4" t="s">
        <v>333</v>
      </c>
      <c r="O5" s="4" t="s">
        <v>334</v>
      </c>
      <c r="P5" s="4" t="s">
        <v>335</v>
      </c>
      <c r="Q5" s="4" t="s">
        <v>336</v>
      </c>
      <c r="R5" s="4" t="s">
        <v>136</v>
      </c>
      <c r="S5" s="4" t="s">
        <v>337</v>
      </c>
      <c r="T5" s="4" t="s">
        <v>293</v>
      </c>
    </row>
    <row r="6" ht="22.9" customHeight="1" spans="1:20">
      <c r="A6" s="32"/>
      <c r="B6" s="32"/>
      <c r="C6" s="32"/>
      <c r="D6" s="32"/>
      <c r="E6" s="32" t="s">
        <v>136</v>
      </c>
      <c r="F6" s="31">
        <f>G6</f>
        <v>420400</v>
      </c>
      <c r="G6" s="31">
        <f>H6+M6+Q6</f>
        <v>420400</v>
      </c>
      <c r="H6" s="31">
        <v>391400</v>
      </c>
      <c r="I6" s="31"/>
      <c r="J6" s="31"/>
      <c r="K6" s="31"/>
      <c r="L6" s="31"/>
      <c r="M6" s="31">
        <v>6000</v>
      </c>
      <c r="N6" s="31"/>
      <c r="O6" s="31"/>
      <c r="P6" s="31"/>
      <c r="Q6" s="31">
        <f>Q7</f>
        <v>23000</v>
      </c>
      <c r="R6" s="31"/>
      <c r="S6" s="31"/>
      <c r="T6" s="31"/>
    </row>
    <row r="7" ht="22.9" customHeight="1" spans="1:20">
      <c r="A7" s="32"/>
      <c r="B7" s="32"/>
      <c r="C7" s="32"/>
      <c r="D7" s="28" t="s">
        <v>154</v>
      </c>
      <c r="E7" s="28" t="s">
        <v>5</v>
      </c>
      <c r="F7" s="31">
        <f>G7</f>
        <v>420400</v>
      </c>
      <c r="G7" s="31">
        <f>H7+M7+Q7</f>
        <v>420400</v>
      </c>
      <c r="H7" s="31">
        <v>391400</v>
      </c>
      <c r="I7" s="31"/>
      <c r="J7" s="31"/>
      <c r="K7" s="31"/>
      <c r="L7" s="31"/>
      <c r="M7" s="31">
        <v>6000</v>
      </c>
      <c r="N7" s="31"/>
      <c r="O7" s="31"/>
      <c r="P7" s="31"/>
      <c r="Q7" s="31">
        <f>Q8</f>
        <v>23000</v>
      </c>
      <c r="R7" s="31"/>
      <c r="S7" s="31"/>
      <c r="T7" s="31"/>
    </row>
    <row r="8" ht="22.9" customHeight="1" spans="1:20">
      <c r="A8" s="42"/>
      <c r="B8" s="42"/>
      <c r="C8" s="42"/>
      <c r="D8" s="43" t="s">
        <v>155</v>
      </c>
      <c r="E8" s="43" t="s">
        <v>156</v>
      </c>
      <c r="F8" s="44">
        <f>G8</f>
        <v>420400</v>
      </c>
      <c r="G8" s="44">
        <f>H8+M8+Q8</f>
        <v>420400</v>
      </c>
      <c r="H8" s="44">
        <v>391400</v>
      </c>
      <c r="I8" s="44"/>
      <c r="J8" s="44"/>
      <c r="K8" s="44"/>
      <c r="L8" s="44"/>
      <c r="M8" s="44">
        <v>6000</v>
      </c>
      <c r="N8" s="44"/>
      <c r="O8" s="44"/>
      <c r="P8" s="44"/>
      <c r="Q8" s="44">
        <f>Q9+Q10</f>
        <v>23000</v>
      </c>
      <c r="R8" s="44"/>
      <c r="S8" s="44"/>
      <c r="T8" s="44"/>
    </row>
    <row r="9" ht="22.9" customHeight="1" spans="1:20">
      <c r="A9" s="45" t="s">
        <v>170</v>
      </c>
      <c r="B9" s="45" t="s">
        <v>171</v>
      </c>
      <c r="C9" s="45" t="s">
        <v>172</v>
      </c>
      <c r="D9" s="46" t="s">
        <v>221</v>
      </c>
      <c r="E9" s="40" t="s">
        <v>225</v>
      </c>
      <c r="F9" s="47">
        <v>408400</v>
      </c>
      <c r="G9" s="48">
        <v>408400</v>
      </c>
      <c r="H9" s="48">
        <v>391400</v>
      </c>
      <c r="I9" s="48"/>
      <c r="J9" s="48"/>
      <c r="K9" s="48"/>
      <c r="L9" s="48"/>
      <c r="M9" s="48">
        <v>6000</v>
      </c>
      <c r="N9" s="48"/>
      <c r="O9" s="48"/>
      <c r="P9" s="48"/>
      <c r="Q9" s="48">
        <v>11000</v>
      </c>
      <c r="R9" s="48"/>
      <c r="S9" s="48"/>
      <c r="T9" s="48"/>
    </row>
    <row r="10" s="41" customFormat="1" ht="21.75" customHeight="1" spans="1:20">
      <c r="A10" s="49">
        <v>215</v>
      </c>
      <c r="B10" s="49" t="s">
        <v>176</v>
      </c>
      <c r="C10" s="49" t="s">
        <v>172</v>
      </c>
      <c r="D10" s="91" t="s">
        <v>3</v>
      </c>
      <c r="E10" s="40" t="s">
        <v>225</v>
      </c>
      <c r="F10" s="50">
        <v>12000</v>
      </c>
      <c r="G10" s="50">
        <v>12000</v>
      </c>
      <c r="H10" s="50"/>
      <c r="I10" s="50"/>
      <c r="J10" s="50"/>
      <c r="K10" s="50"/>
      <c r="L10" s="50"/>
      <c r="M10" s="50"/>
      <c r="N10" s="50"/>
      <c r="O10" s="50"/>
      <c r="P10" s="50"/>
      <c r="Q10" s="50">
        <v>12000</v>
      </c>
      <c r="R10" s="50"/>
      <c r="S10" s="50"/>
      <c r="T10" s="5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workbookViewId="0">
      <selection activeCell="F9" sqref="F9"/>
    </sheetView>
  </sheetViews>
  <sheetFormatPr defaultColWidth="10" defaultRowHeight="13.5"/>
  <cols>
    <col min="1" max="1" width="3.75" customWidth="1"/>
    <col min="2" max="2" width="3" customWidth="1"/>
    <col min="3" max="3" width="3.375" customWidth="1"/>
    <col min="4" max="4" width="6.625" customWidth="1"/>
    <col min="5" max="5" width="8" customWidth="1"/>
    <col min="6" max="6" width="11.125" customWidth="1"/>
    <col min="7" max="7" width="10.25" customWidth="1"/>
    <col min="8" max="10" width="4.875" customWidth="1"/>
    <col min="11" max="11" width="9.375" customWidth="1"/>
    <col min="12" max="12" width="8.875" customWidth="1"/>
    <col min="13" max="15" width="4.875" customWidth="1"/>
    <col min="16" max="16" width="8.875" customWidth="1"/>
    <col min="17" max="21" width="4.875" customWidth="1"/>
    <col min="22" max="22" width="8.875" customWidth="1"/>
    <col min="23" max="27" width="4.875" customWidth="1"/>
    <col min="28" max="28" width="9.125" customWidth="1"/>
    <col min="29" max="30" width="4.875" customWidth="1"/>
    <col min="31" max="31" width="9.625" customWidth="1"/>
    <col min="32" max="32" width="4.875" customWidth="1"/>
    <col min="33" max="33" width="9.375" customWidth="1"/>
    <col min="34" max="35" width="9.75" customWidth="1"/>
  </cols>
  <sheetData>
    <row r="1" ht="16.35" customHeight="1" spans="1:1">
      <c r="A1" s="1" t="s">
        <v>338</v>
      </c>
    </row>
    <row r="2" ht="43.9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8" t="s">
        <v>32</v>
      </c>
      <c r="AG3" s="8"/>
    </row>
    <row r="4" ht="24.95" customHeight="1" spans="1:33">
      <c r="A4" s="4" t="s">
        <v>159</v>
      </c>
      <c r="B4" s="4"/>
      <c r="C4" s="4"/>
      <c r="D4" s="4" t="s">
        <v>204</v>
      </c>
      <c r="E4" s="4" t="s">
        <v>205</v>
      </c>
      <c r="F4" s="4" t="s">
        <v>339</v>
      </c>
      <c r="G4" s="4" t="s">
        <v>340</v>
      </c>
      <c r="H4" s="4" t="s">
        <v>341</v>
      </c>
      <c r="I4" s="4" t="s">
        <v>342</v>
      </c>
      <c r="J4" s="4" t="s">
        <v>343</v>
      </c>
      <c r="K4" s="4" t="s">
        <v>344</v>
      </c>
      <c r="L4" s="4" t="s">
        <v>345</v>
      </c>
      <c r="M4" s="4" t="s">
        <v>346</v>
      </c>
      <c r="N4" s="4" t="s">
        <v>347</v>
      </c>
      <c r="O4" s="4" t="s">
        <v>348</v>
      </c>
      <c r="P4" s="4" t="s">
        <v>349</v>
      </c>
      <c r="Q4" s="4" t="s">
        <v>333</v>
      </c>
      <c r="R4" s="4" t="s">
        <v>335</v>
      </c>
      <c r="S4" s="4" t="s">
        <v>350</v>
      </c>
      <c r="T4" s="4" t="s">
        <v>328</v>
      </c>
      <c r="U4" s="4" t="s">
        <v>329</v>
      </c>
      <c r="V4" s="4" t="s">
        <v>332</v>
      </c>
      <c r="W4" s="4" t="s">
        <v>351</v>
      </c>
      <c r="X4" s="4" t="s">
        <v>352</v>
      </c>
      <c r="Y4" s="4" t="s">
        <v>353</v>
      </c>
      <c r="Z4" s="4" t="s">
        <v>354</v>
      </c>
      <c r="AA4" s="4" t="s">
        <v>331</v>
      </c>
      <c r="AB4" s="4" t="s">
        <v>355</v>
      </c>
      <c r="AC4" s="4" t="s">
        <v>356</v>
      </c>
      <c r="AD4" s="4" t="s">
        <v>334</v>
      </c>
      <c r="AE4" s="4" t="s">
        <v>357</v>
      </c>
      <c r="AF4" s="4" t="s">
        <v>358</v>
      </c>
      <c r="AG4" s="4" t="s">
        <v>336</v>
      </c>
    </row>
    <row r="5" ht="6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6" t="s">
        <v>359</v>
      </c>
      <c r="B6" s="26"/>
      <c r="C6" s="26"/>
      <c r="D6" s="26"/>
      <c r="E6" s="26"/>
      <c r="F6" s="31">
        <f>G6+K6+L6+P6+V6+AB6+AE6+AG6</f>
        <v>420400</v>
      </c>
      <c r="G6" s="31">
        <v>68000</v>
      </c>
      <c r="H6" s="31"/>
      <c r="I6" s="31"/>
      <c r="J6" s="31"/>
      <c r="K6" s="31">
        <v>15000</v>
      </c>
      <c r="L6" s="31">
        <v>15000</v>
      </c>
      <c r="M6" s="31"/>
      <c r="N6" s="31"/>
      <c r="O6" s="31"/>
      <c r="P6" s="31">
        <v>67000</v>
      </c>
      <c r="Q6" s="31"/>
      <c r="R6" s="31"/>
      <c r="S6" s="31"/>
      <c r="T6" s="31"/>
      <c r="U6" s="31"/>
      <c r="V6" s="31">
        <v>6000</v>
      </c>
      <c r="W6" s="31"/>
      <c r="X6" s="31"/>
      <c r="Y6" s="31"/>
      <c r="Z6" s="31"/>
      <c r="AA6" s="31"/>
      <c r="AB6" s="31">
        <v>29840</v>
      </c>
      <c r="AC6" s="31"/>
      <c r="AD6" s="31"/>
      <c r="AE6" s="31">
        <v>196560</v>
      </c>
      <c r="AF6" s="31"/>
      <c r="AG6" s="31">
        <f>AG7</f>
        <v>23000</v>
      </c>
    </row>
    <row r="7" ht="22.9" customHeight="1" spans="1:33">
      <c r="A7" s="32"/>
      <c r="B7" s="32"/>
      <c r="C7" s="32"/>
      <c r="D7" s="28" t="s">
        <v>154</v>
      </c>
      <c r="E7" s="28" t="s">
        <v>5</v>
      </c>
      <c r="F7" s="31">
        <f>G7+K7+L7+P7+V7+AB7+AE7+AG7</f>
        <v>420400</v>
      </c>
      <c r="G7" s="31">
        <v>68000</v>
      </c>
      <c r="H7" s="31"/>
      <c r="I7" s="31"/>
      <c r="J7" s="31"/>
      <c r="K7" s="31">
        <v>15000</v>
      </c>
      <c r="L7" s="31">
        <v>15000</v>
      </c>
      <c r="M7" s="31"/>
      <c r="N7" s="31"/>
      <c r="O7" s="31"/>
      <c r="P7" s="31">
        <v>67000</v>
      </c>
      <c r="Q7" s="31"/>
      <c r="R7" s="31"/>
      <c r="S7" s="31"/>
      <c r="T7" s="31"/>
      <c r="U7" s="31"/>
      <c r="V7" s="31">
        <v>6000</v>
      </c>
      <c r="W7" s="31"/>
      <c r="X7" s="31"/>
      <c r="Y7" s="31"/>
      <c r="Z7" s="31"/>
      <c r="AA7" s="31"/>
      <c r="AB7" s="31">
        <v>29840</v>
      </c>
      <c r="AC7" s="31"/>
      <c r="AD7" s="31"/>
      <c r="AE7" s="31">
        <v>196560</v>
      </c>
      <c r="AF7" s="31"/>
      <c r="AG7" s="31">
        <f>AG8</f>
        <v>23000</v>
      </c>
    </row>
    <row r="8" ht="22.9" customHeight="1" spans="1:33">
      <c r="A8" s="32"/>
      <c r="B8" s="32"/>
      <c r="C8" s="32"/>
      <c r="D8" s="33" t="s">
        <v>155</v>
      </c>
      <c r="E8" s="33" t="s">
        <v>156</v>
      </c>
      <c r="F8" s="31">
        <f>G8+K8+L8+P8+V8+AB8+AE8+AG8</f>
        <v>420400</v>
      </c>
      <c r="G8" s="31">
        <v>68000</v>
      </c>
      <c r="H8" s="31"/>
      <c r="I8" s="31"/>
      <c r="J8" s="31"/>
      <c r="K8" s="31">
        <v>15000</v>
      </c>
      <c r="L8" s="31">
        <v>15000</v>
      </c>
      <c r="M8" s="31"/>
      <c r="N8" s="31"/>
      <c r="O8" s="31"/>
      <c r="P8" s="31">
        <v>67000</v>
      </c>
      <c r="Q8" s="31"/>
      <c r="R8" s="31"/>
      <c r="S8" s="31"/>
      <c r="T8" s="31"/>
      <c r="U8" s="31"/>
      <c r="V8" s="31">
        <v>6000</v>
      </c>
      <c r="W8" s="31"/>
      <c r="X8" s="31"/>
      <c r="Y8" s="31"/>
      <c r="Z8" s="31"/>
      <c r="AA8" s="31"/>
      <c r="AB8" s="31">
        <v>29840</v>
      </c>
      <c r="AC8" s="31"/>
      <c r="AD8" s="31"/>
      <c r="AE8" s="31">
        <v>196560</v>
      </c>
      <c r="AF8" s="31"/>
      <c r="AG8" s="31">
        <f>AG9+AG10</f>
        <v>23000</v>
      </c>
    </row>
    <row r="9" ht="22.9" customHeight="1" spans="1:33">
      <c r="A9" s="34" t="s">
        <v>170</v>
      </c>
      <c r="B9" s="34" t="s">
        <v>171</v>
      </c>
      <c r="C9" s="34" t="s">
        <v>172</v>
      </c>
      <c r="D9" s="35" t="s">
        <v>221</v>
      </c>
      <c r="E9" s="36" t="s">
        <v>360</v>
      </c>
      <c r="F9" s="30">
        <f>G9+K9+L9+P9+V9+AB9+AE9+AG9</f>
        <v>408400</v>
      </c>
      <c r="G9" s="37">
        <v>68000</v>
      </c>
      <c r="H9" s="37"/>
      <c r="I9" s="37"/>
      <c r="J9" s="37"/>
      <c r="K9" s="37">
        <v>15000</v>
      </c>
      <c r="L9" s="37">
        <v>15000</v>
      </c>
      <c r="M9" s="37"/>
      <c r="N9" s="37"/>
      <c r="O9" s="37"/>
      <c r="P9" s="37">
        <v>67000</v>
      </c>
      <c r="Q9" s="37"/>
      <c r="R9" s="37"/>
      <c r="S9" s="37"/>
      <c r="T9" s="37"/>
      <c r="U9" s="37"/>
      <c r="V9" s="37">
        <v>6000</v>
      </c>
      <c r="W9" s="37"/>
      <c r="X9" s="37"/>
      <c r="Y9" s="37"/>
      <c r="Z9" s="37"/>
      <c r="AA9" s="37"/>
      <c r="AB9" s="37">
        <v>29840</v>
      </c>
      <c r="AC9" s="37"/>
      <c r="AD9" s="37"/>
      <c r="AE9" s="37">
        <v>196560</v>
      </c>
      <c r="AF9" s="37"/>
      <c r="AG9" s="37">
        <v>11000</v>
      </c>
    </row>
    <row r="10" spans="1:33">
      <c r="A10" s="38">
        <v>215</v>
      </c>
      <c r="B10" s="38" t="s">
        <v>176</v>
      </c>
      <c r="C10" s="38" t="s">
        <v>172</v>
      </c>
      <c r="D10" s="92" t="s">
        <v>3</v>
      </c>
      <c r="E10" s="40" t="s">
        <v>360</v>
      </c>
      <c r="F10" s="30">
        <f>G10+K10+L10+P10+V10+AB10+AE10+AG10</f>
        <v>12000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>
        <v>12000</v>
      </c>
    </row>
  </sheetData>
  <mergeCells count="35">
    <mergeCell ref="A2:AG2"/>
    <mergeCell ref="A3:AE3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6" sqref="A6:H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ht="16.35" customHeight="1" spans="1:1">
      <c r="A1" s="1" t="s">
        <v>361</v>
      </c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23.25" customHeight="1" spans="1:8">
      <c r="A4" s="4" t="s">
        <v>362</v>
      </c>
      <c r="B4" s="4" t="s">
        <v>363</v>
      </c>
      <c r="C4" s="4" t="s">
        <v>364</v>
      </c>
      <c r="D4" s="4" t="s">
        <v>365</v>
      </c>
      <c r="E4" s="4" t="s">
        <v>366</v>
      </c>
      <c r="F4" s="4"/>
      <c r="G4" s="4"/>
      <c r="H4" s="4" t="s">
        <v>367</v>
      </c>
    </row>
    <row r="5" ht="25.9" customHeight="1" spans="1:8">
      <c r="A5" s="4"/>
      <c r="B5" s="4"/>
      <c r="C5" s="4"/>
      <c r="D5" s="4"/>
      <c r="E5" s="4" t="s">
        <v>138</v>
      </c>
      <c r="F5" s="4" t="s">
        <v>368</v>
      </c>
      <c r="G5" s="4" t="s">
        <v>369</v>
      </c>
      <c r="H5" s="4"/>
    </row>
    <row r="6" ht="22.9" customHeight="1" spans="1:8">
      <c r="A6" s="26" t="s">
        <v>370</v>
      </c>
      <c r="B6" s="26"/>
      <c r="C6" s="27">
        <v>6000</v>
      </c>
      <c r="D6" s="27"/>
      <c r="E6" s="27"/>
      <c r="F6" s="27"/>
      <c r="G6" s="27"/>
      <c r="H6" s="27">
        <v>6000</v>
      </c>
    </row>
    <row r="7" ht="22.9" customHeight="1" spans="1:8">
      <c r="A7" s="28" t="s">
        <v>154</v>
      </c>
      <c r="B7" s="28" t="s">
        <v>5</v>
      </c>
      <c r="C7" s="27">
        <v>6000</v>
      </c>
      <c r="D7" s="27"/>
      <c r="E7" s="27"/>
      <c r="F7" s="27"/>
      <c r="G7" s="27"/>
      <c r="H7" s="27">
        <v>6000</v>
      </c>
    </row>
    <row r="8" ht="22.9" customHeight="1" spans="1:8">
      <c r="A8" s="29" t="s">
        <v>155</v>
      </c>
      <c r="B8" s="29" t="s">
        <v>156</v>
      </c>
      <c r="C8" s="30">
        <v>6000</v>
      </c>
      <c r="D8" s="30"/>
      <c r="E8" s="5"/>
      <c r="F8" s="30"/>
      <c r="G8" s="30"/>
      <c r="H8" s="30">
        <v>6000</v>
      </c>
    </row>
  </sheetData>
  <mergeCells count="10">
    <mergeCell ref="A2:H2"/>
    <mergeCell ref="A3:F3"/>
    <mergeCell ref="G3:H3"/>
    <mergeCell ref="E4:G4"/>
    <mergeCell ref="A6:B6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4" sqref="D1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1" t="s">
        <v>371</v>
      </c>
    </row>
    <row r="2" ht="38.8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372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27.6" customHeight="1" spans="1:8">
      <c r="A6" s="4"/>
      <c r="B6" s="4"/>
      <c r="C6" s="4"/>
      <c r="D6" s="4"/>
      <c r="E6" s="4" t="s">
        <v>234</v>
      </c>
      <c r="F6" s="4" t="s">
        <v>215</v>
      </c>
      <c r="G6" s="4"/>
      <c r="H6" s="4"/>
    </row>
    <row r="7" ht="22.9" customHeight="1" spans="1:8">
      <c r="A7" s="13"/>
      <c r="B7" s="18" t="s">
        <v>136</v>
      </c>
      <c r="C7" s="12"/>
      <c r="D7" s="12"/>
      <c r="E7" s="12"/>
      <c r="F7" s="12"/>
      <c r="G7" s="12"/>
      <c r="H7" s="12"/>
    </row>
    <row r="8" ht="22.9" customHeight="1" spans="1:8">
      <c r="A8" s="11"/>
      <c r="B8" s="11"/>
      <c r="C8" s="12"/>
      <c r="D8" s="12"/>
      <c r="E8" s="12"/>
      <c r="F8" s="12"/>
      <c r="G8" s="12"/>
      <c r="H8" s="12"/>
    </row>
    <row r="9" ht="22.9" customHeight="1" spans="1:8">
      <c r="A9" s="20"/>
      <c r="B9" s="20"/>
      <c r="C9" s="12"/>
      <c r="D9" s="12"/>
      <c r="E9" s="12"/>
      <c r="F9" s="12"/>
      <c r="G9" s="12"/>
      <c r="H9" s="12"/>
    </row>
    <row r="10" ht="22.9" customHeight="1" spans="1:8">
      <c r="A10" s="20"/>
      <c r="B10" s="20"/>
      <c r="C10" s="12"/>
      <c r="D10" s="12"/>
      <c r="E10" s="12"/>
      <c r="F10" s="12"/>
      <c r="G10" s="12"/>
      <c r="H10" s="12"/>
    </row>
    <row r="11" ht="22.9" customHeight="1" spans="1:8">
      <c r="A11" s="20"/>
      <c r="B11" s="20"/>
      <c r="C11" s="12"/>
      <c r="D11" s="12"/>
      <c r="E11" s="12"/>
      <c r="F11" s="12"/>
      <c r="G11" s="12"/>
      <c r="H11" s="12"/>
    </row>
    <row r="12" ht="22.9" customHeight="1" spans="1:8">
      <c r="A12" s="19"/>
      <c r="B12" s="19"/>
      <c r="C12" s="15"/>
      <c r="D12" s="15"/>
      <c r="E12" s="21"/>
      <c r="F12" s="21"/>
      <c r="G12" s="21"/>
      <c r="H12" s="21"/>
    </row>
    <row r="13" spans="1:1">
      <c r="A13" s="16" t="s">
        <v>373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L22" sqref="L2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ht="16.35" customHeight="1" spans="1:1">
      <c r="A1" s="1" t="s">
        <v>374</v>
      </c>
    </row>
    <row r="2" ht="47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27.6" customHeight="1" spans="1:20">
      <c r="A4" s="4" t="s">
        <v>159</v>
      </c>
      <c r="B4" s="4"/>
      <c r="C4" s="4"/>
      <c r="D4" s="4" t="s">
        <v>204</v>
      </c>
      <c r="E4" s="4" t="s">
        <v>205</v>
      </c>
      <c r="F4" s="4" t="s">
        <v>206</v>
      </c>
      <c r="G4" s="4" t="s">
        <v>207</v>
      </c>
      <c r="H4" s="4" t="s">
        <v>208</v>
      </c>
      <c r="I4" s="4" t="s">
        <v>209</v>
      </c>
      <c r="J4" s="4" t="s">
        <v>210</v>
      </c>
      <c r="K4" s="4" t="s">
        <v>211</v>
      </c>
      <c r="L4" s="4" t="s">
        <v>212</v>
      </c>
      <c r="M4" s="4" t="s">
        <v>213</v>
      </c>
      <c r="N4" s="4" t="s">
        <v>214</v>
      </c>
      <c r="O4" s="4" t="s">
        <v>215</v>
      </c>
      <c r="P4" s="4" t="s">
        <v>216</v>
      </c>
      <c r="Q4" s="4" t="s">
        <v>217</v>
      </c>
      <c r="R4" s="4" t="s">
        <v>218</v>
      </c>
      <c r="S4" s="4" t="s">
        <v>219</v>
      </c>
      <c r="T4" s="4" t="s">
        <v>220</v>
      </c>
    </row>
    <row r="5" ht="19.9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3"/>
      <c r="B6" s="13"/>
      <c r="C6" s="13"/>
      <c r="D6" s="13"/>
      <c r="E6" s="13" t="s">
        <v>136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" customHeight="1" spans="1:20">
      <c r="A8" s="22"/>
      <c r="B8" s="22"/>
      <c r="C8" s="22"/>
      <c r="D8" s="20"/>
      <c r="E8" s="2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1">
      <c r="A10" s="16" t="s">
        <v>373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1" t="s">
        <v>375</v>
      </c>
    </row>
    <row r="2" ht="47.45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32</v>
      </c>
      <c r="Q3" s="8"/>
      <c r="R3" s="8"/>
      <c r="S3" s="8"/>
      <c r="T3" s="8"/>
    </row>
    <row r="4" ht="29.25" customHeight="1" spans="1:20">
      <c r="A4" s="4" t="s">
        <v>159</v>
      </c>
      <c r="B4" s="4"/>
      <c r="C4" s="4"/>
      <c r="D4" s="4" t="s">
        <v>204</v>
      </c>
      <c r="E4" s="4" t="s">
        <v>205</v>
      </c>
      <c r="F4" s="4" t="s">
        <v>233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234</v>
      </c>
      <c r="I5" s="4" t="s">
        <v>235</v>
      </c>
      <c r="J5" s="4" t="s">
        <v>215</v>
      </c>
      <c r="K5" s="4" t="s">
        <v>136</v>
      </c>
      <c r="L5" s="4" t="s">
        <v>237</v>
      </c>
      <c r="M5" s="4" t="s">
        <v>238</v>
      </c>
      <c r="N5" s="4" t="s">
        <v>217</v>
      </c>
      <c r="O5" s="4" t="s">
        <v>239</v>
      </c>
      <c r="P5" s="4" t="s">
        <v>240</v>
      </c>
      <c r="Q5" s="4" t="s">
        <v>241</v>
      </c>
      <c r="R5" s="4" t="s">
        <v>213</v>
      </c>
      <c r="S5" s="4" t="s">
        <v>216</v>
      </c>
      <c r="T5" s="4" t="s">
        <v>220</v>
      </c>
    </row>
    <row r="6" ht="22.9" customHeight="1" spans="1:20">
      <c r="A6" s="13"/>
      <c r="B6" s="13"/>
      <c r="C6" s="13"/>
      <c r="D6" s="13"/>
      <c r="E6" s="13" t="s">
        <v>136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" customHeight="1" spans="1:20">
      <c r="A8" s="22"/>
      <c r="B8" s="22"/>
      <c r="C8" s="22"/>
      <c r="D8" s="20"/>
      <c r="E8" s="2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" customHeight="1" spans="1:20">
      <c r="A9" s="23"/>
      <c r="B9" s="23"/>
      <c r="C9" s="23"/>
      <c r="D9" s="19"/>
      <c r="E9" s="24"/>
      <c r="F9" s="21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1">
      <c r="A10" s="16" t="s">
        <v>373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E7" sqref="E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18.75" spans="1:1">
      <c r="A1" s="1" t="s">
        <v>0</v>
      </c>
    </row>
    <row r="2" ht="32.85" customHeight="1" spans="1:3">
      <c r="A2" s="1"/>
      <c r="B2" s="10" t="s">
        <v>6</v>
      </c>
      <c r="C2" s="10"/>
    </row>
    <row r="3" ht="24.95" customHeight="1" spans="2:3">
      <c r="B3" s="10"/>
      <c r="C3" s="10"/>
    </row>
    <row r="4" ht="31.15" customHeight="1" spans="2:3">
      <c r="B4" s="28" t="s">
        <v>7</v>
      </c>
      <c r="C4" s="28"/>
    </row>
    <row r="5" ht="32.65" customHeight="1" spans="2:3">
      <c r="B5" s="82">
        <v>1</v>
      </c>
      <c r="C5" s="83" t="s">
        <v>8</v>
      </c>
    </row>
    <row r="6" ht="32.65" customHeight="1" spans="2:3">
      <c r="B6" s="82">
        <v>2</v>
      </c>
      <c r="C6" s="84" t="s">
        <v>9</v>
      </c>
    </row>
    <row r="7" ht="32.65" customHeight="1" spans="2:3">
      <c r="B7" s="82">
        <v>3</v>
      </c>
      <c r="C7" s="83" t="s">
        <v>10</v>
      </c>
    </row>
    <row r="8" ht="32.65" customHeight="1" spans="2:3">
      <c r="B8" s="82">
        <v>4</v>
      </c>
      <c r="C8" s="83" t="s">
        <v>11</v>
      </c>
    </row>
    <row r="9" ht="32.65" customHeight="1" spans="2:3">
      <c r="B9" s="82">
        <v>5</v>
      </c>
      <c r="C9" s="83" t="s">
        <v>12</v>
      </c>
    </row>
    <row r="10" ht="32.65" customHeight="1" spans="2:3">
      <c r="B10" s="82">
        <v>6</v>
      </c>
      <c r="C10" s="83" t="s">
        <v>13</v>
      </c>
    </row>
    <row r="11" ht="32.65" customHeight="1" spans="2:3">
      <c r="B11" s="82">
        <v>7</v>
      </c>
      <c r="C11" s="83" t="s">
        <v>14</v>
      </c>
    </row>
    <row r="12" ht="32.65" customHeight="1" spans="2:3">
      <c r="B12" s="82">
        <v>8</v>
      </c>
      <c r="C12" s="83" t="s">
        <v>15</v>
      </c>
    </row>
    <row r="13" ht="32.65" customHeight="1" spans="2:3">
      <c r="B13" s="82">
        <v>9</v>
      </c>
      <c r="C13" s="83" t="s">
        <v>16</v>
      </c>
    </row>
    <row r="14" ht="32.65" customHeight="1" spans="2:3">
      <c r="B14" s="82">
        <v>10</v>
      </c>
      <c r="C14" s="83" t="s">
        <v>17</v>
      </c>
    </row>
    <row r="15" ht="32.65" customHeight="1" spans="2:3">
      <c r="B15" s="82">
        <v>11</v>
      </c>
      <c r="C15" s="83" t="s">
        <v>18</v>
      </c>
    </row>
    <row r="16" ht="32.65" customHeight="1" spans="2:3">
      <c r="B16" s="82">
        <v>12</v>
      </c>
      <c r="C16" s="83" t="s">
        <v>19</v>
      </c>
    </row>
    <row r="17" ht="32.65" customHeight="1" spans="2:3">
      <c r="B17" s="82">
        <v>13</v>
      </c>
      <c r="C17" s="83" t="s">
        <v>20</v>
      </c>
    </row>
    <row r="18" ht="32.65" customHeight="1" spans="2:3">
      <c r="B18" s="82">
        <v>14</v>
      </c>
      <c r="C18" s="83" t="s">
        <v>21</v>
      </c>
    </row>
    <row r="19" ht="32.65" customHeight="1" spans="2:3">
      <c r="B19" s="82">
        <v>15</v>
      </c>
      <c r="C19" s="83" t="s">
        <v>22</v>
      </c>
    </row>
    <row r="20" ht="32.65" customHeight="1" spans="2:3">
      <c r="B20" s="82">
        <v>16</v>
      </c>
      <c r="C20" s="83" t="s">
        <v>23</v>
      </c>
    </row>
    <row r="21" ht="32.65" customHeight="1" spans="2:3">
      <c r="B21" s="82">
        <v>17</v>
      </c>
      <c r="C21" s="83" t="s">
        <v>24</v>
      </c>
    </row>
    <row r="22" ht="32.65" customHeight="1" spans="2:3">
      <c r="B22" s="82">
        <v>18</v>
      </c>
      <c r="C22" s="83" t="s">
        <v>25</v>
      </c>
    </row>
    <row r="23" ht="32.65" customHeight="1" spans="2:3">
      <c r="B23" s="82">
        <v>19</v>
      </c>
      <c r="C23" s="83" t="s">
        <v>26</v>
      </c>
    </row>
    <row r="24" ht="32.65" customHeight="1" spans="2:3">
      <c r="B24" s="82">
        <v>20</v>
      </c>
      <c r="C24" s="83" t="s">
        <v>27</v>
      </c>
    </row>
    <row r="25" ht="32.65" customHeight="1" spans="2:3">
      <c r="B25" s="82">
        <v>21</v>
      </c>
      <c r="C25" s="83" t="s">
        <v>28</v>
      </c>
    </row>
    <row r="26" ht="32.65" customHeight="1" spans="2:3">
      <c r="B26" s="82">
        <v>22</v>
      </c>
      <c r="C26" s="83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1" t="s">
        <v>376</v>
      </c>
    </row>
    <row r="2" ht="38.85" customHeight="1" spans="1:8">
      <c r="A2" s="2" t="s">
        <v>377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3"/>
      <c r="H3" s="8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378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23.25" customHeight="1" spans="1:8">
      <c r="A6" s="4"/>
      <c r="B6" s="4"/>
      <c r="C6" s="4"/>
      <c r="D6" s="4"/>
      <c r="E6" s="4" t="s">
        <v>234</v>
      </c>
      <c r="F6" s="4" t="s">
        <v>215</v>
      </c>
      <c r="G6" s="4"/>
      <c r="H6" s="4"/>
    </row>
    <row r="7" ht="22.9" customHeight="1" spans="1:8">
      <c r="A7" s="13"/>
      <c r="B7" s="18" t="s">
        <v>136</v>
      </c>
      <c r="C7" s="12"/>
      <c r="D7" s="12"/>
      <c r="E7" s="12"/>
      <c r="F7" s="12"/>
      <c r="G7" s="12"/>
      <c r="H7" s="12"/>
    </row>
    <row r="8" ht="22.9" customHeight="1" spans="1:8">
      <c r="A8" s="11"/>
      <c r="B8" s="11"/>
      <c r="C8" s="12"/>
      <c r="D8" s="12"/>
      <c r="E8" s="12"/>
      <c r="F8" s="12"/>
      <c r="G8" s="12"/>
      <c r="H8" s="12"/>
    </row>
    <row r="9" ht="22.9" customHeight="1" spans="1:8">
      <c r="A9" s="20"/>
      <c r="B9" s="20"/>
      <c r="C9" s="12"/>
      <c r="D9" s="12"/>
      <c r="E9" s="12"/>
      <c r="F9" s="12"/>
      <c r="G9" s="12"/>
      <c r="H9" s="12"/>
    </row>
    <row r="10" ht="22.9" customHeight="1" spans="1:8">
      <c r="A10" s="20"/>
      <c r="B10" s="20"/>
      <c r="C10" s="12"/>
      <c r="D10" s="12"/>
      <c r="E10" s="12"/>
      <c r="F10" s="12"/>
      <c r="G10" s="12"/>
      <c r="H10" s="12"/>
    </row>
    <row r="11" ht="22.9" customHeight="1" spans="1:8">
      <c r="A11" s="20"/>
      <c r="B11" s="20"/>
      <c r="C11" s="12"/>
      <c r="D11" s="12"/>
      <c r="E11" s="12"/>
      <c r="F11" s="12"/>
      <c r="G11" s="12"/>
      <c r="H11" s="12"/>
    </row>
    <row r="12" ht="22.9" customHeight="1" spans="1:8">
      <c r="A12" s="19"/>
      <c r="B12" s="19"/>
      <c r="C12" s="15"/>
      <c r="D12" s="15"/>
      <c r="E12" s="21"/>
      <c r="F12" s="21"/>
      <c r="G12" s="21"/>
      <c r="H12" s="21"/>
    </row>
    <row r="13" spans="1:1">
      <c r="A13" s="16" t="s">
        <v>379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1" t="s">
        <v>380</v>
      </c>
    </row>
    <row r="2" ht="38.8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3"/>
      <c r="H3" s="8" t="s">
        <v>32</v>
      </c>
    </row>
    <row r="4" ht="24.95" customHeight="1" spans="1:8">
      <c r="A4" s="4" t="s">
        <v>160</v>
      </c>
      <c r="B4" s="4" t="s">
        <v>161</v>
      </c>
      <c r="C4" s="4" t="s">
        <v>136</v>
      </c>
      <c r="D4" s="4" t="s">
        <v>381</v>
      </c>
      <c r="E4" s="4"/>
      <c r="F4" s="4"/>
      <c r="G4" s="4"/>
      <c r="H4" s="4" t="s">
        <v>163</v>
      </c>
    </row>
    <row r="5" ht="25.9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35.45" customHeight="1" spans="1:8">
      <c r="A6" s="4"/>
      <c r="B6" s="4"/>
      <c r="C6" s="4"/>
      <c r="D6" s="4"/>
      <c r="E6" s="4" t="s">
        <v>234</v>
      </c>
      <c r="F6" s="4" t="s">
        <v>215</v>
      </c>
      <c r="G6" s="4"/>
      <c r="H6" s="4"/>
    </row>
    <row r="7" ht="22.9" customHeight="1" spans="1:8">
      <c r="A7" s="13"/>
      <c r="B7" s="18" t="s">
        <v>136</v>
      </c>
      <c r="C7" s="12"/>
      <c r="D7" s="12"/>
      <c r="E7" s="12"/>
      <c r="F7" s="12"/>
      <c r="G7" s="12"/>
      <c r="H7" s="12"/>
    </row>
    <row r="8" ht="22.9" customHeight="1" spans="1:8">
      <c r="A8" s="11"/>
      <c r="B8" s="11"/>
      <c r="C8" s="12"/>
      <c r="D8" s="12"/>
      <c r="E8" s="12"/>
      <c r="F8" s="12"/>
      <c r="G8" s="12"/>
      <c r="H8" s="12"/>
    </row>
    <row r="9" ht="22.9" customHeight="1" spans="1:8">
      <c r="A9" s="20"/>
      <c r="B9" s="20"/>
      <c r="C9" s="12"/>
      <c r="D9" s="12"/>
      <c r="E9" s="12"/>
      <c r="F9" s="12"/>
      <c r="G9" s="12"/>
      <c r="H9" s="12"/>
    </row>
    <row r="10" ht="22.9" customHeight="1" spans="1:8">
      <c r="A10" s="20"/>
      <c r="B10" s="20"/>
      <c r="C10" s="12"/>
      <c r="D10" s="12"/>
      <c r="E10" s="12"/>
      <c r="F10" s="12"/>
      <c r="G10" s="12"/>
      <c r="H10" s="12"/>
    </row>
    <row r="11" ht="22.9" customHeight="1" spans="1:8">
      <c r="A11" s="20"/>
      <c r="B11" s="20"/>
      <c r="C11" s="12"/>
      <c r="D11" s="12"/>
      <c r="E11" s="12"/>
      <c r="F11" s="12"/>
      <c r="G11" s="12"/>
      <c r="H11" s="12"/>
    </row>
    <row r="12" ht="22.9" customHeight="1" spans="1:8">
      <c r="A12" s="19"/>
      <c r="B12" s="19"/>
      <c r="C12" s="15"/>
      <c r="D12" s="15"/>
      <c r="E12" s="21"/>
      <c r="F12" s="21"/>
      <c r="G12" s="21"/>
      <c r="H12" s="21"/>
    </row>
    <row r="13" spans="1:1">
      <c r="A13" s="16" t="s">
        <v>382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1" width="10.5" customWidth="1"/>
    <col min="2" max="2" width="24" customWidth="1"/>
    <col min="3" max="3" width="13.25" customWidth="1"/>
    <col min="4" max="5" width="8.625" customWidth="1"/>
    <col min="6" max="14" width="7.75" customWidth="1"/>
    <col min="15" max="17" width="9.75" customWidth="1"/>
  </cols>
  <sheetData>
    <row r="1" ht="16.35" customHeight="1" spans="1:1">
      <c r="A1" s="1" t="s">
        <v>383</v>
      </c>
    </row>
    <row r="2" ht="45.75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8" t="s">
        <v>32</v>
      </c>
      <c r="N3" s="8"/>
    </row>
    <row r="4" ht="26.1" customHeight="1" spans="1:14">
      <c r="A4" s="4" t="s">
        <v>204</v>
      </c>
      <c r="B4" s="4" t="s">
        <v>384</v>
      </c>
      <c r="C4" s="4" t="s">
        <v>385</v>
      </c>
      <c r="D4" s="4"/>
      <c r="E4" s="4"/>
      <c r="F4" s="4"/>
      <c r="G4" s="4"/>
      <c r="H4" s="4"/>
      <c r="I4" s="4"/>
      <c r="J4" s="4"/>
      <c r="K4" s="4"/>
      <c r="L4" s="4"/>
      <c r="M4" s="4" t="s">
        <v>386</v>
      </c>
      <c r="N4" s="4"/>
    </row>
    <row r="5" ht="31.9" customHeight="1" spans="1:14">
      <c r="A5" s="4"/>
      <c r="B5" s="4"/>
      <c r="C5" s="4" t="s">
        <v>387</v>
      </c>
      <c r="D5" s="4" t="s">
        <v>139</v>
      </c>
      <c r="E5" s="4"/>
      <c r="F5" s="4"/>
      <c r="G5" s="4"/>
      <c r="H5" s="4"/>
      <c r="I5" s="4"/>
      <c r="J5" s="4" t="s">
        <v>388</v>
      </c>
      <c r="K5" s="4" t="s">
        <v>141</v>
      </c>
      <c r="L5" s="4" t="s">
        <v>142</v>
      </c>
      <c r="M5" s="4" t="s">
        <v>389</v>
      </c>
      <c r="N5" s="4" t="s">
        <v>390</v>
      </c>
    </row>
    <row r="6" ht="44.85" customHeight="1" spans="1:14">
      <c r="A6" s="4"/>
      <c r="B6" s="4"/>
      <c r="C6" s="4"/>
      <c r="D6" s="4" t="s">
        <v>391</v>
      </c>
      <c r="E6" s="4" t="s">
        <v>392</v>
      </c>
      <c r="F6" s="4" t="s">
        <v>393</v>
      </c>
      <c r="G6" s="4" t="s">
        <v>394</v>
      </c>
      <c r="H6" s="4" t="s">
        <v>395</v>
      </c>
      <c r="I6" s="4" t="s">
        <v>396</v>
      </c>
      <c r="J6" s="4"/>
      <c r="K6" s="4"/>
      <c r="L6" s="4"/>
      <c r="M6" s="4"/>
      <c r="N6" s="4"/>
    </row>
    <row r="7" ht="22.9" customHeight="1" spans="1:14">
      <c r="A7" s="13"/>
      <c r="B7" s="18" t="s">
        <v>136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ht="22.9" customHeight="1" spans="1:14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ht="22.9" customHeight="1" spans="1:14">
      <c r="A9" s="19"/>
      <c r="B9" s="19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4"/>
    </row>
    <row r="10" spans="1:1">
      <c r="A10" s="16" t="s">
        <v>397</v>
      </c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17" sqref="A17"/>
    </sheetView>
  </sheetViews>
  <sheetFormatPr defaultColWidth="10" defaultRowHeight="13.5"/>
  <cols>
    <col min="1" max="1" width="6.75" customWidth="1"/>
    <col min="2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1.75" customWidth="1"/>
    <col min="14" max="18" width="9.75" customWidth="1"/>
  </cols>
  <sheetData>
    <row r="1" ht="16.35" customHeight="1" spans="1:13">
      <c r="A1" s="1" t="s">
        <v>398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9" customHeight="1" spans="1:13">
      <c r="A2" s="9"/>
      <c r="B2" s="9"/>
      <c r="C2" s="10" t="s">
        <v>399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4.2" customHeight="1" spans="1:1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32</v>
      </c>
      <c r="M3" s="8"/>
    </row>
    <row r="4" ht="33.6" customHeight="1" spans="1:13">
      <c r="A4" s="4" t="s">
        <v>204</v>
      </c>
      <c r="B4" s="4" t="s">
        <v>400</v>
      </c>
      <c r="C4" s="4" t="s">
        <v>401</v>
      </c>
      <c r="D4" s="4" t="s">
        <v>402</v>
      </c>
      <c r="E4" s="4" t="s">
        <v>403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404</v>
      </c>
      <c r="F5" s="4" t="s">
        <v>405</v>
      </c>
      <c r="G5" s="4" t="s">
        <v>406</v>
      </c>
      <c r="H5" s="4" t="s">
        <v>407</v>
      </c>
      <c r="I5" s="4" t="s">
        <v>408</v>
      </c>
      <c r="J5" s="4" t="s">
        <v>409</v>
      </c>
      <c r="K5" s="4" t="s">
        <v>410</v>
      </c>
      <c r="L5" s="4" t="s">
        <v>411</v>
      </c>
      <c r="M5" s="4" t="s">
        <v>412</v>
      </c>
    </row>
    <row r="6" ht="28.5" customHeight="1" spans="1:13">
      <c r="A6" s="11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24" customHeight="1" spans="1:13">
      <c r="A7" s="14"/>
      <c r="B7" s="14"/>
      <c r="C7" s="15"/>
      <c r="D7" s="14"/>
      <c r="E7" s="13" t="s">
        <v>413</v>
      </c>
      <c r="F7" s="14" t="s">
        <v>414</v>
      </c>
      <c r="G7" s="14"/>
      <c r="H7" s="14"/>
      <c r="I7" s="14"/>
      <c r="J7" s="14"/>
      <c r="K7" s="14"/>
      <c r="L7" s="14"/>
      <c r="M7" s="14"/>
    </row>
    <row r="8" ht="24" customHeight="1" spans="1:13">
      <c r="A8" s="14"/>
      <c r="B8" s="14"/>
      <c r="C8" s="15"/>
      <c r="D8" s="14"/>
      <c r="E8" s="13"/>
      <c r="F8" s="14" t="s">
        <v>415</v>
      </c>
      <c r="G8" s="14"/>
      <c r="H8" s="14"/>
      <c r="I8" s="14"/>
      <c r="J8" s="14"/>
      <c r="K8" s="14"/>
      <c r="L8" s="14"/>
      <c r="M8" s="14"/>
    </row>
    <row r="9" ht="24" customHeight="1" spans="1:13">
      <c r="A9" s="14"/>
      <c r="B9" s="14"/>
      <c r="C9" s="15"/>
      <c r="D9" s="14"/>
      <c r="E9" s="13"/>
      <c r="F9" s="14" t="s">
        <v>416</v>
      </c>
      <c r="G9" s="14"/>
      <c r="H9" s="14"/>
      <c r="I9" s="14"/>
      <c r="J9" s="14"/>
      <c r="K9" s="14"/>
      <c r="L9" s="14"/>
      <c r="M9" s="14"/>
    </row>
    <row r="10" ht="24" customHeight="1" spans="1:13">
      <c r="A10" s="14"/>
      <c r="B10" s="14"/>
      <c r="C10" s="15"/>
      <c r="D10" s="14"/>
      <c r="E10" s="13" t="s">
        <v>417</v>
      </c>
      <c r="F10" s="14" t="s">
        <v>418</v>
      </c>
      <c r="G10" s="14"/>
      <c r="H10" s="14"/>
      <c r="I10" s="14"/>
      <c r="J10" s="14"/>
      <c r="K10" s="14"/>
      <c r="L10" s="14"/>
      <c r="M10" s="14"/>
    </row>
    <row r="11" ht="24" customHeight="1" spans="1:13">
      <c r="A11" s="14"/>
      <c r="B11" s="14"/>
      <c r="C11" s="15"/>
      <c r="D11" s="14"/>
      <c r="E11" s="13"/>
      <c r="F11" s="14" t="s">
        <v>419</v>
      </c>
      <c r="G11" s="14"/>
      <c r="H11" s="14"/>
      <c r="I11" s="14"/>
      <c r="J11" s="14"/>
      <c r="K11" s="14"/>
      <c r="L11" s="14"/>
      <c r="M11" s="14"/>
    </row>
    <row r="12" ht="24" customHeight="1" spans="1:13">
      <c r="A12" s="14"/>
      <c r="B12" s="14"/>
      <c r="C12" s="15"/>
      <c r="D12" s="14"/>
      <c r="E12" s="13"/>
      <c r="F12" s="14" t="s">
        <v>420</v>
      </c>
      <c r="G12" s="14"/>
      <c r="H12" s="14"/>
      <c r="I12" s="14"/>
      <c r="J12" s="14"/>
      <c r="K12" s="14"/>
      <c r="L12" s="14"/>
      <c r="M12" s="14"/>
    </row>
    <row r="13" ht="24" customHeight="1" spans="1:13">
      <c r="A13" s="14"/>
      <c r="B13" s="14"/>
      <c r="C13" s="15"/>
      <c r="D13" s="14"/>
      <c r="E13" s="13"/>
      <c r="F13" s="14" t="s">
        <v>421</v>
      </c>
      <c r="G13" s="14"/>
      <c r="H13" s="14"/>
      <c r="I13" s="14"/>
      <c r="J13" s="14"/>
      <c r="K13" s="14"/>
      <c r="L13" s="14"/>
      <c r="M13" s="14"/>
    </row>
    <row r="14" ht="24" customHeight="1" spans="1:13">
      <c r="A14" s="14"/>
      <c r="B14" s="14"/>
      <c r="C14" s="15"/>
      <c r="D14" s="14"/>
      <c r="E14" s="13"/>
      <c r="F14" s="14" t="s">
        <v>422</v>
      </c>
      <c r="G14" s="14"/>
      <c r="H14" s="14"/>
      <c r="I14" s="14"/>
      <c r="J14" s="14"/>
      <c r="K14" s="14"/>
      <c r="L14" s="14"/>
      <c r="M14" s="14"/>
    </row>
    <row r="15" ht="24" customHeight="1" spans="1:13">
      <c r="A15" s="14"/>
      <c r="B15" s="14"/>
      <c r="C15" s="15"/>
      <c r="D15" s="14"/>
      <c r="E15" s="13"/>
      <c r="F15" s="14" t="s">
        <v>423</v>
      </c>
      <c r="G15" s="14"/>
      <c r="H15" s="14"/>
      <c r="I15" s="14"/>
      <c r="J15" s="14"/>
      <c r="K15" s="14"/>
      <c r="L15" s="14"/>
      <c r="M15" s="14"/>
    </row>
    <row r="16" ht="24" customHeight="1" spans="1:13">
      <c r="A16" s="14"/>
      <c r="B16" s="14"/>
      <c r="C16" s="15"/>
      <c r="D16" s="14"/>
      <c r="E16" s="13" t="s">
        <v>424</v>
      </c>
      <c r="F16" s="14" t="s">
        <v>425</v>
      </c>
      <c r="G16" s="14"/>
      <c r="H16" s="14"/>
      <c r="I16" s="14"/>
      <c r="J16" s="14"/>
      <c r="K16" s="14"/>
      <c r="L16" s="14"/>
      <c r="M16" s="14"/>
    </row>
    <row r="17" spans="1:1">
      <c r="A17" s="16" t="s">
        <v>426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R7" sqref="R7"/>
    </sheetView>
  </sheetViews>
  <sheetFormatPr defaultColWidth="10" defaultRowHeight="13.5"/>
  <cols>
    <col min="1" max="1" width="6.25" customWidth="1"/>
    <col min="2" max="2" width="5.5" customWidth="1"/>
    <col min="3" max="3" width="12.75" customWidth="1"/>
    <col min="4" max="4" width="10.875" customWidth="1"/>
    <col min="5" max="7" width="5.5" customWidth="1"/>
    <col min="8" max="8" width="9.75" customWidth="1"/>
    <col min="9" max="9" width="5.5" customWidth="1"/>
    <col min="10" max="10" width="12.75" customWidth="1"/>
    <col min="11" max="11" width="7" customWidth="1"/>
    <col min="12" max="12" width="11.125" customWidth="1"/>
    <col min="13" max="18" width="10.25" customWidth="1"/>
    <col min="19" max="19" width="9.75" customWidth="1"/>
  </cols>
  <sheetData>
    <row r="1" ht="18.75" spans="1:1">
      <c r="A1" s="1" t="s">
        <v>427</v>
      </c>
    </row>
    <row r="2" ht="42.2" customHeight="1" spans="1:18">
      <c r="A2" s="2" t="s">
        <v>428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32</v>
      </c>
      <c r="R3" s="8"/>
    </row>
    <row r="4" ht="21.6" customHeight="1" spans="1:18">
      <c r="A4" s="4" t="s">
        <v>362</v>
      </c>
      <c r="B4" s="4" t="s">
        <v>363</v>
      </c>
      <c r="C4" s="4" t="s">
        <v>429</v>
      </c>
      <c r="D4" s="4"/>
      <c r="E4" s="4"/>
      <c r="F4" s="4"/>
      <c r="G4" s="4"/>
      <c r="H4" s="4"/>
      <c r="I4" s="4"/>
      <c r="J4" s="4" t="s">
        <v>430</v>
      </c>
      <c r="K4" s="4" t="s">
        <v>431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401</v>
      </c>
      <c r="D5" s="4" t="s">
        <v>432</v>
      </c>
      <c r="E5" s="4"/>
      <c r="F5" s="4"/>
      <c r="G5" s="4"/>
      <c r="H5" s="4" t="s">
        <v>433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.1" customHeight="1" spans="1:18">
      <c r="A6" s="4"/>
      <c r="B6" s="4"/>
      <c r="C6" s="4"/>
      <c r="D6" s="4" t="s">
        <v>139</v>
      </c>
      <c r="E6" s="4" t="s">
        <v>434</v>
      </c>
      <c r="F6" s="4" t="s">
        <v>143</v>
      </c>
      <c r="G6" s="4" t="s">
        <v>435</v>
      </c>
      <c r="H6" s="4" t="s">
        <v>162</v>
      </c>
      <c r="I6" s="4" t="s">
        <v>163</v>
      </c>
      <c r="J6" s="4"/>
      <c r="K6" s="4" t="s">
        <v>404</v>
      </c>
      <c r="L6" s="4" t="s">
        <v>405</v>
      </c>
      <c r="M6" s="4" t="s">
        <v>406</v>
      </c>
      <c r="N6" s="4" t="s">
        <v>411</v>
      </c>
      <c r="O6" s="4" t="s">
        <v>407</v>
      </c>
      <c r="P6" s="4" t="s">
        <v>436</v>
      </c>
      <c r="Q6" s="4" t="s">
        <v>437</v>
      </c>
      <c r="R6" s="4" t="s">
        <v>412</v>
      </c>
    </row>
    <row r="7" ht="19.9" customHeight="1" spans="1:18">
      <c r="A7" s="5" t="s">
        <v>3</v>
      </c>
      <c r="B7" s="5" t="s">
        <v>5</v>
      </c>
      <c r="C7" s="6">
        <f>D7</f>
        <v>4297827</v>
      </c>
      <c r="D7" s="6">
        <f>H7</f>
        <v>4297827</v>
      </c>
      <c r="E7" s="6"/>
      <c r="F7" s="6"/>
      <c r="G7" s="6"/>
      <c r="H7" s="6">
        <f>12000+4285827</f>
        <v>4297827</v>
      </c>
      <c r="I7" s="6"/>
      <c r="J7" s="5" t="s">
        <v>438</v>
      </c>
      <c r="K7" s="7" t="s">
        <v>417</v>
      </c>
      <c r="L7" s="7" t="s">
        <v>439</v>
      </c>
      <c r="M7" s="5" t="s">
        <v>440</v>
      </c>
      <c r="N7" s="5" t="s">
        <v>441</v>
      </c>
      <c r="O7" s="5" t="s">
        <v>442</v>
      </c>
      <c r="P7" s="5" t="s">
        <v>443</v>
      </c>
      <c r="Q7" s="5" t="s">
        <v>444</v>
      </c>
      <c r="R7" s="5" t="s">
        <v>445</v>
      </c>
    </row>
    <row r="8" ht="22.3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 t="s">
        <v>446</v>
      </c>
      <c r="M8" s="5" t="s">
        <v>447</v>
      </c>
      <c r="N8" s="5" t="s">
        <v>441</v>
      </c>
      <c r="O8" s="5" t="s">
        <v>448</v>
      </c>
      <c r="P8" s="5" t="s">
        <v>443</v>
      </c>
      <c r="Q8" s="5" t="s">
        <v>449</v>
      </c>
      <c r="R8" s="5" t="s">
        <v>450</v>
      </c>
    </row>
    <row r="9" ht="18.9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451</v>
      </c>
      <c r="M9" s="5" t="s">
        <v>452</v>
      </c>
      <c r="N9" s="5" t="s">
        <v>441</v>
      </c>
      <c r="O9" s="5" t="s">
        <v>453</v>
      </c>
      <c r="P9" s="5" t="s">
        <v>454</v>
      </c>
      <c r="Q9" s="5" t="s">
        <v>455</v>
      </c>
      <c r="R9" s="5" t="s">
        <v>456</v>
      </c>
    </row>
    <row r="10" ht="21.6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457</v>
      </c>
      <c r="M10" s="5" t="s">
        <v>458</v>
      </c>
      <c r="N10" s="5" t="s">
        <v>441</v>
      </c>
      <c r="O10" s="5" t="s">
        <v>459</v>
      </c>
      <c r="P10" s="5" t="s">
        <v>443</v>
      </c>
      <c r="Q10" s="5" t="s">
        <v>460</v>
      </c>
      <c r="R10" s="5" t="s">
        <v>461</v>
      </c>
    </row>
    <row r="11" ht="56.25" spans="1:18">
      <c r="A11" s="5"/>
      <c r="B11" s="5"/>
      <c r="C11" s="6"/>
      <c r="D11" s="6"/>
      <c r="E11" s="6"/>
      <c r="F11" s="6"/>
      <c r="G11" s="6"/>
      <c r="H11" s="6"/>
      <c r="I11" s="6"/>
      <c r="J11" s="5"/>
      <c r="K11" s="7" t="s">
        <v>462</v>
      </c>
      <c r="L11" s="7" t="s">
        <v>414</v>
      </c>
      <c r="M11" s="5" t="s">
        <v>463</v>
      </c>
      <c r="N11" s="5" t="s">
        <v>441</v>
      </c>
      <c r="O11" s="5" t="s">
        <v>464</v>
      </c>
      <c r="P11" s="5" t="s">
        <v>443</v>
      </c>
      <c r="Q11" s="5" t="s">
        <v>465</v>
      </c>
      <c r="R11" s="5" t="s">
        <v>466</v>
      </c>
    </row>
    <row r="12" ht="56.25" spans="1:18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416</v>
      </c>
      <c r="M12" s="5" t="s">
        <v>467</v>
      </c>
      <c r="N12" s="5" t="s">
        <v>441</v>
      </c>
      <c r="O12" s="5" t="s">
        <v>468</v>
      </c>
      <c r="P12" s="5" t="s">
        <v>469</v>
      </c>
      <c r="Q12" s="5" t="s">
        <v>470</v>
      </c>
      <c r="R12" s="5" t="s">
        <v>470</v>
      </c>
    </row>
    <row r="13" ht="56.25" spans="1:18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415</v>
      </c>
      <c r="M13" s="5" t="s">
        <v>471</v>
      </c>
      <c r="N13" s="5" t="s">
        <v>441</v>
      </c>
      <c r="O13" s="5" t="s">
        <v>472</v>
      </c>
      <c r="P13" s="5" t="s">
        <v>443</v>
      </c>
      <c r="Q13" s="5" t="s">
        <v>473</v>
      </c>
      <c r="R13" s="5" t="s">
        <v>474</v>
      </c>
    </row>
    <row r="14" ht="22.5" spans="1:18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475</v>
      </c>
      <c r="M14" s="5" t="s">
        <v>476</v>
      </c>
      <c r="N14" s="5" t="s">
        <v>441</v>
      </c>
      <c r="O14" s="5" t="s">
        <v>477</v>
      </c>
      <c r="P14" s="5" t="s">
        <v>443</v>
      </c>
      <c r="Q14" s="5" t="s">
        <v>478</v>
      </c>
      <c r="R14" s="5" t="s">
        <v>478</v>
      </c>
    </row>
    <row r="15" ht="56.25" spans="1:18">
      <c r="A15" s="5"/>
      <c r="B15" s="5"/>
      <c r="C15" s="6"/>
      <c r="D15" s="6"/>
      <c r="E15" s="6"/>
      <c r="F15" s="6"/>
      <c r="G15" s="6"/>
      <c r="H15" s="6"/>
      <c r="I15" s="6"/>
      <c r="J15" s="5"/>
      <c r="K15" s="7" t="s">
        <v>424</v>
      </c>
      <c r="L15" s="7" t="s">
        <v>425</v>
      </c>
      <c r="M15" s="5" t="s">
        <v>479</v>
      </c>
      <c r="N15" s="5" t="s">
        <v>441</v>
      </c>
      <c r="O15" s="5" t="s">
        <v>480</v>
      </c>
      <c r="P15" s="5" t="s">
        <v>443</v>
      </c>
      <c r="Q15" s="5" t="s">
        <v>481</v>
      </c>
      <c r="R15" s="5" t="s">
        <v>482</v>
      </c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6" zoomScaleNormal="136" topLeftCell="C1" workbookViewId="0">
      <selection activeCell="E13" sqref="E13"/>
    </sheetView>
  </sheetViews>
  <sheetFormatPr defaultColWidth="10" defaultRowHeight="13.5" outlineLevelCol="7"/>
  <cols>
    <col min="1" max="1" width="32" customWidth="1"/>
    <col min="2" max="2" width="11" customWidth="1"/>
    <col min="3" max="3" width="32" customWidth="1"/>
    <col min="4" max="4" width="11" customWidth="1"/>
    <col min="5" max="5" width="32" customWidth="1"/>
    <col min="6" max="6" width="11" customWidth="1"/>
    <col min="7" max="7" width="32" customWidth="1"/>
    <col min="8" max="8" width="11" customWidth="1"/>
    <col min="9" max="9" width="9.75" customWidth="1"/>
  </cols>
  <sheetData>
    <row r="1" ht="18" customHeight="1" spans="1:8">
      <c r="A1" s="1" t="s">
        <v>30</v>
      </c>
      <c r="H1" s="80"/>
    </row>
    <row r="2" ht="24.2" customHeight="1" spans="1:8">
      <c r="A2" s="81" t="s">
        <v>8</v>
      </c>
      <c r="B2" s="81"/>
      <c r="C2" s="81"/>
      <c r="D2" s="81"/>
      <c r="E2" s="81"/>
      <c r="F2" s="81"/>
      <c r="G2" s="81"/>
      <c r="H2" s="81"/>
    </row>
    <row r="3" ht="17.2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3" t="s">
        <v>40</v>
      </c>
      <c r="B6" s="6">
        <f>B7+B8</f>
        <v>4297827</v>
      </c>
      <c r="C6" s="14" t="s">
        <v>41</v>
      </c>
      <c r="D6" s="30">
        <v>408400</v>
      </c>
      <c r="E6" s="13" t="s">
        <v>42</v>
      </c>
      <c r="F6" s="6">
        <v>4297827</v>
      </c>
      <c r="G6" s="14" t="s">
        <v>43</v>
      </c>
      <c r="H6" s="6">
        <v>3360364</v>
      </c>
    </row>
    <row r="7" ht="16.35" customHeight="1" spans="1:8">
      <c r="A7" s="14" t="s">
        <v>44</v>
      </c>
      <c r="B7" s="6">
        <v>4285827</v>
      </c>
      <c r="C7" s="14" t="s">
        <v>45</v>
      </c>
      <c r="D7" s="30"/>
      <c r="E7" s="14" t="s">
        <v>46</v>
      </c>
      <c r="F7" s="6">
        <v>3360364</v>
      </c>
      <c r="G7" s="14" t="s">
        <v>47</v>
      </c>
      <c r="H7" s="6">
        <f>12000+408400</f>
        <v>420400</v>
      </c>
    </row>
    <row r="8" ht="16.35" customHeight="1" spans="1:8">
      <c r="A8" s="13" t="s">
        <v>48</v>
      </c>
      <c r="B8" s="6">
        <v>12000</v>
      </c>
      <c r="C8" s="14" t="s">
        <v>49</v>
      </c>
      <c r="D8" s="30"/>
      <c r="E8" s="14" t="s">
        <v>50</v>
      </c>
      <c r="F8" s="6">
        <f>12000+408400</f>
        <v>420400</v>
      </c>
      <c r="G8" s="14" t="s">
        <v>51</v>
      </c>
      <c r="H8" s="6"/>
    </row>
    <row r="9" ht="16.35" customHeight="1" spans="1:8">
      <c r="A9" s="14" t="s">
        <v>52</v>
      </c>
      <c r="B9" s="6"/>
      <c r="C9" s="14" t="s">
        <v>53</v>
      </c>
      <c r="D9" s="30"/>
      <c r="E9" s="14" t="s">
        <v>54</v>
      </c>
      <c r="F9" s="6">
        <v>517063</v>
      </c>
      <c r="G9" s="14" t="s">
        <v>55</v>
      </c>
      <c r="H9" s="6"/>
    </row>
    <row r="10" ht="16.35" customHeight="1" spans="1:8">
      <c r="A10" s="14" t="s">
        <v>56</v>
      </c>
      <c r="B10" s="6"/>
      <c r="C10" s="14" t="s">
        <v>57</v>
      </c>
      <c r="D10" s="30"/>
      <c r="E10" s="13" t="s">
        <v>58</v>
      </c>
      <c r="F10" s="12"/>
      <c r="G10" s="14" t="s">
        <v>59</v>
      </c>
      <c r="H10" s="6"/>
    </row>
    <row r="11" ht="16.35" customHeight="1" spans="1:8">
      <c r="A11" s="14" t="s">
        <v>60</v>
      </c>
      <c r="B11" s="6"/>
      <c r="C11" s="14" t="s">
        <v>61</v>
      </c>
      <c r="D11" s="30"/>
      <c r="E11" s="14" t="s">
        <v>62</v>
      </c>
      <c r="F11" s="15"/>
      <c r="G11" s="14" t="s">
        <v>63</v>
      </c>
      <c r="H11" s="6"/>
    </row>
    <row r="12" ht="16.35" customHeight="1" spans="1:8">
      <c r="A12" s="14" t="s">
        <v>64</v>
      </c>
      <c r="B12" s="6">
        <v>12000</v>
      </c>
      <c r="C12" s="14" t="s">
        <v>65</v>
      </c>
      <c r="D12" s="30"/>
      <c r="E12" s="14" t="s">
        <v>66</v>
      </c>
      <c r="F12" s="15"/>
      <c r="G12" s="14" t="s">
        <v>67</v>
      </c>
      <c r="H12" s="6"/>
    </row>
    <row r="13" ht="16.35" customHeight="1" spans="1:8">
      <c r="A13" s="14" t="s">
        <v>68</v>
      </c>
      <c r="B13" s="15"/>
      <c r="C13" s="14" t="s">
        <v>69</v>
      </c>
      <c r="D13" s="30">
        <v>890159</v>
      </c>
      <c r="E13" s="14" t="s">
        <v>70</v>
      </c>
      <c r="F13" s="15"/>
      <c r="G13" s="14" t="s">
        <v>71</v>
      </c>
      <c r="H13" s="6"/>
    </row>
    <row r="14" ht="16.35" customHeight="1" spans="1:8">
      <c r="A14" s="14" t="s">
        <v>72</v>
      </c>
      <c r="B14" s="15"/>
      <c r="C14" s="14" t="s">
        <v>73</v>
      </c>
      <c r="D14" s="30"/>
      <c r="E14" s="14" t="s">
        <v>74</v>
      </c>
      <c r="F14" s="15"/>
      <c r="G14" s="14" t="s">
        <v>75</v>
      </c>
      <c r="H14" s="6">
        <v>517063</v>
      </c>
    </row>
    <row r="15" ht="16.35" customHeight="1" spans="1:8">
      <c r="A15" s="14" t="s">
        <v>76</v>
      </c>
      <c r="B15" s="15"/>
      <c r="C15" s="14" t="s">
        <v>77</v>
      </c>
      <c r="D15" s="30">
        <v>210996</v>
      </c>
      <c r="E15" s="14" t="s">
        <v>78</v>
      </c>
      <c r="F15" s="15"/>
      <c r="G15" s="14" t="s">
        <v>79</v>
      </c>
      <c r="H15" s="15"/>
    </row>
    <row r="16" ht="16.35" customHeight="1" spans="1:8">
      <c r="A16" s="14" t="s">
        <v>80</v>
      </c>
      <c r="B16" s="15"/>
      <c r="C16" s="14" t="s">
        <v>81</v>
      </c>
      <c r="D16" s="30"/>
      <c r="E16" s="14" t="s">
        <v>82</v>
      </c>
      <c r="F16" s="15"/>
      <c r="G16" s="14" t="s">
        <v>83</v>
      </c>
      <c r="H16" s="15"/>
    </row>
    <row r="17" ht="16.35" customHeight="1" spans="1:8">
      <c r="A17" s="14" t="s">
        <v>84</v>
      </c>
      <c r="B17" s="15"/>
      <c r="C17" s="14" t="s">
        <v>85</v>
      </c>
      <c r="D17" s="30"/>
      <c r="E17" s="14" t="s">
        <v>86</v>
      </c>
      <c r="F17" s="15"/>
      <c r="G17" s="14" t="s">
        <v>87</v>
      </c>
      <c r="H17" s="15"/>
    </row>
    <row r="18" ht="16.35" customHeight="1" spans="1:8">
      <c r="A18" s="14" t="s">
        <v>88</v>
      </c>
      <c r="B18" s="15"/>
      <c r="C18" s="14" t="s">
        <v>89</v>
      </c>
      <c r="D18" s="30"/>
      <c r="E18" s="14" t="s">
        <v>90</v>
      </c>
      <c r="F18" s="15"/>
      <c r="G18" s="14" t="s">
        <v>91</v>
      </c>
      <c r="H18" s="15"/>
    </row>
    <row r="19" ht="16.35" customHeight="1" spans="1:8">
      <c r="A19" s="14" t="s">
        <v>92</v>
      </c>
      <c r="B19" s="15"/>
      <c r="C19" s="14" t="s">
        <v>93</v>
      </c>
      <c r="D19" s="30"/>
      <c r="E19" s="14" t="s">
        <v>94</v>
      </c>
      <c r="F19" s="15"/>
      <c r="G19" s="14" t="s">
        <v>95</v>
      </c>
      <c r="H19" s="15"/>
    </row>
    <row r="20" ht="16.35" customHeight="1" spans="1:8">
      <c r="A20" s="13" t="s">
        <v>96</v>
      </c>
      <c r="B20" s="12"/>
      <c r="C20" s="14" t="s">
        <v>97</v>
      </c>
      <c r="D20" s="30">
        <f>12000+2477440</f>
        <v>2489440</v>
      </c>
      <c r="E20" s="14" t="s">
        <v>98</v>
      </c>
      <c r="F20" s="15"/>
      <c r="G20" s="14"/>
      <c r="H20" s="15"/>
    </row>
    <row r="21" ht="16.35" customHeight="1" spans="1:8">
      <c r="A21" s="13" t="s">
        <v>99</v>
      </c>
      <c r="B21" s="12"/>
      <c r="C21" s="14" t="s">
        <v>100</v>
      </c>
      <c r="D21" s="30"/>
      <c r="E21" s="13" t="s">
        <v>101</v>
      </c>
      <c r="F21" s="12"/>
      <c r="G21" s="14"/>
      <c r="H21" s="15"/>
    </row>
    <row r="22" ht="16.35" customHeight="1" spans="1:8">
      <c r="A22" s="13" t="s">
        <v>102</v>
      </c>
      <c r="B22" s="12"/>
      <c r="C22" s="14" t="s">
        <v>103</v>
      </c>
      <c r="D22" s="30"/>
      <c r="E22" s="14"/>
      <c r="F22" s="14"/>
      <c r="G22" s="14"/>
      <c r="H22" s="15"/>
    </row>
    <row r="23" ht="16.35" customHeight="1" spans="1:8">
      <c r="A23" s="13" t="s">
        <v>104</v>
      </c>
      <c r="B23" s="12"/>
      <c r="C23" s="14" t="s">
        <v>105</v>
      </c>
      <c r="D23" s="30"/>
      <c r="E23" s="14"/>
      <c r="F23" s="14"/>
      <c r="G23" s="14"/>
      <c r="H23" s="15"/>
    </row>
    <row r="24" ht="16.35" customHeight="1" spans="1:8">
      <c r="A24" s="13" t="s">
        <v>106</v>
      </c>
      <c r="B24" s="12"/>
      <c r="C24" s="14" t="s">
        <v>107</v>
      </c>
      <c r="D24" s="30"/>
      <c r="E24" s="14"/>
      <c r="F24" s="14"/>
      <c r="G24" s="14"/>
      <c r="H24" s="15"/>
    </row>
    <row r="25" ht="16.35" customHeight="1" spans="1:8">
      <c r="A25" s="14" t="s">
        <v>108</v>
      </c>
      <c r="B25" s="15"/>
      <c r="C25" s="14" t="s">
        <v>109</v>
      </c>
      <c r="D25" s="30">
        <v>298832</v>
      </c>
      <c r="E25" s="14"/>
      <c r="F25" s="14"/>
      <c r="G25" s="14"/>
      <c r="H25" s="15"/>
    </row>
    <row r="26" ht="16.35" customHeight="1" spans="1:8">
      <c r="A26" s="14" t="s">
        <v>110</v>
      </c>
      <c r="B26" s="15"/>
      <c r="C26" s="14" t="s">
        <v>111</v>
      </c>
      <c r="D26" s="21"/>
      <c r="E26" s="14"/>
      <c r="F26" s="14"/>
      <c r="G26" s="14"/>
      <c r="H26" s="15"/>
    </row>
    <row r="27" ht="16.35" customHeight="1" spans="1:8">
      <c r="A27" s="14" t="s">
        <v>112</v>
      </c>
      <c r="B27" s="15"/>
      <c r="C27" s="14" t="s">
        <v>113</v>
      </c>
      <c r="D27" s="21"/>
      <c r="E27" s="14"/>
      <c r="F27" s="14"/>
      <c r="G27" s="14"/>
      <c r="H27" s="15"/>
    </row>
    <row r="28" ht="16.35" customHeight="1" spans="1:8">
      <c r="A28" s="13" t="s">
        <v>114</v>
      </c>
      <c r="B28" s="12"/>
      <c r="C28" s="14" t="s">
        <v>115</v>
      </c>
      <c r="D28" s="21"/>
      <c r="E28" s="14"/>
      <c r="F28" s="14"/>
      <c r="G28" s="14"/>
      <c r="H28" s="15"/>
    </row>
    <row r="29" ht="16.35" customHeight="1" spans="1:8">
      <c r="A29" s="13" t="s">
        <v>116</v>
      </c>
      <c r="B29" s="12"/>
      <c r="C29" s="14" t="s">
        <v>117</v>
      </c>
      <c r="D29" s="21"/>
      <c r="E29" s="14"/>
      <c r="F29" s="14"/>
      <c r="G29" s="14"/>
      <c r="H29" s="15"/>
    </row>
    <row r="30" ht="16.35" customHeight="1" spans="1:8">
      <c r="A30" s="13" t="s">
        <v>118</v>
      </c>
      <c r="B30" s="12"/>
      <c r="C30" s="14" t="s">
        <v>119</v>
      </c>
      <c r="D30" s="21"/>
      <c r="E30" s="14"/>
      <c r="F30" s="14"/>
      <c r="G30" s="14"/>
      <c r="H30" s="15"/>
    </row>
    <row r="31" ht="16.35" customHeight="1" spans="1:8">
      <c r="A31" s="13" t="s">
        <v>120</v>
      </c>
      <c r="B31" s="12"/>
      <c r="C31" s="14" t="s">
        <v>121</v>
      </c>
      <c r="D31" s="21"/>
      <c r="E31" s="14"/>
      <c r="F31" s="14"/>
      <c r="G31" s="14"/>
      <c r="H31" s="15"/>
    </row>
    <row r="32" ht="16.35" customHeight="1" spans="1:8">
      <c r="A32" s="13" t="s">
        <v>122</v>
      </c>
      <c r="B32" s="12"/>
      <c r="C32" s="14" t="s">
        <v>123</v>
      </c>
      <c r="D32" s="21"/>
      <c r="E32" s="14"/>
      <c r="F32" s="14"/>
      <c r="G32" s="14"/>
      <c r="H32" s="15"/>
    </row>
    <row r="33" ht="16.35" customHeight="1" spans="1:8">
      <c r="A33" s="14"/>
      <c r="B33" s="14"/>
      <c r="C33" s="14" t="s">
        <v>124</v>
      </c>
      <c r="D33" s="21"/>
      <c r="E33" s="14"/>
      <c r="F33" s="14"/>
      <c r="G33" s="14"/>
      <c r="H33" s="14"/>
    </row>
    <row r="34" ht="16.35" customHeight="1" spans="1:8">
      <c r="A34" s="14"/>
      <c r="B34" s="14"/>
      <c r="C34" s="14" t="s">
        <v>125</v>
      </c>
      <c r="D34" s="21"/>
      <c r="E34" s="14"/>
      <c r="F34" s="14"/>
      <c r="G34" s="14"/>
      <c r="H34" s="14"/>
    </row>
    <row r="35" ht="16.35" customHeight="1" spans="1:8">
      <c r="A35" s="14"/>
      <c r="B35" s="14"/>
      <c r="C35" s="14" t="s">
        <v>126</v>
      </c>
      <c r="D35" s="21"/>
      <c r="E35" s="14"/>
      <c r="F35" s="14"/>
      <c r="G35" s="14"/>
      <c r="H35" s="14"/>
    </row>
    <row r="36" ht="16.35" customHeight="1" spans="1:8">
      <c r="A36" s="14"/>
      <c r="B36" s="14"/>
      <c r="C36" s="14"/>
      <c r="D36" s="14"/>
      <c r="E36" s="14"/>
      <c r="F36" s="14"/>
      <c r="G36" s="14"/>
      <c r="H36" s="14"/>
    </row>
    <row r="37" ht="16.35" customHeight="1" spans="1:8">
      <c r="A37" s="13" t="s">
        <v>127</v>
      </c>
      <c r="B37" s="27">
        <f t="shared" ref="B37" si="0">12000+4285827</f>
        <v>4297827</v>
      </c>
      <c r="C37" s="13" t="s">
        <v>128</v>
      </c>
      <c r="D37" s="27">
        <f t="shared" ref="D37" si="1">12000+4285827</f>
        <v>4297827</v>
      </c>
      <c r="E37" s="13" t="s">
        <v>128</v>
      </c>
      <c r="F37" s="27">
        <f t="shared" ref="F37" si="2">12000+4285827</f>
        <v>4297827</v>
      </c>
      <c r="G37" s="13" t="s">
        <v>128</v>
      </c>
      <c r="H37" s="27">
        <f t="shared" ref="H37" si="3">12000+4285827</f>
        <v>4297827</v>
      </c>
    </row>
    <row r="38" ht="16.35" customHeight="1" spans="1:8">
      <c r="A38" s="13" t="s">
        <v>129</v>
      </c>
      <c r="B38" s="27"/>
      <c r="C38" s="13" t="s">
        <v>130</v>
      </c>
      <c r="D38" s="27"/>
      <c r="E38" s="13" t="s">
        <v>130</v>
      </c>
      <c r="F38" s="27"/>
      <c r="G38" s="13" t="s">
        <v>130</v>
      </c>
      <c r="H38" s="27"/>
    </row>
    <row r="39" ht="16.35" customHeight="1" spans="1:8">
      <c r="A39" s="14"/>
      <c r="B39" s="6"/>
      <c r="C39" s="14"/>
      <c r="D39" s="6"/>
      <c r="E39" s="13"/>
      <c r="F39" s="6"/>
      <c r="G39" s="13"/>
      <c r="H39" s="6"/>
    </row>
    <row r="40" ht="16.35" customHeight="1" spans="1:8">
      <c r="A40" s="13" t="s">
        <v>131</v>
      </c>
      <c r="B40" s="27">
        <f t="shared" ref="B40" si="4">B37</f>
        <v>4297827</v>
      </c>
      <c r="C40" s="13" t="s">
        <v>132</v>
      </c>
      <c r="D40" s="27">
        <f t="shared" ref="D40" si="5">D37</f>
        <v>4297827</v>
      </c>
      <c r="E40" s="13" t="s">
        <v>132</v>
      </c>
      <c r="F40" s="27">
        <f t="shared" ref="F40" si="6">F37</f>
        <v>4297827</v>
      </c>
      <c r="G40" s="13" t="s">
        <v>132</v>
      </c>
      <c r="H40" s="27">
        <f t="shared" ref="H40" si="7">H37</f>
        <v>4297827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8.625" customWidth="1"/>
    <col min="2" max="2" width="13.25" customWidth="1"/>
    <col min="3" max="3" width="14.875" customWidth="1"/>
    <col min="4" max="4" width="13" customWidth="1"/>
    <col min="5" max="5" width="13.125" customWidth="1"/>
    <col min="6" max="25" width="5.5" customWidth="1"/>
    <col min="26" max="26" width="9.75" customWidth="1"/>
  </cols>
  <sheetData>
    <row r="1" ht="16.35" customHeight="1" spans="1:1">
      <c r="A1" s="1" t="s">
        <v>133</v>
      </c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8" t="s">
        <v>32</v>
      </c>
      <c r="Y3" s="8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47.1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3"/>
      <c r="B7" s="13" t="s">
        <v>136</v>
      </c>
      <c r="C7" s="31">
        <f t="shared" ref="C7:D9" si="0">D7</f>
        <v>4297827</v>
      </c>
      <c r="D7" s="31">
        <f t="shared" si="0"/>
        <v>4297827</v>
      </c>
      <c r="E7" s="31">
        <f>E8</f>
        <v>4297827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22.9" customHeight="1" spans="1:25">
      <c r="A8" s="28" t="s">
        <v>154</v>
      </c>
      <c r="B8" s="28" t="s">
        <v>5</v>
      </c>
      <c r="C8" s="31">
        <f t="shared" si="0"/>
        <v>4297827</v>
      </c>
      <c r="D8" s="31">
        <f t="shared" si="0"/>
        <v>4297827</v>
      </c>
      <c r="E8" s="31">
        <f>E9</f>
        <v>4297827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ht="22.9" customHeight="1" spans="1:25">
      <c r="A9" s="79" t="s">
        <v>155</v>
      </c>
      <c r="B9" s="79" t="s">
        <v>156</v>
      </c>
      <c r="C9" s="30">
        <f t="shared" si="0"/>
        <v>4297827</v>
      </c>
      <c r="D9" s="30">
        <f t="shared" si="0"/>
        <v>4297827</v>
      </c>
      <c r="E9" s="6">
        <f>12000+4285827</f>
        <v>4297827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G16" sqref="G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1" t="s">
        <v>157</v>
      </c>
      <c r="D1" s="64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65" t="s">
        <v>158</v>
      </c>
      <c r="B3" s="65"/>
      <c r="C3" s="65"/>
      <c r="D3" s="65"/>
      <c r="E3" s="65"/>
      <c r="F3" s="65"/>
      <c r="G3" s="65"/>
      <c r="H3" s="65"/>
      <c r="I3" s="65"/>
      <c r="J3" s="65"/>
      <c r="K3" s="8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5"/>
      <c r="B6" s="5"/>
      <c r="C6" s="5"/>
      <c r="D6" s="66" t="s">
        <v>136</v>
      </c>
      <c r="E6" s="66"/>
      <c r="F6" s="61">
        <f>G6</f>
        <v>4297827</v>
      </c>
      <c r="G6" s="61">
        <f>12000+4285827</f>
        <v>4297827</v>
      </c>
      <c r="H6" s="67"/>
      <c r="I6" s="67"/>
      <c r="J6" s="66"/>
      <c r="K6" s="66"/>
    </row>
    <row r="7" ht="22.9" customHeight="1" spans="1:11">
      <c r="A7" s="68" t="s">
        <v>170</v>
      </c>
      <c r="B7" s="68" t="s">
        <v>171</v>
      </c>
      <c r="C7" s="68" t="s">
        <v>172</v>
      </c>
      <c r="D7" s="29" t="s">
        <v>173</v>
      </c>
      <c r="E7" s="62" t="s">
        <v>174</v>
      </c>
      <c r="F7" s="63">
        <v>408400</v>
      </c>
      <c r="G7" s="63">
        <v>408400</v>
      </c>
      <c r="H7" s="69"/>
      <c r="I7" s="69"/>
      <c r="J7" s="77"/>
      <c r="K7" s="77"/>
    </row>
    <row r="8" ht="22.9" customHeight="1" spans="1:11">
      <c r="A8" s="68" t="s">
        <v>175</v>
      </c>
      <c r="B8" s="68" t="s">
        <v>176</v>
      </c>
      <c r="C8" s="68" t="s">
        <v>172</v>
      </c>
      <c r="D8" s="29" t="s">
        <v>177</v>
      </c>
      <c r="E8" s="62" t="s">
        <v>178</v>
      </c>
      <c r="F8" s="63">
        <v>324379</v>
      </c>
      <c r="G8" s="63">
        <v>324379</v>
      </c>
      <c r="H8" s="69"/>
      <c r="I8" s="69"/>
      <c r="J8" s="77"/>
      <c r="K8" s="77"/>
    </row>
    <row r="9" ht="22.9" customHeight="1" spans="1:11">
      <c r="A9" s="68" t="s">
        <v>175</v>
      </c>
      <c r="B9" s="68" t="s">
        <v>176</v>
      </c>
      <c r="C9" s="68" t="s">
        <v>176</v>
      </c>
      <c r="D9" s="29" t="s">
        <v>179</v>
      </c>
      <c r="E9" s="70" t="s">
        <v>180</v>
      </c>
      <c r="F9" s="63">
        <v>365204</v>
      </c>
      <c r="G9" s="63">
        <v>365204</v>
      </c>
      <c r="H9" s="71"/>
      <c r="I9" s="71"/>
      <c r="J9" s="76"/>
      <c r="K9" s="76"/>
    </row>
    <row r="10" ht="22.9" customHeight="1" spans="1:11">
      <c r="A10" s="68" t="s">
        <v>175</v>
      </c>
      <c r="B10" s="68" t="s">
        <v>176</v>
      </c>
      <c r="C10" s="68" t="s">
        <v>181</v>
      </c>
      <c r="D10" s="29" t="s">
        <v>182</v>
      </c>
      <c r="E10" s="62" t="s">
        <v>183</v>
      </c>
      <c r="F10" s="63">
        <v>188284</v>
      </c>
      <c r="G10" s="63">
        <v>188284</v>
      </c>
      <c r="H10" s="71"/>
      <c r="I10" s="71"/>
      <c r="J10" s="76"/>
      <c r="K10" s="76"/>
    </row>
    <row r="11" ht="22.9" customHeight="1" spans="1:11">
      <c r="A11" s="68" t="s">
        <v>175</v>
      </c>
      <c r="B11" s="68" t="s">
        <v>184</v>
      </c>
      <c r="C11" s="68" t="s">
        <v>172</v>
      </c>
      <c r="D11" s="29" t="s">
        <v>185</v>
      </c>
      <c r="E11" s="62" t="s">
        <v>186</v>
      </c>
      <c r="F11" s="63">
        <v>3887</v>
      </c>
      <c r="G11" s="63">
        <v>3887</v>
      </c>
      <c r="H11" s="71"/>
      <c r="I11" s="71"/>
      <c r="J11" s="76"/>
      <c r="K11" s="76"/>
    </row>
    <row r="12" ht="22.9" customHeight="1" spans="1:11">
      <c r="A12" s="68" t="s">
        <v>175</v>
      </c>
      <c r="B12" s="68" t="s">
        <v>184</v>
      </c>
      <c r="C12" s="68" t="s">
        <v>187</v>
      </c>
      <c r="D12" s="29" t="s">
        <v>188</v>
      </c>
      <c r="E12" s="62" t="s">
        <v>189</v>
      </c>
      <c r="F12" s="63">
        <v>8405</v>
      </c>
      <c r="G12" s="63">
        <v>8405</v>
      </c>
      <c r="H12" s="71"/>
      <c r="I12" s="71"/>
      <c r="J12" s="76"/>
      <c r="K12" s="76"/>
    </row>
    <row r="13" ht="22.9" customHeight="1" spans="1:11">
      <c r="A13" s="68" t="s">
        <v>190</v>
      </c>
      <c r="B13" s="68" t="s">
        <v>191</v>
      </c>
      <c r="C13" s="68" t="s">
        <v>172</v>
      </c>
      <c r="D13" s="29" t="s">
        <v>192</v>
      </c>
      <c r="E13" s="62" t="s">
        <v>193</v>
      </c>
      <c r="F13" s="63">
        <v>152070</v>
      </c>
      <c r="G13" s="63">
        <v>152070</v>
      </c>
      <c r="H13" s="71"/>
      <c r="I13" s="71"/>
      <c r="J13" s="76"/>
      <c r="K13" s="76"/>
    </row>
    <row r="14" ht="22.9" customHeight="1" spans="1:11">
      <c r="A14" s="68" t="s">
        <v>190</v>
      </c>
      <c r="B14" s="68" t="s">
        <v>191</v>
      </c>
      <c r="C14" s="68" t="s">
        <v>171</v>
      </c>
      <c r="D14" s="29" t="s">
        <v>194</v>
      </c>
      <c r="E14" s="62" t="s">
        <v>195</v>
      </c>
      <c r="F14" s="63">
        <v>52446</v>
      </c>
      <c r="G14" s="63">
        <v>52446</v>
      </c>
      <c r="H14" s="71"/>
      <c r="I14" s="71"/>
      <c r="J14" s="76"/>
      <c r="K14" s="76"/>
    </row>
    <row r="15" ht="22.9" customHeight="1" spans="1:11">
      <c r="A15" s="68" t="s">
        <v>190</v>
      </c>
      <c r="B15" s="68" t="s">
        <v>191</v>
      </c>
      <c r="C15" s="68" t="s">
        <v>181</v>
      </c>
      <c r="D15" s="29" t="s">
        <v>196</v>
      </c>
      <c r="E15" s="62" t="s">
        <v>197</v>
      </c>
      <c r="F15" s="63">
        <v>6480</v>
      </c>
      <c r="G15" s="63">
        <v>6480</v>
      </c>
      <c r="H15" s="71"/>
      <c r="I15" s="71"/>
      <c r="J15" s="76"/>
      <c r="K15" s="76"/>
    </row>
    <row r="16" ht="22.9" customHeight="1" spans="1:11">
      <c r="A16" s="68" t="s">
        <v>198</v>
      </c>
      <c r="B16" s="68" t="s">
        <v>176</v>
      </c>
      <c r="C16" s="68" t="s">
        <v>172</v>
      </c>
      <c r="D16" s="29" t="s">
        <v>199</v>
      </c>
      <c r="E16" s="62" t="s">
        <v>174</v>
      </c>
      <c r="F16" s="63">
        <v>2489440</v>
      </c>
      <c r="G16" s="63">
        <v>2489440</v>
      </c>
      <c r="H16" s="71"/>
      <c r="I16" s="71"/>
      <c r="J16" s="76"/>
      <c r="K16" s="76"/>
    </row>
    <row r="17" ht="22.9" customHeight="1" spans="1:11">
      <c r="A17" s="68" t="s">
        <v>200</v>
      </c>
      <c r="B17" s="68" t="s">
        <v>187</v>
      </c>
      <c r="C17" s="68" t="s">
        <v>172</v>
      </c>
      <c r="D17" s="29" t="s">
        <v>201</v>
      </c>
      <c r="E17" s="62" t="s">
        <v>202</v>
      </c>
      <c r="F17" s="63">
        <v>298832</v>
      </c>
      <c r="G17" s="63">
        <v>298832</v>
      </c>
      <c r="H17" s="69"/>
      <c r="I17" s="69"/>
      <c r="J17" s="77"/>
      <c r="K17" s="77"/>
    </row>
    <row r="18" ht="22.9" customHeight="1" spans="1:11">
      <c r="A18" s="72"/>
      <c r="B18" s="72"/>
      <c r="C18" s="72"/>
      <c r="D18" s="73"/>
      <c r="E18" s="73"/>
      <c r="F18" s="69"/>
      <c r="G18" s="69"/>
      <c r="H18" s="69"/>
      <c r="I18" s="69"/>
      <c r="J18" s="77"/>
      <c r="K18" s="77"/>
    </row>
    <row r="19" ht="22.9" customHeight="1" spans="1:11">
      <c r="A19" s="74"/>
      <c r="B19" s="74"/>
      <c r="C19" s="74"/>
      <c r="D19" s="75"/>
      <c r="E19" s="76"/>
      <c r="F19" s="71"/>
      <c r="G19" s="71"/>
      <c r="H19" s="71"/>
      <c r="I19" s="71"/>
      <c r="J19" s="76"/>
      <c r="K19" s="7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10" zoomScaleNormal="110" workbookViewId="0">
      <selection activeCell="K11" sqref="K1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2.875" customWidth="1"/>
    <col min="7" max="7" width="12" customWidth="1"/>
    <col min="8" max="8" width="12.5" customWidth="1"/>
    <col min="9" max="14" width="5.125" customWidth="1"/>
    <col min="15" max="15" width="11.25" customWidth="1"/>
    <col min="16" max="19" width="5.125" customWidth="1"/>
    <col min="20" max="20" width="7.625" customWidth="1"/>
    <col min="21" max="22" width="9.75" customWidth="1"/>
  </cols>
  <sheetData>
    <row r="1" ht="16.35" customHeight="1" spans="1:1">
      <c r="A1" s="1" t="s">
        <v>203</v>
      </c>
    </row>
    <row r="2" ht="42.2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19.9" customHeight="1" spans="1:20">
      <c r="A4" s="18" t="s">
        <v>159</v>
      </c>
      <c r="B4" s="18"/>
      <c r="C4" s="18"/>
      <c r="D4" s="18" t="s">
        <v>204</v>
      </c>
      <c r="E4" s="18" t="s">
        <v>205</v>
      </c>
      <c r="F4" s="18" t="s">
        <v>206</v>
      </c>
      <c r="G4" s="18" t="s">
        <v>207</v>
      </c>
      <c r="H4" s="18" t="s">
        <v>208</v>
      </c>
      <c r="I4" s="18" t="s">
        <v>209</v>
      </c>
      <c r="J4" s="18" t="s">
        <v>210</v>
      </c>
      <c r="K4" s="18" t="s">
        <v>211</v>
      </c>
      <c r="L4" s="18" t="s">
        <v>212</v>
      </c>
      <c r="M4" s="18" t="s">
        <v>213</v>
      </c>
      <c r="N4" s="18" t="s">
        <v>214</v>
      </c>
      <c r="O4" s="18" t="s">
        <v>215</v>
      </c>
      <c r="P4" s="18" t="s">
        <v>216</v>
      </c>
      <c r="Q4" s="18" t="s">
        <v>217</v>
      </c>
      <c r="R4" s="18" t="s">
        <v>218</v>
      </c>
      <c r="S4" s="18" t="s">
        <v>219</v>
      </c>
      <c r="T4" s="18" t="s">
        <v>220</v>
      </c>
    </row>
    <row r="5" ht="48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32"/>
      <c r="B6" s="32"/>
      <c r="C6" s="32"/>
      <c r="D6" s="32"/>
      <c r="E6" s="32" t="s">
        <v>136</v>
      </c>
      <c r="F6" s="27">
        <f>G6+H6+O6</f>
        <v>4297827</v>
      </c>
      <c r="G6" s="27">
        <v>3360364</v>
      </c>
      <c r="H6" s="27">
        <f>H7</f>
        <v>420400</v>
      </c>
      <c r="I6" s="27"/>
      <c r="J6" s="27"/>
      <c r="K6" s="27"/>
      <c r="L6" s="27"/>
      <c r="M6" s="27"/>
      <c r="N6" s="27"/>
      <c r="O6" s="27">
        <v>517063</v>
      </c>
      <c r="P6" s="27"/>
      <c r="Q6" s="27"/>
      <c r="R6" s="27"/>
      <c r="S6" s="27"/>
      <c r="T6" s="27"/>
    </row>
    <row r="7" ht="22.9" customHeight="1" spans="1:20">
      <c r="A7" s="32"/>
      <c r="B7" s="32"/>
      <c r="C7" s="32"/>
      <c r="D7" s="28" t="s">
        <v>154</v>
      </c>
      <c r="E7" s="28" t="s">
        <v>5</v>
      </c>
      <c r="F7" s="27">
        <f>G7+H7+O7</f>
        <v>4297827</v>
      </c>
      <c r="G7" s="27">
        <v>3360364</v>
      </c>
      <c r="H7" s="27">
        <f>H8</f>
        <v>420400</v>
      </c>
      <c r="I7" s="27"/>
      <c r="J7" s="27"/>
      <c r="K7" s="27"/>
      <c r="L7" s="27"/>
      <c r="M7" s="27"/>
      <c r="N7" s="27"/>
      <c r="O7" s="27">
        <v>517063</v>
      </c>
      <c r="P7" s="27"/>
      <c r="Q7" s="27"/>
      <c r="R7" s="27"/>
      <c r="S7" s="27"/>
      <c r="T7" s="27"/>
    </row>
    <row r="8" ht="22.9" customHeight="1" spans="1:20">
      <c r="A8" s="57"/>
      <c r="B8" s="57"/>
      <c r="C8" s="57"/>
      <c r="D8" s="33" t="s">
        <v>155</v>
      </c>
      <c r="E8" s="33" t="s">
        <v>156</v>
      </c>
      <c r="F8" s="27">
        <f>G8+H8+O8</f>
        <v>4297827</v>
      </c>
      <c r="G8" s="61">
        <v>3360364</v>
      </c>
      <c r="H8" s="61">
        <f>12000+408400</f>
        <v>420400</v>
      </c>
      <c r="I8" s="61"/>
      <c r="J8" s="61"/>
      <c r="K8" s="61"/>
      <c r="L8" s="61"/>
      <c r="M8" s="61"/>
      <c r="N8" s="61"/>
      <c r="O8" s="61">
        <v>517063</v>
      </c>
      <c r="P8" s="61"/>
      <c r="Q8" s="61"/>
      <c r="R8" s="61"/>
      <c r="S8" s="61"/>
      <c r="T8" s="61"/>
    </row>
    <row r="9" ht="22.9" customHeight="1" spans="1:20">
      <c r="A9" s="51" t="s">
        <v>175</v>
      </c>
      <c r="B9" s="51" t="s">
        <v>176</v>
      </c>
      <c r="C9" s="51" t="s">
        <v>172</v>
      </c>
      <c r="D9" s="29" t="s">
        <v>221</v>
      </c>
      <c r="E9" s="62" t="s">
        <v>222</v>
      </c>
      <c r="F9" s="63">
        <v>324379</v>
      </c>
      <c r="G9" s="63"/>
      <c r="H9" s="63"/>
      <c r="I9" s="63"/>
      <c r="J9" s="63"/>
      <c r="K9" s="63"/>
      <c r="L9" s="63"/>
      <c r="M9" s="63"/>
      <c r="N9" s="63"/>
      <c r="O9" s="63">
        <v>324379</v>
      </c>
      <c r="P9" s="63"/>
      <c r="Q9" s="63"/>
      <c r="R9" s="63"/>
      <c r="S9" s="63"/>
      <c r="T9" s="63"/>
    </row>
    <row r="10" ht="22.9" customHeight="1" spans="1:20">
      <c r="A10" s="51" t="s">
        <v>175</v>
      </c>
      <c r="B10" s="51" t="s">
        <v>176</v>
      </c>
      <c r="C10" s="51" t="s">
        <v>181</v>
      </c>
      <c r="D10" s="29" t="s">
        <v>221</v>
      </c>
      <c r="E10" s="62" t="s">
        <v>223</v>
      </c>
      <c r="F10" s="63">
        <v>188284</v>
      </c>
      <c r="G10" s="63"/>
      <c r="H10" s="63"/>
      <c r="I10" s="63"/>
      <c r="J10" s="63"/>
      <c r="K10" s="63"/>
      <c r="L10" s="63"/>
      <c r="M10" s="63"/>
      <c r="N10" s="63"/>
      <c r="O10" s="63">
        <v>188284</v>
      </c>
      <c r="P10" s="63"/>
      <c r="Q10" s="63"/>
      <c r="R10" s="63"/>
      <c r="S10" s="63"/>
      <c r="T10" s="63"/>
    </row>
    <row r="11" ht="22.9" customHeight="1" spans="1:20">
      <c r="A11" s="51" t="s">
        <v>190</v>
      </c>
      <c r="B11" s="51" t="s">
        <v>191</v>
      </c>
      <c r="C11" s="51" t="s">
        <v>181</v>
      </c>
      <c r="D11" s="29" t="s">
        <v>221</v>
      </c>
      <c r="E11" s="62" t="s">
        <v>224</v>
      </c>
      <c r="F11" s="63">
        <v>6480</v>
      </c>
      <c r="G11" s="63">
        <v>2080</v>
      </c>
      <c r="H11" s="63"/>
      <c r="I11" s="63"/>
      <c r="J11" s="63"/>
      <c r="K11" s="63"/>
      <c r="L11" s="63"/>
      <c r="M11" s="63"/>
      <c r="N11" s="63"/>
      <c r="O11" s="63">
        <v>4400</v>
      </c>
      <c r="P11" s="63"/>
      <c r="Q11" s="63"/>
      <c r="R11" s="63"/>
      <c r="S11" s="63"/>
      <c r="T11" s="63"/>
    </row>
    <row r="12" ht="22.9" customHeight="1" spans="1:20">
      <c r="A12" s="51" t="s">
        <v>198</v>
      </c>
      <c r="B12" s="51" t="s">
        <v>176</v>
      </c>
      <c r="C12" s="51" t="s">
        <v>172</v>
      </c>
      <c r="D12" s="29" t="s">
        <v>221</v>
      </c>
      <c r="E12" s="62" t="s">
        <v>225</v>
      </c>
      <c r="F12" s="63">
        <f>G12+H12</f>
        <v>2489440</v>
      </c>
      <c r="G12" s="63">
        <v>2477440</v>
      </c>
      <c r="H12" s="63">
        <v>12000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ht="22.9" customHeight="1" spans="1:20">
      <c r="A13" s="51" t="s">
        <v>175</v>
      </c>
      <c r="B13" s="51" t="s">
        <v>176</v>
      </c>
      <c r="C13" s="51" t="s">
        <v>176</v>
      </c>
      <c r="D13" s="29" t="s">
        <v>221</v>
      </c>
      <c r="E13" s="62" t="s">
        <v>226</v>
      </c>
      <c r="F13" s="63">
        <v>365204</v>
      </c>
      <c r="G13" s="63">
        <v>365204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22.9" customHeight="1" spans="1:20">
      <c r="A14" s="51" t="s">
        <v>175</v>
      </c>
      <c r="B14" s="51" t="s">
        <v>184</v>
      </c>
      <c r="C14" s="51" t="s">
        <v>172</v>
      </c>
      <c r="D14" s="29" t="s">
        <v>221</v>
      </c>
      <c r="E14" s="62" t="s">
        <v>227</v>
      </c>
      <c r="F14" s="63">
        <v>3887</v>
      </c>
      <c r="G14" s="63">
        <v>3887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ht="22.9" customHeight="1" spans="1:20">
      <c r="A15" s="51" t="s">
        <v>175</v>
      </c>
      <c r="B15" s="51" t="s">
        <v>184</v>
      </c>
      <c r="C15" s="51" t="s">
        <v>187</v>
      </c>
      <c r="D15" s="29" t="s">
        <v>221</v>
      </c>
      <c r="E15" s="62" t="s">
        <v>228</v>
      </c>
      <c r="F15" s="63">
        <v>8405</v>
      </c>
      <c r="G15" s="63">
        <v>8405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ht="22.9" customHeight="1" spans="1:20">
      <c r="A16" s="51" t="s">
        <v>190</v>
      </c>
      <c r="B16" s="51" t="s">
        <v>191</v>
      </c>
      <c r="C16" s="51" t="s">
        <v>172</v>
      </c>
      <c r="D16" s="29" t="s">
        <v>221</v>
      </c>
      <c r="E16" s="62" t="s">
        <v>229</v>
      </c>
      <c r="F16" s="63">
        <v>152070</v>
      </c>
      <c r="G16" s="63">
        <v>152070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ht="22.9" customHeight="1" spans="1:20">
      <c r="A17" s="51" t="s">
        <v>190</v>
      </c>
      <c r="B17" s="51" t="s">
        <v>191</v>
      </c>
      <c r="C17" s="51" t="s">
        <v>171</v>
      </c>
      <c r="D17" s="29" t="s">
        <v>221</v>
      </c>
      <c r="E17" s="62" t="s">
        <v>230</v>
      </c>
      <c r="F17" s="63">
        <v>52446</v>
      </c>
      <c r="G17" s="63">
        <v>52446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ht="22.5" spans="1:20">
      <c r="A18" s="51" t="s">
        <v>200</v>
      </c>
      <c r="B18" s="51" t="s">
        <v>187</v>
      </c>
      <c r="C18" s="51" t="s">
        <v>172</v>
      </c>
      <c r="D18" s="29" t="s">
        <v>221</v>
      </c>
      <c r="E18" s="62" t="s">
        <v>231</v>
      </c>
      <c r="F18" s="63">
        <v>298832</v>
      </c>
      <c r="G18" s="63">
        <v>298832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  <row r="19" ht="22.5" spans="1:20">
      <c r="A19" s="51" t="s">
        <v>170</v>
      </c>
      <c r="B19" s="51" t="s">
        <v>171</v>
      </c>
      <c r="C19" s="51" t="s">
        <v>172</v>
      </c>
      <c r="D19" s="29" t="s">
        <v>221</v>
      </c>
      <c r="E19" s="62" t="s">
        <v>225</v>
      </c>
      <c r="F19" s="63">
        <v>408400</v>
      </c>
      <c r="G19" s="63"/>
      <c r="H19" s="63">
        <v>408400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130" zoomScaleNormal="130" workbookViewId="0">
      <selection activeCell="A12" sqref="$A12:$XFD12"/>
    </sheetView>
  </sheetViews>
  <sheetFormatPr defaultColWidth="10" defaultRowHeight="13.5"/>
  <cols>
    <col min="1" max="2" width="4.125" customWidth="1"/>
    <col min="3" max="3" width="7.25" customWidth="1"/>
    <col min="4" max="4" width="10.625" customWidth="1"/>
    <col min="5" max="5" width="15.875" customWidth="1"/>
    <col min="6" max="7" width="14.625" customWidth="1"/>
    <col min="8" max="8" width="11.375" customWidth="1"/>
    <col min="9" max="9" width="10.875" customWidth="1"/>
    <col min="10" max="10" width="11" customWidth="1"/>
    <col min="11" max="21" width="5.75" customWidth="1"/>
    <col min="22" max="23" width="9.75" customWidth="1"/>
  </cols>
  <sheetData>
    <row r="1" ht="16.35" customHeight="1" spans="1:1">
      <c r="A1" s="1" t="s">
        <v>232</v>
      </c>
    </row>
    <row r="2" ht="37.1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 t="s">
        <v>32</v>
      </c>
      <c r="U3" s="8"/>
    </row>
    <row r="4" ht="22.35" customHeight="1" spans="1:21">
      <c r="A4" s="18" t="s">
        <v>159</v>
      </c>
      <c r="B4" s="18"/>
      <c r="C4" s="18"/>
      <c r="D4" s="18" t="s">
        <v>204</v>
      </c>
      <c r="E4" s="18" t="s">
        <v>205</v>
      </c>
      <c r="F4" s="18" t="s">
        <v>233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56.1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234</v>
      </c>
      <c r="I5" s="18" t="s">
        <v>235</v>
      </c>
      <c r="J5" s="18" t="s">
        <v>215</v>
      </c>
      <c r="K5" s="18" t="s">
        <v>136</v>
      </c>
      <c r="L5" s="18" t="s">
        <v>236</v>
      </c>
      <c r="M5" s="18" t="s">
        <v>237</v>
      </c>
      <c r="N5" s="18" t="s">
        <v>238</v>
      </c>
      <c r="O5" s="18" t="s">
        <v>217</v>
      </c>
      <c r="P5" s="18" t="s">
        <v>239</v>
      </c>
      <c r="Q5" s="18" t="s">
        <v>240</v>
      </c>
      <c r="R5" s="18" t="s">
        <v>241</v>
      </c>
      <c r="S5" s="18" t="s">
        <v>213</v>
      </c>
      <c r="T5" s="18" t="s">
        <v>216</v>
      </c>
      <c r="U5" s="18" t="s">
        <v>220</v>
      </c>
    </row>
    <row r="6" ht="23.1" customHeight="1" spans="1:21">
      <c r="A6" s="32"/>
      <c r="B6" s="32"/>
      <c r="C6" s="32"/>
      <c r="D6" s="32"/>
      <c r="E6" s="32" t="s">
        <v>136</v>
      </c>
      <c r="F6" s="27">
        <f>G6</f>
        <v>4297827</v>
      </c>
      <c r="G6" s="27">
        <f>H6+I6+J6</f>
        <v>4297827</v>
      </c>
      <c r="H6" s="27">
        <v>3360364</v>
      </c>
      <c r="I6" s="27">
        <f>I7</f>
        <v>420400</v>
      </c>
      <c r="J6" s="27">
        <v>517063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ht="23.1" customHeight="1" spans="1:21">
      <c r="A7" s="32"/>
      <c r="B7" s="32"/>
      <c r="C7" s="32"/>
      <c r="D7" s="28" t="s">
        <v>154</v>
      </c>
      <c r="E7" s="56" t="s">
        <v>5</v>
      </c>
      <c r="F7" s="31">
        <f>G7</f>
        <v>4297827</v>
      </c>
      <c r="G7" s="27">
        <f>H7+I7+J7</f>
        <v>4297827</v>
      </c>
      <c r="H7" s="27">
        <v>3360364</v>
      </c>
      <c r="I7" s="27">
        <f>I8</f>
        <v>420400</v>
      </c>
      <c r="J7" s="27">
        <v>517063</v>
      </c>
      <c r="K7" s="27">
        <v>0</v>
      </c>
      <c r="L7" s="27">
        <v>0</v>
      </c>
      <c r="M7" s="27"/>
      <c r="N7" s="27"/>
      <c r="O7" s="27"/>
      <c r="P7" s="27"/>
      <c r="Q7" s="27"/>
      <c r="R7" s="27"/>
      <c r="S7" s="27"/>
      <c r="T7" s="27"/>
      <c r="U7" s="27"/>
    </row>
    <row r="8" ht="23.1" customHeight="1" spans="1:21">
      <c r="A8" s="57"/>
      <c r="B8" s="57"/>
      <c r="C8" s="57"/>
      <c r="D8" s="33" t="s">
        <v>155</v>
      </c>
      <c r="E8" s="58" t="s">
        <v>156</v>
      </c>
      <c r="F8" s="31">
        <f>G8</f>
        <v>4297827</v>
      </c>
      <c r="G8" s="27">
        <f>H8+I8+J8</f>
        <v>4297827</v>
      </c>
      <c r="H8" s="27">
        <v>3360364</v>
      </c>
      <c r="I8" s="27">
        <f>12000+408400</f>
        <v>420400</v>
      </c>
      <c r="J8" s="27">
        <v>517063</v>
      </c>
      <c r="K8" s="27">
        <v>0</v>
      </c>
      <c r="L8" s="27">
        <v>0</v>
      </c>
      <c r="M8" s="27"/>
      <c r="N8" s="27"/>
      <c r="O8" s="27"/>
      <c r="P8" s="27"/>
      <c r="Q8" s="27"/>
      <c r="R8" s="27"/>
      <c r="S8" s="27"/>
      <c r="T8" s="27"/>
      <c r="U8" s="27"/>
    </row>
    <row r="9" ht="23.1" customHeight="1" spans="1:21">
      <c r="A9" s="51" t="s">
        <v>175</v>
      </c>
      <c r="B9" s="51" t="s">
        <v>176</v>
      </c>
      <c r="C9" s="51" t="s">
        <v>172</v>
      </c>
      <c r="D9" s="29" t="s">
        <v>221</v>
      </c>
      <c r="E9" s="59" t="s">
        <v>222</v>
      </c>
      <c r="F9" s="30">
        <v>324379</v>
      </c>
      <c r="G9" s="6">
        <v>324379</v>
      </c>
      <c r="H9" s="6"/>
      <c r="I9" s="6"/>
      <c r="J9" s="6">
        <v>324379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3.1" customHeight="1" spans="1:21">
      <c r="A10" s="51" t="s">
        <v>175</v>
      </c>
      <c r="B10" s="51" t="s">
        <v>176</v>
      </c>
      <c r="C10" s="51" t="s">
        <v>181</v>
      </c>
      <c r="D10" s="29" t="s">
        <v>221</v>
      </c>
      <c r="E10" s="59" t="s">
        <v>223</v>
      </c>
      <c r="F10" s="30">
        <v>188284</v>
      </c>
      <c r="G10" s="6">
        <v>188284</v>
      </c>
      <c r="H10" s="6"/>
      <c r="I10" s="6"/>
      <c r="J10" s="6">
        <v>188284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3.1" customHeight="1" spans="1:21">
      <c r="A11" s="51" t="s">
        <v>190</v>
      </c>
      <c r="B11" s="51" t="s">
        <v>191</v>
      </c>
      <c r="C11" s="51" t="s">
        <v>181</v>
      </c>
      <c r="D11" s="29" t="s">
        <v>221</v>
      </c>
      <c r="E11" s="59" t="s">
        <v>224</v>
      </c>
      <c r="F11" s="30">
        <v>6480</v>
      </c>
      <c r="G11" s="6">
        <v>6480</v>
      </c>
      <c r="H11" s="6">
        <v>2080</v>
      </c>
      <c r="I11" s="6"/>
      <c r="J11" s="6">
        <v>4400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3.1" customHeight="1" spans="1:21">
      <c r="A12" s="51" t="s">
        <v>198</v>
      </c>
      <c r="B12" s="51" t="s">
        <v>176</v>
      </c>
      <c r="C12" s="51" t="s">
        <v>172</v>
      </c>
      <c r="D12" s="29" t="s">
        <v>221</v>
      </c>
      <c r="E12" s="59" t="s">
        <v>225</v>
      </c>
      <c r="F12" s="30">
        <f>G12</f>
        <v>2489440</v>
      </c>
      <c r="G12" s="6">
        <f>H12+I12</f>
        <v>2489440</v>
      </c>
      <c r="H12" s="6">
        <v>2477440</v>
      </c>
      <c r="I12" s="6">
        <v>12000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3.1" customHeight="1" spans="1:21">
      <c r="A13" s="51" t="s">
        <v>175</v>
      </c>
      <c r="B13" s="51" t="s">
        <v>176</v>
      </c>
      <c r="C13" s="51" t="s">
        <v>176</v>
      </c>
      <c r="D13" s="29" t="s">
        <v>221</v>
      </c>
      <c r="E13" s="59" t="s">
        <v>226</v>
      </c>
      <c r="F13" s="30">
        <v>365204</v>
      </c>
      <c r="G13" s="6">
        <v>365204</v>
      </c>
      <c r="H13" s="6">
        <v>365204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3.1" customHeight="1" spans="1:21">
      <c r="A14" s="51" t="s">
        <v>175</v>
      </c>
      <c r="B14" s="51" t="s">
        <v>184</v>
      </c>
      <c r="C14" s="51" t="s">
        <v>172</v>
      </c>
      <c r="D14" s="29" t="s">
        <v>221</v>
      </c>
      <c r="E14" s="59" t="s">
        <v>227</v>
      </c>
      <c r="F14" s="30">
        <v>3887</v>
      </c>
      <c r="G14" s="6">
        <v>3887</v>
      </c>
      <c r="H14" s="6">
        <v>3887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3.1" customHeight="1" spans="1:21">
      <c r="A15" s="51" t="s">
        <v>175</v>
      </c>
      <c r="B15" s="51" t="s">
        <v>184</v>
      </c>
      <c r="C15" s="51" t="s">
        <v>187</v>
      </c>
      <c r="D15" s="29" t="s">
        <v>221</v>
      </c>
      <c r="E15" s="59" t="s">
        <v>228</v>
      </c>
      <c r="F15" s="30">
        <v>8405</v>
      </c>
      <c r="G15" s="6">
        <v>8405</v>
      </c>
      <c r="H15" s="6">
        <v>8405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3.1" customHeight="1" spans="1:21">
      <c r="A16" s="51" t="s">
        <v>190</v>
      </c>
      <c r="B16" s="51" t="s">
        <v>191</v>
      </c>
      <c r="C16" s="51" t="s">
        <v>172</v>
      </c>
      <c r="D16" s="29" t="s">
        <v>221</v>
      </c>
      <c r="E16" s="59" t="s">
        <v>229</v>
      </c>
      <c r="F16" s="30">
        <v>152070</v>
      </c>
      <c r="G16" s="6">
        <v>152070</v>
      </c>
      <c r="H16" s="6">
        <v>152070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3.1" customHeight="1" spans="1:21">
      <c r="A17" s="51" t="s">
        <v>190</v>
      </c>
      <c r="B17" s="51" t="s">
        <v>191</v>
      </c>
      <c r="C17" s="51" t="s">
        <v>171</v>
      </c>
      <c r="D17" s="29" t="s">
        <v>221</v>
      </c>
      <c r="E17" s="59" t="s">
        <v>230</v>
      </c>
      <c r="F17" s="30">
        <v>52446</v>
      </c>
      <c r="G17" s="6">
        <v>52446</v>
      </c>
      <c r="H17" s="6">
        <v>52446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3.1" customHeight="1" spans="1:21">
      <c r="A18" s="51" t="s">
        <v>200</v>
      </c>
      <c r="B18" s="51" t="s">
        <v>187</v>
      </c>
      <c r="C18" s="51" t="s">
        <v>172</v>
      </c>
      <c r="D18" s="29" t="s">
        <v>221</v>
      </c>
      <c r="E18" s="59" t="s">
        <v>231</v>
      </c>
      <c r="F18" s="30">
        <v>298832</v>
      </c>
      <c r="G18" s="6">
        <v>298832</v>
      </c>
      <c r="H18" s="6">
        <v>298832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3.1" customHeight="1" spans="1:21">
      <c r="A19" s="51" t="s">
        <v>170</v>
      </c>
      <c r="B19" s="51" t="s">
        <v>171</v>
      </c>
      <c r="C19" s="51" t="s">
        <v>172</v>
      </c>
      <c r="D19" s="29" t="s">
        <v>221</v>
      </c>
      <c r="E19" s="59" t="s">
        <v>225</v>
      </c>
      <c r="F19" s="30">
        <v>408400</v>
      </c>
      <c r="G19" s="6">
        <v>408400</v>
      </c>
      <c r="H19" s="6"/>
      <c r="I19" s="6">
        <v>408400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>
      <c r="A20" s="23"/>
      <c r="B20" s="23"/>
      <c r="C20" s="23"/>
      <c r="D20" s="19"/>
      <c r="E20" s="24"/>
      <c r="F20" s="2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60"/>
      <c r="U20" s="39"/>
    </row>
    <row r="21" spans="1:21">
      <c r="A21" s="23"/>
      <c r="B21" s="23"/>
      <c r="C21" s="23"/>
      <c r="D21" s="19"/>
      <c r="E21" s="24"/>
      <c r="F21" s="2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60"/>
      <c r="U21" s="39"/>
    </row>
    <row r="22" spans="1:21">
      <c r="A22" s="23"/>
      <c r="B22" s="23"/>
      <c r="C22" s="23"/>
      <c r="D22" s="19"/>
      <c r="E22" s="24"/>
      <c r="F22" s="2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60"/>
      <c r="U22" s="3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E40"/>
  <sheetViews>
    <sheetView zoomScale="120" zoomScaleNormal="120" workbookViewId="0">
      <selection activeCell="G19" sqref="G19"/>
    </sheetView>
  </sheetViews>
  <sheetFormatPr defaultColWidth="10" defaultRowHeight="13.5" outlineLevelCol="4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1" t="s">
        <v>242</v>
      </c>
    </row>
    <row r="2" ht="21.75" spans="1:4">
      <c r="A2" s="2" t="s">
        <v>13</v>
      </c>
      <c r="B2" s="2"/>
      <c r="C2" s="2"/>
      <c r="D2" s="2"/>
    </row>
    <row r="3" ht="18.95" customHeight="1" spans="1:5">
      <c r="A3" s="3" t="s">
        <v>31</v>
      </c>
      <c r="B3" s="3"/>
      <c r="C3" s="3"/>
      <c r="D3" s="8" t="s">
        <v>32</v>
      </c>
      <c r="E3" s="9"/>
    </row>
    <row r="4" ht="20.25" customHeight="1" spans="1:5">
      <c r="A4" s="4" t="s">
        <v>33</v>
      </c>
      <c r="B4" s="4"/>
      <c r="C4" s="4" t="s">
        <v>34</v>
      </c>
      <c r="D4" s="4"/>
      <c r="E4" s="53"/>
    </row>
    <row r="5" ht="20.25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53"/>
    </row>
    <row r="6" spans="1:5">
      <c r="A6" s="13" t="s">
        <v>243</v>
      </c>
      <c r="B6" s="27">
        <f>B7</f>
        <v>4297827</v>
      </c>
      <c r="C6" s="13" t="s">
        <v>244</v>
      </c>
      <c r="D6" s="31">
        <f>12000+4285827</f>
        <v>4297827</v>
      </c>
      <c r="E6" s="54"/>
    </row>
    <row r="7" spans="1:5">
      <c r="A7" s="14" t="s">
        <v>245</v>
      </c>
      <c r="B7" s="6">
        <f>12000+4285827</f>
        <v>4297827</v>
      </c>
      <c r="C7" s="14" t="s">
        <v>41</v>
      </c>
      <c r="D7" s="30">
        <v>408400</v>
      </c>
      <c r="E7" s="54"/>
    </row>
    <row r="8" spans="1:5">
      <c r="A8" s="14" t="s">
        <v>246</v>
      </c>
      <c r="B8" s="15">
        <f>B7-B9</f>
        <v>4285827</v>
      </c>
      <c r="C8" s="14" t="s">
        <v>45</v>
      </c>
      <c r="D8" s="30"/>
      <c r="E8" s="54"/>
    </row>
    <row r="9" spans="1:5">
      <c r="A9" s="14" t="s">
        <v>48</v>
      </c>
      <c r="B9" s="15">
        <v>12000</v>
      </c>
      <c r="C9" s="14" t="s">
        <v>49</v>
      </c>
      <c r="D9" s="30"/>
      <c r="E9" s="54"/>
    </row>
    <row r="10" spans="1:5">
      <c r="A10" s="14" t="s">
        <v>247</v>
      </c>
      <c r="B10" s="15"/>
      <c r="C10" s="14" t="s">
        <v>53</v>
      </c>
      <c r="D10" s="30"/>
      <c r="E10" s="54"/>
    </row>
    <row r="11" spans="1:5">
      <c r="A11" s="14" t="s">
        <v>248</v>
      </c>
      <c r="B11" s="15"/>
      <c r="C11" s="14" t="s">
        <v>57</v>
      </c>
      <c r="D11" s="30"/>
      <c r="E11" s="54"/>
    </row>
    <row r="12" spans="1:5">
      <c r="A12" s="14" t="s">
        <v>249</v>
      </c>
      <c r="B12" s="15"/>
      <c r="C12" s="14" t="s">
        <v>61</v>
      </c>
      <c r="D12" s="30"/>
      <c r="E12" s="54"/>
    </row>
    <row r="13" spans="1:5">
      <c r="A13" s="13" t="s">
        <v>250</v>
      </c>
      <c r="B13" s="12"/>
      <c r="C13" s="14" t="s">
        <v>65</v>
      </c>
      <c r="D13" s="30"/>
      <c r="E13" s="54"/>
    </row>
    <row r="14" spans="1:5">
      <c r="A14" s="14" t="s">
        <v>245</v>
      </c>
      <c r="B14" s="15"/>
      <c r="C14" s="14" t="s">
        <v>69</v>
      </c>
      <c r="D14" s="30">
        <v>890159</v>
      </c>
      <c r="E14" s="54"/>
    </row>
    <row r="15" spans="1:5">
      <c r="A15" s="14" t="s">
        <v>247</v>
      </c>
      <c r="B15" s="15"/>
      <c r="C15" s="14" t="s">
        <v>73</v>
      </c>
      <c r="D15" s="30"/>
      <c r="E15" s="54"/>
    </row>
    <row r="16" spans="1:5">
      <c r="A16" s="14" t="s">
        <v>248</v>
      </c>
      <c r="B16" s="15"/>
      <c r="C16" s="14" t="s">
        <v>77</v>
      </c>
      <c r="D16" s="30">
        <v>210996</v>
      </c>
      <c r="E16" s="54"/>
    </row>
    <row r="17" spans="1:5">
      <c r="A17" s="14" t="s">
        <v>249</v>
      </c>
      <c r="B17" s="15"/>
      <c r="C17" s="14" t="s">
        <v>81</v>
      </c>
      <c r="D17" s="30"/>
      <c r="E17" s="54"/>
    </row>
    <row r="18" spans="1:5">
      <c r="A18" s="14"/>
      <c r="B18" s="15"/>
      <c r="C18" s="14" t="s">
        <v>85</v>
      </c>
      <c r="D18" s="30"/>
      <c r="E18" s="54"/>
    </row>
    <row r="19" spans="1:5">
      <c r="A19" s="14"/>
      <c r="B19" s="14"/>
      <c r="C19" s="14" t="s">
        <v>89</v>
      </c>
      <c r="D19" s="30"/>
      <c r="E19" s="54"/>
    </row>
    <row r="20" spans="1:5">
      <c r="A20" s="14"/>
      <c r="B20" s="14"/>
      <c r="C20" s="14" t="s">
        <v>93</v>
      </c>
      <c r="D20" s="30"/>
      <c r="E20" s="54"/>
    </row>
    <row r="21" spans="1:5">
      <c r="A21" s="14"/>
      <c r="B21" s="14"/>
      <c r="C21" s="14" t="s">
        <v>97</v>
      </c>
      <c r="D21" s="30">
        <f>12000+2477440</f>
        <v>2489440</v>
      </c>
      <c r="E21" s="54"/>
    </row>
    <row r="22" spans="1:5">
      <c r="A22" s="14"/>
      <c r="B22" s="14"/>
      <c r="C22" s="14" t="s">
        <v>100</v>
      </c>
      <c r="D22" s="30"/>
      <c r="E22" s="54"/>
    </row>
    <row r="23" spans="1:5">
      <c r="A23" s="14"/>
      <c r="B23" s="14"/>
      <c r="C23" s="14" t="s">
        <v>103</v>
      </c>
      <c r="D23" s="30"/>
      <c r="E23" s="54"/>
    </row>
    <row r="24" spans="1:5">
      <c r="A24" s="14"/>
      <c r="B24" s="14"/>
      <c r="C24" s="14" t="s">
        <v>105</v>
      </c>
      <c r="D24" s="30"/>
      <c r="E24" s="54"/>
    </row>
    <row r="25" spans="1:5">
      <c r="A25" s="14"/>
      <c r="B25" s="14"/>
      <c r="C25" s="14" t="s">
        <v>107</v>
      </c>
      <c r="D25" s="30"/>
      <c r="E25" s="54"/>
    </row>
    <row r="26" spans="1:5">
      <c r="A26" s="14"/>
      <c r="B26" s="14"/>
      <c r="C26" s="14" t="s">
        <v>109</v>
      </c>
      <c r="D26" s="30">
        <v>298832</v>
      </c>
      <c r="E26" s="54"/>
    </row>
    <row r="27" spans="1:5">
      <c r="A27" s="14"/>
      <c r="B27" s="14"/>
      <c r="C27" s="14" t="s">
        <v>111</v>
      </c>
      <c r="D27" s="30"/>
      <c r="E27" s="54"/>
    </row>
    <row r="28" spans="1:5">
      <c r="A28" s="14"/>
      <c r="B28" s="14"/>
      <c r="C28" s="14" t="s">
        <v>113</v>
      </c>
      <c r="D28" s="30"/>
      <c r="E28" s="54"/>
    </row>
    <row r="29" spans="1:5">
      <c r="A29" s="14"/>
      <c r="B29" s="14"/>
      <c r="C29" s="14" t="s">
        <v>115</v>
      </c>
      <c r="D29" s="30"/>
      <c r="E29" s="54"/>
    </row>
    <row r="30" spans="1:5">
      <c r="A30" s="14"/>
      <c r="B30" s="14"/>
      <c r="C30" s="14" t="s">
        <v>117</v>
      </c>
      <c r="D30" s="21"/>
      <c r="E30" s="54"/>
    </row>
    <row r="31" spans="1:5">
      <c r="A31" s="14"/>
      <c r="B31" s="14"/>
      <c r="C31" s="14" t="s">
        <v>119</v>
      </c>
      <c r="D31" s="21"/>
      <c r="E31" s="54"/>
    </row>
    <row r="32" spans="1:5">
      <c r="A32" s="14"/>
      <c r="B32" s="14"/>
      <c r="C32" s="14" t="s">
        <v>121</v>
      </c>
      <c r="D32" s="21"/>
      <c r="E32" s="54"/>
    </row>
    <row r="33" spans="1:5">
      <c r="A33" s="14"/>
      <c r="B33" s="14"/>
      <c r="C33" s="14" t="s">
        <v>123</v>
      </c>
      <c r="D33" s="21"/>
      <c r="E33" s="54"/>
    </row>
    <row r="34" spans="1:5">
      <c r="A34" s="14"/>
      <c r="B34" s="14"/>
      <c r="C34" s="14" t="s">
        <v>124</v>
      </c>
      <c r="D34" s="21"/>
      <c r="E34" s="54"/>
    </row>
    <row r="35" spans="1:5">
      <c r="A35" s="14"/>
      <c r="B35" s="14"/>
      <c r="C35" s="14" t="s">
        <v>125</v>
      </c>
      <c r="D35" s="21"/>
      <c r="E35" s="54"/>
    </row>
    <row r="36" spans="1:5">
      <c r="A36" s="14"/>
      <c r="B36" s="14"/>
      <c r="C36" s="14" t="s">
        <v>126</v>
      </c>
      <c r="D36" s="21"/>
      <c r="E36" s="54"/>
    </row>
    <row r="37" spans="1:5">
      <c r="A37" s="14"/>
      <c r="B37" s="14"/>
      <c r="C37" s="14"/>
      <c r="D37" s="14"/>
      <c r="E37" s="54"/>
    </row>
    <row r="38" spans="1:5">
      <c r="A38" s="13"/>
      <c r="B38" s="13"/>
      <c r="C38" s="13" t="s">
        <v>251</v>
      </c>
      <c r="D38" s="12"/>
      <c r="E38" s="55"/>
    </row>
    <row r="39" spans="1:5">
      <c r="A39" s="13"/>
      <c r="B39" s="13"/>
      <c r="C39" s="13"/>
      <c r="D39" s="13"/>
      <c r="E39" s="55"/>
    </row>
    <row r="40" spans="1:5">
      <c r="A40" s="18" t="s">
        <v>252</v>
      </c>
      <c r="B40" s="27">
        <f>B6</f>
        <v>4297827</v>
      </c>
      <c r="C40" s="18" t="s">
        <v>253</v>
      </c>
      <c r="D40" s="31">
        <f>B40</f>
        <v>4297827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O30" sqref="O30"/>
    </sheetView>
  </sheetViews>
  <sheetFormatPr defaultColWidth="10" defaultRowHeight="13.5"/>
  <cols>
    <col min="1" max="1" width="6.5" customWidth="1"/>
    <col min="2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  <col min="14" max="14" width="12.75" customWidth="1"/>
    <col min="15" max="15" width="13.25" customWidth="1"/>
    <col min="16" max="16" width="12.625" customWidth="1"/>
    <col min="17" max="17" width="16.25" customWidth="1"/>
  </cols>
  <sheetData>
    <row r="1" ht="16.35" customHeight="1" spans="1:4">
      <c r="A1" s="1" t="s">
        <v>254</v>
      </c>
      <c r="D1" s="9"/>
    </row>
    <row r="2" ht="43.15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31</v>
      </c>
      <c r="B3" s="3"/>
      <c r="C3" s="3"/>
      <c r="D3" s="3"/>
      <c r="E3" s="3"/>
      <c r="F3" s="3"/>
      <c r="G3" s="3"/>
      <c r="H3" s="3"/>
      <c r="I3" s="3"/>
      <c r="J3" s="8" t="s">
        <v>32</v>
      </c>
      <c r="K3" s="8"/>
    </row>
    <row r="4" ht="24.95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20.65" customHeight="1" spans="1:11">
      <c r="A5" s="4"/>
      <c r="B5" s="4"/>
      <c r="C5" s="4"/>
      <c r="D5" s="4"/>
      <c r="E5" s="4"/>
      <c r="F5" s="4"/>
      <c r="G5" s="4" t="s">
        <v>138</v>
      </c>
      <c r="H5" s="4" t="s">
        <v>255</v>
      </c>
      <c r="I5" s="4"/>
      <c r="J5" s="4" t="s">
        <v>256</v>
      </c>
      <c r="K5" s="4"/>
    </row>
    <row r="6" ht="28.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234</v>
      </c>
      <c r="I6" s="4" t="s">
        <v>215</v>
      </c>
      <c r="J6" s="4"/>
      <c r="K6" s="4"/>
    </row>
    <row r="7" ht="22.9" customHeight="1" spans="1:11">
      <c r="A7" s="5"/>
      <c r="B7" s="5"/>
      <c r="C7" s="5"/>
      <c r="D7" s="32"/>
      <c r="E7" s="32" t="s">
        <v>136</v>
      </c>
      <c r="F7" s="27">
        <f>G7+J7</f>
        <v>4297827</v>
      </c>
      <c r="G7" s="27">
        <f t="shared" ref="G7:G12" si="0">H7+I7</f>
        <v>3877427</v>
      </c>
      <c r="H7" s="27">
        <v>3360364</v>
      </c>
      <c r="I7" s="27">
        <v>517063</v>
      </c>
      <c r="J7" s="27">
        <f>J8</f>
        <v>420400</v>
      </c>
      <c r="K7" s="27"/>
    </row>
    <row r="8" ht="22.9" customHeight="1" spans="1:11">
      <c r="A8" s="5"/>
      <c r="B8" s="5"/>
      <c r="C8" s="5"/>
      <c r="D8" s="28" t="s">
        <v>154</v>
      </c>
      <c r="E8" s="28" t="s">
        <v>5</v>
      </c>
      <c r="F8" s="27">
        <f>G8+J8</f>
        <v>4297827</v>
      </c>
      <c r="G8" s="27">
        <f t="shared" si="0"/>
        <v>3877427</v>
      </c>
      <c r="H8" s="27">
        <v>3360364</v>
      </c>
      <c r="I8" s="27">
        <v>517063</v>
      </c>
      <c r="J8" s="27">
        <f>J9</f>
        <v>420400</v>
      </c>
      <c r="K8" s="27"/>
    </row>
    <row r="9" ht="22.9" customHeight="1" spans="1:11">
      <c r="A9" s="5"/>
      <c r="B9" s="5"/>
      <c r="C9" s="5"/>
      <c r="D9" s="33" t="s">
        <v>155</v>
      </c>
      <c r="E9" s="33" t="s">
        <v>156</v>
      </c>
      <c r="F9" s="27">
        <f>G9+J9</f>
        <v>4297827</v>
      </c>
      <c r="G9" s="27">
        <f t="shared" si="0"/>
        <v>3877427</v>
      </c>
      <c r="H9" s="27">
        <v>3360364</v>
      </c>
      <c r="I9" s="27">
        <v>517063</v>
      </c>
      <c r="J9" s="27">
        <f>408400+12000</f>
        <v>420400</v>
      </c>
      <c r="K9" s="27"/>
    </row>
    <row r="10" ht="22.9" customHeight="1" spans="1:11">
      <c r="A10" s="27" t="s">
        <v>170</v>
      </c>
      <c r="B10" s="27"/>
      <c r="C10" s="18"/>
      <c r="D10" s="28" t="s">
        <v>257</v>
      </c>
      <c r="E10" s="28" t="s">
        <v>258</v>
      </c>
      <c r="F10" s="27">
        <v>408400</v>
      </c>
      <c r="G10" s="27">
        <f t="shared" si="0"/>
        <v>0</v>
      </c>
      <c r="H10" s="27"/>
      <c r="I10" s="27"/>
      <c r="J10" s="27">
        <v>408400</v>
      </c>
      <c r="K10" s="27"/>
    </row>
    <row r="11" ht="22.9" customHeight="1" spans="1:11">
      <c r="A11" s="27" t="s">
        <v>170</v>
      </c>
      <c r="B11" s="27" t="s">
        <v>171</v>
      </c>
      <c r="C11" s="18"/>
      <c r="D11" s="28" t="s">
        <v>259</v>
      </c>
      <c r="E11" s="28" t="s">
        <v>260</v>
      </c>
      <c r="F11" s="27">
        <v>408400</v>
      </c>
      <c r="G11" s="27">
        <f t="shared" si="0"/>
        <v>0</v>
      </c>
      <c r="H11" s="27"/>
      <c r="I11" s="27"/>
      <c r="J11" s="27">
        <v>408400</v>
      </c>
      <c r="K11" s="27"/>
    </row>
    <row r="12" ht="22.9" customHeight="1" spans="1:11">
      <c r="A12" s="51" t="s">
        <v>170</v>
      </c>
      <c r="B12" s="51" t="s">
        <v>171</v>
      </c>
      <c r="C12" s="51" t="s">
        <v>172</v>
      </c>
      <c r="D12" s="29" t="s">
        <v>261</v>
      </c>
      <c r="E12" s="5" t="s">
        <v>225</v>
      </c>
      <c r="F12" s="6">
        <v>408400</v>
      </c>
      <c r="G12" s="6">
        <f t="shared" si="0"/>
        <v>0</v>
      </c>
      <c r="H12" s="30"/>
      <c r="I12" s="30"/>
      <c r="J12" s="30">
        <v>408400</v>
      </c>
      <c r="K12" s="30"/>
    </row>
    <row r="13" ht="22.9" customHeight="1" spans="1:11">
      <c r="A13" s="27" t="s">
        <v>175</v>
      </c>
      <c r="B13" s="27"/>
      <c r="C13" s="18"/>
      <c r="D13" s="28" t="s">
        <v>262</v>
      </c>
      <c r="E13" s="28" t="s">
        <v>263</v>
      </c>
      <c r="F13" s="27">
        <v>890159</v>
      </c>
      <c r="G13" s="27">
        <v>890159</v>
      </c>
      <c r="H13" s="27">
        <v>377496</v>
      </c>
      <c r="I13" s="27">
        <v>512663</v>
      </c>
      <c r="J13" s="27"/>
      <c r="K13" s="27"/>
    </row>
    <row r="14" ht="22.9" customHeight="1" spans="1:11">
      <c r="A14" s="27" t="s">
        <v>175</v>
      </c>
      <c r="B14" s="27" t="s">
        <v>176</v>
      </c>
      <c r="C14" s="18"/>
      <c r="D14" s="28" t="s">
        <v>264</v>
      </c>
      <c r="E14" s="28" t="s">
        <v>265</v>
      </c>
      <c r="F14" s="27">
        <v>877867</v>
      </c>
      <c r="G14" s="27">
        <v>877867</v>
      </c>
      <c r="H14" s="27">
        <v>365204</v>
      </c>
      <c r="I14" s="27">
        <v>512663</v>
      </c>
      <c r="J14" s="27"/>
      <c r="K14" s="27"/>
    </row>
    <row r="15" ht="22.9" customHeight="1" spans="1:11">
      <c r="A15" s="51" t="s">
        <v>175</v>
      </c>
      <c r="B15" s="51" t="s">
        <v>176</v>
      </c>
      <c r="C15" s="51" t="s">
        <v>172</v>
      </c>
      <c r="D15" s="29" t="s">
        <v>266</v>
      </c>
      <c r="E15" s="5" t="s">
        <v>222</v>
      </c>
      <c r="F15" s="6">
        <v>324379</v>
      </c>
      <c r="G15" s="6">
        <f>H15+I15</f>
        <v>324379</v>
      </c>
      <c r="H15" s="30"/>
      <c r="I15" s="30">
        <v>324379</v>
      </c>
      <c r="J15" s="30"/>
      <c r="K15" s="30"/>
    </row>
    <row r="16" ht="22.9" customHeight="1" spans="1:11">
      <c r="A16" s="51" t="s">
        <v>175</v>
      </c>
      <c r="B16" s="51" t="s">
        <v>176</v>
      </c>
      <c r="C16" s="51" t="s">
        <v>176</v>
      </c>
      <c r="D16" s="29" t="s">
        <v>267</v>
      </c>
      <c r="E16" s="5" t="s">
        <v>226</v>
      </c>
      <c r="F16" s="6">
        <v>365204</v>
      </c>
      <c r="G16" s="6">
        <f>H16+I16</f>
        <v>365204</v>
      </c>
      <c r="H16" s="30">
        <v>365204</v>
      </c>
      <c r="I16" s="30"/>
      <c r="J16" s="30"/>
      <c r="K16" s="30"/>
    </row>
    <row r="17" ht="22.9" customHeight="1" spans="1:11">
      <c r="A17" s="51" t="s">
        <v>175</v>
      </c>
      <c r="B17" s="51" t="s">
        <v>176</v>
      </c>
      <c r="C17" s="51" t="s">
        <v>181</v>
      </c>
      <c r="D17" s="29" t="s">
        <v>268</v>
      </c>
      <c r="E17" s="5" t="s">
        <v>223</v>
      </c>
      <c r="F17" s="6">
        <v>188284</v>
      </c>
      <c r="G17" s="6">
        <f>H17+I17</f>
        <v>188284</v>
      </c>
      <c r="H17" s="30"/>
      <c r="I17" s="30">
        <v>188284</v>
      </c>
      <c r="J17" s="30"/>
      <c r="K17" s="30"/>
    </row>
    <row r="18" ht="22.9" customHeight="1" spans="1:11">
      <c r="A18" s="27" t="s">
        <v>175</v>
      </c>
      <c r="B18" s="27" t="s">
        <v>184</v>
      </c>
      <c r="C18" s="18"/>
      <c r="D18" s="28" t="s">
        <v>269</v>
      </c>
      <c r="E18" s="28" t="s">
        <v>270</v>
      </c>
      <c r="F18" s="27">
        <v>12292</v>
      </c>
      <c r="G18" s="27">
        <v>12292</v>
      </c>
      <c r="H18" s="27">
        <v>12292</v>
      </c>
      <c r="I18" s="27"/>
      <c r="J18" s="30"/>
      <c r="K18" s="30"/>
    </row>
    <row r="19" ht="22.9" customHeight="1" spans="1:11">
      <c r="A19" s="51" t="s">
        <v>175</v>
      </c>
      <c r="B19" s="51" t="s">
        <v>184</v>
      </c>
      <c r="C19" s="51" t="s">
        <v>172</v>
      </c>
      <c r="D19" s="29" t="s">
        <v>271</v>
      </c>
      <c r="E19" s="5" t="s">
        <v>227</v>
      </c>
      <c r="F19" s="6">
        <v>3887</v>
      </c>
      <c r="G19" s="6">
        <f>H19+I19</f>
        <v>3887</v>
      </c>
      <c r="H19" s="30">
        <v>3887</v>
      </c>
      <c r="I19" s="30"/>
      <c r="J19" s="30"/>
      <c r="K19" s="30"/>
    </row>
    <row r="20" ht="22.9" customHeight="1" spans="1:11">
      <c r="A20" s="51" t="s">
        <v>175</v>
      </c>
      <c r="B20" s="51" t="s">
        <v>184</v>
      </c>
      <c r="C20" s="51" t="s">
        <v>187</v>
      </c>
      <c r="D20" s="29" t="s">
        <v>272</v>
      </c>
      <c r="E20" s="5" t="s">
        <v>228</v>
      </c>
      <c r="F20" s="6">
        <v>8405</v>
      </c>
      <c r="G20" s="6">
        <f>H20+I20</f>
        <v>8405</v>
      </c>
      <c r="H20" s="30">
        <v>8405</v>
      </c>
      <c r="I20" s="30"/>
      <c r="J20" s="30"/>
      <c r="K20" s="30"/>
    </row>
    <row r="21" ht="22.9" customHeight="1" spans="1:11">
      <c r="A21" s="27" t="s">
        <v>190</v>
      </c>
      <c r="B21" s="27"/>
      <c r="C21" s="18"/>
      <c r="D21" s="28" t="s">
        <v>273</v>
      </c>
      <c r="E21" s="28" t="s">
        <v>274</v>
      </c>
      <c r="F21" s="27">
        <v>210996</v>
      </c>
      <c r="G21" s="27">
        <v>210996</v>
      </c>
      <c r="H21" s="27">
        <v>206596</v>
      </c>
      <c r="I21" s="27">
        <v>4400</v>
      </c>
      <c r="J21" s="27"/>
      <c r="K21" s="27"/>
    </row>
    <row r="22" ht="22.9" customHeight="1" spans="1:11">
      <c r="A22" s="27" t="s">
        <v>190</v>
      </c>
      <c r="B22" s="27" t="s">
        <v>191</v>
      </c>
      <c r="C22" s="18"/>
      <c r="D22" s="28" t="s">
        <v>275</v>
      </c>
      <c r="E22" s="28" t="s">
        <v>276</v>
      </c>
      <c r="F22" s="27">
        <v>210996</v>
      </c>
      <c r="G22" s="27">
        <v>210996</v>
      </c>
      <c r="H22" s="27">
        <v>206596</v>
      </c>
      <c r="I22" s="27">
        <v>4400</v>
      </c>
      <c r="J22" s="27"/>
      <c r="K22" s="27"/>
    </row>
    <row r="23" ht="22.9" customHeight="1" spans="1:11">
      <c r="A23" s="51" t="s">
        <v>190</v>
      </c>
      <c r="B23" s="51" t="s">
        <v>191</v>
      </c>
      <c r="C23" s="51" t="s">
        <v>172</v>
      </c>
      <c r="D23" s="29" t="s">
        <v>277</v>
      </c>
      <c r="E23" s="5" t="s">
        <v>229</v>
      </c>
      <c r="F23" s="6">
        <v>152070</v>
      </c>
      <c r="G23" s="6">
        <f t="shared" ref="G23:G31" si="1">H23+I23</f>
        <v>152070</v>
      </c>
      <c r="H23" s="30">
        <v>152070</v>
      </c>
      <c r="I23" s="30"/>
      <c r="J23" s="30"/>
      <c r="K23" s="30"/>
    </row>
    <row r="24" ht="22.9" customHeight="1" spans="1:11">
      <c r="A24" s="51">
        <v>210</v>
      </c>
      <c r="B24" s="51" t="s">
        <v>191</v>
      </c>
      <c r="C24" s="51" t="s">
        <v>171</v>
      </c>
      <c r="D24" s="29" t="s">
        <v>278</v>
      </c>
      <c r="E24" s="5" t="s">
        <v>230</v>
      </c>
      <c r="F24" s="6">
        <v>52446</v>
      </c>
      <c r="G24" s="6">
        <f t="shared" si="1"/>
        <v>52446</v>
      </c>
      <c r="H24" s="30">
        <v>52446</v>
      </c>
      <c r="I24" s="30"/>
      <c r="J24" s="30"/>
      <c r="K24" s="30"/>
    </row>
    <row r="25" ht="22.9" customHeight="1" spans="1:11">
      <c r="A25" s="51" t="s">
        <v>190</v>
      </c>
      <c r="B25" s="51" t="s">
        <v>191</v>
      </c>
      <c r="C25" s="51" t="s">
        <v>181</v>
      </c>
      <c r="D25" s="29" t="s">
        <v>279</v>
      </c>
      <c r="E25" s="5" t="s">
        <v>224</v>
      </c>
      <c r="F25" s="6">
        <v>6480</v>
      </c>
      <c r="G25" s="6">
        <f t="shared" si="1"/>
        <v>6480</v>
      </c>
      <c r="H25" s="30">
        <v>2080</v>
      </c>
      <c r="I25" s="30">
        <v>4400</v>
      </c>
      <c r="J25" s="30"/>
      <c r="K25" s="30"/>
    </row>
    <row r="26" ht="22.9" customHeight="1" spans="1:11">
      <c r="A26" s="52">
        <v>215</v>
      </c>
      <c r="B26" s="27"/>
      <c r="C26" s="51"/>
      <c r="D26" s="28"/>
      <c r="E26" s="28" t="s">
        <v>280</v>
      </c>
      <c r="F26" s="27">
        <f>G26+J26</f>
        <v>2489440</v>
      </c>
      <c r="G26" s="27">
        <f t="shared" si="1"/>
        <v>2477440</v>
      </c>
      <c r="H26" s="27">
        <v>2477440</v>
      </c>
      <c r="I26" s="27"/>
      <c r="J26" s="27">
        <v>12000</v>
      </c>
      <c r="K26" s="27"/>
    </row>
    <row r="27" ht="22.9" customHeight="1" spans="1:11">
      <c r="A27" s="52">
        <v>215</v>
      </c>
      <c r="B27" s="52" t="s">
        <v>176</v>
      </c>
      <c r="C27" s="51"/>
      <c r="D27" s="28"/>
      <c r="E27" s="28" t="s">
        <v>281</v>
      </c>
      <c r="F27" s="27">
        <f>G27+J27</f>
        <v>2489440</v>
      </c>
      <c r="G27" s="27">
        <f t="shared" si="1"/>
        <v>2477440</v>
      </c>
      <c r="H27" s="27">
        <v>2477440</v>
      </c>
      <c r="I27" s="27"/>
      <c r="J27" s="27">
        <v>12000</v>
      </c>
      <c r="K27" s="27"/>
    </row>
    <row r="28" ht="22.5" spans="1:11">
      <c r="A28" s="51" t="s">
        <v>198</v>
      </c>
      <c r="B28" s="51" t="s">
        <v>176</v>
      </c>
      <c r="C28" s="51" t="s">
        <v>172</v>
      </c>
      <c r="D28" s="29" t="s">
        <v>282</v>
      </c>
      <c r="E28" s="5" t="s">
        <v>225</v>
      </c>
      <c r="F28" s="6">
        <f>G28+J28</f>
        <v>2489440</v>
      </c>
      <c r="G28" s="6">
        <f t="shared" si="1"/>
        <v>2477440</v>
      </c>
      <c r="H28" s="30">
        <v>2477440</v>
      </c>
      <c r="I28" s="30"/>
      <c r="J28" s="30">
        <v>12000</v>
      </c>
      <c r="K28" s="30"/>
    </row>
    <row r="29" ht="24.75" customHeight="1" spans="1:11">
      <c r="A29" s="27" t="s">
        <v>200</v>
      </c>
      <c r="B29" s="27"/>
      <c r="C29" s="18"/>
      <c r="D29" s="28" t="s">
        <v>283</v>
      </c>
      <c r="E29" s="28" t="s">
        <v>284</v>
      </c>
      <c r="F29" s="27">
        <v>298832</v>
      </c>
      <c r="G29" s="27">
        <f t="shared" si="1"/>
        <v>298832</v>
      </c>
      <c r="H29" s="27">
        <v>298832</v>
      </c>
      <c r="I29" s="30"/>
      <c r="J29" s="30"/>
      <c r="K29" s="30"/>
    </row>
    <row r="30" ht="24.75" customHeight="1" spans="1:11">
      <c r="A30" s="27" t="s">
        <v>200</v>
      </c>
      <c r="B30" s="27" t="s">
        <v>187</v>
      </c>
      <c r="C30" s="18"/>
      <c r="D30" s="28" t="s">
        <v>285</v>
      </c>
      <c r="E30" s="28" t="s">
        <v>286</v>
      </c>
      <c r="F30" s="27">
        <v>298832</v>
      </c>
      <c r="G30" s="27">
        <f t="shared" si="1"/>
        <v>298832</v>
      </c>
      <c r="H30" s="27">
        <v>298832</v>
      </c>
      <c r="I30" s="30"/>
      <c r="J30" s="30"/>
      <c r="K30" s="30"/>
    </row>
    <row r="31" ht="22.5" spans="1:11">
      <c r="A31" s="51" t="s">
        <v>200</v>
      </c>
      <c r="B31" s="51" t="s">
        <v>187</v>
      </c>
      <c r="C31" s="51" t="s">
        <v>172</v>
      </c>
      <c r="D31" s="29" t="s">
        <v>287</v>
      </c>
      <c r="E31" s="5" t="s">
        <v>231</v>
      </c>
      <c r="F31" s="6">
        <v>298832</v>
      </c>
      <c r="G31" s="6">
        <f t="shared" si="1"/>
        <v>298832</v>
      </c>
      <c r="H31" s="30">
        <v>298832</v>
      </c>
      <c r="I31" s="30"/>
      <c r="J31" s="30"/>
      <c r="K31" s="3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朵朵</cp:lastModifiedBy>
  <dcterms:created xsi:type="dcterms:W3CDTF">2022-03-14T01:17:00Z</dcterms:created>
  <cp:lastPrinted>2023-02-24T01:37:00Z</cp:lastPrinted>
  <dcterms:modified xsi:type="dcterms:W3CDTF">2024-12-04T09:13:34Z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7794561EB5D94EE19A704C935C44465E</vt:lpwstr>
  </property>
  <property fmtid="{D5CDD505-2E9C-101B-9397-08002B2CF9AE}" pid="3" name="KSOProductBuildVer">
    <vt:lpwstr>2052-12.1.0.18912</vt:lpwstr>
  </property>
</Properties>
</file>