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7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<sst xmlns="http://schemas.openxmlformats.org/spreadsheetml/2006/main" count="2861" uniqueCount="842">
  <si>
    <t>2023年部门预算公开表</t>
  </si>
  <si>
    <t>单位编码：</t>
  </si>
  <si>
    <t>603001,603003</t>
  </si>
  <si>
    <t>单位名称：</t>
  </si>
  <si>
    <t>醴陵市卫生健康局机关,醴陵市卫生系统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</si>
  <si>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</si>
  <si>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</si>
  <si>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</si>
  <si>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</si>
  <si>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</si>
  <si>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</si>
  <si>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</si>
  <si>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</si>
  <si>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</si>
  <si>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</si>
  <si>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</si>
  <si>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</si>
  <si>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</si>
  <si>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</si>
  <si>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</si>
  <si>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</si>
  <si>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</si>
  <si>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</si>
  <si>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</si>
  <si>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</si>
  <si>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</si>
  <si>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</si>
  <si>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</si>
  <si>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</si>
  <si>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</si>
  <si>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</si>
  <si>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部门：603_醴陵市卫生健康局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</si>
  <si>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</si>
  <si>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</si>
  <si>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</si>
  <si>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</si>
  <si>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</si>
  <si>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</si>
  <si>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</si>
  <si>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</si>
  <si>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</si>
  <si>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</si>
  <si>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</si>
  <si>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</si>
  <si>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</si>
  <si>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</si>
  <si>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</si>
  <si>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</si>
  <si>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</si>
  <si>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</si>
  <si>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</si>
  <si>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</si>
  <si>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</si>
  <si>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</si>
  <si>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</si>
  <si>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</si>
  <si>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</si>
  <si>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</si>
  <si>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</si>
  <si>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</si>
  <si>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</si>
  <si>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</si>
  <si>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</si>
  <si>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</si>
  <si>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</si>
  <si>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</si>
  <si>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</si>
  <si>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</si>
  <si>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</si>
  <si>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</si>
  <si>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</si>
  <si>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</si>
  <si>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</si>
  <si>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</si>
  <si>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</si>
  <si>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</si>
  <si>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</si>
  <si>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</si>
  <si>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</si>
  <si>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</si>
  <si>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</si>
  <si>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</si>
  <si>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</si>
  <si>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</si>
  <si>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</si>
  <si>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</si>
  <si>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</si>
  <si>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</si>
  <si>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</si>
  <si>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</si>
  <si>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</si>
  <si>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</si>
  <si>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</si>
  <si>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</si>
  <si>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</si>
  <si>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</si>
  <si>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</si>
  <si>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</si>
  <si>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</si>
  <si>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</si>
  <si>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</si>
  <si>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</si>
  <si>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</si>
  <si>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</si>
  <si>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</si>
  <si>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</si>
  <si>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</si>
  <si>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</si>
  <si>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</si>
  <si>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</si>
  <si>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</si>
  <si>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</si>
  <si>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</si>
  <si>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</si>
  <si>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</si>
  <si>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</si>
  <si>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</si>
  <si>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</si>
  <si>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</si>
  <si>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</si>
  <si>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</si>
  <si>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</si>
  <si>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</si>
  <si>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</si>
  <si>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</si>
  <si>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</si>
  <si>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</si>
  <si>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</si>
  <si>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</si>
  <si>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</si>
  <si>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</si>
  <si>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</si>
  <si>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</si>
  <si>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</si>
  <si>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</si>
  <si>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</si>
  <si>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</si>
  <si>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</si>
  <si>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</si>
  <si>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</si>
  <si>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</si>
  <si>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</si>
  <si>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</si>
  <si>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</si>
  <si>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</si>
  <si>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</si>
  <si>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</si>
  <si>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</si>
  <si>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</si>
  <si>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</si>
  <si>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</si>
  <si>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</si>
  <si>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</si>
  <si>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</si>
  <si>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603</t>
  </si>
  <si>
    <t>醴陵市卫生健康局</t>
  </si>
  <si>
    <t xml:space="preserve">  603001</t>
  </si>
  <si>
    <t xml:space="preserve">  醴陵市卫生健康局机关</t>
  </si>
  <si>
    <t xml:space="preserve">  603003</t>
  </si>
  <si>
    <t xml:space="preserve">  醴陵市卫生系统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</si>
  <si>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</si>
  <si>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</si>
  <si>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</si>
  <si>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</si>
  <si>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</si>
  <si>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</si>
  <si>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</si>
  <si>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</si>
  <si>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</si>
  <si>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</si>
  <si>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</si>
  <si>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</si>
  <si>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</si>
  <si>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</si>
  <si>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</si>
  <si>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</si>
  <si>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</si>
  <si>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</si>
  <si>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</si>
  <si>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</si>
  <si>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01</t>
  </si>
  <si>
    <t>卫生健康管理事务</t>
  </si>
  <si>
    <t xml:space="preserve">    2100101</t>
  </si>
  <si>
    <t xml:space="preserve">    行政运行</t>
  </si>
  <si>
    <t>02</t>
  </si>
  <si>
    <t xml:space="preserve">    2100102</t>
  </si>
  <si>
    <t xml:space="preserve">    一般行政管理事务</t>
  </si>
  <si>
    <t>99</t>
  </si>
  <si>
    <t xml:space="preserve">    2100199</t>
  </si>
  <si>
    <t xml:space="preserve">    其他卫生健康管理事务支出</t>
  </si>
  <si>
    <t>04</t>
  </si>
  <si>
    <t>公共卫生</t>
  </si>
  <si>
    <t xml:space="preserve">    2100499</t>
  </si>
  <si>
    <t xml:space="preserve">    其他公共卫生支出</t>
  </si>
  <si>
    <t>07</t>
  </si>
  <si>
    <t>计划生育事务</t>
  </si>
  <si>
    <t>17</t>
  </si>
  <si>
    <t xml:space="preserve">    2100717</t>
  </si>
  <si>
    <t xml:space="preserve">    计划生育服务</t>
  </si>
  <si>
    <t xml:space="preserve">    2100799</t>
  </si>
  <si>
    <t xml:space="preserve">    其他计划生育事务支出</t>
  </si>
  <si>
    <t>11</t>
  </si>
  <si>
    <t>行政事业单位医疗</t>
  </si>
  <si>
    <t xml:space="preserve">    2101101</t>
  </si>
  <si>
    <t xml:space="preserve">    行政单位医疗</t>
  </si>
  <si>
    <t xml:space="preserve"> 其他卫生健康支出</t>
  </si>
  <si>
    <t xml:space="preserve">    2109999</t>
  </si>
  <si>
    <t xml:space="preserve">    其他卫生健康支出</t>
  </si>
  <si>
    <t>221</t>
  </si>
  <si>
    <t xml:space="preserve"> 住房保障支出</t>
  </si>
  <si>
    <t>住房改革支出</t>
  </si>
  <si>
    <t xml:space="preserve">    2210201</t>
  </si>
  <si>
    <t xml:space="preserve">    住房公积金</t>
  </si>
  <si>
    <t>03</t>
  </si>
  <si>
    <t>基层医疗卫生机构</t>
  </si>
  <si>
    <t xml:space="preserve">    2100399</t>
  </si>
  <si>
    <t xml:space="preserve">    其他基层医疗卫生机构支出</t>
  </si>
  <si>
    <t>08</t>
  </si>
  <si>
    <t xml:space="preserve">    2100408</t>
  </si>
  <si>
    <t xml:space="preserve">    基本公共卫生服务</t>
  </si>
  <si>
    <t>06</t>
  </si>
  <si>
    <t>中医药</t>
  </si>
  <si>
    <t xml:space="preserve">    2100601</t>
  </si>
  <si>
    <t xml:space="preserve">    中医（民族医）药专项</t>
  </si>
  <si>
    <t>13</t>
  </si>
  <si>
    <t>医疗救助</t>
  </si>
  <si>
    <t xml:space="preserve">    2101301</t>
  </si>
  <si>
    <t xml:space="preserve">    城乡医疗救助</t>
  </si>
  <si>
    <t xml:space="preserve">    2101399</t>
  </si>
  <si>
    <t xml:space="preserve">    其他医疗救助支出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</si>
  <si>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</si>
  <si>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</si>
  <si>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</si>
  <si>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</si>
  <si>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</si>
  <si>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</si>
  <si>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</si>
  <si>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</si>
  <si>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</si>
  <si>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</si>
  <si>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</si>
  <si>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</si>
  <si>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</si>
  <si>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</si>
  <si>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</si>
  <si>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</si>
  <si>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</si>
  <si>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</si>
  <si>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603001</t>
  </si>
  <si>
    <t xml:space="preserve">    603003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</si>
  <si>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</si>
  <si>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</si>
  <si>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</si>
  <si>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</si>
  <si>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</si>
  <si>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</si>
  <si>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</si>
  <si>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</si>
  <si>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</si>
  <si>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</si>
  <si>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</si>
  <si>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</si>
  <si>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</si>
  <si>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</si>
  <si>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</si>
  <si>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</si>
  <si>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</si>
  <si>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</si>
  <si>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</si>
  <si>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</si>
  <si>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</si>
  <si>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</si>
  <si>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</si>
  <si>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</si>
  <si>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</si>
  <si>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</si>
  <si>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</si>
  <si>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2080505</t>
  </si>
  <si>
    <t xml:space="preserve">     2100101</t>
  </si>
  <si>
    <t xml:space="preserve">     2100102</t>
  </si>
  <si>
    <t xml:space="preserve">     2100199</t>
  </si>
  <si>
    <t xml:space="preserve">     2100499</t>
  </si>
  <si>
    <t xml:space="preserve">     2100717</t>
  </si>
  <si>
    <t xml:space="preserve">     2100799</t>
  </si>
  <si>
    <t xml:space="preserve">     2101101</t>
  </si>
  <si>
    <t xml:space="preserve">     2109999</t>
  </si>
  <si>
    <t xml:space="preserve">     2210201</t>
  </si>
  <si>
    <t xml:space="preserve">     2100399</t>
  </si>
  <si>
    <t xml:space="preserve">     2100408</t>
  </si>
  <si>
    <t xml:space="preserve">     2100601</t>
  </si>
  <si>
    <t xml:space="preserve">     2101301</t>
  </si>
  <si>
    <t xml:space="preserve">     2101399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</si>
  <si>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</si>
  <si>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</si>
  <si>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</si>
  <si>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</si>
  <si>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</si>
  <si>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</si>
  <si>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</si>
  <si>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</si>
  <si>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</si>
  <si>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</si>
  <si>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</si>
  <si>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</si>
  <si>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</si>
  <si>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</si>
  <si>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</si>
  <si>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</si>
  <si>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</si>
  <si>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</si>
  <si>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</si>
  <si>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</si>
  <si>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</si>
  <si>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</si>
  <si>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</si>
  <si>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</si>
  <si>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</si>
  <si>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</si>
  <si>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</si>
  <si>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</si>
  <si>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</si>
  <si>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</si>
  <si>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</si>
  <si>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</si>
  <si>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</si>
  <si>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</si>
  <si>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</si>
  <si>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</si>
  <si>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</si>
  <si>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</si>
  <si>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</si>
  <si>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</si>
  <si>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</si>
  <si>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</si>
  <si>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</si>
  <si>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</si>
  <si>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</si>
  <si>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</si>
  <si>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</si>
  <si>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</si>
  <si>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</si>
  <si>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</si>
  <si>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</si>
  <si>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</si>
  <si>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</si>
  <si>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</si>
  <si>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</si>
  <si>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</si>
  <si>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</si>
  <si>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</si>
  <si>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</si>
  <si>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</si>
  <si>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</si>
  <si>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</si>
  <si>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</si>
  <si>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</si>
  <si>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</si>
  <si>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</si>
  <si>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</si>
  <si>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</si>
  <si>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</si>
  <si>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</si>
  <si>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</si>
  <si>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</si>
  <si>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</si>
  <si>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</si>
  <si>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</si>
  <si>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</si>
  <si>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</si>
  <si>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</si>
  <si>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</si>
  <si>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</si>
  <si>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</si>
  <si>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</si>
  <si>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</si>
  <si>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</si>
  <si>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</si>
  <si>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</si>
  <si>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</si>
  <si>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</si>
  <si>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</si>
  <si>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</si>
  <si>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</si>
  <si>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</si>
  <si>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</si>
  <si>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</si>
  <si>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</si>
  <si>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</si>
  <si>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</si>
  <si>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</si>
  <si>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</si>
  <si>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</si>
  <si>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</si>
  <si>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</si>
  <si>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</si>
  <si>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</si>
  <si>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</si>
  <si>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</si>
  <si>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</si>
  <si>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</si>
  <si>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</si>
  <si>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</si>
  <si>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</si>
  <si>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</si>
  <si>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</si>
  <si>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</si>
  <si>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</si>
  <si>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</si>
  <si>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</si>
  <si>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</si>
  <si>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</si>
  <si>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</si>
  <si>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</si>
  <si>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</si>
  <si>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</si>
  <si>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</si>
  <si>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</si>
  <si>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</si>
  <si>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</si>
  <si>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</si>
  <si>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</si>
  <si>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</si>
  <si>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</si>
  <si>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</si>
  <si>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</si>
  <si>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</si>
  <si>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</si>
  <si>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</si>
  <si>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</si>
  <si>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</si>
  <si>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</si>
  <si>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</si>
  <si>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</si>
  <si>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</si>
  <si>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</si>
  <si>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</si>
  <si>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</si>
  <si>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</si>
  <si>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</si>
  <si>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</si>
  <si>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</si>
  <si>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</si>
  <si>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</si>
  <si>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</si>
  <si>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</si>
  <si>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</si>
  <si>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</si>
  <si>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</si>
  <si>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</si>
  <si>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</si>
  <si>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</si>
  <si>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</si>
  <si>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</si>
  <si>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</si>
  <si>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</si>
  <si>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</si>
  <si>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</si>
  <si>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603001</t>
  </si>
  <si>
    <t xml:space="preserve">   运转经费1</t>
  </si>
  <si>
    <t xml:space="preserve">   运转经费2</t>
  </si>
  <si>
    <t xml:space="preserve">   争资引项工作经费</t>
  </si>
  <si>
    <t xml:space="preserve">   “灭四害”专项经费</t>
  </si>
  <si>
    <t xml:space="preserve">   “特别扶助”家庭补助</t>
  </si>
  <si>
    <t xml:space="preserve">   城镇独生子女家庭父母奖励金</t>
  </si>
  <si>
    <t xml:space="preserve">   第三方调处机制</t>
  </si>
  <si>
    <t xml:space="preserve">   独生子女保健费</t>
  </si>
  <si>
    <t xml:space="preserve">   巩固卫生城市工作经费（原爱卫办工作经费））</t>
  </si>
  <si>
    <t xml:space="preserve">   国家免费孕前优生健康检查项目</t>
  </si>
  <si>
    <t xml:space="preserve">   计划免费手术经费</t>
  </si>
  <si>
    <t xml:space="preserve">   计划生育手术并发症补助</t>
  </si>
  <si>
    <t xml:space="preserve">   计划生育特殊家庭住院护理津贴保险</t>
  </si>
  <si>
    <t xml:space="preserve">   计生办巫运梅工伤抚恤医疗费用专项</t>
  </si>
  <si>
    <t xml:space="preserve">   计生特殊家庭医疗救助及生活补助</t>
  </si>
  <si>
    <t xml:space="preserve">   计生协会经费</t>
  </si>
  <si>
    <t xml:space="preserve">   健康养老工作经费</t>
  </si>
  <si>
    <t xml:space="preserve">   健康醴陵专项</t>
  </si>
  <si>
    <t xml:space="preserve">   农村计生家庭奖扶资金配套</t>
  </si>
  <si>
    <t xml:space="preserve">   网络建设、维护经费</t>
  </si>
  <si>
    <t xml:space="preserve">   疫情防控专项经费</t>
  </si>
  <si>
    <t xml:space="preserve">   肇事肇祸严重精神障碍患者监护奖励</t>
  </si>
  <si>
    <t xml:space="preserve">   603003</t>
  </si>
  <si>
    <t xml:space="preserve">   基药补助</t>
  </si>
  <si>
    <t xml:space="preserve">   卫生系统核算中心专项经费</t>
  </si>
  <si>
    <t xml:space="preserve">   中医院</t>
  </si>
  <si>
    <t xml:space="preserve">   精神卫生防治网络建设</t>
  </si>
  <si>
    <t xml:space="preserve">   离休干部医疗统筹</t>
  </si>
  <si>
    <t xml:space="preserve">   美沙酮门诊经</t>
  </si>
  <si>
    <t xml:space="preserve">   乡村赤脚医生生活补助</t>
  </si>
  <si>
    <t xml:space="preserve">   行政村卫生室运行经费</t>
  </si>
  <si>
    <t xml:space="preserve">   医疗卫生救治应急专项（含孕产妇及婴幼儿救治以及重症贫困孕产妇救助）</t>
  </si>
  <si>
    <t xml:space="preserve">   中医药发展（卫生系统）</t>
  </si>
  <si>
    <t xml:space="preserve">   重性精神病救治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</si>
  <si>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</si>
  <si>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</si>
  <si>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</si>
  <si>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</si>
  <si>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</si>
  <si>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</si>
  <si>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</si>
  <si>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</si>
  <si>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</si>
  <si>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</si>
  <si>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</si>
  <si>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</si>
  <si>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</si>
  <si>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</si>
  <si>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</si>
  <si>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603001</t>
  </si>
  <si>
    <t>醴陵市卫生健康局机关</t>
  </si>
  <si>
    <t xml:space="preserve">  “灭四害”专项经费</t>
  </si>
  <si>
    <t>确保街道辖区内四害密度控制在国家合格标准以内，辖区内无因四害病媒生物传播的传染病发生</t>
  </si>
  <si>
    <t>效益指标</t>
  </si>
  <si>
    <t>社会效益指标</t>
  </si>
  <si>
    <t>醴陵建设和国卫创建</t>
  </si>
  <si>
    <t>有效开展</t>
  </si>
  <si>
    <t>无</t>
  </si>
  <si>
    <t>定性</t>
  </si>
  <si>
    <t>产出指标</t>
  </si>
  <si>
    <t>时效指标</t>
  </si>
  <si>
    <t>完成时间</t>
  </si>
  <si>
    <t>2023.12.31</t>
  </si>
  <si>
    <t>时间</t>
  </si>
  <si>
    <t>质量指标</t>
  </si>
  <si>
    <t>完成培训目的</t>
  </si>
  <si>
    <t>确保街道辖区内四害密度控制在国家合格标准以内</t>
  </si>
  <si>
    <t>数量指标</t>
  </si>
  <si>
    <t>除四害培训</t>
  </si>
  <si>
    <t>2</t>
  </si>
  <si>
    <t>次</t>
  </si>
  <si>
    <t>定量</t>
  </si>
  <si>
    <t>发放药物</t>
  </si>
  <si>
    <t>10</t>
  </si>
  <si>
    <t>≥</t>
  </si>
  <si>
    <t>成本指标</t>
  </si>
  <si>
    <t>经济成本指标</t>
  </si>
  <si>
    <t>“灭四害”专项经费</t>
  </si>
  <si>
    <t>50</t>
  </si>
  <si>
    <t>万元</t>
  </si>
  <si>
    <t>满意度指标</t>
  </si>
  <si>
    <t>服务对象满意度指标</t>
  </si>
  <si>
    <t>满意率</t>
  </si>
  <si>
    <t>95%</t>
  </si>
  <si>
    <t>%</t>
  </si>
  <si>
    <t xml:space="preserve">  “特别扶助”家庭补助</t>
  </si>
  <si>
    <t>计划生育家庭的实际困难得到了缓解，生活质量得到了提高；推进了养老问题的解决</t>
  </si>
  <si>
    <t>计生家庭的生活质量</t>
  </si>
  <si>
    <t>提高</t>
  </si>
  <si>
    <t>经济效益指标</t>
  </si>
  <si>
    <t>计生家庭的特殊困难</t>
  </si>
  <si>
    <t>缓解</t>
  </si>
  <si>
    <t>资格审查率</t>
  </si>
  <si>
    <t>100%</t>
  </si>
  <si>
    <t>补助人数</t>
  </si>
  <si>
    <t>1260</t>
  </si>
  <si>
    <t>人</t>
  </si>
  <si>
    <t>特扶伤残和特扶死亡家庭发放补助</t>
  </si>
  <si>
    <t>514.41</t>
  </si>
  <si>
    <t xml:space="preserve">  城镇独生子女家庭父母奖励金</t>
  </si>
  <si>
    <t>计划生育家庭的实际困难得到了缓解，生活质量得到了提高，推进了养老问题的解决</t>
  </si>
  <si>
    <t>城镇独生子女家庭父母奖励金</t>
  </si>
  <si>
    <t>745.44</t>
  </si>
  <si>
    <t>14128</t>
  </si>
  <si>
    <t>计划生育家庭的生活质量</t>
  </si>
  <si>
    <t>改善和提高</t>
  </si>
  <si>
    <t>计划生育家庭的特殊困难</t>
  </si>
  <si>
    <t xml:space="preserve">  第三方调处机制</t>
  </si>
  <si>
    <t>更好的调处医疗纠纷，解决医患矛盾</t>
  </si>
  <si>
    <t>第三方调处经费</t>
  </si>
  <si>
    <t>8</t>
  </si>
  <si>
    <t>医疗纠纷发生数</t>
  </si>
  <si>
    <t>20</t>
  </si>
  <si>
    <t>起</t>
  </si>
  <si>
    <t>≤</t>
  </si>
  <si>
    <t>解决医疗纠纷率</t>
  </si>
  <si>
    <t xml:space="preserve">  独生子女保健费</t>
  </si>
  <si>
    <t>保障农村和纯居民14周岁以下独生子女奖励按240元/年标准，发放到位</t>
  </si>
  <si>
    <t>独生子女保健费</t>
  </si>
  <si>
    <t>22.5</t>
  </si>
  <si>
    <t>1188</t>
  </si>
  <si>
    <t>审查准确率</t>
  </si>
  <si>
    <t>计划生育家庭的经济</t>
  </si>
  <si>
    <t>增收</t>
  </si>
  <si>
    <t>社会稳定</t>
  </si>
  <si>
    <t>提升</t>
  </si>
  <si>
    <t xml:space="preserve">  巩固卫生城市工作经费（原爱卫办工作经费））</t>
  </si>
  <si>
    <t>保证卫生城市工作顺利开展</t>
  </si>
  <si>
    <t>人居环境，市民卫生意识，城市文明卫生水平</t>
  </si>
  <si>
    <t>购买的消杀灭药品符合国家标准</t>
  </si>
  <si>
    <t>按照年度预算安排政府采购除四害药品，并保证每季度的统一除四害消杀工作</t>
  </si>
  <si>
    <t>4</t>
  </si>
  <si>
    <t>巩固卫生城市工作经费</t>
  </si>
  <si>
    <t xml:space="preserve">  国家免费孕前优生健康检查项目</t>
  </si>
  <si>
    <t>保障孕妇和胎儿的健康、预防、降低出生缺陷发生的风险</t>
  </si>
  <si>
    <t>生态环境成本指标</t>
  </si>
  <si>
    <t>社会成本指标</t>
  </si>
  <si>
    <t>国家免费孕前优生健康检查项目经费</t>
  </si>
  <si>
    <t>196.8</t>
  </si>
  <si>
    <t>生态效益指标</t>
  </si>
  <si>
    <t>可持续影响指标</t>
  </si>
  <si>
    <t>新生儿出生缺陷率</t>
  </si>
  <si>
    <t>降低</t>
  </si>
  <si>
    <t>90%</t>
  </si>
  <si>
    <t>孕妇和胎儿健康</t>
  </si>
  <si>
    <t>完成孕前优检例数</t>
  </si>
  <si>
    <t>5000</t>
  </si>
  <si>
    <t>对</t>
  </si>
  <si>
    <t xml:space="preserve">  计划免费手术经费</t>
  </si>
  <si>
    <t>保障计生免费手术的顺利进行</t>
  </si>
  <si>
    <t>女扎、引产等</t>
  </si>
  <si>
    <t>15</t>
  </si>
  <si>
    <t>手术例数</t>
  </si>
  <si>
    <t>7000</t>
  </si>
  <si>
    <t>例</t>
  </si>
  <si>
    <t>手术对象幸福感、获得感、安全感</t>
  </si>
  <si>
    <t xml:space="preserve">  计划生育手术并发症补助</t>
  </si>
  <si>
    <t>缓解了计划生育并发症家庭的实际困难</t>
  </si>
  <si>
    <t>基层计生工作矛盾</t>
  </si>
  <si>
    <t>患者家庭负担</t>
  </si>
  <si>
    <t>减轻</t>
  </si>
  <si>
    <t>300</t>
  </si>
  <si>
    <t>计划生育手术并发症补助</t>
  </si>
  <si>
    <t>70.01</t>
  </si>
  <si>
    <t xml:space="preserve">  计划生育特殊家庭住院护理津贴保险</t>
  </si>
  <si>
    <t>加强保险服务，确保民生关爱落地，最大限度发挥计生系列保险帮扶作用</t>
  </si>
  <si>
    <t>计划生育特殊家庭的受益程度和满意程度</t>
  </si>
  <si>
    <t>准确率</t>
  </si>
  <si>
    <t>参保人数</t>
  </si>
  <si>
    <t>1094</t>
  </si>
  <si>
    <t>计划生育特殊家庭住院护理津贴保险</t>
  </si>
  <si>
    <t>25.34</t>
  </si>
  <si>
    <t xml:space="preserve">  计生办巫运梅工伤抚恤医疗费用专项</t>
  </si>
  <si>
    <t>保障工伤患者应有的补偿，减轻其医疗负担</t>
  </si>
  <si>
    <t>让工伤患者得到应有的补偿，感受到政府的温暖</t>
  </si>
  <si>
    <t>增加</t>
  </si>
  <si>
    <t>巫运梅医疗负担</t>
  </si>
  <si>
    <t>补助完成拨付</t>
  </si>
  <si>
    <t>补助到位</t>
  </si>
  <si>
    <t>补助对象</t>
  </si>
  <si>
    <t>1</t>
  </si>
  <si>
    <t>补助发放</t>
  </si>
  <si>
    <t>5</t>
  </si>
  <si>
    <t xml:space="preserve">  计生特殊家庭医疗救助及生活补助</t>
  </si>
  <si>
    <t>为我市计划生育特殊家庭提供医疗救助、养老保障、生活照料、精神慰藉</t>
  </si>
  <si>
    <t>党和政府的公信力，党群干群关系</t>
  </si>
  <si>
    <t>提高改善</t>
  </si>
  <si>
    <t>计生特殊家庭经济</t>
  </si>
  <si>
    <t>补助发放到位</t>
  </si>
  <si>
    <t>发放到位</t>
  </si>
  <si>
    <t>1097</t>
  </si>
  <si>
    <t>8.35</t>
  </si>
  <si>
    <t xml:space="preserve">  计生协会经费</t>
  </si>
  <si>
    <t>让计生工作落到实处</t>
  </si>
  <si>
    <t>计生困难家庭发展经济的资金问题</t>
  </si>
  <si>
    <t>得到解决</t>
  </si>
  <si>
    <t>印发宣传手册‘资料等’</t>
  </si>
  <si>
    <t>40000</t>
  </si>
  <si>
    <t>份</t>
  </si>
  <si>
    <t>拨付乡镇村能力健身经费</t>
  </si>
  <si>
    <t>40</t>
  </si>
  <si>
    <t>家</t>
  </si>
  <si>
    <t>完成计生宣传</t>
  </si>
  <si>
    <t>尽可能广泛的宣传计生工作</t>
  </si>
  <si>
    <t>计生协会工作经费</t>
  </si>
  <si>
    <t xml:space="preserve">  健康养老工作经费</t>
  </si>
  <si>
    <t>保障老龄工作正常开展，进一步整合资源、优化管理、发挥作用，为了更好的适应老龄社会的发展，全面提升我市老龄工作水平，依托有资质的相关部门的资源优势，通过政府购买服务的方式，全面提升我市老龄工作理论和政策水平，从而为老龄事业发展提供有力保障</t>
  </si>
  <si>
    <t>群众对老龄工作知晓率</t>
  </si>
  <si>
    <t>85%</t>
  </si>
  <si>
    <t>老龄健康专题宣传</t>
  </si>
  <si>
    <t>种</t>
  </si>
  <si>
    <t>老龄健康活动</t>
  </si>
  <si>
    <t>老龄工作经费</t>
  </si>
  <si>
    <t>老龄生活水平</t>
  </si>
  <si>
    <t xml:space="preserve">  健康醴陵专项</t>
  </si>
  <si>
    <t>大力推进健康醴陵行动，全面落实到2023年和2030年阶段性目标和总体目标，加快推动从治病为中心转变为以人民健康卫中心，落实预防为主方针，积极有效应对当前全市人民群众突出的健康问题、提高全面健康水平。</t>
  </si>
  <si>
    <t>人均预期寿命</t>
  </si>
  <si>
    <t>80</t>
  </si>
  <si>
    <t>岁</t>
  </si>
  <si>
    <t>居民健康素养水平</t>
  </si>
  <si>
    <t>23</t>
  </si>
  <si>
    <t>每千常住人口执业（助理）医师数）</t>
  </si>
  <si>
    <t>2.65</t>
  </si>
  <si>
    <t>全民健康水平</t>
  </si>
  <si>
    <t>健康醴陵经费</t>
  </si>
  <si>
    <t>55%</t>
  </si>
  <si>
    <t xml:space="preserve">  农村计生家庭奖扶资金配套</t>
  </si>
  <si>
    <t>较好的缓解了计划生育家庭的实际困难，改善了生活质量，推进了养老问题的解决</t>
  </si>
  <si>
    <t>254.9</t>
  </si>
  <si>
    <t>14429</t>
  </si>
  <si>
    <t xml:space="preserve">  网络建设、维护经费</t>
  </si>
  <si>
    <t>保障单位正常运转</t>
  </si>
  <si>
    <t>网络维护建设经费</t>
  </si>
  <si>
    <t>7.8</t>
  </si>
  <si>
    <t>网络种类</t>
  </si>
  <si>
    <t>3</t>
  </si>
  <si>
    <t>建立高效维护体系，有助于卫健服务能力</t>
  </si>
  <si>
    <t xml:space="preserve">  疫情防控专项经费</t>
  </si>
  <si>
    <t>用于疫情防控专项，保证基本民生工作的有序开展</t>
  </si>
  <si>
    <t>2023年12月31日</t>
  </si>
  <si>
    <t>防疫物资储备率</t>
  </si>
  <si>
    <t>保障全市防疫物资储备</t>
  </si>
  <si>
    <t>符合省规定储备物资数量</t>
  </si>
  <si>
    <t>疫情防控专项经费</t>
  </si>
  <si>
    <t>2000</t>
  </si>
  <si>
    <t xml:space="preserve">  运转经费1</t>
  </si>
  <si>
    <t>保证机关正常运转</t>
  </si>
  <si>
    <t>机关运转成本</t>
  </si>
  <si>
    <t>控制在预算范围之内</t>
  </si>
  <si>
    <t>期末机关预算执行率</t>
  </si>
  <si>
    <t xml:space="preserve">  运转经费2</t>
  </si>
  <si>
    <t>保证机关的有序运转</t>
  </si>
  <si>
    <t>控制在预算范围内</t>
  </si>
  <si>
    <t>百分比</t>
  </si>
  <si>
    <t xml:space="preserve">  肇事肇祸严重精神障碍患者监护奖励</t>
  </si>
  <si>
    <t>确保肇事肇祸严重精神障碍患者监护奖励拨付到位，维护公共卫生安全</t>
  </si>
  <si>
    <t>社会安定感</t>
  </si>
  <si>
    <t>肇事肇祸案件</t>
  </si>
  <si>
    <t>2%</t>
  </si>
  <si>
    <t>人数</t>
  </si>
  <si>
    <t>肇事肇祸严重精神障碍患者监护奖励</t>
  </si>
  <si>
    <t>72</t>
  </si>
  <si>
    <t xml:space="preserve">  争资引项工作经费</t>
  </si>
  <si>
    <t>完成争资引项工作，助力醴陵市产业发展</t>
  </si>
  <si>
    <t>在2023年内完成</t>
  </si>
  <si>
    <t>争取达成争资引项目标</t>
  </si>
  <si>
    <t>最少完成1个目标</t>
  </si>
  <si>
    <t>完成下达的任务目标</t>
  </si>
  <si>
    <t>个</t>
  </si>
  <si>
    <t>完成规定项目接待</t>
  </si>
  <si>
    <t>603003</t>
  </si>
  <si>
    <t>醴陵市卫生系统</t>
  </si>
  <si>
    <t xml:space="preserve">  基药补助</t>
  </si>
  <si>
    <t>基药补助</t>
  </si>
  <si>
    <t>4000</t>
  </si>
  <si>
    <t>30</t>
  </si>
  <si>
    <t>收入水平</t>
  </si>
  <si>
    <t>年</t>
  </si>
  <si>
    <t>医务人员工资</t>
  </si>
  <si>
    <t>90</t>
  </si>
  <si>
    <t xml:space="preserve">  精神卫生防治网络建设</t>
  </si>
  <si>
    <t>系统规范管理严重精神障碍患者</t>
  </si>
  <si>
    <t>管理率</t>
  </si>
  <si>
    <t>80%</t>
  </si>
  <si>
    <t>严重精神病患者检出率</t>
  </si>
  <si>
    <t>0.4%</t>
  </si>
  <si>
    <t>患者管理</t>
  </si>
  <si>
    <t xml:space="preserve">  离休干部医疗统筹</t>
  </si>
  <si>
    <t>减轻离休人员医药费负担程度</t>
  </si>
  <si>
    <t>审查合格率</t>
  </si>
  <si>
    <t>服务人数</t>
  </si>
  <si>
    <t>200</t>
  </si>
  <si>
    <t>离休人员医药费负担</t>
  </si>
  <si>
    <t>离休干部医疗统筹</t>
  </si>
  <si>
    <t>220</t>
  </si>
  <si>
    <t xml:space="preserve">  美沙酮门诊经</t>
  </si>
  <si>
    <t>通过长期服用，并配合心理治疗、行为干预等会综合措施，已达到减少毒品危害和需求的目的，最终是吸毒者回归正常人的生活</t>
  </si>
  <si>
    <t>吸毒人员</t>
  </si>
  <si>
    <t>减少</t>
  </si>
  <si>
    <t>每月服药人次</t>
  </si>
  <si>
    <t>900</t>
  </si>
  <si>
    <t>人次</t>
  </si>
  <si>
    <t>门诊累计管理总人数</t>
  </si>
  <si>
    <t>363</t>
  </si>
  <si>
    <t>美沙酮门诊经</t>
  </si>
  <si>
    <t xml:space="preserve">  卫生系统核算中心专项经费</t>
  </si>
  <si>
    <t>保证核算中心的有效运转</t>
  </si>
  <si>
    <t>期末预算执行率</t>
  </si>
  <si>
    <t>在预算控制内有效运转</t>
  </si>
  <si>
    <t>有效运转</t>
  </si>
  <si>
    <t>卫生系统核算中心专项经费</t>
  </si>
  <si>
    <t xml:space="preserve">  乡村赤脚医生生活补助</t>
  </si>
  <si>
    <t>对全市的老年乡村医生进行补助</t>
  </si>
  <si>
    <t>老年乡村医生收入</t>
  </si>
  <si>
    <t>老年乡村医生生活水平</t>
  </si>
  <si>
    <t>乡村赤脚医生生活补助</t>
  </si>
  <si>
    <t>117.29</t>
  </si>
  <si>
    <t>发放及时到位</t>
  </si>
  <si>
    <t>1200</t>
  </si>
  <si>
    <t xml:space="preserve">  行政村卫生室运行经费</t>
  </si>
  <si>
    <t>持续提高基层全科医生服务水平，持续提高基层全科医生服务水平</t>
  </si>
  <si>
    <t>行政村卫生室运行经费</t>
  </si>
  <si>
    <t>63.9</t>
  </si>
  <si>
    <t>村卫生室</t>
  </si>
  <si>
    <t>213</t>
  </si>
  <si>
    <t>老百姓看病成本</t>
  </si>
  <si>
    <t>慢性病健康管理质量和基层全科医生服务水平</t>
  </si>
  <si>
    <t xml:space="preserve">  医疗卫生救治应急专项（含孕产妇及婴幼儿救治以及重症贫困孕产妇救助）</t>
  </si>
  <si>
    <t>对全市孕产妇及婴幼儿实施救助，使孕产妇死亡率控制在14/10万以下</t>
  </si>
  <si>
    <t>醴陵市产科急救能力</t>
  </si>
  <si>
    <t>危重孕产妇负担</t>
  </si>
  <si>
    <t>孕产妇死亡率</t>
  </si>
  <si>
    <t>控制在14/10万以下</t>
  </si>
  <si>
    <t>救治孕妇数</t>
  </si>
  <si>
    <t>救治应有人人数</t>
  </si>
  <si>
    <t>医疗卫生救治应急专项（含孕产妇及婴幼儿救治以及重症贫困孕产妇救助）</t>
  </si>
  <si>
    <t xml:space="preserve">  中医药发展（卫生系统）</t>
  </si>
  <si>
    <t>用于中医药发展</t>
  </si>
  <si>
    <t>达标</t>
  </si>
  <si>
    <t>一年</t>
  </si>
  <si>
    <t>475</t>
  </si>
  <si>
    <t xml:space="preserve">  中医院</t>
  </si>
  <si>
    <t>中医院</t>
  </si>
  <si>
    <t>职工生活水平</t>
  </si>
  <si>
    <t>职工工资水平</t>
  </si>
  <si>
    <t>批</t>
  </si>
  <si>
    <t>288</t>
  </si>
  <si>
    <t xml:space="preserve">  重性精神病救治</t>
  </si>
  <si>
    <t>对贫困重性精神病患者完成救治救助</t>
  </si>
  <si>
    <t>重性精神病救治</t>
  </si>
  <si>
    <t>26</t>
  </si>
  <si>
    <t>完成人数</t>
  </si>
  <si>
    <t>125</t>
  </si>
  <si>
    <t>管理范围</t>
  </si>
  <si>
    <t>98%</t>
  </si>
  <si>
    <t>关心流浪精神病患者情况</t>
  </si>
  <si>
    <t>明显改善</t>
  </si>
  <si>
    <t>贫困重性精神病患者家庭医疗负担</t>
  </si>
  <si>
    <t>部门公开表23</t>
  </si>
  <si>
    <t>整体支出绩效目标表</t>
  </si>
  <si>
    <t>单位：部门：603_醴陵市卫生健康局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</si>
  <si>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</si>
  <si>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</si>
  <si>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</si>
  <si>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</si>
  <si>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</si>
  <si>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</si>
  <si>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</si>
  <si>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</si>
  <si>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</si>
  <si>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</si>
  <si>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保障机关正常运转，各卫生健康项目开展顺利。</t>
  </si>
  <si>
    <t xml:space="preserve"> 数量指标</t>
  </si>
  <si>
    <t xml:space="preserve"> 质量指标</t>
  </si>
  <si>
    <t>资金支付有无违反政策法规</t>
  </si>
  <si>
    <t xml:space="preserve"> 时效指标</t>
  </si>
  <si>
    <t>2023.1-2023.12</t>
  </si>
  <si>
    <t>预算支出总额</t>
  </si>
  <si>
    <t xml:space="preserve">效益指标 </t>
  </si>
  <si>
    <t>方便办事群众、政府工作更加透明</t>
  </si>
  <si>
    <t xml:space="preserve"> 可持续影响指标</t>
  </si>
  <si>
    <t>社会公众对卫健工作的满意度</t>
  </si>
  <si>
    <t>提供基本医疗卫生服务，医疗卫生服务可及性、服务质量、服务效率和群众满意度显著提高，卫生资源配置和人群间健康状况差异不断缩小；社会力量办医的比例不断提高 ，多元化的办医格局基本形成；县级公立医院改革有序推进，个人就医负担明显减轻 ，基本实现全体人民病有所医；健康服务体系持续完善 ，城乡居民健康素养明显提升 ；分级诊疗与双向转诊良性机制基本形成 ，健康服务模式转变有效实现；全面两孩政策平稳实施 ，适度生育水平得到保持 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</si>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</sst>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3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1" width="9.76851851851852" customWidth="1"/>
  </cols>
  <sheetData>
    <row r="1" ht="73.3" customHeight="1" spans="1:9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71"/>
      <c r="B4" s="72"/>
      <c r="C4" s="3"/>
      <c r="D4" s="71" t="s">
        <v>1</v>
      </c>
      <c r="E4" s="72" t="s">
        <v>2</v>
      </c>
      <c r="F4" s="72"/>
      <c r="G4" s="72"/>
      <c r="H4" s="72"/>
      <c r="I4" s="3"/>
    </row>
    <row r="5" ht="54.3" customHeight="1" spans="1:9">
      <c r="A5" s="71"/>
      <c r="B5" s="72"/>
      <c r="C5" s="3"/>
      <c r="D5" s="71" t="s">
        <v>3</v>
      </c>
      <c r="E5" s="72" t="s">
        <v>4</v>
      </c>
      <c r="F5" s="72"/>
      <c r="G5" s="72"/>
      <c r="H5" s="72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30" zoomScaleNormal="130" workbookViewId="0">
      <selection activeCell="J7" sqref="J7"/>
    </sheetView>
  </sheetViews>
  <sheetFormatPr defaultColWidth="10" defaultRowHeight="14.4" outlineLevelCol="4"/>
  <cols>
    <col min="1" max="1" width="15.8796296296296" style="28" customWidth="1"/>
    <col min="2" max="2" width="26.7314814814815" style="28" customWidth="1"/>
    <col min="3" max="3" width="14.6574074074074" style="28" customWidth="1"/>
    <col min="4" max="4" width="18.5925925925926" style="28" customWidth="1"/>
    <col min="5" max="5" width="16.4166666666667" style="28" customWidth="1"/>
    <col min="6" max="16384" width="10" style="28"/>
  </cols>
  <sheetData>
    <row r="1" s="28" customFormat="1" ht="18.95" customHeight="1" spans="1:5">
      <c r="A1" s="29"/>
      <c r="B1" s="29"/>
      <c r="C1" s="29"/>
      <c r="D1" s="29"/>
      <c r="E1" s="30" t="s">
        <v>292</v>
      </c>
    </row>
    <row r="2" s="28" customFormat="1" ht="40.5" customHeight="1" spans="1:5">
      <c r="A2" s="31" t="s">
        <v>14</v>
      </c>
      <c r="B2" s="31"/>
      <c r="C2" s="31"/>
      <c r="D2" s="31"/>
      <c r="E2" s="31"/>
    </row>
    <row r="3" s="28" customFormat="1" ht="33.6" customHeight="1" spans="1:5">
      <c r="A3" s="32" t="s">
        <v>31</v>
      </c>
      <c r="B3" s="32"/>
      <c r="C3" s="32"/>
      <c r="D3" s="32"/>
      <c r="E3" s="33" t="s">
        <v>293</v>
      </c>
    </row>
    <row r="4" s="28" customFormat="1" ht="38.8" customHeight="1" spans="1:5">
      <c r="A4" s="34" t="s">
        <v>294</v>
      </c>
      <c r="B4" s="34"/>
      <c r="C4" s="34" t="s">
        <v>295</v>
      </c>
      <c r="D4" s="34"/>
      <c r="E4" s="34"/>
    </row>
    <row r="5" s="28" customFormat="1" ht="22.8" customHeight="1" spans="1:5">
      <c r="A5" s="34" t="s">
        <v>296</v>
      </c>
      <c r="B5" s="34" t="s">
        <v>163</v>
      </c>
      <c r="C5" s="34" t="s">
        <v>136</v>
      </c>
      <c r="D5" s="34" t="s">
        <v>273</v>
      </c>
      <c r="E5" s="34" t="s">
        <v>274</v>
      </c>
    </row>
    <row r="6" s="28" customFormat="1" ht="26.45" customHeight="1" spans="1:5">
      <c r="A6" s="35" t="s">
        <v>297</v>
      </c>
      <c r="B6" s="35" t="s">
        <v>252</v>
      </c>
      <c r="C6" s="36">
        <f t="shared" ref="C6:C22" si="0">D6+E6</f>
        <v>1618.8812</v>
      </c>
      <c r="D6" s="36">
        <f>SUM(D7:D15)</f>
        <v>1618.8812</v>
      </c>
      <c r="E6" s="36">
        <f>SUM(E7:E15)</f>
        <v>0</v>
      </c>
    </row>
    <row r="7" s="28" customFormat="1" ht="26.45" customHeight="1" spans="1:5">
      <c r="A7" s="37" t="s">
        <v>298</v>
      </c>
      <c r="B7" s="37" t="s">
        <v>299</v>
      </c>
      <c r="C7" s="36">
        <f t="shared" si="0"/>
        <v>597.8313</v>
      </c>
      <c r="D7" s="38">
        <f>'10工资福利'!$H$6</f>
        <v>597.8313</v>
      </c>
      <c r="E7" s="39"/>
    </row>
    <row r="8" s="28" customFormat="1" ht="26.45" customHeight="1" spans="1:5">
      <c r="A8" s="37" t="s">
        <v>300</v>
      </c>
      <c r="B8" s="37" t="s">
        <v>301</v>
      </c>
      <c r="C8" s="36">
        <f t="shared" si="0"/>
        <v>320.616</v>
      </c>
      <c r="D8" s="38">
        <f>'10工资福利'!$I$6</f>
        <v>320.616</v>
      </c>
      <c r="E8" s="39"/>
    </row>
    <row r="9" s="28" customFormat="1" ht="26.45" customHeight="1" spans="1:5">
      <c r="A9" s="37" t="s">
        <v>302</v>
      </c>
      <c r="B9" s="37" t="s">
        <v>303</v>
      </c>
      <c r="C9" s="36">
        <f t="shared" si="0"/>
        <v>292.8301</v>
      </c>
      <c r="D9" s="38">
        <f>'10工资福利'!$J$6</f>
        <v>292.8301</v>
      </c>
      <c r="E9" s="39"/>
    </row>
    <row r="10" s="28" customFormat="1" ht="26.45" customHeight="1" spans="1:5">
      <c r="A10" s="37" t="s">
        <v>304</v>
      </c>
      <c r="B10" s="37" t="s">
        <v>305</v>
      </c>
      <c r="C10" s="36">
        <f t="shared" si="0"/>
        <v>0</v>
      </c>
      <c r="D10" s="39"/>
      <c r="E10" s="39"/>
    </row>
    <row r="11" s="28" customFormat="1" ht="26.45" customHeight="1" spans="1:5">
      <c r="A11" s="37" t="s">
        <v>306</v>
      </c>
      <c r="B11" s="37" t="s">
        <v>307</v>
      </c>
      <c r="C11" s="36">
        <f t="shared" si="0"/>
        <v>193.8044</v>
      </c>
      <c r="D11" s="38">
        <f>'10工资福利'!$M$6</f>
        <v>193.8044</v>
      </c>
      <c r="E11" s="39"/>
    </row>
    <row r="12" s="28" customFormat="1" ht="26.45" customHeight="1" spans="1:5">
      <c r="A12" s="37" t="s">
        <v>308</v>
      </c>
      <c r="B12" s="37" t="s">
        <v>309</v>
      </c>
      <c r="C12" s="36">
        <f t="shared" si="0"/>
        <v>52.0554</v>
      </c>
      <c r="D12" s="38">
        <f>'10工资福利'!$O$6</f>
        <v>52.0554</v>
      </c>
      <c r="E12" s="39"/>
    </row>
    <row r="13" s="28" customFormat="1" ht="26.45" customHeight="1" spans="1:5">
      <c r="A13" s="37" t="s">
        <v>310</v>
      </c>
      <c r="B13" s="37" t="s">
        <v>311</v>
      </c>
      <c r="C13" s="36">
        <f t="shared" si="0"/>
        <v>0</v>
      </c>
      <c r="D13" s="39"/>
      <c r="E13" s="39"/>
    </row>
    <row r="14" s="28" customFormat="1" ht="26.45" customHeight="1" spans="1:5">
      <c r="A14" s="37" t="s">
        <v>312</v>
      </c>
      <c r="B14" s="37" t="s">
        <v>313</v>
      </c>
      <c r="C14" s="36">
        <f t="shared" si="0"/>
        <v>161.744</v>
      </c>
      <c r="D14" s="38">
        <f>'10工资福利'!$R$6</f>
        <v>161.744</v>
      </c>
      <c r="E14" s="39"/>
    </row>
    <row r="15" s="28" customFormat="1" ht="26.45" customHeight="1" spans="1:5">
      <c r="A15" s="40" t="s">
        <v>314</v>
      </c>
      <c r="B15" s="37" t="s">
        <v>315</v>
      </c>
      <c r="C15" s="36">
        <f t="shared" si="0"/>
        <v>0</v>
      </c>
      <c r="D15" s="38"/>
      <c r="E15" s="39"/>
    </row>
    <row r="16" s="28" customFormat="1" ht="26.45" customHeight="1" spans="1:5">
      <c r="A16" s="35" t="s">
        <v>316</v>
      </c>
      <c r="B16" s="35" t="s">
        <v>317</v>
      </c>
      <c r="C16" s="36">
        <f t="shared" si="0"/>
        <v>44.3434</v>
      </c>
      <c r="D16" s="36">
        <f>SUM(D17:D30)</f>
        <v>0</v>
      </c>
      <c r="E16" s="36">
        <f>SUM(E17:E30)</f>
        <v>44.3434</v>
      </c>
    </row>
    <row r="17" s="28" customFormat="1" ht="26.45" customHeight="1" spans="1:5">
      <c r="A17" s="37" t="s">
        <v>318</v>
      </c>
      <c r="B17" s="37" t="s">
        <v>319</v>
      </c>
      <c r="C17" s="36">
        <f t="shared" si="0"/>
        <v>17.4</v>
      </c>
      <c r="D17" s="39"/>
      <c r="E17" s="36">
        <v>17.4</v>
      </c>
    </row>
    <row r="18" s="28" customFormat="1" ht="26.45" customHeight="1" spans="1:5">
      <c r="A18" s="37" t="s">
        <v>320</v>
      </c>
      <c r="B18" s="37" t="s">
        <v>321</v>
      </c>
      <c r="C18" s="36">
        <f t="shared" si="0"/>
        <v>0</v>
      </c>
      <c r="D18" s="39"/>
      <c r="E18" s="39"/>
    </row>
    <row r="19" s="28" customFormat="1" ht="26.45" customHeight="1" spans="1:5">
      <c r="A19" s="37" t="s">
        <v>322</v>
      </c>
      <c r="B19" s="37" t="s">
        <v>323</v>
      </c>
      <c r="C19" s="36">
        <f t="shared" si="0"/>
        <v>0</v>
      </c>
      <c r="D19" s="39"/>
      <c r="E19" s="39"/>
    </row>
    <row r="20" s="28" customFormat="1" ht="26.45" customHeight="1" spans="1:5">
      <c r="A20" s="37" t="s">
        <v>324</v>
      </c>
      <c r="B20" s="37" t="s">
        <v>325</v>
      </c>
      <c r="C20" s="36">
        <f t="shared" si="0"/>
        <v>0</v>
      </c>
      <c r="D20" s="39"/>
      <c r="E20" s="39"/>
    </row>
    <row r="21" s="28" customFormat="1" ht="26.45" customHeight="1" spans="1:5">
      <c r="A21" s="40" t="s">
        <v>326</v>
      </c>
      <c r="B21" s="37" t="s">
        <v>327</v>
      </c>
      <c r="C21" s="36">
        <f t="shared" si="0"/>
        <v>0</v>
      </c>
      <c r="D21" s="39"/>
      <c r="E21" s="39"/>
    </row>
    <row r="22" s="28" customFormat="1" ht="26.45" customHeight="1" spans="1:5">
      <c r="A22" s="40" t="s">
        <v>328</v>
      </c>
      <c r="B22" s="37" t="s">
        <v>329</v>
      </c>
      <c r="C22" s="36">
        <f t="shared" si="0"/>
        <v>0</v>
      </c>
      <c r="D22" s="39"/>
      <c r="E22" s="39"/>
    </row>
    <row r="23" s="28" customFormat="1" ht="26.45" customHeight="1" spans="1:5">
      <c r="A23" s="40" t="s">
        <v>330</v>
      </c>
      <c r="B23" s="37" t="s">
        <v>331</v>
      </c>
      <c r="C23" s="36"/>
      <c r="D23" s="39"/>
      <c r="E23" s="36"/>
    </row>
    <row r="24" s="28" customFormat="1" ht="26.45" customHeight="1" spans="1:5">
      <c r="A24" s="40" t="s">
        <v>332</v>
      </c>
      <c r="B24" s="37" t="s">
        <v>333</v>
      </c>
      <c r="C24" s="36"/>
      <c r="D24" s="39"/>
      <c r="E24" s="36"/>
    </row>
    <row r="25" s="28" customFormat="1" ht="26.45" customHeight="1" spans="1:5">
      <c r="A25" s="40" t="s">
        <v>334</v>
      </c>
      <c r="B25" s="37" t="s">
        <v>335</v>
      </c>
      <c r="C25" s="36">
        <f t="shared" ref="C25:C28" si="1">D25+E25</f>
        <v>0</v>
      </c>
      <c r="D25" s="39"/>
      <c r="E25" s="36"/>
    </row>
    <row r="26" s="28" customFormat="1" ht="26.45" customHeight="1" spans="1:5">
      <c r="A26" s="40" t="s">
        <v>336</v>
      </c>
      <c r="B26" s="37" t="s">
        <v>337</v>
      </c>
      <c r="C26" s="36">
        <f t="shared" si="1"/>
        <v>0</v>
      </c>
      <c r="D26" s="39"/>
      <c r="E26" s="39"/>
    </row>
    <row r="27" s="28" customFormat="1" ht="26.45" customHeight="1" spans="1:5">
      <c r="A27" s="40" t="s">
        <v>338</v>
      </c>
      <c r="B27" s="37" t="s">
        <v>339</v>
      </c>
      <c r="C27" s="36">
        <f t="shared" si="1"/>
        <v>10.7774</v>
      </c>
      <c r="D27" s="39"/>
      <c r="E27" s="36">
        <v>10.7774</v>
      </c>
    </row>
    <row r="28" s="28" customFormat="1" ht="26.45" customHeight="1" spans="1:5">
      <c r="A28" s="40" t="s">
        <v>340</v>
      </c>
      <c r="B28" s="37" t="s">
        <v>341</v>
      </c>
      <c r="C28" s="36">
        <f t="shared" si="1"/>
        <v>16.166</v>
      </c>
      <c r="D28" s="39"/>
      <c r="E28" s="36">
        <v>16.166</v>
      </c>
    </row>
    <row r="29" s="28" customFormat="1" ht="26.45" customHeight="1" spans="1:5">
      <c r="A29" s="40" t="s">
        <v>342</v>
      </c>
      <c r="B29" s="37" t="s">
        <v>343</v>
      </c>
      <c r="C29" s="36"/>
      <c r="D29" s="39"/>
      <c r="E29" s="36"/>
    </row>
    <row r="30" s="28" customFormat="1" ht="26.45" customHeight="1" spans="1:5">
      <c r="A30" s="40" t="s">
        <v>344</v>
      </c>
      <c r="B30" s="37" t="s">
        <v>345</v>
      </c>
      <c r="C30" s="36">
        <f t="shared" ref="C30:C36" si="2">D30+E30</f>
        <v>0</v>
      </c>
      <c r="D30" s="39"/>
      <c r="E30" s="36"/>
    </row>
    <row r="31" s="28" customFormat="1" ht="26.45" customHeight="1" spans="1:5">
      <c r="A31" s="35" t="s">
        <v>346</v>
      </c>
      <c r="B31" s="35" t="s">
        <v>242</v>
      </c>
      <c r="C31" s="36">
        <f t="shared" si="2"/>
        <v>11.856</v>
      </c>
      <c r="D31" s="36">
        <f>D33+D34+D35+D32</f>
        <v>11.856</v>
      </c>
      <c r="E31" s="36">
        <f>E33+E34+E35+E32</f>
        <v>0</v>
      </c>
    </row>
    <row r="32" s="28" customFormat="1" ht="26.45" customHeight="1" spans="1:5">
      <c r="A32" s="40" t="s">
        <v>347</v>
      </c>
      <c r="B32" s="37" t="s">
        <v>348</v>
      </c>
      <c r="C32" s="36">
        <f t="shared" si="2"/>
        <v>0</v>
      </c>
      <c r="D32" s="41"/>
      <c r="E32" s="36"/>
    </row>
    <row r="33" s="28" customFormat="1" ht="26.45" customHeight="1" spans="1:5">
      <c r="A33" s="40" t="s">
        <v>349</v>
      </c>
      <c r="B33" s="37" t="s">
        <v>350</v>
      </c>
      <c r="C33" s="36">
        <f t="shared" si="2"/>
        <v>0</v>
      </c>
      <c r="D33" s="39"/>
      <c r="E33" s="39"/>
    </row>
    <row r="34" s="28" customFormat="1" ht="26.45" customHeight="1" spans="1:5">
      <c r="A34" s="37" t="s">
        <v>351</v>
      </c>
      <c r="B34" s="37" t="s">
        <v>352</v>
      </c>
      <c r="C34" s="36">
        <f t="shared" si="2"/>
        <v>11.856</v>
      </c>
      <c r="D34" s="38">
        <f>'12个人家庭'!$K$6</f>
        <v>11.856</v>
      </c>
      <c r="E34" s="39"/>
    </row>
    <row r="35" s="28" customFormat="1" ht="22.8" customHeight="1" spans="1:5">
      <c r="A35" s="40" t="s">
        <v>353</v>
      </c>
      <c r="B35" s="37" t="s">
        <v>354</v>
      </c>
      <c r="C35" s="36">
        <f t="shared" si="2"/>
        <v>0</v>
      </c>
      <c r="D35" s="41"/>
      <c r="E35" s="36"/>
    </row>
    <row r="36" s="28" customFormat="1" ht="22.8" customHeight="1" spans="1:5">
      <c r="A36" s="42" t="s">
        <v>136</v>
      </c>
      <c r="B36" s="42"/>
      <c r="C36" s="36">
        <f t="shared" si="2"/>
        <v>1675.0806</v>
      </c>
      <c r="D36" s="36">
        <f>D31+D16+D6</f>
        <v>1630.7372</v>
      </c>
      <c r="E36" s="36">
        <f>E31+E16+E6</f>
        <v>44.3434</v>
      </c>
    </row>
    <row r="37" s="28" customFormat="1" ht="16.35" customHeight="1" spans="1:5">
      <c r="A37" s="43"/>
      <c r="B37" s="43"/>
      <c r="C37" s="43"/>
      <c r="D37" s="43"/>
      <c r="E37" s="43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T8" sqref="T8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4">
      <c r="A1" s="3"/>
      <c r="M1" s="16" t="s">
        <v>355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2.4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12" t="s">
        <v>161</v>
      </c>
      <c r="B4" s="12"/>
      <c r="C4" s="12"/>
      <c r="D4" s="12" t="s">
        <v>231</v>
      </c>
      <c r="E4" s="12" t="s">
        <v>232</v>
      </c>
      <c r="F4" s="12" t="s">
        <v>251</v>
      </c>
      <c r="G4" s="12" t="s">
        <v>234</v>
      </c>
      <c r="H4" s="12"/>
      <c r="I4" s="12"/>
      <c r="J4" s="12"/>
      <c r="K4" s="12"/>
      <c r="L4" s="12" t="s">
        <v>238</v>
      </c>
      <c r="M4" s="12"/>
      <c r="N4" s="12"/>
    </row>
    <row r="5" ht="39.65" customHeight="1" spans="1:14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 t="s">
        <v>136</v>
      </c>
      <c r="H5" s="12" t="s">
        <v>356</v>
      </c>
      <c r="I5" s="12" t="s">
        <v>357</v>
      </c>
      <c r="J5" s="12" t="s">
        <v>358</v>
      </c>
      <c r="K5" s="12" t="s">
        <v>359</v>
      </c>
      <c r="L5" s="12" t="s">
        <v>136</v>
      </c>
      <c r="M5" s="12" t="s">
        <v>252</v>
      </c>
      <c r="N5" s="12" t="s">
        <v>360</v>
      </c>
    </row>
    <row r="6" ht="22.8" customHeight="1" spans="1:14">
      <c r="A6" s="15"/>
      <c r="B6" s="15"/>
      <c r="C6" s="15"/>
      <c r="D6" s="15"/>
      <c r="E6" s="15" t="s">
        <v>136</v>
      </c>
      <c r="F6" s="27">
        <v>1618.8812</v>
      </c>
      <c r="G6" s="27">
        <v>1618.8812</v>
      </c>
      <c r="H6" s="27">
        <v>1211.2774</v>
      </c>
      <c r="I6" s="27">
        <v>245.8598</v>
      </c>
      <c r="J6" s="27">
        <v>161.744</v>
      </c>
      <c r="K6" s="27"/>
      <c r="L6" s="27"/>
      <c r="M6" s="27"/>
      <c r="N6" s="27"/>
    </row>
    <row r="7" ht="22.8" customHeight="1" spans="1:14">
      <c r="A7" s="15"/>
      <c r="B7" s="15"/>
      <c r="C7" s="15"/>
      <c r="D7" s="13" t="s">
        <v>154</v>
      </c>
      <c r="E7" s="13" t="s">
        <v>155</v>
      </c>
      <c r="F7" s="27">
        <v>1618.8812</v>
      </c>
      <c r="G7" s="27">
        <v>1618.8812</v>
      </c>
      <c r="H7" s="27">
        <v>1211.2774</v>
      </c>
      <c r="I7" s="27">
        <v>245.8598</v>
      </c>
      <c r="J7" s="27">
        <v>161.744</v>
      </c>
      <c r="K7" s="27"/>
      <c r="L7" s="27"/>
      <c r="M7" s="27"/>
      <c r="N7" s="27"/>
    </row>
    <row r="8" ht="22.8" customHeight="1" spans="1:14">
      <c r="A8" s="15"/>
      <c r="B8" s="15"/>
      <c r="C8" s="15"/>
      <c r="D8" s="20" t="s">
        <v>156</v>
      </c>
      <c r="E8" s="20" t="s">
        <v>157</v>
      </c>
      <c r="F8" s="27">
        <v>1618.8812</v>
      </c>
      <c r="G8" s="27">
        <v>1618.8812</v>
      </c>
      <c r="H8" s="27">
        <v>1211.2774</v>
      </c>
      <c r="I8" s="27">
        <v>245.8598</v>
      </c>
      <c r="J8" s="27">
        <v>161.744</v>
      </c>
      <c r="K8" s="27"/>
      <c r="L8" s="27"/>
      <c r="M8" s="27"/>
      <c r="N8" s="27"/>
    </row>
    <row r="9" ht="22.8" customHeight="1" spans="1:14">
      <c r="A9" s="23" t="s">
        <v>172</v>
      </c>
      <c r="B9" s="23" t="s">
        <v>174</v>
      </c>
      <c r="C9" s="23" t="s">
        <v>174</v>
      </c>
      <c r="D9" s="19" t="s">
        <v>248</v>
      </c>
      <c r="E9" s="5" t="s">
        <v>177</v>
      </c>
      <c r="F9" s="6">
        <v>193.8044</v>
      </c>
      <c r="G9" s="6">
        <v>193.8044</v>
      </c>
      <c r="H9" s="21"/>
      <c r="I9" s="21">
        <v>193.8044</v>
      </c>
      <c r="J9" s="21"/>
      <c r="K9" s="21"/>
      <c r="L9" s="6"/>
      <c r="M9" s="21"/>
      <c r="N9" s="21"/>
    </row>
    <row r="10" ht="22.8" customHeight="1" spans="1:14">
      <c r="A10" s="23" t="s">
        <v>178</v>
      </c>
      <c r="B10" s="23" t="s">
        <v>180</v>
      </c>
      <c r="C10" s="23" t="s">
        <v>180</v>
      </c>
      <c r="D10" s="19" t="s">
        <v>248</v>
      </c>
      <c r="E10" s="5" t="s">
        <v>183</v>
      </c>
      <c r="F10" s="6">
        <v>1211.2774</v>
      </c>
      <c r="G10" s="6">
        <v>1211.2774</v>
      </c>
      <c r="H10" s="21">
        <v>1211.2774</v>
      </c>
      <c r="I10" s="21"/>
      <c r="J10" s="21"/>
      <c r="K10" s="21"/>
      <c r="L10" s="6"/>
      <c r="M10" s="21"/>
      <c r="N10" s="21"/>
    </row>
    <row r="11" ht="22.8" customHeight="1" spans="1:14">
      <c r="A11" s="23" t="s">
        <v>178</v>
      </c>
      <c r="B11" s="23" t="s">
        <v>201</v>
      </c>
      <c r="C11" s="23" t="s">
        <v>180</v>
      </c>
      <c r="D11" s="19" t="s">
        <v>248</v>
      </c>
      <c r="E11" s="5" t="s">
        <v>204</v>
      </c>
      <c r="F11" s="6">
        <v>52.0554</v>
      </c>
      <c r="G11" s="6">
        <v>52.0554</v>
      </c>
      <c r="H11" s="21"/>
      <c r="I11" s="21">
        <v>52.0554</v>
      </c>
      <c r="J11" s="21"/>
      <c r="K11" s="21"/>
      <c r="L11" s="6"/>
      <c r="M11" s="21"/>
      <c r="N11" s="21"/>
    </row>
    <row r="12" ht="22.8" customHeight="1" spans="1:14">
      <c r="A12" s="23" t="s">
        <v>208</v>
      </c>
      <c r="B12" s="23" t="s">
        <v>184</v>
      </c>
      <c r="C12" s="23" t="s">
        <v>180</v>
      </c>
      <c r="D12" s="19" t="s">
        <v>248</v>
      </c>
      <c r="E12" s="5" t="s">
        <v>212</v>
      </c>
      <c r="F12" s="6">
        <v>161.744</v>
      </c>
      <c r="G12" s="6">
        <v>161.744</v>
      </c>
      <c r="H12" s="21"/>
      <c r="I12" s="21"/>
      <c r="J12" s="21">
        <v>161.744</v>
      </c>
      <c r="K12" s="21"/>
      <c r="L12" s="6"/>
      <c r="M12" s="21"/>
      <c r="N12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20" zoomScaleNormal="120" workbookViewId="0">
      <selection activeCell="K24" sqref="K24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22">
      <c r="A1" s="3"/>
      <c r="U1" s="16" t="s">
        <v>361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12" t="s">
        <v>161</v>
      </c>
      <c r="B4" s="12"/>
      <c r="C4" s="12"/>
      <c r="D4" s="12" t="s">
        <v>231</v>
      </c>
      <c r="E4" s="12" t="s">
        <v>232</v>
      </c>
      <c r="F4" s="12" t="s">
        <v>251</v>
      </c>
      <c r="G4" s="12" t="s">
        <v>362</v>
      </c>
      <c r="H4" s="12"/>
      <c r="I4" s="12"/>
      <c r="J4" s="12"/>
      <c r="K4" s="12"/>
      <c r="L4" s="12" t="s">
        <v>363</v>
      </c>
      <c r="M4" s="12"/>
      <c r="N4" s="12"/>
      <c r="O4" s="12"/>
      <c r="P4" s="12"/>
      <c r="Q4" s="12"/>
      <c r="R4" s="12" t="s">
        <v>358</v>
      </c>
      <c r="S4" s="12" t="s">
        <v>364</v>
      </c>
      <c r="T4" s="12"/>
      <c r="U4" s="12"/>
      <c r="V4" s="12"/>
    </row>
    <row r="5" ht="56.05" customHeight="1" spans="1:22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 t="s">
        <v>136</v>
      </c>
      <c r="H5" s="12" t="s">
        <v>365</v>
      </c>
      <c r="I5" s="12" t="s">
        <v>366</v>
      </c>
      <c r="J5" s="12" t="s">
        <v>367</v>
      </c>
      <c r="K5" s="12" t="s">
        <v>368</v>
      </c>
      <c r="L5" s="12" t="s">
        <v>136</v>
      </c>
      <c r="M5" s="12" t="s">
        <v>369</v>
      </c>
      <c r="N5" s="12" t="s">
        <v>370</v>
      </c>
      <c r="O5" s="12" t="s">
        <v>371</v>
      </c>
      <c r="P5" s="12" t="s">
        <v>372</v>
      </c>
      <c r="Q5" s="12" t="s">
        <v>373</v>
      </c>
      <c r="R5" s="12"/>
      <c r="S5" s="12" t="s">
        <v>136</v>
      </c>
      <c r="T5" s="12" t="s">
        <v>374</v>
      </c>
      <c r="U5" s="12" t="s">
        <v>375</v>
      </c>
      <c r="V5" s="12" t="s">
        <v>359</v>
      </c>
    </row>
    <row r="6" ht="22.8" customHeight="1" spans="1:22">
      <c r="A6" s="15"/>
      <c r="B6" s="15"/>
      <c r="C6" s="15"/>
      <c r="D6" s="15"/>
      <c r="E6" s="15" t="s">
        <v>136</v>
      </c>
      <c r="F6" s="14">
        <v>1618.8812</v>
      </c>
      <c r="G6" s="14">
        <v>1211.2774</v>
      </c>
      <c r="H6" s="14">
        <v>597.8313</v>
      </c>
      <c r="I6" s="14">
        <v>320.616</v>
      </c>
      <c r="J6" s="14">
        <v>292.8301</v>
      </c>
      <c r="K6" s="14"/>
      <c r="L6" s="14">
        <v>245.8598</v>
      </c>
      <c r="M6" s="14">
        <v>193.8044</v>
      </c>
      <c r="N6" s="14"/>
      <c r="O6" s="14">
        <v>52.0554</v>
      </c>
      <c r="P6" s="14"/>
      <c r="Q6" s="14"/>
      <c r="R6" s="14">
        <v>161.744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155</v>
      </c>
      <c r="F7" s="14">
        <v>1618.8812</v>
      </c>
      <c r="G7" s="14">
        <v>1211.2774</v>
      </c>
      <c r="H7" s="14">
        <v>597.8313</v>
      </c>
      <c r="I7" s="14">
        <v>320.616</v>
      </c>
      <c r="J7" s="14">
        <v>292.8301</v>
      </c>
      <c r="K7" s="14"/>
      <c r="L7" s="14">
        <v>245.8598</v>
      </c>
      <c r="M7" s="14">
        <v>193.8044</v>
      </c>
      <c r="N7" s="14"/>
      <c r="O7" s="14">
        <v>52.0554</v>
      </c>
      <c r="P7" s="14"/>
      <c r="Q7" s="14"/>
      <c r="R7" s="14">
        <v>161.744</v>
      </c>
      <c r="S7" s="14"/>
      <c r="T7" s="14"/>
      <c r="U7" s="14"/>
      <c r="V7" s="14"/>
    </row>
    <row r="8" ht="22.8" customHeight="1" spans="1:22">
      <c r="A8" s="15"/>
      <c r="B8" s="15"/>
      <c r="C8" s="15"/>
      <c r="D8" s="20" t="s">
        <v>156</v>
      </c>
      <c r="E8" s="20" t="s">
        <v>157</v>
      </c>
      <c r="F8" s="14">
        <v>1618.8812</v>
      </c>
      <c r="G8" s="14">
        <v>1211.2774</v>
      </c>
      <c r="H8" s="14">
        <v>597.8313</v>
      </c>
      <c r="I8" s="14">
        <v>320.616</v>
      </c>
      <c r="J8" s="14">
        <v>292.8301</v>
      </c>
      <c r="K8" s="14"/>
      <c r="L8" s="14">
        <v>245.8598</v>
      </c>
      <c r="M8" s="14">
        <v>193.8044</v>
      </c>
      <c r="N8" s="14"/>
      <c r="O8" s="14">
        <v>52.0554</v>
      </c>
      <c r="P8" s="14"/>
      <c r="Q8" s="14"/>
      <c r="R8" s="14">
        <v>161.744</v>
      </c>
      <c r="S8" s="14"/>
      <c r="T8" s="14"/>
      <c r="U8" s="14"/>
      <c r="V8" s="14"/>
    </row>
    <row r="9" ht="22.8" customHeight="1" spans="1:22">
      <c r="A9" s="23" t="s">
        <v>172</v>
      </c>
      <c r="B9" s="23" t="s">
        <v>174</v>
      </c>
      <c r="C9" s="23" t="s">
        <v>174</v>
      </c>
      <c r="D9" s="19" t="s">
        <v>248</v>
      </c>
      <c r="E9" s="5" t="s">
        <v>177</v>
      </c>
      <c r="F9" s="6">
        <v>193.8044</v>
      </c>
      <c r="G9" s="21"/>
      <c r="H9" s="21"/>
      <c r="I9" s="21"/>
      <c r="J9" s="21"/>
      <c r="K9" s="21"/>
      <c r="L9" s="6">
        <v>193.8044</v>
      </c>
      <c r="M9" s="21">
        <v>193.8044</v>
      </c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178</v>
      </c>
      <c r="B10" s="23" t="s">
        <v>180</v>
      </c>
      <c r="C10" s="23" t="s">
        <v>180</v>
      </c>
      <c r="D10" s="19" t="s">
        <v>248</v>
      </c>
      <c r="E10" s="5" t="s">
        <v>183</v>
      </c>
      <c r="F10" s="6">
        <v>1211.2774</v>
      </c>
      <c r="G10" s="21">
        <v>1211.2774</v>
      </c>
      <c r="H10" s="21">
        <v>597.8313</v>
      </c>
      <c r="I10" s="21">
        <v>320.616</v>
      </c>
      <c r="J10" s="21">
        <v>292.8301</v>
      </c>
      <c r="K10" s="21"/>
      <c r="L10" s="6"/>
      <c r="M10" s="21"/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178</v>
      </c>
      <c r="B11" s="23" t="s">
        <v>201</v>
      </c>
      <c r="C11" s="23" t="s">
        <v>180</v>
      </c>
      <c r="D11" s="19" t="s">
        <v>248</v>
      </c>
      <c r="E11" s="5" t="s">
        <v>204</v>
      </c>
      <c r="F11" s="6">
        <v>52.0554</v>
      </c>
      <c r="G11" s="21"/>
      <c r="H11" s="21"/>
      <c r="I11" s="21"/>
      <c r="J11" s="21"/>
      <c r="K11" s="21"/>
      <c r="L11" s="6">
        <v>52.0554</v>
      </c>
      <c r="M11" s="21"/>
      <c r="N11" s="21"/>
      <c r="O11" s="21">
        <v>52.0554</v>
      </c>
      <c r="P11" s="21"/>
      <c r="Q11" s="21"/>
      <c r="R11" s="21"/>
      <c r="S11" s="6"/>
      <c r="T11" s="21"/>
      <c r="U11" s="21"/>
      <c r="V11" s="21"/>
    </row>
    <row r="12" ht="22.8" customHeight="1" spans="1:22">
      <c r="A12" s="23" t="s">
        <v>208</v>
      </c>
      <c r="B12" s="23" t="s">
        <v>184</v>
      </c>
      <c r="C12" s="23" t="s">
        <v>180</v>
      </c>
      <c r="D12" s="19" t="s">
        <v>248</v>
      </c>
      <c r="E12" s="5" t="s">
        <v>212</v>
      </c>
      <c r="F12" s="6">
        <v>161.744</v>
      </c>
      <c r="G12" s="21"/>
      <c r="H12" s="21"/>
      <c r="I12" s="21"/>
      <c r="J12" s="21"/>
      <c r="K12" s="21"/>
      <c r="L12" s="6"/>
      <c r="M12" s="21"/>
      <c r="N12" s="21"/>
      <c r="O12" s="21"/>
      <c r="P12" s="21"/>
      <c r="Q12" s="21"/>
      <c r="R12" s="21">
        <v>161.744</v>
      </c>
      <c r="S12" s="6"/>
      <c r="T12" s="21"/>
      <c r="U12" s="21"/>
      <c r="V12" s="2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Q11" sqref="Q11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1">
      <c r="A1" s="3"/>
      <c r="K1" s="16" t="s">
        <v>376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12" t="s">
        <v>161</v>
      </c>
      <c r="B4" s="12"/>
      <c r="C4" s="12"/>
      <c r="D4" s="12" t="s">
        <v>231</v>
      </c>
      <c r="E4" s="12" t="s">
        <v>232</v>
      </c>
      <c r="F4" s="12" t="s">
        <v>377</v>
      </c>
      <c r="G4" s="12" t="s">
        <v>378</v>
      </c>
      <c r="H4" s="12" t="s">
        <v>379</v>
      </c>
      <c r="I4" s="12" t="s">
        <v>380</v>
      </c>
      <c r="J4" s="12" t="s">
        <v>381</v>
      </c>
      <c r="K4" s="12" t="s">
        <v>382</v>
      </c>
    </row>
    <row r="5" ht="23.25" customHeight="1" spans="1:11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15"/>
      <c r="B6" s="15"/>
      <c r="C6" s="15"/>
      <c r="D6" s="15"/>
      <c r="E6" s="15" t="s">
        <v>136</v>
      </c>
      <c r="F6" s="14">
        <v>11.856</v>
      </c>
      <c r="G6" s="14">
        <v>11.856</v>
      </c>
      <c r="H6" s="14"/>
      <c r="I6" s="14"/>
      <c r="J6" s="14"/>
      <c r="K6" s="14"/>
    </row>
    <row r="7" ht="22.8" customHeight="1" spans="1:11">
      <c r="A7" s="15"/>
      <c r="B7" s="15"/>
      <c r="C7" s="15"/>
      <c r="D7" s="13" t="s">
        <v>154</v>
      </c>
      <c r="E7" s="13" t="s">
        <v>155</v>
      </c>
      <c r="F7" s="14">
        <v>11.856</v>
      </c>
      <c r="G7" s="14">
        <v>11.856</v>
      </c>
      <c r="H7" s="14"/>
      <c r="I7" s="14"/>
      <c r="J7" s="14"/>
      <c r="K7" s="14"/>
    </row>
    <row r="8" ht="22.8" customHeight="1" spans="1:11">
      <c r="A8" s="15"/>
      <c r="B8" s="15"/>
      <c r="C8" s="15"/>
      <c r="D8" s="20" t="s">
        <v>156</v>
      </c>
      <c r="E8" s="20" t="s">
        <v>157</v>
      </c>
      <c r="F8" s="14">
        <v>11.856</v>
      </c>
      <c r="G8" s="14">
        <v>11.856</v>
      </c>
      <c r="H8" s="14"/>
      <c r="I8" s="14"/>
      <c r="J8" s="14"/>
      <c r="K8" s="14"/>
    </row>
    <row r="9" ht="22.8" customHeight="1" spans="1:11">
      <c r="A9" s="23" t="s">
        <v>178</v>
      </c>
      <c r="B9" s="23" t="s">
        <v>180</v>
      </c>
      <c r="C9" s="23" t="s">
        <v>180</v>
      </c>
      <c r="D9" s="19" t="s">
        <v>248</v>
      </c>
      <c r="E9" s="5" t="s">
        <v>183</v>
      </c>
      <c r="F9" s="6">
        <v>11.856</v>
      </c>
      <c r="G9" s="21">
        <v>11.856</v>
      </c>
      <c r="H9" s="21"/>
      <c r="I9" s="21"/>
      <c r="J9" s="21"/>
      <c r="K9" s="21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N37" sqref="N37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8">
      <c r="A1" s="3"/>
      <c r="Q1" s="16" t="s">
        <v>383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12" t="s">
        <v>161</v>
      </c>
      <c r="B4" s="12"/>
      <c r="C4" s="12"/>
      <c r="D4" s="12" t="s">
        <v>231</v>
      </c>
      <c r="E4" s="12" t="s">
        <v>232</v>
      </c>
      <c r="F4" s="12" t="s">
        <v>377</v>
      </c>
      <c r="G4" s="12" t="s">
        <v>384</v>
      </c>
      <c r="H4" s="12" t="s">
        <v>385</v>
      </c>
      <c r="I4" s="12" t="s">
        <v>386</v>
      </c>
      <c r="J4" s="12" t="s">
        <v>387</v>
      </c>
      <c r="K4" s="12" t="s">
        <v>388</v>
      </c>
      <c r="L4" s="12" t="s">
        <v>389</v>
      </c>
      <c r="M4" s="12" t="s">
        <v>390</v>
      </c>
      <c r="N4" s="12" t="s">
        <v>379</v>
      </c>
      <c r="O4" s="12" t="s">
        <v>391</v>
      </c>
      <c r="P4" s="12" t="s">
        <v>392</v>
      </c>
      <c r="Q4" s="12" t="s">
        <v>380</v>
      </c>
      <c r="R4" s="12" t="s">
        <v>382</v>
      </c>
    </row>
    <row r="5" ht="21.55" customHeight="1" spans="1:18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ht="22.8" customHeight="1" spans="1:18">
      <c r="A6" s="15"/>
      <c r="B6" s="15"/>
      <c r="C6" s="15"/>
      <c r="D6" s="15"/>
      <c r="E6" s="15" t="s">
        <v>136</v>
      </c>
      <c r="F6" s="14">
        <v>11.856</v>
      </c>
      <c r="G6" s="14"/>
      <c r="H6" s="14"/>
      <c r="I6" s="14"/>
      <c r="J6" s="14"/>
      <c r="K6" s="14">
        <v>11.856</v>
      </c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 t="s">
        <v>154</v>
      </c>
      <c r="E7" s="13" t="s">
        <v>155</v>
      </c>
      <c r="F7" s="14">
        <v>11.856</v>
      </c>
      <c r="G7" s="14"/>
      <c r="H7" s="14"/>
      <c r="I7" s="14"/>
      <c r="J7" s="14"/>
      <c r="K7" s="14">
        <v>11.856</v>
      </c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 t="s">
        <v>156</v>
      </c>
      <c r="E8" s="20" t="s">
        <v>157</v>
      </c>
      <c r="F8" s="14">
        <v>11.856</v>
      </c>
      <c r="G8" s="14"/>
      <c r="H8" s="14"/>
      <c r="I8" s="14"/>
      <c r="J8" s="14"/>
      <c r="K8" s="14">
        <v>11.856</v>
      </c>
      <c r="L8" s="14"/>
      <c r="M8" s="14"/>
      <c r="N8" s="14"/>
      <c r="O8" s="14"/>
      <c r="P8" s="14"/>
      <c r="Q8" s="14"/>
      <c r="R8" s="14"/>
    </row>
    <row r="9" ht="22.8" customHeight="1" spans="1:18">
      <c r="A9" s="23" t="s">
        <v>178</v>
      </c>
      <c r="B9" s="23" t="s">
        <v>180</v>
      </c>
      <c r="C9" s="23" t="s">
        <v>180</v>
      </c>
      <c r="D9" s="19" t="s">
        <v>248</v>
      </c>
      <c r="E9" s="5" t="s">
        <v>183</v>
      </c>
      <c r="F9" s="6">
        <v>11.856</v>
      </c>
      <c r="G9" s="21"/>
      <c r="H9" s="21"/>
      <c r="I9" s="21"/>
      <c r="J9" s="21"/>
      <c r="K9" s="21">
        <v>11.856</v>
      </c>
      <c r="L9" s="21"/>
      <c r="M9" s="21"/>
      <c r="N9" s="21"/>
      <c r="O9" s="21"/>
      <c r="P9" s="21"/>
      <c r="Q9" s="21"/>
      <c r="R9" s="2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M6" sqref="M6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6" t="s">
        <v>393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12" t="s">
        <v>161</v>
      </c>
      <c r="B4" s="12"/>
      <c r="C4" s="12"/>
      <c r="D4" s="12" t="s">
        <v>231</v>
      </c>
      <c r="E4" s="12" t="s">
        <v>232</v>
      </c>
      <c r="F4" s="12" t="s">
        <v>377</v>
      </c>
      <c r="G4" s="12" t="s">
        <v>235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 t="s">
        <v>238</v>
      </c>
      <c r="S4" s="12"/>
      <c r="T4" s="12"/>
    </row>
    <row r="5" ht="36.2" customHeight="1" spans="1:20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 t="s">
        <v>136</v>
      </c>
      <c r="H5" s="12" t="s">
        <v>394</v>
      </c>
      <c r="I5" s="12" t="s">
        <v>395</v>
      </c>
      <c r="J5" s="12" t="s">
        <v>396</v>
      </c>
      <c r="K5" s="12" t="s">
        <v>397</v>
      </c>
      <c r="L5" s="12" t="s">
        <v>398</v>
      </c>
      <c r="M5" s="12" t="s">
        <v>399</v>
      </c>
      <c r="N5" s="12" t="s">
        <v>400</v>
      </c>
      <c r="O5" s="12" t="s">
        <v>401</v>
      </c>
      <c r="P5" s="12" t="s">
        <v>402</v>
      </c>
      <c r="Q5" s="12" t="s">
        <v>403</v>
      </c>
      <c r="R5" s="12" t="s">
        <v>136</v>
      </c>
      <c r="S5" s="12" t="s">
        <v>317</v>
      </c>
      <c r="T5" s="12" t="s">
        <v>360</v>
      </c>
    </row>
    <row r="6" ht="22.8" customHeight="1" spans="1:20">
      <c r="A6" s="15"/>
      <c r="B6" s="15"/>
      <c r="C6" s="15"/>
      <c r="D6" s="15"/>
      <c r="E6" s="15" t="s">
        <v>136</v>
      </c>
      <c r="F6" s="27">
        <v>44.3434</v>
      </c>
      <c r="G6" s="27">
        <v>44.3434</v>
      </c>
      <c r="H6" s="27">
        <v>44.3434</v>
      </c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27">
        <v>44.3434</v>
      </c>
      <c r="G7" s="27">
        <v>44.3434</v>
      </c>
      <c r="H7" s="27">
        <v>44.3434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8" customHeight="1" spans="1:20">
      <c r="A8" s="15"/>
      <c r="B8" s="15"/>
      <c r="C8" s="15"/>
      <c r="D8" s="20" t="s">
        <v>156</v>
      </c>
      <c r="E8" s="20" t="s">
        <v>157</v>
      </c>
      <c r="F8" s="27">
        <v>44.3434</v>
      </c>
      <c r="G8" s="27">
        <v>44.3434</v>
      </c>
      <c r="H8" s="27">
        <v>44.3434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8" customHeight="1" spans="1:20">
      <c r="A9" s="23" t="s">
        <v>178</v>
      </c>
      <c r="B9" s="23" t="s">
        <v>180</v>
      </c>
      <c r="C9" s="23" t="s">
        <v>180</v>
      </c>
      <c r="D9" s="19" t="s">
        <v>248</v>
      </c>
      <c r="E9" s="5" t="s">
        <v>183</v>
      </c>
      <c r="F9" s="6">
        <v>44.3434</v>
      </c>
      <c r="G9" s="21">
        <v>44.3434</v>
      </c>
      <c r="H9" s="21">
        <v>44.3434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U22" sqref="U22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5" width="9.76851851851852" customWidth="1"/>
  </cols>
  <sheetData>
    <row r="1" ht="13.8" customHeight="1" spans="1:33">
      <c r="A1" s="3"/>
      <c r="F1" s="3"/>
      <c r="AF1" s="16" t="s">
        <v>404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24.15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12" t="s">
        <v>161</v>
      </c>
      <c r="B4" s="12"/>
      <c r="C4" s="12"/>
      <c r="D4" s="12" t="s">
        <v>231</v>
      </c>
      <c r="E4" s="12" t="s">
        <v>232</v>
      </c>
      <c r="F4" s="12" t="s">
        <v>405</v>
      </c>
      <c r="G4" s="12" t="s">
        <v>406</v>
      </c>
      <c r="H4" s="12" t="s">
        <v>407</v>
      </c>
      <c r="I4" s="12" t="s">
        <v>408</v>
      </c>
      <c r="J4" s="12" t="s">
        <v>409</v>
      </c>
      <c r="K4" s="12" t="s">
        <v>410</v>
      </c>
      <c r="L4" s="12" t="s">
        <v>411</v>
      </c>
      <c r="M4" s="12" t="s">
        <v>412</v>
      </c>
      <c r="N4" s="12" t="s">
        <v>413</v>
      </c>
      <c r="O4" s="12" t="s">
        <v>414</v>
      </c>
      <c r="P4" s="12" t="s">
        <v>415</v>
      </c>
      <c r="Q4" s="12" t="s">
        <v>400</v>
      </c>
      <c r="R4" s="12" t="s">
        <v>402</v>
      </c>
      <c r="S4" s="12" t="s">
        <v>416</v>
      </c>
      <c r="T4" s="12" t="s">
        <v>395</v>
      </c>
      <c r="U4" s="12" t="s">
        <v>396</v>
      </c>
      <c r="V4" s="12" t="s">
        <v>399</v>
      </c>
      <c r="W4" s="12" t="s">
        <v>417</v>
      </c>
      <c r="X4" s="12" t="s">
        <v>418</v>
      </c>
      <c r="Y4" s="12" t="s">
        <v>419</v>
      </c>
      <c r="Z4" s="12" t="s">
        <v>420</v>
      </c>
      <c r="AA4" s="12" t="s">
        <v>398</v>
      </c>
      <c r="AB4" s="12" t="s">
        <v>421</v>
      </c>
      <c r="AC4" s="12" t="s">
        <v>422</v>
      </c>
      <c r="AD4" s="12" t="s">
        <v>401</v>
      </c>
      <c r="AE4" s="12" t="s">
        <v>423</v>
      </c>
      <c r="AF4" s="12" t="s">
        <v>424</v>
      </c>
      <c r="AG4" s="12" t="s">
        <v>403</v>
      </c>
    </row>
    <row r="5" ht="21.55" customHeight="1" spans="1:33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ht="22.8" customHeight="1" spans="1:33">
      <c r="A6" s="4"/>
      <c r="B6" s="26"/>
      <c r="C6" s="26"/>
      <c r="D6" s="5"/>
      <c r="E6" s="5" t="s">
        <v>136</v>
      </c>
      <c r="F6" s="27">
        <v>44.3434</v>
      </c>
      <c r="G6" s="27">
        <v>17.4</v>
      </c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>
        <v>10.7774</v>
      </c>
      <c r="AC6" s="27">
        <v>16.166</v>
      </c>
      <c r="AD6" s="27"/>
      <c r="AE6" s="27"/>
      <c r="AF6" s="27"/>
      <c r="AG6" s="27"/>
    </row>
    <row r="7" ht="22.8" customHeight="1" spans="1:33">
      <c r="A7" s="15"/>
      <c r="B7" s="15"/>
      <c r="C7" s="15"/>
      <c r="D7" s="13" t="s">
        <v>154</v>
      </c>
      <c r="E7" s="13" t="s">
        <v>155</v>
      </c>
      <c r="F7" s="27">
        <v>44.3434</v>
      </c>
      <c r="G7" s="27">
        <v>17.4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>
        <v>10.7774</v>
      </c>
      <c r="AC7" s="27">
        <v>16.166</v>
      </c>
      <c r="AD7" s="27"/>
      <c r="AE7" s="27"/>
      <c r="AF7" s="27"/>
      <c r="AG7" s="27"/>
    </row>
    <row r="8" ht="22.8" customHeight="1" spans="1:33">
      <c r="A8" s="15"/>
      <c r="B8" s="15"/>
      <c r="C8" s="15"/>
      <c r="D8" s="20" t="s">
        <v>156</v>
      </c>
      <c r="E8" s="20" t="s">
        <v>157</v>
      </c>
      <c r="F8" s="27">
        <v>44.3434</v>
      </c>
      <c r="G8" s="27">
        <v>17.4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>
        <v>10.7774</v>
      </c>
      <c r="AC8" s="27">
        <v>16.166</v>
      </c>
      <c r="AD8" s="27"/>
      <c r="AE8" s="27"/>
      <c r="AF8" s="27"/>
      <c r="AG8" s="27"/>
    </row>
    <row r="9" ht="22.8" customHeight="1" spans="1:33">
      <c r="A9" s="23" t="s">
        <v>178</v>
      </c>
      <c r="B9" s="23" t="s">
        <v>180</v>
      </c>
      <c r="C9" s="23" t="s">
        <v>180</v>
      </c>
      <c r="D9" s="19" t="s">
        <v>248</v>
      </c>
      <c r="E9" s="5" t="s">
        <v>183</v>
      </c>
      <c r="F9" s="21">
        <v>44.3434</v>
      </c>
      <c r="G9" s="21">
        <v>17.4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>
        <v>10.7774</v>
      </c>
      <c r="AC9" s="21">
        <v>16.166</v>
      </c>
      <c r="AD9" s="21"/>
      <c r="AE9" s="21"/>
      <c r="AF9" s="21"/>
      <c r="AG9" s="21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20" sqref="J20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  <col min="9" max="9" width="9.76851851851852" customWidth="1"/>
  </cols>
  <sheetData>
    <row r="1" ht="16.35" customHeight="1" spans="1:8">
      <c r="A1" s="3"/>
      <c r="G1" s="16" t="s">
        <v>425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426</v>
      </c>
      <c r="B4" s="12" t="s">
        <v>427</v>
      </c>
      <c r="C4" s="12" t="s">
        <v>428</v>
      </c>
      <c r="D4" s="12" t="s">
        <v>429</v>
      </c>
      <c r="E4" s="12" t="s">
        <v>430</v>
      </c>
      <c r="F4" s="12"/>
      <c r="G4" s="12"/>
      <c r="H4" s="12" t="s">
        <v>431</v>
      </c>
    </row>
    <row r="5" ht="25.85" customHeight="1" spans="1:8">
      <c r="A5" s="12"/>
      <c r="B5" s="12"/>
      <c r="C5" s="12"/>
      <c r="D5" s="12"/>
      <c r="E5" s="12" t="s">
        <v>138</v>
      </c>
      <c r="F5" s="12" t="s">
        <v>432</v>
      </c>
      <c r="G5" s="12" t="s">
        <v>433</v>
      </c>
      <c r="H5" s="12"/>
    </row>
    <row r="6" ht="22.8" customHeight="1" spans="1:8">
      <c r="A6" s="15"/>
      <c r="B6" s="15" t="s">
        <v>136</v>
      </c>
      <c r="C6" s="14">
        <v>2</v>
      </c>
      <c r="D6" s="14"/>
      <c r="E6" s="14"/>
      <c r="F6" s="14"/>
      <c r="G6" s="14"/>
      <c r="H6" s="14">
        <v>2</v>
      </c>
    </row>
    <row r="7" ht="22.8" customHeight="1" spans="1:8">
      <c r="A7" s="13" t="s">
        <v>154</v>
      </c>
      <c r="B7" s="13" t="s">
        <v>155</v>
      </c>
      <c r="C7" s="14">
        <v>2</v>
      </c>
      <c r="D7" s="14"/>
      <c r="E7" s="14"/>
      <c r="F7" s="14"/>
      <c r="G7" s="14"/>
      <c r="H7" s="14">
        <v>2</v>
      </c>
    </row>
    <row r="8" ht="22.8" customHeight="1" spans="1:8">
      <c r="A8" s="19" t="s">
        <v>156</v>
      </c>
      <c r="B8" s="19" t="s">
        <v>157</v>
      </c>
      <c r="C8" s="21">
        <v>2</v>
      </c>
      <c r="D8" s="21"/>
      <c r="E8" s="6"/>
      <c r="F8" s="21"/>
      <c r="G8" s="21"/>
      <c r="H8" s="21">
        <v>2</v>
      </c>
    </row>
    <row r="9" ht="22.8" customHeight="1" spans="1:8">
      <c r="A9" s="19" t="s">
        <v>158</v>
      </c>
      <c r="B9" s="19" t="s">
        <v>159</v>
      </c>
      <c r="C9" s="21"/>
      <c r="D9" s="21"/>
      <c r="E9" s="6"/>
      <c r="F9" s="21"/>
      <c r="G9" s="21"/>
      <c r="H9" s="21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  <col min="9" max="9" width="9.76851851851852" customWidth="1"/>
  </cols>
  <sheetData>
    <row r="1" ht="16.35" customHeight="1" spans="1:8">
      <c r="A1" s="3"/>
      <c r="G1" s="16" t="s">
        <v>434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12" t="s">
        <v>162</v>
      </c>
      <c r="B4" s="12" t="s">
        <v>163</v>
      </c>
      <c r="C4" s="12" t="s">
        <v>136</v>
      </c>
      <c r="D4" s="12" t="s">
        <v>435</v>
      </c>
      <c r="E4" s="12"/>
      <c r="F4" s="12"/>
      <c r="G4" s="12"/>
      <c r="H4" s="12" t="s">
        <v>165</v>
      </c>
    </row>
    <row r="5" ht="19.8" customHeight="1" spans="1:8">
      <c r="A5" s="12"/>
      <c r="B5" s="12"/>
      <c r="C5" s="12"/>
      <c r="D5" s="12" t="s">
        <v>138</v>
      </c>
      <c r="E5" s="12" t="s">
        <v>273</v>
      </c>
      <c r="F5" s="12"/>
      <c r="G5" s="12" t="s">
        <v>274</v>
      </c>
      <c r="H5" s="12"/>
    </row>
    <row r="6" ht="27.6" customHeight="1" spans="1:8">
      <c r="A6" s="12"/>
      <c r="B6" s="12"/>
      <c r="C6" s="12"/>
      <c r="D6" s="12"/>
      <c r="E6" s="12" t="s">
        <v>252</v>
      </c>
      <c r="F6" s="12" t="s">
        <v>242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W5" sqref="W5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6" t="s">
        <v>436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6" customHeight="1" spans="1:20">
      <c r="A4" s="12" t="s">
        <v>161</v>
      </c>
      <c r="B4" s="12"/>
      <c r="C4" s="12"/>
      <c r="D4" s="12" t="s">
        <v>231</v>
      </c>
      <c r="E4" s="12" t="s">
        <v>232</v>
      </c>
      <c r="F4" s="12" t="s">
        <v>233</v>
      </c>
      <c r="G4" s="12" t="s">
        <v>234</v>
      </c>
      <c r="H4" s="12" t="s">
        <v>235</v>
      </c>
      <c r="I4" s="12" t="s">
        <v>236</v>
      </c>
      <c r="J4" s="12" t="s">
        <v>237</v>
      </c>
      <c r="K4" s="12" t="s">
        <v>238</v>
      </c>
      <c r="L4" s="12" t="s">
        <v>239</v>
      </c>
      <c r="M4" s="12" t="s">
        <v>240</v>
      </c>
      <c r="N4" s="12" t="s">
        <v>241</v>
      </c>
      <c r="O4" s="12" t="s">
        <v>242</v>
      </c>
      <c r="P4" s="12" t="s">
        <v>243</v>
      </c>
      <c r="Q4" s="12" t="s">
        <v>244</v>
      </c>
      <c r="R4" s="12" t="s">
        <v>245</v>
      </c>
      <c r="S4" s="12" t="s">
        <v>246</v>
      </c>
      <c r="T4" s="12" t="s">
        <v>247</v>
      </c>
    </row>
    <row r="5" ht="19.8" customHeight="1" spans="1:20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I13" sqref="I13"/>
    </sheetView>
  </sheetViews>
  <sheetFormatPr defaultColWidth="10" defaultRowHeight="14.4" outlineLevelCol="2"/>
  <cols>
    <col min="1" max="1" width="6.37962962962963" style="61" customWidth="1"/>
    <col min="2" max="2" width="9.90740740740741" style="61" customWidth="1"/>
    <col min="3" max="3" width="52.3796296296296" style="61" customWidth="1"/>
    <col min="4" max="16384" width="10" style="61"/>
  </cols>
  <sheetData>
    <row r="1" s="61" customFormat="1" ht="32.75" customHeight="1" spans="1:3">
      <c r="A1" s="29"/>
      <c r="B1" s="62" t="s">
        <v>5</v>
      </c>
      <c r="C1" s="62"/>
    </row>
    <row r="2" s="61" customFormat="1" ht="25" customHeight="1" spans="2:3">
      <c r="B2" s="62"/>
      <c r="C2" s="62"/>
    </row>
    <row r="3" s="61" customFormat="1" ht="31.05" customHeight="1" spans="2:3">
      <c r="B3" s="63" t="s">
        <v>6</v>
      </c>
      <c r="C3" s="63"/>
    </row>
    <row r="4" s="61" customFormat="1" ht="32.55" customHeight="1" spans="2:3">
      <c r="B4" s="64">
        <v>1</v>
      </c>
      <c r="C4" s="65" t="s">
        <v>7</v>
      </c>
    </row>
    <row r="5" s="61" customFormat="1" ht="32.55" customHeight="1" spans="2:3">
      <c r="B5" s="64">
        <v>2</v>
      </c>
      <c r="C5" s="66" t="s">
        <v>8</v>
      </c>
    </row>
    <row r="6" s="61" customFormat="1" ht="32.55" customHeight="1" spans="2:3">
      <c r="B6" s="64">
        <v>3</v>
      </c>
      <c r="C6" s="67" t="s">
        <v>9</v>
      </c>
    </row>
    <row r="7" s="61" customFormat="1" ht="32.55" customHeight="1" spans="2:3">
      <c r="B7" s="64">
        <v>4</v>
      </c>
      <c r="C7" s="68" t="s">
        <v>10</v>
      </c>
    </row>
    <row r="8" s="61" customFormat="1" ht="32.55" customHeight="1" spans="2:3">
      <c r="B8" s="64">
        <v>5</v>
      </c>
      <c r="C8" s="68" t="s">
        <v>11</v>
      </c>
    </row>
    <row r="9" s="61" customFormat="1" ht="32.55" customHeight="1" spans="2:3">
      <c r="B9" s="64">
        <v>6</v>
      </c>
      <c r="C9" s="65" t="s">
        <v>12</v>
      </c>
    </row>
    <row r="10" s="61" customFormat="1" ht="32.55" customHeight="1" spans="2:3">
      <c r="B10" s="64">
        <v>7</v>
      </c>
      <c r="C10" s="67" t="s">
        <v>13</v>
      </c>
    </row>
    <row r="11" s="61" customFormat="1" ht="32.55" customHeight="1" spans="2:3">
      <c r="B11" s="64">
        <v>8</v>
      </c>
      <c r="C11" s="69" t="s">
        <v>14</v>
      </c>
    </row>
    <row r="12" s="61" customFormat="1" ht="32.55" customHeight="1" spans="2:3">
      <c r="B12" s="64">
        <v>9</v>
      </c>
      <c r="C12" s="68" t="s">
        <v>15</v>
      </c>
    </row>
    <row r="13" s="61" customFormat="1" ht="32.55" customHeight="1" spans="2:3">
      <c r="B13" s="64">
        <v>10</v>
      </c>
      <c r="C13" s="68" t="s">
        <v>16</v>
      </c>
    </row>
    <row r="14" s="61" customFormat="1" ht="32.55" customHeight="1" spans="2:3">
      <c r="B14" s="64">
        <v>11</v>
      </c>
      <c r="C14" s="68" t="s">
        <v>17</v>
      </c>
    </row>
    <row r="15" s="61" customFormat="1" ht="32.55" customHeight="1" spans="2:3">
      <c r="B15" s="64">
        <v>12</v>
      </c>
      <c r="C15" s="68" t="s">
        <v>18</v>
      </c>
    </row>
    <row r="16" s="61" customFormat="1" ht="32.55" customHeight="1" spans="2:3">
      <c r="B16" s="64">
        <v>13</v>
      </c>
      <c r="C16" s="68" t="s">
        <v>19</v>
      </c>
    </row>
    <row r="17" s="61" customFormat="1" ht="32.55" customHeight="1" spans="2:3">
      <c r="B17" s="64">
        <v>14</v>
      </c>
      <c r="C17" s="68" t="s">
        <v>20</v>
      </c>
    </row>
    <row r="18" s="61" customFormat="1" ht="32.55" customHeight="1" spans="2:3">
      <c r="B18" s="64">
        <v>15</v>
      </c>
      <c r="C18" s="68" t="s">
        <v>21</v>
      </c>
    </row>
    <row r="19" s="61" customFormat="1" ht="32.55" customHeight="1" spans="2:3">
      <c r="B19" s="64">
        <v>16</v>
      </c>
      <c r="C19" s="68" t="s">
        <v>22</v>
      </c>
    </row>
    <row r="20" s="61" customFormat="1" ht="32.55" customHeight="1" spans="2:3">
      <c r="B20" s="64">
        <v>17</v>
      </c>
      <c r="C20" s="68" t="s">
        <v>23</v>
      </c>
    </row>
    <row r="21" s="61" customFormat="1" ht="32.55" customHeight="1" spans="2:3">
      <c r="B21" s="64">
        <v>18</v>
      </c>
      <c r="C21" s="68" t="s">
        <v>24</v>
      </c>
    </row>
    <row r="22" s="61" customFormat="1" ht="32.55" customHeight="1" spans="2:3">
      <c r="B22" s="64">
        <v>19</v>
      </c>
      <c r="C22" s="68" t="s">
        <v>25</v>
      </c>
    </row>
    <row r="23" s="61" customFormat="1" ht="32.55" customHeight="1" spans="2:3">
      <c r="B23" s="64">
        <v>20</v>
      </c>
      <c r="C23" s="68" t="s">
        <v>26</v>
      </c>
    </row>
    <row r="24" s="61" customFormat="1" ht="32.55" customHeight="1" spans="2:3">
      <c r="B24" s="64">
        <v>21</v>
      </c>
      <c r="C24" s="68" t="s">
        <v>27</v>
      </c>
    </row>
    <row r="25" s="61" customFormat="1" ht="32.55" customHeight="1" spans="2:3">
      <c r="B25" s="64">
        <v>22</v>
      </c>
      <c r="C25" s="68" t="s">
        <v>28</v>
      </c>
    </row>
    <row r="26" s="61" customFormat="1" ht="32.55" customHeight="1" spans="2:3">
      <c r="B26" s="64">
        <v>23</v>
      </c>
      <c r="C26" s="68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G6" sqref="G6:T6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20">
      <c r="A1" s="3"/>
      <c r="S1" s="16" t="s">
        <v>437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12" t="s">
        <v>161</v>
      </c>
      <c r="B4" s="12"/>
      <c r="C4" s="12"/>
      <c r="D4" s="12" t="s">
        <v>231</v>
      </c>
      <c r="E4" s="12" t="s">
        <v>232</v>
      </c>
      <c r="F4" s="12" t="s">
        <v>251</v>
      </c>
      <c r="G4" s="12" t="s">
        <v>164</v>
      </c>
      <c r="H4" s="12"/>
      <c r="I4" s="12"/>
      <c r="J4" s="12"/>
      <c r="K4" s="12" t="s">
        <v>165</v>
      </c>
      <c r="L4" s="12"/>
      <c r="M4" s="12"/>
      <c r="N4" s="12"/>
      <c r="O4" s="12"/>
      <c r="P4" s="12"/>
      <c r="Q4" s="12"/>
      <c r="R4" s="12"/>
      <c r="S4" s="12"/>
      <c r="T4" s="12"/>
    </row>
    <row r="5" ht="50" customHeight="1" spans="1:20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 t="s">
        <v>136</v>
      </c>
      <c r="H5" s="12" t="s">
        <v>252</v>
      </c>
      <c r="I5" s="12" t="s">
        <v>253</v>
      </c>
      <c r="J5" s="12" t="s">
        <v>242</v>
      </c>
      <c r="K5" s="12" t="s">
        <v>136</v>
      </c>
      <c r="L5" s="12" t="s">
        <v>255</v>
      </c>
      <c r="M5" s="12" t="s">
        <v>256</v>
      </c>
      <c r="N5" s="12" t="s">
        <v>244</v>
      </c>
      <c r="O5" s="12" t="s">
        <v>257</v>
      </c>
      <c r="P5" s="12" t="s">
        <v>258</v>
      </c>
      <c r="Q5" s="12" t="s">
        <v>259</v>
      </c>
      <c r="R5" s="12" t="s">
        <v>240</v>
      </c>
      <c r="S5" s="12" t="s">
        <v>243</v>
      </c>
      <c r="T5" s="12" t="s">
        <v>247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8">
      <c r="A1" s="3"/>
      <c r="H1" s="16" t="s">
        <v>438</v>
      </c>
    </row>
    <row r="2" ht="38.8" customHeight="1" spans="1:8">
      <c r="A2" s="17" t="s">
        <v>439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12" t="s">
        <v>162</v>
      </c>
      <c r="B4" s="12" t="s">
        <v>163</v>
      </c>
      <c r="C4" s="12" t="s">
        <v>136</v>
      </c>
      <c r="D4" s="12" t="s">
        <v>440</v>
      </c>
      <c r="E4" s="12"/>
      <c r="F4" s="12"/>
      <c r="G4" s="12"/>
      <c r="H4" s="12" t="s">
        <v>165</v>
      </c>
    </row>
    <row r="5" ht="23.25" customHeight="1" spans="1:8">
      <c r="A5" s="12"/>
      <c r="B5" s="12"/>
      <c r="C5" s="12"/>
      <c r="D5" s="12" t="s">
        <v>138</v>
      </c>
      <c r="E5" s="12" t="s">
        <v>273</v>
      </c>
      <c r="F5" s="12"/>
      <c r="G5" s="12" t="s">
        <v>274</v>
      </c>
      <c r="H5" s="12"/>
    </row>
    <row r="6" ht="23.25" customHeight="1" spans="1:8">
      <c r="A6" s="12"/>
      <c r="B6" s="12"/>
      <c r="C6" s="12"/>
      <c r="D6" s="12"/>
      <c r="E6" s="12" t="s">
        <v>252</v>
      </c>
      <c r="F6" s="12" t="s">
        <v>242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7" sqref="D7:H7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8">
      <c r="A1" s="3"/>
      <c r="H1" s="16" t="s">
        <v>441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12" t="s">
        <v>162</v>
      </c>
      <c r="B4" s="12" t="s">
        <v>163</v>
      </c>
      <c r="C4" s="12" t="s">
        <v>136</v>
      </c>
      <c r="D4" s="12" t="s">
        <v>442</v>
      </c>
      <c r="E4" s="12"/>
      <c r="F4" s="12"/>
      <c r="G4" s="12"/>
      <c r="H4" s="12" t="s">
        <v>165</v>
      </c>
    </row>
    <row r="5" ht="18.95" customHeight="1" spans="1:8">
      <c r="A5" s="12"/>
      <c r="B5" s="12"/>
      <c r="C5" s="12"/>
      <c r="D5" s="12" t="s">
        <v>138</v>
      </c>
      <c r="E5" s="12" t="s">
        <v>273</v>
      </c>
      <c r="F5" s="12"/>
      <c r="G5" s="12" t="s">
        <v>274</v>
      </c>
      <c r="H5" s="12"/>
    </row>
    <row r="6" ht="24.15" customHeight="1" spans="1:8">
      <c r="A6" s="12"/>
      <c r="B6" s="12"/>
      <c r="C6" s="12"/>
      <c r="D6" s="12"/>
      <c r="E6" s="12" t="s">
        <v>252</v>
      </c>
      <c r="F6" s="12" t="s">
        <v>242</v>
      </c>
      <c r="G6" s="12"/>
      <c r="H6" s="12"/>
    </row>
    <row r="7" ht="22.8" customHeight="1" spans="1:8">
      <c r="A7" s="15"/>
      <c r="B7" s="4" t="s">
        <v>136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1"/>
  <sheetViews>
    <sheetView zoomScale="110" zoomScaleNormal="110" workbookViewId="0">
      <selection activeCell="E18" sqref="E18"/>
    </sheetView>
  </sheetViews>
  <sheetFormatPr defaultColWidth="10" defaultRowHeight="14.4"/>
  <cols>
    <col min="1" max="1" width="10.0462962962963" customWidth="1"/>
    <col min="2" max="2" width="21.712962962963" customWidth="1"/>
    <col min="3" max="3" width="9.37037037037037" customWidth="1"/>
    <col min="4" max="4" width="8.9537037037037" customWidth="1"/>
    <col min="5" max="5" width="13.2962962962963" customWidth="1"/>
    <col min="6" max="7" width="8.59259259259259" customWidth="1"/>
    <col min="8" max="16" width="7.69444444444444" customWidth="1"/>
    <col min="17" max="20" width="9.76851851851852" customWidth="1"/>
  </cols>
  <sheetData>
    <row r="1" ht="16.35" customHeight="1" spans="1:16">
      <c r="A1" s="3"/>
      <c r="O1" s="16" t="s">
        <v>443</v>
      </c>
      <c r="P1" s="16"/>
    </row>
    <row r="2" ht="45.7" customHeight="1" spans="1:16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ht="18.1" customHeight="1" spans="1:16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9" t="s">
        <v>32</v>
      </c>
      <c r="P3" s="9"/>
    </row>
    <row r="4" ht="26.05" customHeight="1" spans="1:16">
      <c r="A4" s="12" t="s">
        <v>231</v>
      </c>
      <c r="B4" s="12" t="s">
        <v>444</v>
      </c>
      <c r="C4" s="12" t="s">
        <v>136</v>
      </c>
      <c r="D4" s="12"/>
      <c r="E4" s="12" t="s">
        <v>445</v>
      </c>
      <c r="F4" s="12"/>
      <c r="G4" s="12"/>
      <c r="H4" s="12"/>
      <c r="I4" s="12"/>
      <c r="J4" s="12"/>
      <c r="K4" s="12"/>
      <c r="L4" s="12"/>
      <c r="M4" s="12"/>
      <c r="N4" s="12"/>
      <c r="O4" s="12" t="s">
        <v>446</v>
      </c>
      <c r="P4" s="12"/>
    </row>
    <row r="5" ht="31.9" customHeight="1" spans="1:16">
      <c r="A5" s="12"/>
      <c r="B5" s="12"/>
      <c r="C5" s="12" t="s">
        <v>275</v>
      </c>
      <c r="D5" s="12" t="s">
        <v>276</v>
      </c>
      <c r="E5" s="12" t="s">
        <v>447</v>
      </c>
      <c r="F5" s="12" t="s">
        <v>139</v>
      </c>
      <c r="G5" s="12"/>
      <c r="H5" s="12"/>
      <c r="I5" s="12"/>
      <c r="J5" s="12"/>
      <c r="K5" s="12"/>
      <c r="L5" s="12" t="s">
        <v>448</v>
      </c>
      <c r="M5" s="12" t="s">
        <v>141</v>
      </c>
      <c r="N5" s="12" t="s">
        <v>142</v>
      </c>
      <c r="O5" s="12" t="s">
        <v>449</v>
      </c>
      <c r="P5" s="12" t="s">
        <v>450</v>
      </c>
    </row>
    <row r="6" ht="44.85" customHeight="1" spans="1:16">
      <c r="A6" s="12"/>
      <c r="B6" s="12"/>
      <c r="C6" s="12"/>
      <c r="D6" s="12"/>
      <c r="E6" s="12"/>
      <c r="F6" s="12" t="s">
        <v>451</v>
      </c>
      <c r="G6" s="12" t="s">
        <v>452</v>
      </c>
      <c r="H6" s="12" t="s">
        <v>453</v>
      </c>
      <c r="I6" s="12" t="s">
        <v>454</v>
      </c>
      <c r="J6" s="12" t="s">
        <v>455</v>
      </c>
      <c r="K6" s="12" t="s">
        <v>456</v>
      </c>
      <c r="L6" s="12"/>
      <c r="M6" s="12"/>
      <c r="N6" s="12"/>
      <c r="O6" s="12"/>
      <c r="P6" s="12"/>
    </row>
    <row r="7" ht="18.95" customHeight="1" spans="1:16">
      <c r="A7" s="15"/>
      <c r="B7" s="4" t="s">
        <v>136</v>
      </c>
      <c r="C7" s="18">
        <v>4410</v>
      </c>
      <c r="D7" s="18">
        <v>8502.73</v>
      </c>
      <c r="E7" s="14">
        <v>12912.73</v>
      </c>
      <c r="F7" s="14">
        <v>12912.73</v>
      </c>
      <c r="G7" s="14">
        <v>12912.73</v>
      </c>
      <c r="H7" s="14"/>
      <c r="I7" s="14"/>
      <c r="J7" s="14"/>
      <c r="K7" s="14"/>
      <c r="L7" s="14"/>
      <c r="M7" s="14"/>
      <c r="N7" s="14"/>
      <c r="O7" s="14">
        <v>12912.73</v>
      </c>
      <c r="P7" s="15"/>
    </row>
    <row r="8" ht="18.95" customHeight="1" spans="1:16">
      <c r="A8" s="13" t="s">
        <v>154</v>
      </c>
      <c r="B8" s="13" t="s">
        <v>155</v>
      </c>
      <c r="C8" s="18">
        <v>4410</v>
      </c>
      <c r="D8" s="18">
        <v>8502.73</v>
      </c>
      <c r="E8" s="14">
        <v>12912.73</v>
      </c>
      <c r="F8" s="14">
        <v>12912.73</v>
      </c>
      <c r="G8" s="14">
        <v>12912.73</v>
      </c>
      <c r="H8" s="14"/>
      <c r="I8" s="14"/>
      <c r="J8" s="14"/>
      <c r="K8" s="14"/>
      <c r="L8" s="14"/>
      <c r="M8" s="14"/>
      <c r="N8" s="14"/>
      <c r="O8" s="14">
        <v>12912.73</v>
      </c>
      <c r="P8" s="15"/>
    </row>
    <row r="9" ht="18.95" customHeight="1" spans="1:16">
      <c r="A9" s="19" t="s">
        <v>457</v>
      </c>
      <c r="B9" s="19" t="s">
        <v>458</v>
      </c>
      <c r="C9" s="6">
        <v>72</v>
      </c>
      <c r="D9" s="6"/>
      <c r="E9" s="6">
        <v>72</v>
      </c>
      <c r="F9" s="6">
        <v>72</v>
      </c>
      <c r="G9" s="6">
        <v>72</v>
      </c>
      <c r="H9" s="6"/>
      <c r="I9" s="6"/>
      <c r="J9" s="6"/>
      <c r="K9" s="6"/>
      <c r="L9" s="6"/>
      <c r="M9" s="6"/>
      <c r="N9" s="6"/>
      <c r="O9" s="6">
        <v>72</v>
      </c>
      <c r="P9" s="5"/>
    </row>
    <row r="10" ht="18.95" customHeight="1" spans="1:16">
      <c r="A10" s="19" t="s">
        <v>457</v>
      </c>
      <c r="B10" s="19" t="s">
        <v>459</v>
      </c>
      <c r="C10" s="6">
        <v>20</v>
      </c>
      <c r="D10" s="6"/>
      <c r="E10" s="6">
        <v>20</v>
      </c>
      <c r="F10" s="6">
        <v>20</v>
      </c>
      <c r="G10" s="6">
        <v>20</v>
      </c>
      <c r="H10" s="6"/>
      <c r="I10" s="6"/>
      <c r="J10" s="6"/>
      <c r="K10" s="6"/>
      <c r="L10" s="6"/>
      <c r="M10" s="6"/>
      <c r="N10" s="6"/>
      <c r="O10" s="6">
        <v>20</v>
      </c>
      <c r="P10" s="5"/>
    </row>
    <row r="11" ht="18.95" customHeight="1" spans="1:16">
      <c r="A11" s="19" t="s">
        <v>457</v>
      </c>
      <c r="B11" s="19" t="s">
        <v>460</v>
      </c>
      <c r="C11" s="6">
        <v>20</v>
      </c>
      <c r="D11" s="6"/>
      <c r="E11" s="6">
        <v>20</v>
      </c>
      <c r="F11" s="6">
        <v>20</v>
      </c>
      <c r="G11" s="6">
        <v>20</v>
      </c>
      <c r="H11" s="6"/>
      <c r="I11" s="6"/>
      <c r="J11" s="6"/>
      <c r="K11" s="6"/>
      <c r="L11" s="6"/>
      <c r="M11" s="6"/>
      <c r="N11" s="6"/>
      <c r="O11" s="6">
        <v>20</v>
      </c>
      <c r="P11" s="5"/>
    </row>
    <row r="12" ht="18.95" customHeight="1" spans="1:16">
      <c r="A12" s="19" t="s">
        <v>457</v>
      </c>
      <c r="B12" s="19" t="s">
        <v>461</v>
      </c>
      <c r="C12" s="6"/>
      <c r="D12" s="6">
        <v>50</v>
      </c>
      <c r="E12" s="6">
        <v>50</v>
      </c>
      <c r="F12" s="6">
        <v>50</v>
      </c>
      <c r="G12" s="6">
        <v>50</v>
      </c>
      <c r="H12" s="6"/>
      <c r="I12" s="6"/>
      <c r="J12" s="6"/>
      <c r="K12" s="6"/>
      <c r="L12" s="6"/>
      <c r="M12" s="6"/>
      <c r="N12" s="6"/>
      <c r="O12" s="6">
        <v>50</v>
      </c>
      <c r="P12" s="5"/>
    </row>
    <row r="13" ht="18.95" customHeight="1" spans="1:16">
      <c r="A13" s="19" t="s">
        <v>457</v>
      </c>
      <c r="B13" s="19" t="s">
        <v>462</v>
      </c>
      <c r="C13" s="6"/>
      <c r="D13" s="6">
        <v>1315.2</v>
      </c>
      <c r="E13" s="6">
        <v>1315.2</v>
      </c>
      <c r="F13" s="6">
        <v>1315.2</v>
      </c>
      <c r="G13" s="6">
        <v>1315.2</v>
      </c>
      <c r="H13" s="6"/>
      <c r="I13" s="6"/>
      <c r="J13" s="6"/>
      <c r="K13" s="6"/>
      <c r="L13" s="6"/>
      <c r="M13" s="6"/>
      <c r="N13" s="6"/>
      <c r="O13" s="6">
        <v>1315.2</v>
      </c>
      <c r="P13" s="5"/>
    </row>
    <row r="14" ht="18.95" customHeight="1" spans="1:16">
      <c r="A14" s="19" t="s">
        <v>457</v>
      </c>
      <c r="B14" s="19" t="s">
        <v>463</v>
      </c>
      <c r="C14" s="6"/>
      <c r="D14" s="6">
        <v>1490.88</v>
      </c>
      <c r="E14" s="6">
        <v>1490.88</v>
      </c>
      <c r="F14" s="6">
        <v>1490.88</v>
      </c>
      <c r="G14" s="6">
        <v>1490.88</v>
      </c>
      <c r="H14" s="6"/>
      <c r="I14" s="6"/>
      <c r="J14" s="6"/>
      <c r="K14" s="6"/>
      <c r="L14" s="6"/>
      <c r="M14" s="6"/>
      <c r="N14" s="6"/>
      <c r="O14" s="6">
        <v>1490.88</v>
      </c>
      <c r="P14" s="5"/>
    </row>
    <row r="15" ht="18.95" customHeight="1" spans="1:16">
      <c r="A15" s="19" t="s">
        <v>457</v>
      </c>
      <c r="B15" s="19" t="s">
        <v>464</v>
      </c>
      <c r="C15" s="6"/>
      <c r="D15" s="6">
        <v>8</v>
      </c>
      <c r="E15" s="6">
        <v>8</v>
      </c>
      <c r="F15" s="6">
        <v>8</v>
      </c>
      <c r="G15" s="6">
        <v>8</v>
      </c>
      <c r="H15" s="6"/>
      <c r="I15" s="6"/>
      <c r="J15" s="6"/>
      <c r="K15" s="6"/>
      <c r="L15" s="6"/>
      <c r="M15" s="6"/>
      <c r="N15" s="6"/>
      <c r="O15" s="6">
        <v>8</v>
      </c>
      <c r="P15" s="5"/>
    </row>
    <row r="16" ht="18.95" customHeight="1" spans="1:16">
      <c r="A16" s="19" t="s">
        <v>457</v>
      </c>
      <c r="B16" s="19" t="s">
        <v>465</v>
      </c>
      <c r="C16" s="6"/>
      <c r="D16" s="6">
        <v>28.13</v>
      </c>
      <c r="E16" s="6">
        <v>28.13</v>
      </c>
      <c r="F16" s="6">
        <v>28.13</v>
      </c>
      <c r="G16" s="6">
        <v>28.13</v>
      </c>
      <c r="H16" s="6"/>
      <c r="I16" s="6"/>
      <c r="J16" s="6"/>
      <c r="K16" s="6"/>
      <c r="L16" s="6"/>
      <c r="M16" s="6"/>
      <c r="N16" s="6"/>
      <c r="O16" s="6">
        <v>28.13</v>
      </c>
      <c r="P16" s="5"/>
    </row>
    <row r="17" ht="19.8" customHeight="1" spans="1:16">
      <c r="A17" s="19" t="s">
        <v>457</v>
      </c>
      <c r="B17" s="19" t="s">
        <v>466</v>
      </c>
      <c r="C17" s="6"/>
      <c r="D17" s="6">
        <v>20</v>
      </c>
      <c r="E17" s="6">
        <v>20</v>
      </c>
      <c r="F17" s="6">
        <v>20</v>
      </c>
      <c r="G17" s="6">
        <v>20</v>
      </c>
      <c r="H17" s="6"/>
      <c r="I17" s="6"/>
      <c r="J17" s="6"/>
      <c r="K17" s="6"/>
      <c r="L17" s="6"/>
      <c r="M17" s="6"/>
      <c r="N17" s="6"/>
      <c r="O17" s="6">
        <v>20</v>
      </c>
      <c r="P17" s="5"/>
    </row>
    <row r="18" ht="18.95" customHeight="1" spans="1:16">
      <c r="A18" s="19" t="s">
        <v>457</v>
      </c>
      <c r="B18" s="19" t="s">
        <v>467</v>
      </c>
      <c r="C18" s="6"/>
      <c r="D18" s="6">
        <v>196.8</v>
      </c>
      <c r="E18" s="6">
        <v>196.8</v>
      </c>
      <c r="F18" s="6">
        <v>196.8</v>
      </c>
      <c r="G18" s="6">
        <v>196.8</v>
      </c>
      <c r="H18" s="6"/>
      <c r="I18" s="6"/>
      <c r="J18" s="6"/>
      <c r="K18" s="6"/>
      <c r="L18" s="6"/>
      <c r="M18" s="6"/>
      <c r="N18" s="6"/>
      <c r="O18" s="6">
        <v>196.8</v>
      </c>
      <c r="P18" s="5"/>
    </row>
    <row r="19" ht="18.95" customHeight="1" spans="1:16">
      <c r="A19" s="19" t="s">
        <v>457</v>
      </c>
      <c r="B19" s="19" t="s">
        <v>468</v>
      </c>
      <c r="C19" s="6"/>
      <c r="D19" s="6">
        <v>15</v>
      </c>
      <c r="E19" s="6">
        <v>15</v>
      </c>
      <c r="F19" s="6">
        <v>15</v>
      </c>
      <c r="G19" s="6">
        <v>15</v>
      </c>
      <c r="H19" s="6"/>
      <c r="I19" s="6"/>
      <c r="J19" s="6"/>
      <c r="K19" s="6"/>
      <c r="L19" s="6"/>
      <c r="M19" s="6"/>
      <c r="N19" s="6"/>
      <c r="O19" s="6">
        <v>15</v>
      </c>
      <c r="P19" s="5"/>
    </row>
    <row r="20" ht="18.95" customHeight="1" spans="1:16">
      <c r="A20" s="19" t="s">
        <v>457</v>
      </c>
      <c r="B20" s="19" t="s">
        <v>469</v>
      </c>
      <c r="C20" s="6"/>
      <c r="D20" s="6">
        <v>108.57</v>
      </c>
      <c r="E20" s="6">
        <v>108.57</v>
      </c>
      <c r="F20" s="6">
        <v>108.57</v>
      </c>
      <c r="G20" s="6">
        <v>108.57</v>
      </c>
      <c r="H20" s="6"/>
      <c r="I20" s="6"/>
      <c r="J20" s="6"/>
      <c r="K20" s="6"/>
      <c r="L20" s="6"/>
      <c r="M20" s="6"/>
      <c r="N20" s="6"/>
      <c r="O20" s="6">
        <v>108.57</v>
      </c>
      <c r="P20" s="5"/>
    </row>
    <row r="21" ht="19.8" customHeight="1" spans="1:16">
      <c r="A21" s="19" t="s">
        <v>457</v>
      </c>
      <c r="B21" s="19" t="s">
        <v>470</v>
      </c>
      <c r="C21" s="6"/>
      <c r="D21" s="6">
        <v>33.18</v>
      </c>
      <c r="E21" s="6">
        <v>33.18</v>
      </c>
      <c r="F21" s="6">
        <v>33.18</v>
      </c>
      <c r="G21" s="6">
        <v>33.18</v>
      </c>
      <c r="H21" s="6"/>
      <c r="I21" s="6"/>
      <c r="J21" s="6"/>
      <c r="K21" s="6"/>
      <c r="L21" s="6"/>
      <c r="M21" s="6"/>
      <c r="N21" s="6"/>
      <c r="O21" s="6">
        <v>33.18</v>
      </c>
      <c r="P21" s="5"/>
    </row>
    <row r="22" ht="19.8" customHeight="1" spans="1:16">
      <c r="A22" s="19" t="s">
        <v>457</v>
      </c>
      <c r="B22" s="19" t="s">
        <v>471</v>
      </c>
      <c r="C22" s="6"/>
      <c r="D22" s="6">
        <v>5</v>
      </c>
      <c r="E22" s="6">
        <v>5</v>
      </c>
      <c r="F22" s="6">
        <v>5</v>
      </c>
      <c r="G22" s="6">
        <v>5</v>
      </c>
      <c r="H22" s="6"/>
      <c r="I22" s="6"/>
      <c r="J22" s="6"/>
      <c r="K22" s="6"/>
      <c r="L22" s="6"/>
      <c r="M22" s="6"/>
      <c r="N22" s="6"/>
      <c r="O22" s="6">
        <v>5</v>
      </c>
      <c r="P22" s="5"/>
    </row>
    <row r="23" ht="18.95" customHeight="1" spans="1:16">
      <c r="A23" s="19" t="s">
        <v>457</v>
      </c>
      <c r="B23" s="19" t="s">
        <v>472</v>
      </c>
      <c r="C23" s="6"/>
      <c r="D23" s="6">
        <v>8.35</v>
      </c>
      <c r="E23" s="6">
        <v>8.35</v>
      </c>
      <c r="F23" s="6">
        <v>8.35</v>
      </c>
      <c r="G23" s="6">
        <v>8.35</v>
      </c>
      <c r="H23" s="6"/>
      <c r="I23" s="6"/>
      <c r="J23" s="6"/>
      <c r="K23" s="6"/>
      <c r="L23" s="6"/>
      <c r="M23" s="6"/>
      <c r="N23" s="6"/>
      <c r="O23" s="6">
        <v>8.35</v>
      </c>
      <c r="P23" s="5"/>
    </row>
    <row r="24" ht="18.95" customHeight="1" spans="1:16">
      <c r="A24" s="19" t="s">
        <v>457</v>
      </c>
      <c r="B24" s="19" t="s">
        <v>473</v>
      </c>
      <c r="C24" s="6"/>
      <c r="D24" s="6">
        <v>50</v>
      </c>
      <c r="E24" s="6">
        <v>50</v>
      </c>
      <c r="F24" s="6">
        <v>50</v>
      </c>
      <c r="G24" s="6">
        <v>50</v>
      </c>
      <c r="H24" s="6"/>
      <c r="I24" s="6"/>
      <c r="J24" s="6"/>
      <c r="K24" s="6"/>
      <c r="L24" s="6"/>
      <c r="M24" s="6"/>
      <c r="N24" s="6"/>
      <c r="O24" s="6">
        <v>50</v>
      </c>
      <c r="P24" s="5"/>
    </row>
    <row r="25" ht="18.95" customHeight="1" spans="1:16">
      <c r="A25" s="19" t="s">
        <v>457</v>
      </c>
      <c r="B25" s="19" t="s">
        <v>474</v>
      </c>
      <c r="C25" s="6"/>
      <c r="D25" s="6">
        <v>8</v>
      </c>
      <c r="E25" s="6">
        <v>8</v>
      </c>
      <c r="F25" s="6">
        <v>8</v>
      </c>
      <c r="G25" s="6">
        <v>8</v>
      </c>
      <c r="H25" s="6"/>
      <c r="I25" s="6"/>
      <c r="J25" s="6"/>
      <c r="K25" s="6"/>
      <c r="L25" s="6"/>
      <c r="M25" s="6"/>
      <c r="N25" s="6"/>
      <c r="O25" s="6">
        <v>8</v>
      </c>
      <c r="P25" s="5"/>
    </row>
    <row r="26" ht="18.95" customHeight="1" spans="1:16">
      <c r="A26" s="19" t="s">
        <v>457</v>
      </c>
      <c r="B26" s="19" t="s">
        <v>475</v>
      </c>
      <c r="C26" s="6"/>
      <c r="D26" s="6">
        <v>30</v>
      </c>
      <c r="E26" s="6">
        <v>30</v>
      </c>
      <c r="F26" s="6">
        <v>30</v>
      </c>
      <c r="G26" s="6">
        <v>30</v>
      </c>
      <c r="H26" s="6"/>
      <c r="I26" s="6"/>
      <c r="J26" s="6"/>
      <c r="K26" s="6"/>
      <c r="L26" s="6"/>
      <c r="M26" s="6"/>
      <c r="N26" s="6"/>
      <c r="O26" s="6">
        <v>30</v>
      </c>
      <c r="P26" s="5"/>
    </row>
    <row r="27" ht="18.95" customHeight="1" spans="1:16">
      <c r="A27" s="19" t="s">
        <v>457</v>
      </c>
      <c r="B27" s="19" t="s">
        <v>476</v>
      </c>
      <c r="C27" s="6"/>
      <c r="D27" s="6">
        <v>1820.73</v>
      </c>
      <c r="E27" s="6">
        <v>1820.73</v>
      </c>
      <c r="F27" s="6">
        <v>1820.73</v>
      </c>
      <c r="G27" s="6">
        <v>1820.73</v>
      </c>
      <c r="H27" s="6"/>
      <c r="I27" s="6"/>
      <c r="J27" s="6"/>
      <c r="K27" s="6"/>
      <c r="L27" s="6"/>
      <c r="M27" s="6"/>
      <c r="N27" s="6"/>
      <c r="O27" s="6">
        <v>1820.73</v>
      </c>
      <c r="P27" s="5"/>
    </row>
    <row r="28" ht="18.95" customHeight="1" spans="1:16">
      <c r="A28" s="19" t="s">
        <v>457</v>
      </c>
      <c r="B28" s="19" t="s">
        <v>477</v>
      </c>
      <c r="C28" s="6"/>
      <c r="D28" s="6">
        <v>7.8</v>
      </c>
      <c r="E28" s="6">
        <v>7.8</v>
      </c>
      <c r="F28" s="6">
        <v>7.8</v>
      </c>
      <c r="G28" s="6">
        <v>7.8</v>
      </c>
      <c r="H28" s="6"/>
      <c r="I28" s="6"/>
      <c r="J28" s="6"/>
      <c r="K28" s="6"/>
      <c r="L28" s="6"/>
      <c r="M28" s="6"/>
      <c r="N28" s="6"/>
      <c r="O28" s="6">
        <v>7.8</v>
      </c>
      <c r="P28" s="5"/>
    </row>
    <row r="29" ht="18.95" customHeight="1" spans="1:16">
      <c r="A29" s="19" t="s">
        <v>457</v>
      </c>
      <c r="B29" s="19" t="s">
        <v>478</v>
      </c>
      <c r="C29" s="6"/>
      <c r="D29" s="6">
        <v>2000</v>
      </c>
      <c r="E29" s="6">
        <v>2000</v>
      </c>
      <c r="F29" s="6">
        <v>2000</v>
      </c>
      <c r="G29" s="6">
        <v>2000</v>
      </c>
      <c r="H29" s="6"/>
      <c r="I29" s="6"/>
      <c r="J29" s="6"/>
      <c r="K29" s="6"/>
      <c r="L29" s="6"/>
      <c r="M29" s="6"/>
      <c r="N29" s="6"/>
      <c r="O29" s="6">
        <v>2000</v>
      </c>
      <c r="P29" s="5"/>
    </row>
    <row r="30" ht="19.8" customHeight="1" spans="1:16">
      <c r="A30" s="19" t="s">
        <v>457</v>
      </c>
      <c r="B30" s="19" t="s">
        <v>479</v>
      </c>
      <c r="C30" s="6"/>
      <c r="D30" s="6">
        <v>72</v>
      </c>
      <c r="E30" s="6">
        <v>72</v>
      </c>
      <c r="F30" s="6">
        <v>72</v>
      </c>
      <c r="G30" s="6">
        <v>72</v>
      </c>
      <c r="H30" s="6"/>
      <c r="I30" s="6"/>
      <c r="J30" s="6"/>
      <c r="K30" s="6"/>
      <c r="L30" s="6"/>
      <c r="M30" s="6"/>
      <c r="N30" s="6"/>
      <c r="O30" s="6">
        <v>72</v>
      </c>
      <c r="P30" s="5"/>
    </row>
    <row r="31" ht="18.95" customHeight="1" spans="1:16">
      <c r="A31" s="19" t="s">
        <v>480</v>
      </c>
      <c r="B31" s="19" t="s">
        <v>481</v>
      </c>
      <c r="C31" s="6">
        <v>4000</v>
      </c>
      <c r="D31" s="6"/>
      <c r="E31" s="6">
        <v>4000</v>
      </c>
      <c r="F31" s="6">
        <v>4000</v>
      </c>
      <c r="G31" s="6">
        <v>4000</v>
      </c>
      <c r="H31" s="6"/>
      <c r="I31" s="6"/>
      <c r="J31" s="6"/>
      <c r="K31" s="6"/>
      <c r="L31" s="6"/>
      <c r="M31" s="6"/>
      <c r="N31" s="6"/>
      <c r="O31" s="6">
        <v>4000</v>
      </c>
      <c r="P31" s="5"/>
    </row>
    <row r="32" ht="18.95" customHeight="1" spans="1:16">
      <c r="A32" s="19" t="s">
        <v>480</v>
      </c>
      <c r="B32" s="19" t="s">
        <v>482</v>
      </c>
      <c r="C32" s="6">
        <v>10</v>
      </c>
      <c r="D32" s="6"/>
      <c r="E32" s="6">
        <v>10</v>
      </c>
      <c r="F32" s="6">
        <v>10</v>
      </c>
      <c r="G32" s="6">
        <v>10</v>
      </c>
      <c r="H32" s="6"/>
      <c r="I32" s="6"/>
      <c r="J32" s="6"/>
      <c r="K32" s="6"/>
      <c r="L32" s="6"/>
      <c r="M32" s="6"/>
      <c r="N32" s="6"/>
      <c r="O32" s="6">
        <v>10</v>
      </c>
      <c r="P32" s="5"/>
    </row>
    <row r="33" ht="18.95" customHeight="1" spans="1:16">
      <c r="A33" s="19" t="s">
        <v>480</v>
      </c>
      <c r="B33" s="19" t="s">
        <v>483</v>
      </c>
      <c r="C33" s="6">
        <v>288</v>
      </c>
      <c r="D33" s="6"/>
      <c r="E33" s="6">
        <v>288</v>
      </c>
      <c r="F33" s="6">
        <v>288</v>
      </c>
      <c r="G33" s="6">
        <v>288</v>
      </c>
      <c r="H33" s="6"/>
      <c r="I33" s="6"/>
      <c r="J33" s="6"/>
      <c r="K33" s="6"/>
      <c r="L33" s="6"/>
      <c r="M33" s="6"/>
      <c r="N33" s="6"/>
      <c r="O33" s="6">
        <v>288</v>
      </c>
      <c r="P33" s="5"/>
    </row>
    <row r="34" ht="18.95" customHeight="1" spans="1:16">
      <c r="A34" s="19" t="s">
        <v>480</v>
      </c>
      <c r="B34" s="19" t="s">
        <v>484</v>
      </c>
      <c r="C34" s="6"/>
      <c r="D34" s="6">
        <v>8</v>
      </c>
      <c r="E34" s="6">
        <v>8</v>
      </c>
      <c r="F34" s="6">
        <v>8</v>
      </c>
      <c r="G34" s="6">
        <v>8</v>
      </c>
      <c r="H34" s="6"/>
      <c r="I34" s="6"/>
      <c r="J34" s="6"/>
      <c r="K34" s="6"/>
      <c r="L34" s="6"/>
      <c r="M34" s="6"/>
      <c r="N34" s="6"/>
      <c r="O34" s="6">
        <v>8</v>
      </c>
      <c r="P34" s="5"/>
    </row>
    <row r="35" ht="18.95" customHeight="1" spans="1:16">
      <c r="A35" s="19" t="s">
        <v>480</v>
      </c>
      <c r="B35" s="19" t="s">
        <v>485</v>
      </c>
      <c r="C35" s="6"/>
      <c r="D35" s="6">
        <v>306</v>
      </c>
      <c r="E35" s="6">
        <v>306</v>
      </c>
      <c r="F35" s="6">
        <v>306</v>
      </c>
      <c r="G35" s="6">
        <v>306</v>
      </c>
      <c r="H35" s="6"/>
      <c r="I35" s="6"/>
      <c r="J35" s="6"/>
      <c r="K35" s="6"/>
      <c r="L35" s="6"/>
      <c r="M35" s="6"/>
      <c r="N35" s="6"/>
      <c r="O35" s="6">
        <v>306</v>
      </c>
      <c r="P35" s="5"/>
    </row>
    <row r="36" ht="18.95" customHeight="1" spans="1:16">
      <c r="A36" s="19" t="s">
        <v>480</v>
      </c>
      <c r="B36" s="19" t="s">
        <v>486</v>
      </c>
      <c r="C36" s="6"/>
      <c r="D36" s="6">
        <v>20</v>
      </c>
      <c r="E36" s="6">
        <v>20</v>
      </c>
      <c r="F36" s="6">
        <v>20</v>
      </c>
      <c r="G36" s="6">
        <v>20</v>
      </c>
      <c r="H36" s="6"/>
      <c r="I36" s="6"/>
      <c r="J36" s="6"/>
      <c r="K36" s="6"/>
      <c r="L36" s="6"/>
      <c r="M36" s="6"/>
      <c r="N36" s="6"/>
      <c r="O36" s="6">
        <v>20</v>
      </c>
      <c r="P36" s="5"/>
    </row>
    <row r="37" ht="18.95" customHeight="1" spans="1:16">
      <c r="A37" s="19" t="s">
        <v>480</v>
      </c>
      <c r="B37" s="19" t="s">
        <v>487</v>
      </c>
      <c r="C37" s="6"/>
      <c r="D37" s="6">
        <v>252.29</v>
      </c>
      <c r="E37" s="6">
        <v>252.29</v>
      </c>
      <c r="F37" s="6">
        <v>252.29</v>
      </c>
      <c r="G37" s="6">
        <v>252.29</v>
      </c>
      <c r="H37" s="6"/>
      <c r="I37" s="6"/>
      <c r="J37" s="6"/>
      <c r="K37" s="6"/>
      <c r="L37" s="6"/>
      <c r="M37" s="6"/>
      <c r="N37" s="6"/>
      <c r="O37" s="6">
        <v>252.29</v>
      </c>
      <c r="P37" s="5"/>
    </row>
    <row r="38" ht="18.95" customHeight="1" spans="1:16">
      <c r="A38" s="19" t="s">
        <v>480</v>
      </c>
      <c r="B38" s="19" t="s">
        <v>488</v>
      </c>
      <c r="C38" s="6"/>
      <c r="D38" s="6">
        <v>127.8</v>
      </c>
      <c r="E38" s="6">
        <v>127.8</v>
      </c>
      <c r="F38" s="6">
        <v>127.8</v>
      </c>
      <c r="G38" s="6">
        <v>127.8</v>
      </c>
      <c r="H38" s="6"/>
      <c r="I38" s="6"/>
      <c r="J38" s="6"/>
      <c r="K38" s="6"/>
      <c r="L38" s="6"/>
      <c r="M38" s="6"/>
      <c r="N38" s="6"/>
      <c r="O38" s="6">
        <v>127.8</v>
      </c>
      <c r="P38" s="5"/>
    </row>
    <row r="39" ht="29.3" customHeight="1" spans="1:16">
      <c r="A39" s="19" t="s">
        <v>480</v>
      </c>
      <c r="B39" s="19" t="s">
        <v>489</v>
      </c>
      <c r="C39" s="6"/>
      <c r="D39" s="6">
        <v>20</v>
      </c>
      <c r="E39" s="6">
        <v>20</v>
      </c>
      <c r="F39" s="6">
        <v>20</v>
      </c>
      <c r="G39" s="6">
        <v>20</v>
      </c>
      <c r="H39" s="6"/>
      <c r="I39" s="6"/>
      <c r="J39" s="6"/>
      <c r="K39" s="6"/>
      <c r="L39" s="6"/>
      <c r="M39" s="6"/>
      <c r="N39" s="6"/>
      <c r="O39" s="6">
        <v>20</v>
      </c>
      <c r="P39" s="5"/>
    </row>
    <row r="40" ht="18.95" customHeight="1" spans="1:16">
      <c r="A40" s="19" t="s">
        <v>480</v>
      </c>
      <c r="B40" s="19" t="s">
        <v>490</v>
      </c>
      <c r="C40" s="6"/>
      <c r="D40" s="6">
        <v>475</v>
      </c>
      <c r="E40" s="6">
        <v>475</v>
      </c>
      <c r="F40" s="6">
        <v>475</v>
      </c>
      <c r="G40" s="6">
        <v>475</v>
      </c>
      <c r="H40" s="6"/>
      <c r="I40" s="6"/>
      <c r="J40" s="6"/>
      <c r="K40" s="6"/>
      <c r="L40" s="6"/>
      <c r="M40" s="6"/>
      <c r="N40" s="6"/>
      <c r="O40" s="6">
        <v>475</v>
      </c>
      <c r="P40" s="5"/>
    </row>
    <row r="41" ht="18.95" customHeight="1" spans="1:16">
      <c r="A41" s="19" t="s">
        <v>480</v>
      </c>
      <c r="B41" s="19" t="s">
        <v>491</v>
      </c>
      <c r="C41" s="6"/>
      <c r="D41" s="6">
        <v>26</v>
      </c>
      <c r="E41" s="6">
        <v>26</v>
      </c>
      <c r="F41" s="6">
        <v>26</v>
      </c>
      <c r="G41" s="6">
        <v>26</v>
      </c>
      <c r="H41" s="6"/>
      <c r="I41" s="6"/>
      <c r="J41" s="6"/>
      <c r="K41" s="6"/>
      <c r="L41" s="6"/>
      <c r="M41" s="6"/>
      <c r="N41" s="6"/>
      <c r="O41" s="6">
        <v>26</v>
      </c>
      <c r="P41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scale="99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0"/>
  <sheetViews>
    <sheetView workbookViewId="0">
      <pane ySplit="5" topLeftCell="A6" activePane="bottomLeft" state="frozen"/>
      <selection/>
      <selection pane="bottomLeft" activeCell="P10" sqref="P10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8" width="9.76851851851852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6" t="s">
        <v>492</v>
      </c>
    </row>
    <row r="2" ht="37.95" customHeight="1" spans="1:13">
      <c r="A2" s="3"/>
      <c r="B2" s="3"/>
      <c r="C2" s="10" t="s">
        <v>493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12" t="s">
        <v>231</v>
      </c>
      <c r="B4" s="12" t="s">
        <v>494</v>
      </c>
      <c r="C4" s="12" t="s">
        <v>495</v>
      </c>
      <c r="D4" s="12" t="s">
        <v>496</v>
      </c>
      <c r="E4" s="12" t="s">
        <v>497</v>
      </c>
      <c r="F4" s="12"/>
      <c r="G4" s="12"/>
      <c r="H4" s="12"/>
      <c r="I4" s="12"/>
      <c r="J4" s="12"/>
      <c r="K4" s="12"/>
      <c r="L4" s="12"/>
      <c r="M4" s="12"/>
    </row>
    <row r="5" ht="36.2" customHeight="1" spans="1:13">
      <c r="A5" s="12"/>
      <c r="B5" s="12"/>
      <c r="C5" s="12"/>
      <c r="D5" s="12"/>
      <c r="E5" s="12" t="s">
        <v>498</v>
      </c>
      <c r="F5" s="12" t="s">
        <v>499</v>
      </c>
      <c r="G5" s="12" t="s">
        <v>500</v>
      </c>
      <c r="H5" s="12" t="s">
        <v>501</v>
      </c>
      <c r="I5" s="12" t="s">
        <v>502</v>
      </c>
      <c r="J5" s="12" t="s">
        <v>503</v>
      </c>
      <c r="K5" s="12" t="s">
        <v>504</v>
      </c>
      <c r="L5" s="12" t="s">
        <v>505</v>
      </c>
      <c r="M5" s="12" t="s">
        <v>506</v>
      </c>
    </row>
    <row r="6" ht="28.45" customHeight="1" spans="1:13">
      <c r="A6" s="13" t="s">
        <v>507</v>
      </c>
      <c r="B6" s="13" t="s">
        <v>508</v>
      </c>
      <c r="C6" s="14">
        <v>7379.64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43.1" customHeight="1" spans="1:13">
      <c r="A7" s="5" t="s">
        <v>156</v>
      </c>
      <c r="B7" s="5" t="s">
        <v>509</v>
      </c>
      <c r="C7" s="6">
        <v>50</v>
      </c>
      <c r="D7" s="5" t="s">
        <v>510</v>
      </c>
      <c r="E7" s="15" t="s">
        <v>511</v>
      </c>
      <c r="F7" s="5" t="s">
        <v>512</v>
      </c>
      <c r="G7" s="5" t="s">
        <v>513</v>
      </c>
      <c r="H7" s="5" t="s">
        <v>514</v>
      </c>
      <c r="I7" s="5" t="s">
        <v>512</v>
      </c>
      <c r="J7" s="5"/>
      <c r="K7" s="5" t="s">
        <v>515</v>
      </c>
      <c r="L7" s="5" t="s">
        <v>516</v>
      </c>
      <c r="M7" s="5"/>
    </row>
    <row r="8" ht="43.1" customHeight="1" spans="1:13">
      <c r="A8" s="5"/>
      <c r="B8" s="5"/>
      <c r="C8" s="6"/>
      <c r="D8" s="5"/>
      <c r="E8" s="15" t="s">
        <v>517</v>
      </c>
      <c r="F8" s="5" t="s">
        <v>518</v>
      </c>
      <c r="G8" s="5" t="s">
        <v>519</v>
      </c>
      <c r="H8" s="5" t="s">
        <v>520</v>
      </c>
      <c r="I8" s="5" t="s">
        <v>518</v>
      </c>
      <c r="J8" s="5"/>
      <c r="K8" s="5" t="s">
        <v>521</v>
      </c>
      <c r="L8" s="5" t="s">
        <v>516</v>
      </c>
      <c r="M8" s="5"/>
    </row>
    <row r="9" ht="43.1" customHeight="1" spans="1:13">
      <c r="A9" s="5"/>
      <c r="B9" s="5"/>
      <c r="C9" s="6"/>
      <c r="D9" s="5"/>
      <c r="E9" s="15"/>
      <c r="F9" s="5" t="s">
        <v>522</v>
      </c>
      <c r="G9" s="5" t="s">
        <v>523</v>
      </c>
      <c r="H9" s="5" t="s">
        <v>524</v>
      </c>
      <c r="I9" s="5" t="s">
        <v>522</v>
      </c>
      <c r="J9" s="5"/>
      <c r="K9" s="5" t="s">
        <v>515</v>
      </c>
      <c r="L9" s="5" t="s">
        <v>516</v>
      </c>
      <c r="M9" s="5"/>
    </row>
    <row r="10" ht="43.1" customHeight="1" spans="1:13">
      <c r="A10" s="5"/>
      <c r="B10" s="5"/>
      <c r="C10" s="6"/>
      <c r="D10" s="5"/>
      <c r="E10" s="15"/>
      <c r="F10" s="5" t="s">
        <v>525</v>
      </c>
      <c r="G10" s="5" t="s">
        <v>526</v>
      </c>
      <c r="H10" s="5" t="s">
        <v>527</v>
      </c>
      <c r="I10" s="5" t="s">
        <v>525</v>
      </c>
      <c r="J10" s="5"/>
      <c r="K10" s="5" t="s">
        <v>528</v>
      </c>
      <c r="L10" s="5" t="s">
        <v>529</v>
      </c>
      <c r="M10" s="5"/>
    </row>
    <row r="11" ht="43.1" customHeight="1" spans="1:13">
      <c r="A11" s="5"/>
      <c r="B11" s="5"/>
      <c r="C11" s="6"/>
      <c r="D11" s="5"/>
      <c r="E11" s="15"/>
      <c r="F11" s="5"/>
      <c r="G11" s="5" t="s">
        <v>530</v>
      </c>
      <c r="H11" s="5" t="s">
        <v>531</v>
      </c>
      <c r="I11" s="5"/>
      <c r="J11" s="5"/>
      <c r="K11" s="5" t="s">
        <v>528</v>
      </c>
      <c r="L11" s="5" t="s">
        <v>532</v>
      </c>
      <c r="M11" s="5"/>
    </row>
    <row r="12" ht="43.1" customHeight="1" spans="1:13">
      <c r="A12" s="5"/>
      <c r="B12" s="5"/>
      <c r="C12" s="6"/>
      <c r="D12" s="5"/>
      <c r="E12" s="15" t="s">
        <v>533</v>
      </c>
      <c r="F12" s="5" t="s">
        <v>534</v>
      </c>
      <c r="G12" s="5" t="s">
        <v>535</v>
      </c>
      <c r="H12" s="5" t="s">
        <v>536</v>
      </c>
      <c r="I12" s="5" t="s">
        <v>534</v>
      </c>
      <c r="J12" s="5"/>
      <c r="K12" s="5" t="s">
        <v>537</v>
      </c>
      <c r="L12" s="5" t="s">
        <v>529</v>
      </c>
      <c r="M12" s="5"/>
    </row>
    <row r="13" ht="43.1" customHeight="1" spans="1:13">
      <c r="A13" s="5"/>
      <c r="B13" s="5"/>
      <c r="C13" s="6"/>
      <c r="D13" s="5"/>
      <c r="E13" s="15" t="s">
        <v>538</v>
      </c>
      <c r="F13" s="5" t="s">
        <v>539</v>
      </c>
      <c r="G13" s="5" t="s">
        <v>540</v>
      </c>
      <c r="H13" s="5" t="s">
        <v>541</v>
      </c>
      <c r="I13" s="5" t="s">
        <v>539</v>
      </c>
      <c r="J13" s="5"/>
      <c r="K13" s="5" t="s">
        <v>542</v>
      </c>
      <c r="L13" s="5" t="s">
        <v>532</v>
      </c>
      <c r="M13" s="5"/>
    </row>
    <row r="14" ht="43.1" customHeight="1" spans="1:13">
      <c r="A14" s="5" t="s">
        <v>156</v>
      </c>
      <c r="B14" s="5" t="s">
        <v>543</v>
      </c>
      <c r="C14" s="6">
        <v>1315.2</v>
      </c>
      <c r="D14" s="5" t="s">
        <v>544</v>
      </c>
      <c r="E14" s="15" t="s">
        <v>511</v>
      </c>
      <c r="F14" s="5" t="s">
        <v>512</v>
      </c>
      <c r="G14" s="5" t="s">
        <v>545</v>
      </c>
      <c r="H14" s="5" t="s">
        <v>546</v>
      </c>
      <c r="I14" s="5" t="s">
        <v>512</v>
      </c>
      <c r="J14" s="5"/>
      <c r="K14" s="5" t="s">
        <v>515</v>
      </c>
      <c r="L14" s="5" t="s">
        <v>516</v>
      </c>
      <c r="M14" s="5"/>
    </row>
    <row r="15" ht="43.1" customHeight="1" spans="1:13">
      <c r="A15" s="5"/>
      <c r="B15" s="5"/>
      <c r="C15" s="6"/>
      <c r="D15" s="5"/>
      <c r="E15" s="15"/>
      <c r="F15" s="5" t="s">
        <v>547</v>
      </c>
      <c r="G15" s="5" t="s">
        <v>548</v>
      </c>
      <c r="H15" s="5" t="s">
        <v>549</v>
      </c>
      <c r="I15" s="5" t="s">
        <v>547</v>
      </c>
      <c r="J15" s="5"/>
      <c r="K15" s="5" t="s">
        <v>515</v>
      </c>
      <c r="L15" s="5" t="s">
        <v>516</v>
      </c>
      <c r="M15" s="5"/>
    </row>
    <row r="16" ht="43.1" customHeight="1" spans="1:13">
      <c r="A16" s="5"/>
      <c r="B16" s="5"/>
      <c r="C16" s="6"/>
      <c r="D16" s="5"/>
      <c r="E16" s="15" t="s">
        <v>517</v>
      </c>
      <c r="F16" s="5" t="s">
        <v>518</v>
      </c>
      <c r="G16" s="5" t="s">
        <v>519</v>
      </c>
      <c r="H16" s="5" t="s">
        <v>520</v>
      </c>
      <c r="I16" s="5" t="s">
        <v>518</v>
      </c>
      <c r="J16" s="5"/>
      <c r="K16" s="5" t="s">
        <v>521</v>
      </c>
      <c r="L16" s="5" t="s">
        <v>516</v>
      </c>
      <c r="M16" s="5"/>
    </row>
    <row r="17" ht="43.1" customHeight="1" spans="1:13">
      <c r="A17" s="5"/>
      <c r="B17" s="5"/>
      <c r="C17" s="6"/>
      <c r="D17" s="5"/>
      <c r="E17" s="15"/>
      <c r="F17" s="5" t="s">
        <v>522</v>
      </c>
      <c r="G17" s="5" t="s">
        <v>550</v>
      </c>
      <c r="H17" s="5" t="s">
        <v>551</v>
      </c>
      <c r="I17" s="5" t="s">
        <v>522</v>
      </c>
      <c r="J17" s="5"/>
      <c r="K17" s="5" t="s">
        <v>542</v>
      </c>
      <c r="L17" s="5" t="s">
        <v>529</v>
      </c>
      <c r="M17" s="5"/>
    </row>
    <row r="18" ht="43.1" customHeight="1" spans="1:13">
      <c r="A18" s="5"/>
      <c r="B18" s="5"/>
      <c r="C18" s="6"/>
      <c r="D18" s="5"/>
      <c r="E18" s="15"/>
      <c r="F18" s="5" t="s">
        <v>525</v>
      </c>
      <c r="G18" s="5" t="s">
        <v>552</v>
      </c>
      <c r="H18" s="5" t="s">
        <v>553</v>
      </c>
      <c r="I18" s="5" t="s">
        <v>525</v>
      </c>
      <c r="J18" s="5"/>
      <c r="K18" s="5" t="s">
        <v>554</v>
      </c>
      <c r="L18" s="5" t="s">
        <v>532</v>
      </c>
      <c r="M18" s="5"/>
    </row>
    <row r="19" ht="43.1" customHeight="1" spans="1:13">
      <c r="A19" s="5"/>
      <c r="B19" s="5"/>
      <c r="C19" s="6"/>
      <c r="D19" s="5"/>
      <c r="E19" s="15" t="s">
        <v>533</v>
      </c>
      <c r="F19" s="5" t="s">
        <v>534</v>
      </c>
      <c r="G19" s="5" t="s">
        <v>555</v>
      </c>
      <c r="H19" s="5" t="s">
        <v>556</v>
      </c>
      <c r="I19" s="5" t="s">
        <v>534</v>
      </c>
      <c r="J19" s="5"/>
      <c r="K19" s="5" t="s">
        <v>537</v>
      </c>
      <c r="L19" s="5" t="s">
        <v>529</v>
      </c>
      <c r="M19" s="5"/>
    </row>
    <row r="20" ht="43.1" customHeight="1" spans="1:13">
      <c r="A20" s="5"/>
      <c r="B20" s="5"/>
      <c r="C20" s="6"/>
      <c r="D20" s="5"/>
      <c r="E20" s="15" t="s">
        <v>538</v>
      </c>
      <c r="F20" s="5" t="s">
        <v>539</v>
      </c>
      <c r="G20" s="5" t="s">
        <v>540</v>
      </c>
      <c r="H20" s="5" t="s">
        <v>541</v>
      </c>
      <c r="I20" s="5" t="s">
        <v>539</v>
      </c>
      <c r="J20" s="5"/>
      <c r="K20" s="5" t="s">
        <v>542</v>
      </c>
      <c r="L20" s="5" t="s">
        <v>532</v>
      </c>
      <c r="M20" s="5"/>
    </row>
    <row r="21" ht="43.1" customHeight="1" spans="1:13">
      <c r="A21" s="5" t="s">
        <v>156</v>
      </c>
      <c r="B21" s="5" t="s">
        <v>557</v>
      </c>
      <c r="C21" s="6">
        <v>1490.88</v>
      </c>
      <c r="D21" s="5" t="s">
        <v>558</v>
      </c>
      <c r="E21" s="15" t="s">
        <v>533</v>
      </c>
      <c r="F21" s="5" t="s">
        <v>534</v>
      </c>
      <c r="G21" s="5" t="s">
        <v>559</v>
      </c>
      <c r="H21" s="5" t="s">
        <v>560</v>
      </c>
      <c r="I21" s="5" t="s">
        <v>534</v>
      </c>
      <c r="J21" s="5"/>
      <c r="K21" s="5" t="s">
        <v>537</v>
      </c>
      <c r="L21" s="5" t="s">
        <v>529</v>
      </c>
      <c r="M21" s="5"/>
    </row>
    <row r="22" ht="43.1" customHeight="1" spans="1:13">
      <c r="A22" s="5"/>
      <c r="B22" s="5"/>
      <c r="C22" s="6"/>
      <c r="D22" s="5"/>
      <c r="E22" s="15" t="s">
        <v>517</v>
      </c>
      <c r="F22" s="5" t="s">
        <v>525</v>
      </c>
      <c r="G22" s="5" t="s">
        <v>552</v>
      </c>
      <c r="H22" s="5" t="s">
        <v>561</v>
      </c>
      <c r="I22" s="5" t="s">
        <v>525</v>
      </c>
      <c r="J22" s="5"/>
      <c r="K22" s="5" t="s">
        <v>554</v>
      </c>
      <c r="L22" s="5" t="s">
        <v>532</v>
      </c>
      <c r="M22" s="5"/>
    </row>
    <row r="23" ht="43.1" customHeight="1" spans="1:13">
      <c r="A23" s="5"/>
      <c r="B23" s="5"/>
      <c r="C23" s="6"/>
      <c r="D23" s="5"/>
      <c r="E23" s="15"/>
      <c r="F23" s="5" t="s">
        <v>522</v>
      </c>
      <c r="G23" s="5" t="s">
        <v>550</v>
      </c>
      <c r="H23" s="5" t="s">
        <v>551</v>
      </c>
      <c r="I23" s="5" t="s">
        <v>522</v>
      </c>
      <c r="J23" s="5"/>
      <c r="K23" s="5" t="s">
        <v>542</v>
      </c>
      <c r="L23" s="5" t="s">
        <v>529</v>
      </c>
      <c r="M23" s="5"/>
    </row>
    <row r="24" ht="43.1" customHeight="1" spans="1:13">
      <c r="A24" s="5"/>
      <c r="B24" s="5"/>
      <c r="C24" s="6"/>
      <c r="D24" s="5"/>
      <c r="E24" s="15"/>
      <c r="F24" s="5" t="s">
        <v>518</v>
      </c>
      <c r="G24" s="5" t="s">
        <v>519</v>
      </c>
      <c r="H24" s="5" t="s">
        <v>520</v>
      </c>
      <c r="I24" s="5" t="s">
        <v>518</v>
      </c>
      <c r="J24" s="5"/>
      <c r="K24" s="5" t="s">
        <v>521</v>
      </c>
      <c r="L24" s="5" t="s">
        <v>516</v>
      </c>
      <c r="M24" s="5"/>
    </row>
    <row r="25" ht="43.1" customHeight="1" spans="1:13">
      <c r="A25" s="5"/>
      <c r="B25" s="5"/>
      <c r="C25" s="6"/>
      <c r="D25" s="5"/>
      <c r="E25" s="15" t="s">
        <v>538</v>
      </c>
      <c r="F25" s="5" t="s">
        <v>539</v>
      </c>
      <c r="G25" s="5" t="s">
        <v>540</v>
      </c>
      <c r="H25" s="5" t="s">
        <v>541</v>
      </c>
      <c r="I25" s="5" t="s">
        <v>539</v>
      </c>
      <c r="J25" s="5"/>
      <c r="K25" s="5" t="s">
        <v>542</v>
      </c>
      <c r="L25" s="5" t="s">
        <v>532</v>
      </c>
      <c r="M25" s="5"/>
    </row>
    <row r="26" ht="43.1" customHeight="1" spans="1:13">
      <c r="A26" s="5"/>
      <c r="B26" s="5"/>
      <c r="C26" s="6"/>
      <c r="D26" s="5"/>
      <c r="E26" s="15" t="s">
        <v>511</v>
      </c>
      <c r="F26" s="5" t="s">
        <v>512</v>
      </c>
      <c r="G26" s="5" t="s">
        <v>562</v>
      </c>
      <c r="H26" s="5" t="s">
        <v>563</v>
      </c>
      <c r="I26" s="5" t="s">
        <v>512</v>
      </c>
      <c r="J26" s="5"/>
      <c r="K26" s="5" t="s">
        <v>515</v>
      </c>
      <c r="L26" s="5" t="s">
        <v>516</v>
      </c>
      <c r="M26" s="5"/>
    </row>
    <row r="27" ht="43.1" customHeight="1" spans="1:13">
      <c r="A27" s="5"/>
      <c r="B27" s="5"/>
      <c r="C27" s="6"/>
      <c r="D27" s="5"/>
      <c r="E27" s="15"/>
      <c r="F27" s="5"/>
      <c r="G27" s="5" t="s">
        <v>564</v>
      </c>
      <c r="H27" s="5" t="s">
        <v>549</v>
      </c>
      <c r="I27" s="5"/>
      <c r="J27" s="5"/>
      <c r="K27" s="5" t="s">
        <v>515</v>
      </c>
      <c r="L27" s="5" t="s">
        <v>516</v>
      </c>
      <c r="M27" s="5"/>
    </row>
    <row r="28" ht="43.1" customHeight="1" spans="1:13">
      <c r="A28" s="5" t="s">
        <v>156</v>
      </c>
      <c r="B28" s="5" t="s">
        <v>565</v>
      </c>
      <c r="C28" s="6">
        <v>8</v>
      </c>
      <c r="D28" s="5" t="s">
        <v>566</v>
      </c>
      <c r="E28" s="15" t="s">
        <v>533</v>
      </c>
      <c r="F28" s="5" t="s">
        <v>534</v>
      </c>
      <c r="G28" s="5" t="s">
        <v>567</v>
      </c>
      <c r="H28" s="5" t="s">
        <v>568</v>
      </c>
      <c r="I28" s="5" t="s">
        <v>534</v>
      </c>
      <c r="J28" s="5"/>
      <c r="K28" s="5" t="s">
        <v>537</v>
      </c>
      <c r="L28" s="5" t="s">
        <v>529</v>
      </c>
      <c r="M28" s="5"/>
    </row>
    <row r="29" ht="43.1" customHeight="1" spans="1:13">
      <c r="A29" s="5"/>
      <c r="B29" s="5"/>
      <c r="C29" s="6"/>
      <c r="D29" s="5"/>
      <c r="E29" s="15" t="s">
        <v>517</v>
      </c>
      <c r="F29" s="5" t="s">
        <v>525</v>
      </c>
      <c r="G29" s="5" t="s">
        <v>569</v>
      </c>
      <c r="H29" s="5" t="s">
        <v>570</v>
      </c>
      <c r="I29" s="5" t="s">
        <v>525</v>
      </c>
      <c r="J29" s="5"/>
      <c r="K29" s="5" t="s">
        <v>571</v>
      </c>
      <c r="L29" s="5" t="s">
        <v>572</v>
      </c>
      <c r="M29" s="5"/>
    </row>
    <row r="30" ht="43.1" customHeight="1" spans="1:13">
      <c r="A30" s="5"/>
      <c r="B30" s="5"/>
      <c r="C30" s="6"/>
      <c r="D30" s="5"/>
      <c r="E30" s="15"/>
      <c r="F30" s="5" t="s">
        <v>518</v>
      </c>
      <c r="G30" s="5" t="s">
        <v>519</v>
      </c>
      <c r="H30" s="5" t="s">
        <v>520</v>
      </c>
      <c r="I30" s="5" t="s">
        <v>518</v>
      </c>
      <c r="J30" s="5"/>
      <c r="K30" s="5" t="s">
        <v>521</v>
      </c>
      <c r="L30" s="5" t="s">
        <v>516</v>
      </c>
      <c r="M30" s="5"/>
    </row>
    <row r="31" ht="43.1" customHeight="1" spans="1:13">
      <c r="A31" s="5"/>
      <c r="B31" s="5"/>
      <c r="C31" s="6"/>
      <c r="D31" s="5"/>
      <c r="E31" s="15"/>
      <c r="F31" s="5" t="s">
        <v>522</v>
      </c>
      <c r="G31" s="5" t="s">
        <v>573</v>
      </c>
      <c r="H31" s="5" t="s">
        <v>551</v>
      </c>
      <c r="I31" s="5" t="s">
        <v>522</v>
      </c>
      <c r="J31" s="5"/>
      <c r="K31" s="5" t="s">
        <v>542</v>
      </c>
      <c r="L31" s="5" t="s">
        <v>532</v>
      </c>
      <c r="M31" s="5"/>
    </row>
    <row r="32" ht="43.1" customHeight="1" spans="1:13">
      <c r="A32" s="5"/>
      <c r="B32" s="5"/>
      <c r="C32" s="6"/>
      <c r="D32" s="5"/>
      <c r="E32" s="15" t="s">
        <v>538</v>
      </c>
      <c r="F32" s="5" t="s">
        <v>539</v>
      </c>
      <c r="G32" s="5" t="s">
        <v>540</v>
      </c>
      <c r="H32" s="5" t="s">
        <v>541</v>
      </c>
      <c r="I32" s="5" t="s">
        <v>539</v>
      </c>
      <c r="J32" s="5"/>
      <c r="K32" s="5" t="s">
        <v>542</v>
      </c>
      <c r="L32" s="5" t="s">
        <v>532</v>
      </c>
      <c r="M32" s="5"/>
    </row>
    <row r="33" ht="43.1" customHeight="1" spans="1:13">
      <c r="A33" s="5" t="s">
        <v>156</v>
      </c>
      <c r="B33" s="5" t="s">
        <v>574</v>
      </c>
      <c r="C33" s="6">
        <v>28.13</v>
      </c>
      <c r="D33" s="5" t="s">
        <v>575</v>
      </c>
      <c r="E33" s="15" t="s">
        <v>533</v>
      </c>
      <c r="F33" s="5" t="s">
        <v>534</v>
      </c>
      <c r="G33" s="5" t="s">
        <v>576</v>
      </c>
      <c r="H33" s="5" t="s">
        <v>577</v>
      </c>
      <c r="I33" s="5" t="s">
        <v>534</v>
      </c>
      <c r="J33" s="5"/>
      <c r="K33" s="5" t="s">
        <v>537</v>
      </c>
      <c r="L33" s="5" t="s">
        <v>529</v>
      </c>
      <c r="M33" s="5"/>
    </row>
    <row r="34" ht="43.1" customHeight="1" spans="1:13">
      <c r="A34" s="5"/>
      <c r="B34" s="5"/>
      <c r="C34" s="6"/>
      <c r="D34" s="5"/>
      <c r="E34" s="15" t="s">
        <v>517</v>
      </c>
      <c r="F34" s="5" t="s">
        <v>525</v>
      </c>
      <c r="G34" s="5" t="s">
        <v>552</v>
      </c>
      <c r="H34" s="5" t="s">
        <v>578</v>
      </c>
      <c r="I34" s="5" t="s">
        <v>525</v>
      </c>
      <c r="J34" s="5"/>
      <c r="K34" s="5" t="s">
        <v>554</v>
      </c>
      <c r="L34" s="5" t="s">
        <v>529</v>
      </c>
      <c r="M34" s="5"/>
    </row>
    <row r="35" ht="43.1" customHeight="1" spans="1:13">
      <c r="A35" s="5"/>
      <c r="B35" s="5"/>
      <c r="C35" s="6"/>
      <c r="D35" s="5"/>
      <c r="E35" s="15"/>
      <c r="F35" s="5" t="s">
        <v>522</v>
      </c>
      <c r="G35" s="5" t="s">
        <v>579</v>
      </c>
      <c r="H35" s="5" t="s">
        <v>551</v>
      </c>
      <c r="I35" s="5" t="s">
        <v>522</v>
      </c>
      <c r="J35" s="5"/>
      <c r="K35" s="5" t="s">
        <v>542</v>
      </c>
      <c r="L35" s="5" t="s">
        <v>529</v>
      </c>
      <c r="M35" s="5"/>
    </row>
    <row r="36" ht="43.1" customHeight="1" spans="1:13">
      <c r="A36" s="5"/>
      <c r="B36" s="5"/>
      <c r="C36" s="6"/>
      <c r="D36" s="5"/>
      <c r="E36" s="15"/>
      <c r="F36" s="5" t="s">
        <v>518</v>
      </c>
      <c r="G36" s="5" t="s">
        <v>519</v>
      </c>
      <c r="H36" s="5" t="s">
        <v>520</v>
      </c>
      <c r="I36" s="5" t="s">
        <v>518</v>
      </c>
      <c r="J36" s="5"/>
      <c r="K36" s="5" t="s">
        <v>521</v>
      </c>
      <c r="L36" s="5" t="s">
        <v>516</v>
      </c>
      <c r="M36" s="5"/>
    </row>
    <row r="37" ht="43.1" customHeight="1" spans="1:13">
      <c r="A37" s="5"/>
      <c r="B37" s="5"/>
      <c r="C37" s="6"/>
      <c r="D37" s="5"/>
      <c r="E37" s="15" t="s">
        <v>538</v>
      </c>
      <c r="F37" s="5" t="s">
        <v>539</v>
      </c>
      <c r="G37" s="5" t="s">
        <v>540</v>
      </c>
      <c r="H37" s="5" t="s">
        <v>541</v>
      </c>
      <c r="I37" s="5" t="s">
        <v>539</v>
      </c>
      <c r="J37" s="5"/>
      <c r="K37" s="5" t="s">
        <v>542</v>
      </c>
      <c r="L37" s="5" t="s">
        <v>532</v>
      </c>
      <c r="M37" s="5"/>
    </row>
    <row r="38" ht="43.1" customHeight="1" spans="1:13">
      <c r="A38" s="5"/>
      <c r="B38" s="5"/>
      <c r="C38" s="6"/>
      <c r="D38" s="5"/>
      <c r="E38" s="15" t="s">
        <v>511</v>
      </c>
      <c r="F38" s="5" t="s">
        <v>547</v>
      </c>
      <c r="G38" s="5" t="s">
        <v>580</v>
      </c>
      <c r="H38" s="5" t="s">
        <v>581</v>
      </c>
      <c r="I38" s="5" t="s">
        <v>547</v>
      </c>
      <c r="J38" s="5"/>
      <c r="K38" s="5" t="s">
        <v>515</v>
      </c>
      <c r="L38" s="5" t="s">
        <v>516</v>
      </c>
      <c r="M38" s="5"/>
    </row>
    <row r="39" ht="43.1" customHeight="1" spans="1:13">
      <c r="A39" s="5"/>
      <c r="B39" s="5"/>
      <c r="C39" s="6"/>
      <c r="D39" s="5"/>
      <c r="E39" s="15"/>
      <c r="F39" s="5" t="s">
        <v>512</v>
      </c>
      <c r="G39" s="5" t="s">
        <v>582</v>
      </c>
      <c r="H39" s="5" t="s">
        <v>583</v>
      </c>
      <c r="I39" s="5" t="s">
        <v>512</v>
      </c>
      <c r="J39" s="5"/>
      <c r="K39" s="5" t="s">
        <v>515</v>
      </c>
      <c r="L39" s="5" t="s">
        <v>516</v>
      </c>
      <c r="M39" s="5"/>
    </row>
    <row r="40" ht="43.1" customHeight="1" spans="1:13">
      <c r="A40" s="5" t="s">
        <v>156</v>
      </c>
      <c r="B40" s="5" t="s">
        <v>584</v>
      </c>
      <c r="C40" s="6">
        <v>20</v>
      </c>
      <c r="D40" s="5" t="s">
        <v>585</v>
      </c>
      <c r="E40" s="15" t="s">
        <v>511</v>
      </c>
      <c r="F40" s="5" t="s">
        <v>512</v>
      </c>
      <c r="G40" s="5" t="s">
        <v>586</v>
      </c>
      <c r="H40" s="5" t="s">
        <v>546</v>
      </c>
      <c r="I40" s="5" t="s">
        <v>512</v>
      </c>
      <c r="J40" s="5"/>
      <c r="K40" s="5" t="s">
        <v>515</v>
      </c>
      <c r="L40" s="5" t="s">
        <v>516</v>
      </c>
      <c r="M40" s="5"/>
    </row>
    <row r="41" ht="43.1" customHeight="1" spans="1:13">
      <c r="A41" s="5"/>
      <c r="B41" s="5"/>
      <c r="C41" s="6"/>
      <c r="D41" s="5"/>
      <c r="E41" s="15" t="s">
        <v>517</v>
      </c>
      <c r="F41" s="5" t="s">
        <v>518</v>
      </c>
      <c r="G41" s="5" t="s">
        <v>519</v>
      </c>
      <c r="H41" s="5" t="s">
        <v>520</v>
      </c>
      <c r="I41" s="5" t="s">
        <v>518</v>
      </c>
      <c r="J41" s="5"/>
      <c r="K41" s="5" t="s">
        <v>521</v>
      </c>
      <c r="L41" s="5" t="s">
        <v>516</v>
      </c>
      <c r="M41" s="5"/>
    </row>
    <row r="42" ht="43.1" customHeight="1" spans="1:13">
      <c r="A42" s="5"/>
      <c r="B42" s="5"/>
      <c r="C42" s="6"/>
      <c r="D42" s="5"/>
      <c r="E42" s="15"/>
      <c r="F42" s="5" t="s">
        <v>522</v>
      </c>
      <c r="G42" s="5" t="s">
        <v>587</v>
      </c>
      <c r="H42" s="5" t="s">
        <v>588</v>
      </c>
      <c r="I42" s="5" t="s">
        <v>522</v>
      </c>
      <c r="J42" s="5"/>
      <c r="K42" s="5" t="s">
        <v>515</v>
      </c>
      <c r="L42" s="5" t="s">
        <v>516</v>
      </c>
      <c r="M42" s="5"/>
    </row>
    <row r="43" ht="43.1" customHeight="1" spans="1:13">
      <c r="A43" s="5"/>
      <c r="B43" s="5"/>
      <c r="C43" s="6"/>
      <c r="D43" s="5"/>
      <c r="E43" s="15"/>
      <c r="F43" s="5" t="s">
        <v>525</v>
      </c>
      <c r="G43" s="5" t="s">
        <v>526</v>
      </c>
      <c r="H43" s="5" t="s">
        <v>589</v>
      </c>
      <c r="I43" s="5" t="s">
        <v>525</v>
      </c>
      <c r="J43" s="5"/>
      <c r="K43" s="5" t="s">
        <v>528</v>
      </c>
      <c r="L43" s="5" t="s">
        <v>529</v>
      </c>
      <c r="M43" s="5"/>
    </row>
    <row r="44" ht="43.1" customHeight="1" spans="1:13">
      <c r="A44" s="5"/>
      <c r="B44" s="5"/>
      <c r="C44" s="6"/>
      <c r="D44" s="5"/>
      <c r="E44" s="15" t="s">
        <v>533</v>
      </c>
      <c r="F44" s="5" t="s">
        <v>534</v>
      </c>
      <c r="G44" s="5" t="s">
        <v>590</v>
      </c>
      <c r="H44" s="5" t="s">
        <v>570</v>
      </c>
      <c r="I44" s="5" t="s">
        <v>534</v>
      </c>
      <c r="J44" s="5"/>
      <c r="K44" s="5" t="s">
        <v>537</v>
      </c>
      <c r="L44" s="5" t="s">
        <v>529</v>
      </c>
      <c r="M44" s="5"/>
    </row>
    <row r="45" ht="43.1" customHeight="1" spans="1:13">
      <c r="A45" s="5"/>
      <c r="B45" s="5"/>
      <c r="C45" s="6"/>
      <c r="D45" s="5"/>
      <c r="E45" s="15" t="s">
        <v>538</v>
      </c>
      <c r="F45" s="5" t="s">
        <v>539</v>
      </c>
      <c r="G45" s="5" t="s">
        <v>540</v>
      </c>
      <c r="H45" s="5" t="s">
        <v>541</v>
      </c>
      <c r="I45" s="5" t="s">
        <v>539</v>
      </c>
      <c r="J45" s="5"/>
      <c r="K45" s="5" t="s">
        <v>542</v>
      </c>
      <c r="L45" s="5" t="s">
        <v>532</v>
      </c>
      <c r="M45" s="5"/>
    </row>
    <row r="46" ht="43.1" customHeight="1" spans="1:13">
      <c r="A46" s="5" t="s">
        <v>156</v>
      </c>
      <c r="B46" s="5" t="s">
        <v>591</v>
      </c>
      <c r="C46" s="6">
        <v>196.8</v>
      </c>
      <c r="D46" s="5" t="s">
        <v>592</v>
      </c>
      <c r="E46" s="15" t="s">
        <v>533</v>
      </c>
      <c r="F46" s="5" t="s">
        <v>593</v>
      </c>
      <c r="G46" s="5"/>
      <c r="H46" s="5"/>
      <c r="I46" s="5" t="s">
        <v>593</v>
      </c>
      <c r="J46" s="5"/>
      <c r="K46" s="5"/>
      <c r="L46" s="5"/>
      <c r="M46" s="5"/>
    </row>
    <row r="47" ht="43.1" customHeight="1" spans="1:13">
      <c r="A47" s="5"/>
      <c r="B47" s="5"/>
      <c r="C47" s="6"/>
      <c r="D47" s="5"/>
      <c r="E47" s="15"/>
      <c r="F47" s="5" t="s">
        <v>594</v>
      </c>
      <c r="G47" s="5"/>
      <c r="H47" s="5"/>
      <c r="I47" s="5" t="s">
        <v>594</v>
      </c>
      <c r="J47" s="5"/>
      <c r="K47" s="5"/>
      <c r="L47" s="5"/>
      <c r="M47" s="5"/>
    </row>
    <row r="48" ht="43.1" customHeight="1" spans="1:13">
      <c r="A48" s="5"/>
      <c r="B48" s="5"/>
      <c r="C48" s="6"/>
      <c r="D48" s="5"/>
      <c r="E48" s="15"/>
      <c r="F48" s="5" t="s">
        <v>534</v>
      </c>
      <c r="G48" s="5" t="s">
        <v>595</v>
      </c>
      <c r="H48" s="5" t="s">
        <v>596</v>
      </c>
      <c r="I48" s="5" t="s">
        <v>534</v>
      </c>
      <c r="J48" s="5"/>
      <c r="K48" s="5" t="s">
        <v>537</v>
      </c>
      <c r="L48" s="5" t="s">
        <v>529</v>
      </c>
      <c r="M48" s="5"/>
    </row>
    <row r="49" ht="43.1" customHeight="1" spans="1:13">
      <c r="A49" s="5"/>
      <c r="B49" s="5"/>
      <c r="C49" s="6"/>
      <c r="D49" s="5"/>
      <c r="E49" s="15" t="s">
        <v>511</v>
      </c>
      <c r="F49" s="5" t="s">
        <v>547</v>
      </c>
      <c r="G49" s="5"/>
      <c r="H49" s="5"/>
      <c r="I49" s="5" t="s">
        <v>547</v>
      </c>
      <c r="J49" s="5"/>
      <c r="K49" s="5"/>
      <c r="L49" s="5"/>
      <c r="M49" s="5"/>
    </row>
    <row r="50" ht="43.1" customHeight="1" spans="1:13">
      <c r="A50" s="5"/>
      <c r="B50" s="5"/>
      <c r="C50" s="6"/>
      <c r="D50" s="5"/>
      <c r="E50" s="15"/>
      <c r="F50" s="5" t="s">
        <v>597</v>
      </c>
      <c r="G50" s="5"/>
      <c r="H50" s="5"/>
      <c r="I50" s="5" t="s">
        <v>597</v>
      </c>
      <c r="J50" s="5"/>
      <c r="K50" s="5"/>
      <c r="L50" s="5"/>
      <c r="M50" s="5"/>
    </row>
    <row r="51" ht="43.1" customHeight="1" spans="1:13">
      <c r="A51" s="5"/>
      <c r="B51" s="5"/>
      <c r="C51" s="6"/>
      <c r="D51" s="5"/>
      <c r="E51" s="15"/>
      <c r="F51" s="5" t="s">
        <v>598</v>
      </c>
      <c r="G51" s="5"/>
      <c r="H51" s="5"/>
      <c r="I51" s="5" t="s">
        <v>598</v>
      </c>
      <c r="J51" s="5"/>
      <c r="K51" s="5"/>
      <c r="L51" s="5"/>
      <c r="M51" s="5"/>
    </row>
    <row r="52" ht="43.1" customHeight="1" spans="1:13">
      <c r="A52" s="5"/>
      <c r="B52" s="5"/>
      <c r="C52" s="6"/>
      <c r="D52" s="5"/>
      <c r="E52" s="15"/>
      <c r="F52" s="5" t="s">
        <v>512</v>
      </c>
      <c r="G52" s="5" t="s">
        <v>599</v>
      </c>
      <c r="H52" s="5" t="s">
        <v>600</v>
      </c>
      <c r="I52" s="5" t="s">
        <v>512</v>
      </c>
      <c r="J52" s="5"/>
      <c r="K52" s="5" t="s">
        <v>515</v>
      </c>
      <c r="L52" s="5" t="s">
        <v>516</v>
      </c>
      <c r="M52" s="5"/>
    </row>
    <row r="53" ht="43.1" customHeight="1" spans="1:13">
      <c r="A53" s="5"/>
      <c r="B53" s="5"/>
      <c r="C53" s="6"/>
      <c r="D53" s="5"/>
      <c r="E53" s="15" t="s">
        <v>538</v>
      </c>
      <c r="F53" s="5" t="s">
        <v>539</v>
      </c>
      <c r="G53" s="5" t="s">
        <v>540</v>
      </c>
      <c r="H53" s="5" t="s">
        <v>601</v>
      </c>
      <c r="I53" s="5" t="s">
        <v>539</v>
      </c>
      <c r="J53" s="5"/>
      <c r="K53" s="5" t="s">
        <v>542</v>
      </c>
      <c r="L53" s="5" t="s">
        <v>532</v>
      </c>
      <c r="M53" s="5"/>
    </row>
    <row r="54" ht="43.1" customHeight="1" spans="1:13">
      <c r="A54" s="5"/>
      <c r="B54" s="5"/>
      <c r="C54" s="6"/>
      <c r="D54" s="5"/>
      <c r="E54" s="15" t="s">
        <v>517</v>
      </c>
      <c r="F54" s="5" t="s">
        <v>518</v>
      </c>
      <c r="G54" s="5" t="s">
        <v>519</v>
      </c>
      <c r="H54" s="5" t="s">
        <v>520</v>
      </c>
      <c r="I54" s="5" t="s">
        <v>518</v>
      </c>
      <c r="J54" s="5"/>
      <c r="K54" s="5" t="s">
        <v>521</v>
      </c>
      <c r="L54" s="5" t="s">
        <v>516</v>
      </c>
      <c r="M54" s="5"/>
    </row>
    <row r="55" ht="43.1" customHeight="1" spans="1:13">
      <c r="A55" s="5"/>
      <c r="B55" s="5"/>
      <c r="C55" s="6"/>
      <c r="D55" s="5"/>
      <c r="E55" s="15"/>
      <c r="F55" s="5" t="s">
        <v>522</v>
      </c>
      <c r="G55" s="5" t="s">
        <v>602</v>
      </c>
      <c r="H55" s="5" t="s">
        <v>583</v>
      </c>
      <c r="I55" s="5" t="s">
        <v>522</v>
      </c>
      <c r="J55" s="5"/>
      <c r="K55" s="5" t="s">
        <v>515</v>
      </c>
      <c r="L55" s="5" t="s">
        <v>516</v>
      </c>
      <c r="M55" s="5"/>
    </row>
    <row r="56" ht="43.1" customHeight="1" spans="1:13">
      <c r="A56" s="5"/>
      <c r="B56" s="5"/>
      <c r="C56" s="6"/>
      <c r="D56" s="5"/>
      <c r="E56" s="15"/>
      <c r="F56" s="5" t="s">
        <v>525</v>
      </c>
      <c r="G56" s="5" t="s">
        <v>603</v>
      </c>
      <c r="H56" s="5" t="s">
        <v>604</v>
      </c>
      <c r="I56" s="5" t="s">
        <v>525</v>
      </c>
      <c r="J56" s="5"/>
      <c r="K56" s="5" t="s">
        <v>605</v>
      </c>
      <c r="L56" s="5" t="s">
        <v>529</v>
      </c>
      <c r="M56" s="5"/>
    </row>
    <row r="57" ht="43.1" customHeight="1" spans="1:13">
      <c r="A57" s="5" t="s">
        <v>156</v>
      </c>
      <c r="B57" s="5" t="s">
        <v>606</v>
      </c>
      <c r="C57" s="6">
        <v>15</v>
      </c>
      <c r="D57" s="5" t="s">
        <v>607</v>
      </c>
      <c r="E57" s="15" t="s">
        <v>533</v>
      </c>
      <c r="F57" s="5" t="s">
        <v>534</v>
      </c>
      <c r="G57" s="5" t="s">
        <v>608</v>
      </c>
      <c r="H57" s="5" t="s">
        <v>609</v>
      </c>
      <c r="I57" s="5" t="s">
        <v>534</v>
      </c>
      <c r="J57" s="5"/>
      <c r="K57" s="5" t="s">
        <v>537</v>
      </c>
      <c r="L57" s="5" t="s">
        <v>529</v>
      </c>
      <c r="M57" s="5"/>
    </row>
    <row r="58" ht="43.1" customHeight="1" spans="1:13">
      <c r="A58" s="5"/>
      <c r="B58" s="5"/>
      <c r="C58" s="6"/>
      <c r="D58" s="5"/>
      <c r="E58" s="15" t="s">
        <v>517</v>
      </c>
      <c r="F58" s="5" t="s">
        <v>525</v>
      </c>
      <c r="G58" s="5" t="s">
        <v>610</v>
      </c>
      <c r="H58" s="5" t="s">
        <v>611</v>
      </c>
      <c r="I58" s="5" t="s">
        <v>525</v>
      </c>
      <c r="J58" s="5"/>
      <c r="K58" s="5" t="s">
        <v>612</v>
      </c>
      <c r="L58" s="5" t="s">
        <v>529</v>
      </c>
      <c r="M58" s="5"/>
    </row>
    <row r="59" ht="43.1" customHeight="1" spans="1:13">
      <c r="A59" s="5"/>
      <c r="B59" s="5"/>
      <c r="C59" s="6"/>
      <c r="D59" s="5"/>
      <c r="E59" s="15"/>
      <c r="F59" s="5" t="s">
        <v>522</v>
      </c>
      <c r="G59" s="5" t="s">
        <v>579</v>
      </c>
      <c r="H59" s="5" t="s">
        <v>551</v>
      </c>
      <c r="I59" s="5" t="s">
        <v>522</v>
      </c>
      <c r="J59" s="5"/>
      <c r="K59" s="5" t="s">
        <v>542</v>
      </c>
      <c r="L59" s="5" t="s">
        <v>529</v>
      </c>
      <c r="M59" s="5"/>
    </row>
    <row r="60" ht="43.1" customHeight="1" spans="1:13">
      <c r="A60" s="5"/>
      <c r="B60" s="5"/>
      <c r="C60" s="6"/>
      <c r="D60" s="5"/>
      <c r="E60" s="15"/>
      <c r="F60" s="5" t="s">
        <v>518</v>
      </c>
      <c r="G60" s="5" t="s">
        <v>519</v>
      </c>
      <c r="H60" s="5" t="s">
        <v>520</v>
      </c>
      <c r="I60" s="5" t="s">
        <v>518</v>
      </c>
      <c r="J60" s="5"/>
      <c r="K60" s="5" t="s">
        <v>521</v>
      </c>
      <c r="L60" s="5" t="s">
        <v>516</v>
      </c>
      <c r="M60" s="5"/>
    </row>
    <row r="61" ht="43.1" customHeight="1" spans="1:13">
      <c r="A61" s="5"/>
      <c r="B61" s="5"/>
      <c r="C61" s="6"/>
      <c r="D61" s="5"/>
      <c r="E61" s="15" t="s">
        <v>511</v>
      </c>
      <c r="F61" s="5" t="s">
        <v>512</v>
      </c>
      <c r="G61" s="5" t="s">
        <v>613</v>
      </c>
      <c r="H61" s="5" t="s">
        <v>546</v>
      </c>
      <c r="I61" s="5" t="s">
        <v>512</v>
      </c>
      <c r="J61" s="5"/>
      <c r="K61" s="5" t="s">
        <v>515</v>
      </c>
      <c r="L61" s="5" t="s">
        <v>516</v>
      </c>
      <c r="M61" s="5"/>
    </row>
    <row r="62" ht="43.1" customHeight="1" spans="1:13">
      <c r="A62" s="5"/>
      <c r="B62" s="5"/>
      <c r="C62" s="6"/>
      <c r="D62" s="5"/>
      <c r="E62" s="15" t="s">
        <v>538</v>
      </c>
      <c r="F62" s="5" t="s">
        <v>539</v>
      </c>
      <c r="G62" s="5" t="s">
        <v>540</v>
      </c>
      <c r="H62" s="5" t="s">
        <v>541</v>
      </c>
      <c r="I62" s="5" t="s">
        <v>539</v>
      </c>
      <c r="J62" s="5"/>
      <c r="K62" s="5" t="s">
        <v>542</v>
      </c>
      <c r="L62" s="5" t="s">
        <v>532</v>
      </c>
      <c r="M62" s="5"/>
    </row>
    <row r="63" ht="43.1" customHeight="1" spans="1:13">
      <c r="A63" s="5" t="s">
        <v>156</v>
      </c>
      <c r="B63" s="5" t="s">
        <v>614</v>
      </c>
      <c r="C63" s="6">
        <v>108.57</v>
      </c>
      <c r="D63" s="5" t="s">
        <v>615</v>
      </c>
      <c r="E63" s="15" t="s">
        <v>538</v>
      </c>
      <c r="F63" s="5" t="s">
        <v>539</v>
      </c>
      <c r="G63" s="5" t="s">
        <v>540</v>
      </c>
      <c r="H63" s="5" t="s">
        <v>541</v>
      </c>
      <c r="I63" s="5" t="s">
        <v>539</v>
      </c>
      <c r="J63" s="5"/>
      <c r="K63" s="5" t="s">
        <v>542</v>
      </c>
      <c r="L63" s="5" t="s">
        <v>532</v>
      </c>
      <c r="M63" s="5"/>
    </row>
    <row r="64" ht="43.1" customHeight="1" spans="1:13">
      <c r="A64" s="5"/>
      <c r="B64" s="5"/>
      <c r="C64" s="6"/>
      <c r="D64" s="5"/>
      <c r="E64" s="15" t="s">
        <v>511</v>
      </c>
      <c r="F64" s="5" t="s">
        <v>512</v>
      </c>
      <c r="G64" s="5" t="s">
        <v>616</v>
      </c>
      <c r="H64" s="5" t="s">
        <v>549</v>
      </c>
      <c r="I64" s="5" t="s">
        <v>512</v>
      </c>
      <c r="J64" s="5"/>
      <c r="K64" s="5" t="s">
        <v>515</v>
      </c>
      <c r="L64" s="5" t="s">
        <v>516</v>
      </c>
      <c r="M64" s="5"/>
    </row>
    <row r="65" ht="43.1" customHeight="1" spans="1:13">
      <c r="A65" s="5"/>
      <c r="B65" s="5"/>
      <c r="C65" s="6"/>
      <c r="D65" s="5"/>
      <c r="E65" s="15"/>
      <c r="F65" s="5" t="s">
        <v>547</v>
      </c>
      <c r="G65" s="5" t="s">
        <v>617</v>
      </c>
      <c r="H65" s="5" t="s">
        <v>618</v>
      </c>
      <c r="I65" s="5" t="s">
        <v>547</v>
      </c>
      <c r="J65" s="5"/>
      <c r="K65" s="5" t="s">
        <v>515</v>
      </c>
      <c r="L65" s="5" t="s">
        <v>516</v>
      </c>
      <c r="M65" s="5"/>
    </row>
    <row r="66" ht="43.1" customHeight="1" spans="1:13">
      <c r="A66" s="5"/>
      <c r="B66" s="5"/>
      <c r="C66" s="6"/>
      <c r="D66" s="5"/>
      <c r="E66" s="15" t="s">
        <v>517</v>
      </c>
      <c r="F66" s="5" t="s">
        <v>518</v>
      </c>
      <c r="G66" s="5" t="s">
        <v>519</v>
      </c>
      <c r="H66" s="5" t="s">
        <v>520</v>
      </c>
      <c r="I66" s="5" t="s">
        <v>518</v>
      </c>
      <c r="J66" s="5"/>
      <c r="K66" s="5" t="s">
        <v>521</v>
      </c>
      <c r="L66" s="5" t="s">
        <v>516</v>
      </c>
      <c r="M66" s="5"/>
    </row>
    <row r="67" ht="43.1" customHeight="1" spans="1:13">
      <c r="A67" s="5"/>
      <c r="B67" s="5"/>
      <c r="C67" s="6"/>
      <c r="D67" s="5"/>
      <c r="E67" s="15"/>
      <c r="F67" s="5" t="s">
        <v>522</v>
      </c>
      <c r="G67" s="5" t="s">
        <v>579</v>
      </c>
      <c r="H67" s="5" t="s">
        <v>551</v>
      </c>
      <c r="I67" s="5" t="s">
        <v>522</v>
      </c>
      <c r="J67" s="5"/>
      <c r="K67" s="5" t="s">
        <v>542</v>
      </c>
      <c r="L67" s="5" t="s">
        <v>529</v>
      </c>
      <c r="M67" s="5"/>
    </row>
    <row r="68" ht="43.1" customHeight="1" spans="1:13">
      <c r="A68" s="5"/>
      <c r="B68" s="5"/>
      <c r="C68" s="6"/>
      <c r="D68" s="5"/>
      <c r="E68" s="15"/>
      <c r="F68" s="5" t="s">
        <v>525</v>
      </c>
      <c r="G68" s="5" t="s">
        <v>552</v>
      </c>
      <c r="H68" s="5" t="s">
        <v>619</v>
      </c>
      <c r="I68" s="5" t="s">
        <v>525</v>
      </c>
      <c r="J68" s="5"/>
      <c r="K68" s="5" t="s">
        <v>554</v>
      </c>
      <c r="L68" s="5" t="s">
        <v>532</v>
      </c>
      <c r="M68" s="5"/>
    </row>
    <row r="69" ht="43.1" customHeight="1" spans="1:13">
      <c r="A69" s="5"/>
      <c r="B69" s="5"/>
      <c r="C69" s="6"/>
      <c r="D69" s="5"/>
      <c r="E69" s="15" t="s">
        <v>533</v>
      </c>
      <c r="F69" s="5" t="s">
        <v>534</v>
      </c>
      <c r="G69" s="5" t="s">
        <v>620</v>
      </c>
      <c r="H69" s="5" t="s">
        <v>621</v>
      </c>
      <c r="I69" s="5" t="s">
        <v>534</v>
      </c>
      <c r="J69" s="5"/>
      <c r="K69" s="5" t="s">
        <v>537</v>
      </c>
      <c r="L69" s="5" t="s">
        <v>529</v>
      </c>
      <c r="M69" s="5"/>
    </row>
    <row r="70" ht="43.1" customHeight="1" spans="1:13">
      <c r="A70" s="5" t="s">
        <v>156</v>
      </c>
      <c r="B70" s="5" t="s">
        <v>622</v>
      </c>
      <c r="C70" s="6">
        <v>33.18</v>
      </c>
      <c r="D70" s="5" t="s">
        <v>623</v>
      </c>
      <c r="E70" s="15" t="s">
        <v>511</v>
      </c>
      <c r="F70" s="5" t="s">
        <v>512</v>
      </c>
      <c r="G70" s="5" t="s">
        <v>624</v>
      </c>
      <c r="H70" s="5" t="s">
        <v>546</v>
      </c>
      <c r="I70" s="5" t="s">
        <v>512</v>
      </c>
      <c r="J70" s="5"/>
      <c r="K70" s="5" t="s">
        <v>515</v>
      </c>
      <c r="L70" s="5" t="s">
        <v>516</v>
      </c>
      <c r="M70" s="5"/>
    </row>
    <row r="71" ht="43.1" customHeight="1" spans="1:13">
      <c r="A71" s="5"/>
      <c r="B71" s="5"/>
      <c r="C71" s="6"/>
      <c r="D71" s="5"/>
      <c r="E71" s="15" t="s">
        <v>517</v>
      </c>
      <c r="F71" s="5" t="s">
        <v>518</v>
      </c>
      <c r="G71" s="5" t="s">
        <v>519</v>
      </c>
      <c r="H71" s="5" t="s">
        <v>520</v>
      </c>
      <c r="I71" s="5" t="s">
        <v>518</v>
      </c>
      <c r="J71" s="5"/>
      <c r="K71" s="5" t="s">
        <v>521</v>
      </c>
      <c r="L71" s="5" t="s">
        <v>516</v>
      </c>
      <c r="M71" s="5"/>
    </row>
    <row r="72" ht="43.1" customHeight="1" spans="1:13">
      <c r="A72" s="5"/>
      <c r="B72" s="5"/>
      <c r="C72" s="6"/>
      <c r="D72" s="5"/>
      <c r="E72" s="15"/>
      <c r="F72" s="5" t="s">
        <v>522</v>
      </c>
      <c r="G72" s="5" t="s">
        <v>625</v>
      </c>
      <c r="H72" s="5" t="s">
        <v>551</v>
      </c>
      <c r="I72" s="5" t="s">
        <v>522</v>
      </c>
      <c r="J72" s="5"/>
      <c r="K72" s="5" t="s">
        <v>542</v>
      </c>
      <c r="L72" s="5" t="s">
        <v>529</v>
      </c>
      <c r="M72" s="5"/>
    </row>
    <row r="73" ht="43.1" customHeight="1" spans="1:13">
      <c r="A73" s="5"/>
      <c r="B73" s="5"/>
      <c r="C73" s="6"/>
      <c r="D73" s="5"/>
      <c r="E73" s="15"/>
      <c r="F73" s="5" t="s">
        <v>525</v>
      </c>
      <c r="G73" s="5" t="s">
        <v>626</v>
      </c>
      <c r="H73" s="5" t="s">
        <v>627</v>
      </c>
      <c r="I73" s="5" t="s">
        <v>525</v>
      </c>
      <c r="J73" s="5"/>
      <c r="K73" s="5" t="s">
        <v>554</v>
      </c>
      <c r="L73" s="5" t="s">
        <v>532</v>
      </c>
      <c r="M73" s="5"/>
    </row>
    <row r="74" ht="43.1" customHeight="1" spans="1:13">
      <c r="A74" s="5"/>
      <c r="B74" s="5"/>
      <c r="C74" s="6"/>
      <c r="D74" s="5"/>
      <c r="E74" s="15" t="s">
        <v>533</v>
      </c>
      <c r="F74" s="5" t="s">
        <v>534</v>
      </c>
      <c r="G74" s="5" t="s">
        <v>628</v>
      </c>
      <c r="H74" s="5" t="s">
        <v>629</v>
      </c>
      <c r="I74" s="5" t="s">
        <v>534</v>
      </c>
      <c r="J74" s="5"/>
      <c r="K74" s="5" t="s">
        <v>537</v>
      </c>
      <c r="L74" s="5" t="s">
        <v>529</v>
      </c>
      <c r="M74" s="5"/>
    </row>
    <row r="75" ht="43.1" customHeight="1" spans="1:13">
      <c r="A75" s="5"/>
      <c r="B75" s="5"/>
      <c r="C75" s="6"/>
      <c r="D75" s="5"/>
      <c r="E75" s="15" t="s">
        <v>538</v>
      </c>
      <c r="F75" s="5" t="s">
        <v>539</v>
      </c>
      <c r="G75" s="5" t="s">
        <v>540</v>
      </c>
      <c r="H75" s="5" t="s">
        <v>541</v>
      </c>
      <c r="I75" s="5" t="s">
        <v>539</v>
      </c>
      <c r="J75" s="5"/>
      <c r="K75" s="5" t="s">
        <v>542</v>
      </c>
      <c r="L75" s="5" t="s">
        <v>532</v>
      </c>
      <c r="M75" s="5"/>
    </row>
    <row r="76" ht="43.1" customHeight="1" spans="1:13">
      <c r="A76" s="5" t="s">
        <v>156</v>
      </c>
      <c r="B76" s="5" t="s">
        <v>630</v>
      </c>
      <c r="C76" s="6">
        <v>5</v>
      </c>
      <c r="D76" s="5" t="s">
        <v>631</v>
      </c>
      <c r="E76" s="15" t="s">
        <v>538</v>
      </c>
      <c r="F76" s="5" t="s">
        <v>539</v>
      </c>
      <c r="G76" s="5" t="s">
        <v>540</v>
      </c>
      <c r="H76" s="5" t="s">
        <v>551</v>
      </c>
      <c r="I76" s="5" t="s">
        <v>539</v>
      </c>
      <c r="J76" s="5"/>
      <c r="K76" s="5" t="s">
        <v>542</v>
      </c>
      <c r="L76" s="5" t="s">
        <v>529</v>
      </c>
      <c r="M76" s="5"/>
    </row>
    <row r="77" ht="43.1" customHeight="1" spans="1:13">
      <c r="A77" s="5"/>
      <c r="B77" s="5"/>
      <c r="C77" s="6"/>
      <c r="D77" s="5"/>
      <c r="E77" s="15" t="s">
        <v>511</v>
      </c>
      <c r="F77" s="5" t="s">
        <v>512</v>
      </c>
      <c r="G77" s="5" t="s">
        <v>632</v>
      </c>
      <c r="H77" s="5" t="s">
        <v>633</v>
      </c>
      <c r="I77" s="5" t="s">
        <v>512</v>
      </c>
      <c r="J77" s="5"/>
      <c r="K77" s="5" t="s">
        <v>515</v>
      </c>
      <c r="L77" s="5" t="s">
        <v>516</v>
      </c>
      <c r="M77" s="5"/>
    </row>
    <row r="78" ht="43.1" customHeight="1" spans="1:13">
      <c r="A78" s="5"/>
      <c r="B78" s="5"/>
      <c r="C78" s="6"/>
      <c r="D78" s="5"/>
      <c r="E78" s="15"/>
      <c r="F78" s="5" t="s">
        <v>547</v>
      </c>
      <c r="G78" s="5" t="s">
        <v>634</v>
      </c>
      <c r="H78" s="5" t="s">
        <v>618</v>
      </c>
      <c r="I78" s="5" t="s">
        <v>547</v>
      </c>
      <c r="J78" s="5"/>
      <c r="K78" s="5" t="s">
        <v>515</v>
      </c>
      <c r="L78" s="5" t="s">
        <v>516</v>
      </c>
      <c r="M78" s="5"/>
    </row>
    <row r="79" ht="43.1" customHeight="1" spans="1:13">
      <c r="A79" s="5"/>
      <c r="B79" s="5"/>
      <c r="C79" s="6"/>
      <c r="D79" s="5"/>
      <c r="E79" s="15" t="s">
        <v>517</v>
      </c>
      <c r="F79" s="5" t="s">
        <v>518</v>
      </c>
      <c r="G79" s="5" t="s">
        <v>519</v>
      </c>
      <c r="H79" s="5" t="s">
        <v>520</v>
      </c>
      <c r="I79" s="5" t="s">
        <v>518</v>
      </c>
      <c r="J79" s="5"/>
      <c r="K79" s="5" t="s">
        <v>521</v>
      </c>
      <c r="L79" s="5" t="s">
        <v>516</v>
      </c>
      <c r="M79" s="5"/>
    </row>
    <row r="80" ht="43.1" customHeight="1" spans="1:13">
      <c r="A80" s="5"/>
      <c r="B80" s="5"/>
      <c r="C80" s="6"/>
      <c r="D80" s="5"/>
      <c r="E80" s="15"/>
      <c r="F80" s="5" t="s">
        <v>522</v>
      </c>
      <c r="G80" s="5" t="s">
        <v>635</v>
      </c>
      <c r="H80" s="5" t="s">
        <v>636</v>
      </c>
      <c r="I80" s="5" t="s">
        <v>522</v>
      </c>
      <c r="J80" s="5"/>
      <c r="K80" s="5" t="s">
        <v>515</v>
      </c>
      <c r="L80" s="5" t="s">
        <v>516</v>
      </c>
      <c r="M80" s="5"/>
    </row>
    <row r="81" ht="43.1" customHeight="1" spans="1:13">
      <c r="A81" s="5"/>
      <c r="B81" s="5"/>
      <c r="C81" s="6"/>
      <c r="D81" s="5"/>
      <c r="E81" s="15"/>
      <c r="F81" s="5" t="s">
        <v>525</v>
      </c>
      <c r="G81" s="5" t="s">
        <v>637</v>
      </c>
      <c r="H81" s="5" t="s">
        <v>638</v>
      </c>
      <c r="I81" s="5" t="s">
        <v>525</v>
      </c>
      <c r="J81" s="5"/>
      <c r="K81" s="5" t="s">
        <v>554</v>
      </c>
      <c r="L81" s="5" t="s">
        <v>529</v>
      </c>
      <c r="M81" s="5"/>
    </row>
    <row r="82" ht="43.1" customHeight="1" spans="1:13">
      <c r="A82" s="5"/>
      <c r="B82" s="5"/>
      <c r="C82" s="6"/>
      <c r="D82" s="5"/>
      <c r="E82" s="15" t="s">
        <v>533</v>
      </c>
      <c r="F82" s="5" t="s">
        <v>534</v>
      </c>
      <c r="G82" s="5" t="s">
        <v>639</v>
      </c>
      <c r="H82" s="5" t="s">
        <v>640</v>
      </c>
      <c r="I82" s="5" t="s">
        <v>534</v>
      </c>
      <c r="J82" s="5"/>
      <c r="K82" s="5" t="s">
        <v>537</v>
      </c>
      <c r="L82" s="5" t="s">
        <v>529</v>
      </c>
      <c r="M82" s="5"/>
    </row>
    <row r="83" ht="43.1" customHeight="1" spans="1:13">
      <c r="A83" s="5" t="s">
        <v>156</v>
      </c>
      <c r="B83" s="5" t="s">
        <v>641</v>
      </c>
      <c r="C83" s="6">
        <v>8.35</v>
      </c>
      <c r="D83" s="5" t="s">
        <v>642</v>
      </c>
      <c r="E83" s="15" t="s">
        <v>511</v>
      </c>
      <c r="F83" s="5" t="s">
        <v>512</v>
      </c>
      <c r="G83" s="5" t="s">
        <v>643</v>
      </c>
      <c r="H83" s="5" t="s">
        <v>644</v>
      </c>
      <c r="I83" s="5" t="s">
        <v>512</v>
      </c>
      <c r="J83" s="5"/>
      <c r="K83" s="5" t="s">
        <v>515</v>
      </c>
      <c r="L83" s="5" t="s">
        <v>516</v>
      </c>
      <c r="M83" s="5"/>
    </row>
    <row r="84" ht="43.1" customHeight="1" spans="1:13">
      <c r="A84" s="5"/>
      <c r="B84" s="5"/>
      <c r="C84" s="6"/>
      <c r="D84" s="5"/>
      <c r="E84" s="15"/>
      <c r="F84" s="5" t="s">
        <v>547</v>
      </c>
      <c r="G84" s="5" t="s">
        <v>645</v>
      </c>
      <c r="H84" s="5" t="s">
        <v>581</v>
      </c>
      <c r="I84" s="5" t="s">
        <v>547</v>
      </c>
      <c r="J84" s="5"/>
      <c r="K84" s="5" t="s">
        <v>515</v>
      </c>
      <c r="L84" s="5" t="s">
        <v>516</v>
      </c>
      <c r="M84" s="5"/>
    </row>
    <row r="85" ht="43.1" customHeight="1" spans="1:13">
      <c r="A85" s="5"/>
      <c r="B85" s="5"/>
      <c r="C85" s="6"/>
      <c r="D85" s="5"/>
      <c r="E85" s="15" t="s">
        <v>538</v>
      </c>
      <c r="F85" s="5" t="s">
        <v>539</v>
      </c>
      <c r="G85" s="5" t="s">
        <v>540</v>
      </c>
      <c r="H85" s="5" t="s">
        <v>541</v>
      </c>
      <c r="I85" s="5" t="s">
        <v>539</v>
      </c>
      <c r="J85" s="5"/>
      <c r="K85" s="5" t="s">
        <v>542</v>
      </c>
      <c r="L85" s="5" t="s">
        <v>532</v>
      </c>
      <c r="M85" s="5"/>
    </row>
    <row r="86" ht="43.1" customHeight="1" spans="1:13">
      <c r="A86" s="5"/>
      <c r="B86" s="5"/>
      <c r="C86" s="6"/>
      <c r="D86" s="5"/>
      <c r="E86" s="15" t="s">
        <v>517</v>
      </c>
      <c r="F86" s="5" t="s">
        <v>518</v>
      </c>
      <c r="G86" s="5" t="s">
        <v>519</v>
      </c>
      <c r="H86" s="5" t="s">
        <v>520</v>
      </c>
      <c r="I86" s="5" t="s">
        <v>518</v>
      </c>
      <c r="J86" s="5"/>
      <c r="K86" s="5" t="s">
        <v>521</v>
      </c>
      <c r="L86" s="5" t="s">
        <v>516</v>
      </c>
      <c r="M86" s="5"/>
    </row>
    <row r="87" ht="43.1" customHeight="1" spans="1:13">
      <c r="A87" s="5"/>
      <c r="B87" s="5"/>
      <c r="C87" s="6"/>
      <c r="D87" s="5"/>
      <c r="E87" s="15"/>
      <c r="F87" s="5" t="s">
        <v>522</v>
      </c>
      <c r="G87" s="5" t="s">
        <v>646</v>
      </c>
      <c r="H87" s="5" t="s">
        <v>647</v>
      </c>
      <c r="I87" s="5" t="s">
        <v>522</v>
      </c>
      <c r="J87" s="5"/>
      <c r="K87" s="5" t="s">
        <v>515</v>
      </c>
      <c r="L87" s="5" t="s">
        <v>516</v>
      </c>
      <c r="M87" s="5"/>
    </row>
    <row r="88" ht="43.1" customHeight="1" spans="1:13">
      <c r="A88" s="5"/>
      <c r="B88" s="5"/>
      <c r="C88" s="6"/>
      <c r="D88" s="5"/>
      <c r="E88" s="15"/>
      <c r="F88" s="5" t="s">
        <v>525</v>
      </c>
      <c r="G88" s="5" t="s">
        <v>552</v>
      </c>
      <c r="H88" s="5" t="s">
        <v>648</v>
      </c>
      <c r="I88" s="5" t="s">
        <v>525</v>
      </c>
      <c r="J88" s="5"/>
      <c r="K88" s="5" t="s">
        <v>554</v>
      </c>
      <c r="L88" s="5" t="s">
        <v>532</v>
      </c>
      <c r="M88" s="5"/>
    </row>
    <row r="89" ht="43.1" customHeight="1" spans="1:13">
      <c r="A89" s="5"/>
      <c r="B89" s="5"/>
      <c r="C89" s="6"/>
      <c r="D89" s="5"/>
      <c r="E89" s="15" t="s">
        <v>533</v>
      </c>
      <c r="F89" s="5" t="s">
        <v>534</v>
      </c>
      <c r="G89" s="5" t="s">
        <v>639</v>
      </c>
      <c r="H89" s="5" t="s">
        <v>649</v>
      </c>
      <c r="I89" s="5" t="s">
        <v>534</v>
      </c>
      <c r="J89" s="5"/>
      <c r="K89" s="5" t="s">
        <v>537</v>
      </c>
      <c r="L89" s="5" t="s">
        <v>529</v>
      </c>
      <c r="M89" s="5"/>
    </row>
    <row r="90" ht="43.1" customHeight="1" spans="1:13">
      <c r="A90" s="5" t="s">
        <v>156</v>
      </c>
      <c r="B90" s="5" t="s">
        <v>650</v>
      </c>
      <c r="C90" s="6">
        <v>50</v>
      </c>
      <c r="D90" s="5" t="s">
        <v>651</v>
      </c>
      <c r="E90" s="15" t="s">
        <v>511</v>
      </c>
      <c r="F90" s="5" t="s">
        <v>512</v>
      </c>
      <c r="G90" s="5" t="s">
        <v>652</v>
      </c>
      <c r="H90" s="5" t="s">
        <v>653</v>
      </c>
      <c r="I90" s="5" t="s">
        <v>512</v>
      </c>
      <c r="J90" s="5"/>
      <c r="K90" s="5" t="s">
        <v>515</v>
      </c>
      <c r="L90" s="5" t="s">
        <v>516</v>
      </c>
      <c r="M90" s="5"/>
    </row>
    <row r="91" ht="43.1" customHeight="1" spans="1:13">
      <c r="A91" s="5"/>
      <c r="B91" s="5"/>
      <c r="C91" s="6"/>
      <c r="D91" s="5"/>
      <c r="E91" s="15" t="s">
        <v>517</v>
      </c>
      <c r="F91" s="5" t="s">
        <v>525</v>
      </c>
      <c r="G91" s="5" t="s">
        <v>654</v>
      </c>
      <c r="H91" s="5" t="s">
        <v>655</v>
      </c>
      <c r="I91" s="5" t="s">
        <v>525</v>
      </c>
      <c r="J91" s="5"/>
      <c r="K91" s="5" t="s">
        <v>656</v>
      </c>
      <c r="L91" s="5" t="s">
        <v>532</v>
      </c>
      <c r="M91" s="5"/>
    </row>
    <row r="92" ht="43.1" customHeight="1" spans="1:13">
      <c r="A92" s="5"/>
      <c r="B92" s="5"/>
      <c r="C92" s="6"/>
      <c r="D92" s="5"/>
      <c r="E92" s="15"/>
      <c r="F92" s="5"/>
      <c r="G92" s="5" t="s">
        <v>657</v>
      </c>
      <c r="H92" s="5" t="s">
        <v>658</v>
      </c>
      <c r="I92" s="5"/>
      <c r="J92" s="5"/>
      <c r="K92" s="5" t="s">
        <v>659</v>
      </c>
      <c r="L92" s="5" t="s">
        <v>532</v>
      </c>
      <c r="M92" s="5"/>
    </row>
    <row r="93" ht="43.1" customHeight="1" spans="1:13">
      <c r="A93" s="5"/>
      <c r="B93" s="5"/>
      <c r="C93" s="6"/>
      <c r="D93" s="5"/>
      <c r="E93" s="15"/>
      <c r="F93" s="5" t="s">
        <v>522</v>
      </c>
      <c r="G93" s="5" t="s">
        <v>660</v>
      </c>
      <c r="H93" s="5" t="s">
        <v>661</v>
      </c>
      <c r="I93" s="5" t="s">
        <v>522</v>
      </c>
      <c r="J93" s="5"/>
      <c r="K93" s="5" t="s">
        <v>515</v>
      </c>
      <c r="L93" s="5" t="s">
        <v>516</v>
      </c>
      <c r="M93" s="5"/>
    </row>
    <row r="94" ht="43.1" customHeight="1" spans="1:13">
      <c r="A94" s="5"/>
      <c r="B94" s="5"/>
      <c r="C94" s="6"/>
      <c r="D94" s="5"/>
      <c r="E94" s="15"/>
      <c r="F94" s="5" t="s">
        <v>518</v>
      </c>
      <c r="G94" s="5" t="s">
        <v>519</v>
      </c>
      <c r="H94" s="5" t="s">
        <v>520</v>
      </c>
      <c r="I94" s="5" t="s">
        <v>518</v>
      </c>
      <c r="J94" s="5"/>
      <c r="K94" s="5" t="s">
        <v>521</v>
      </c>
      <c r="L94" s="5" t="s">
        <v>516</v>
      </c>
      <c r="M94" s="5"/>
    </row>
    <row r="95" ht="43.1" customHeight="1" spans="1:13">
      <c r="A95" s="5"/>
      <c r="B95" s="5"/>
      <c r="C95" s="6"/>
      <c r="D95" s="5"/>
      <c r="E95" s="15" t="s">
        <v>533</v>
      </c>
      <c r="F95" s="5" t="s">
        <v>534</v>
      </c>
      <c r="G95" s="5" t="s">
        <v>662</v>
      </c>
      <c r="H95" s="5" t="s">
        <v>536</v>
      </c>
      <c r="I95" s="5" t="s">
        <v>534</v>
      </c>
      <c r="J95" s="5"/>
      <c r="K95" s="5" t="s">
        <v>537</v>
      </c>
      <c r="L95" s="5" t="s">
        <v>529</v>
      </c>
      <c r="M95" s="5"/>
    </row>
    <row r="96" ht="43.1" customHeight="1" spans="1:13">
      <c r="A96" s="5"/>
      <c r="B96" s="5"/>
      <c r="C96" s="6"/>
      <c r="D96" s="5"/>
      <c r="E96" s="15" t="s">
        <v>538</v>
      </c>
      <c r="F96" s="5" t="s">
        <v>539</v>
      </c>
      <c r="G96" s="5" t="s">
        <v>540</v>
      </c>
      <c r="H96" s="5" t="s">
        <v>541</v>
      </c>
      <c r="I96" s="5" t="s">
        <v>539</v>
      </c>
      <c r="J96" s="5"/>
      <c r="K96" s="5" t="s">
        <v>542</v>
      </c>
      <c r="L96" s="5" t="s">
        <v>532</v>
      </c>
      <c r="M96" s="5"/>
    </row>
    <row r="97" ht="43.1" customHeight="1" spans="1:13">
      <c r="A97" s="5" t="s">
        <v>156</v>
      </c>
      <c r="B97" s="5" t="s">
        <v>663</v>
      </c>
      <c r="C97" s="6">
        <v>8</v>
      </c>
      <c r="D97" s="5" t="s">
        <v>664</v>
      </c>
      <c r="E97" s="15" t="s">
        <v>517</v>
      </c>
      <c r="F97" s="5" t="s">
        <v>522</v>
      </c>
      <c r="G97" s="5" t="s">
        <v>665</v>
      </c>
      <c r="H97" s="5" t="s">
        <v>666</v>
      </c>
      <c r="I97" s="5" t="s">
        <v>522</v>
      </c>
      <c r="J97" s="5"/>
      <c r="K97" s="5" t="s">
        <v>542</v>
      </c>
      <c r="L97" s="5" t="s">
        <v>532</v>
      </c>
      <c r="M97" s="5"/>
    </row>
    <row r="98" ht="43.1" customHeight="1" spans="1:13">
      <c r="A98" s="5"/>
      <c r="B98" s="5"/>
      <c r="C98" s="6"/>
      <c r="D98" s="5"/>
      <c r="E98" s="15"/>
      <c r="F98" s="5" t="s">
        <v>525</v>
      </c>
      <c r="G98" s="5" t="s">
        <v>667</v>
      </c>
      <c r="H98" s="5" t="s">
        <v>589</v>
      </c>
      <c r="I98" s="5" t="s">
        <v>525</v>
      </c>
      <c r="J98" s="5"/>
      <c r="K98" s="5" t="s">
        <v>668</v>
      </c>
      <c r="L98" s="5" t="s">
        <v>529</v>
      </c>
      <c r="M98" s="5"/>
    </row>
    <row r="99" ht="43.1" customHeight="1" spans="1:13">
      <c r="A99" s="5"/>
      <c r="B99" s="5"/>
      <c r="C99" s="6"/>
      <c r="D99" s="5"/>
      <c r="E99" s="15"/>
      <c r="F99" s="5"/>
      <c r="G99" s="5" t="s">
        <v>669</v>
      </c>
      <c r="H99" s="5" t="s">
        <v>589</v>
      </c>
      <c r="I99" s="5"/>
      <c r="J99" s="5"/>
      <c r="K99" s="5" t="s">
        <v>528</v>
      </c>
      <c r="L99" s="5" t="s">
        <v>529</v>
      </c>
      <c r="M99" s="5"/>
    </row>
    <row r="100" ht="43.1" customHeight="1" spans="1:13">
      <c r="A100" s="5"/>
      <c r="B100" s="5"/>
      <c r="C100" s="6"/>
      <c r="D100" s="5"/>
      <c r="E100" s="15"/>
      <c r="F100" s="5" t="s">
        <v>518</v>
      </c>
      <c r="G100" s="5" t="s">
        <v>519</v>
      </c>
      <c r="H100" s="5" t="s">
        <v>520</v>
      </c>
      <c r="I100" s="5" t="s">
        <v>518</v>
      </c>
      <c r="J100" s="5"/>
      <c r="K100" s="5" t="s">
        <v>521</v>
      </c>
      <c r="L100" s="5" t="s">
        <v>516</v>
      </c>
      <c r="M100" s="5"/>
    </row>
    <row r="101" ht="43.1" customHeight="1" spans="1:13">
      <c r="A101" s="5"/>
      <c r="B101" s="5"/>
      <c r="C101" s="6"/>
      <c r="D101" s="5"/>
      <c r="E101" s="15" t="s">
        <v>533</v>
      </c>
      <c r="F101" s="5" t="s">
        <v>534</v>
      </c>
      <c r="G101" s="5" t="s">
        <v>670</v>
      </c>
      <c r="H101" s="5" t="s">
        <v>568</v>
      </c>
      <c r="I101" s="5" t="s">
        <v>534</v>
      </c>
      <c r="J101" s="5"/>
      <c r="K101" s="5" t="s">
        <v>537</v>
      </c>
      <c r="L101" s="5" t="s">
        <v>529</v>
      </c>
      <c r="M101" s="5"/>
    </row>
    <row r="102" ht="43.1" customHeight="1" spans="1:13">
      <c r="A102" s="5"/>
      <c r="B102" s="5"/>
      <c r="C102" s="6"/>
      <c r="D102" s="5"/>
      <c r="E102" s="15" t="s">
        <v>538</v>
      </c>
      <c r="F102" s="5" t="s">
        <v>539</v>
      </c>
      <c r="G102" s="5" t="s">
        <v>540</v>
      </c>
      <c r="H102" s="5" t="s">
        <v>601</v>
      </c>
      <c r="I102" s="5" t="s">
        <v>539</v>
      </c>
      <c r="J102" s="5"/>
      <c r="K102" s="5" t="s">
        <v>542</v>
      </c>
      <c r="L102" s="5" t="s">
        <v>532</v>
      </c>
      <c r="M102" s="5"/>
    </row>
    <row r="103" ht="43.1" customHeight="1" spans="1:13">
      <c r="A103" s="5"/>
      <c r="B103" s="5"/>
      <c r="C103" s="6"/>
      <c r="D103" s="5"/>
      <c r="E103" s="15" t="s">
        <v>511</v>
      </c>
      <c r="F103" s="5" t="s">
        <v>512</v>
      </c>
      <c r="G103" s="5" t="s">
        <v>671</v>
      </c>
      <c r="H103" s="5" t="s">
        <v>583</v>
      </c>
      <c r="I103" s="5" t="s">
        <v>512</v>
      </c>
      <c r="J103" s="5"/>
      <c r="K103" s="5" t="s">
        <v>515</v>
      </c>
      <c r="L103" s="5" t="s">
        <v>516</v>
      </c>
      <c r="M103" s="5"/>
    </row>
    <row r="104" ht="43.1" customHeight="1" spans="1:13">
      <c r="A104" s="5" t="s">
        <v>156</v>
      </c>
      <c r="B104" s="5" t="s">
        <v>672</v>
      </c>
      <c r="C104" s="6">
        <v>30</v>
      </c>
      <c r="D104" s="5" t="s">
        <v>673</v>
      </c>
      <c r="E104" s="15" t="s">
        <v>517</v>
      </c>
      <c r="F104" s="5" t="s">
        <v>525</v>
      </c>
      <c r="G104" s="5" t="s">
        <v>674</v>
      </c>
      <c r="H104" s="5" t="s">
        <v>675</v>
      </c>
      <c r="I104" s="5" t="s">
        <v>525</v>
      </c>
      <c r="J104" s="5"/>
      <c r="K104" s="5" t="s">
        <v>676</v>
      </c>
      <c r="L104" s="5" t="s">
        <v>532</v>
      </c>
      <c r="M104" s="5"/>
    </row>
    <row r="105" ht="43.1" customHeight="1" spans="1:13">
      <c r="A105" s="5"/>
      <c r="B105" s="5"/>
      <c r="C105" s="6"/>
      <c r="D105" s="5"/>
      <c r="E105" s="15"/>
      <c r="F105" s="5"/>
      <c r="G105" s="5" t="s">
        <v>677</v>
      </c>
      <c r="H105" s="5" t="s">
        <v>678</v>
      </c>
      <c r="I105" s="5"/>
      <c r="J105" s="5"/>
      <c r="K105" s="5" t="s">
        <v>542</v>
      </c>
      <c r="L105" s="5" t="s">
        <v>532</v>
      </c>
      <c r="M105" s="5"/>
    </row>
    <row r="106" ht="43.1" customHeight="1" spans="1:13">
      <c r="A106" s="5"/>
      <c r="B106" s="5"/>
      <c r="C106" s="6"/>
      <c r="D106" s="5"/>
      <c r="E106" s="15"/>
      <c r="F106" s="5" t="s">
        <v>522</v>
      </c>
      <c r="G106" s="5" t="s">
        <v>679</v>
      </c>
      <c r="H106" s="5" t="s">
        <v>680</v>
      </c>
      <c r="I106" s="5" t="s">
        <v>522</v>
      </c>
      <c r="J106" s="5"/>
      <c r="K106" s="5" t="s">
        <v>554</v>
      </c>
      <c r="L106" s="5" t="s">
        <v>529</v>
      </c>
      <c r="M106" s="5"/>
    </row>
    <row r="107" ht="43.1" customHeight="1" spans="1:13">
      <c r="A107" s="5"/>
      <c r="B107" s="5"/>
      <c r="C107" s="6"/>
      <c r="D107" s="5"/>
      <c r="E107" s="15"/>
      <c r="F107" s="5" t="s">
        <v>518</v>
      </c>
      <c r="G107" s="5" t="s">
        <v>519</v>
      </c>
      <c r="H107" s="5" t="s">
        <v>520</v>
      </c>
      <c r="I107" s="5" t="s">
        <v>518</v>
      </c>
      <c r="J107" s="5"/>
      <c r="K107" s="5" t="s">
        <v>521</v>
      </c>
      <c r="L107" s="5" t="s">
        <v>516</v>
      </c>
      <c r="M107" s="5"/>
    </row>
    <row r="108" ht="43.1" customHeight="1" spans="1:13">
      <c r="A108" s="5"/>
      <c r="B108" s="5"/>
      <c r="C108" s="6"/>
      <c r="D108" s="5"/>
      <c r="E108" s="15" t="s">
        <v>511</v>
      </c>
      <c r="F108" s="5" t="s">
        <v>512</v>
      </c>
      <c r="G108" s="5" t="s">
        <v>681</v>
      </c>
      <c r="H108" s="5" t="s">
        <v>546</v>
      </c>
      <c r="I108" s="5" t="s">
        <v>512</v>
      </c>
      <c r="J108" s="5"/>
      <c r="K108" s="5" t="s">
        <v>515</v>
      </c>
      <c r="L108" s="5" t="s">
        <v>516</v>
      </c>
      <c r="M108" s="5"/>
    </row>
    <row r="109" ht="43.1" customHeight="1" spans="1:13">
      <c r="A109" s="5"/>
      <c r="B109" s="5"/>
      <c r="C109" s="6"/>
      <c r="D109" s="5"/>
      <c r="E109" s="15"/>
      <c r="F109" s="5" t="s">
        <v>598</v>
      </c>
      <c r="G109" s="5"/>
      <c r="H109" s="5"/>
      <c r="I109" s="5" t="s">
        <v>598</v>
      </c>
      <c r="J109" s="5"/>
      <c r="K109" s="5"/>
      <c r="L109" s="5"/>
      <c r="M109" s="5"/>
    </row>
    <row r="110" ht="43.1" customHeight="1" spans="1:13">
      <c r="A110" s="5"/>
      <c r="B110" s="5"/>
      <c r="C110" s="6"/>
      <c r="D110" s="5"/>
      <c r="E110" s="15"/>
      <c r="F110" s="5" t="s">
        <v>597</v>
      </c>
      <c r="G110" s="5"/>
      <c r="H110" s="5"/>
      <c r="I110" s="5" t="s">
        <v>597</v>
      </c>
      <c r="J110" s="5"/>
      <c r="K110" s="5"/>
      <c r="L110" s="5"/>
      <c r="M110" s="5"/>
    </row>
    <row r="111" ht="43.1" customHeight="1" spans="1:13">
      <c r="A111" s="5"/>
      <c r="B111" s="5"/>
      <c r="C111" s="6"/>
      <c r="D111" s="5"/>
      <c r="E111" s="15"/>
      <c r="F111" s="5" t="s">
        <v>547</v>
      </c>
      <c r="G111" s="5"/>
      <c r="H111" s="5"/>
      <c r="I111" s="5" t="s">
        <v>547</v>
      </c>
      <c r="J111" s="5"/>
      <c r="K111" s="5"/>
      <c r="L111" s="5"/>
      <c r="M111" s="5"/>
    </row>
    <row r="112" ht="43.1" customHeight="1" spans="1:13">
      <c r="A112" s="5"/>
      <c r="B112" s="5"/>
      <c r="C112" s="6"/>
      <c r="D112" s="5"/>
      <c r="E112" s="15" t="s">
        <v>533</v>
      </c>
      <c r="F112" s="5" t="s">
        <v>534</v>
      </c>
      <c r="G112" s="5" t="s">
        <v>682</v>
      </c>
      <c r="H112" s="5" t="s">
        <v>536</v>
      </c>
      <c r="I112" s="5" t="s">
        <v>534</v>
      </c>
      <c r="J112" s="5"/>
      <c r="K112" s="5" t="s">
        <v>537</v>
      </c>
      <c r="L112" s="5" t="s">
        <v>529</v>
      </c>
      <c r="M112" s="5"/>
    </row>
    <row r="113" ht="43.1" customHeight="1" spans="1:13">
      <c r="A113" s="5"/>
      <c r="B113" s="5"/>
      <c r="C113" s="6"/>
      <c r="D113" s="5"/>
      <c r="E113" s="15"/>
      <c r="F113" s="5" t="s">
        <v>593</v>
      </c>
      <c r="G113" s="5"/>
      <c r="H113" s="5"/>
      <c r="I113" s="5" t="s">
        <v>593</v>
      </c>
      <c r="J113" s="5"/>
      <c r="K113" s="5"/>
      <c r="L113" s="5"/>
      <c r="M113" s="5"/>
    </row>
    <row r="114" ht="43.1" customHeight="1" spans="1:13">
      <c r="A114" s="5"/>
      <c r="B114" s="5"/>
      <c r="C114" s="6"/>
      <c r="D114" s="5"/>
      <c r="E114" s="15"/>
      <c r="F114" s="5" t="s">
        <v>594</v>
      </c>
      <c r="G114" s="5"/>
      <c r="H114" s="5"/>
      <c r="I114" s="5" t="s">
        <v>594</v>
      </c>
      <c r="J114" s="5"/>
      <c r="K114" s="5"/>
      <c r="L114" s="5"/>
      <c r="M114" s="5"/>
    </row>
    <row r="115" ht="43.1" customHeight="1" spans="1:13">
      <c r="A115" s="5"/>
      <c r="B115" s="5"/>
      <c r="C115" s="6"/>
      <c r="D115" s="5"/>
      <c r="E115" s="15" t="s">
        <v>538</v>
      </c>
      <c r="F115" s="5" t="s">
        <v>539</v>
      </c>
      <c r="G115" s="5" t="s">
        <v>540</v>
      </c>
      <c r="H115" s="5" t="s">
        <v>683</v>
      </c>
      <c r="I115" s="5" t="s">
        <v>539</v>
      </c>
      <c r="J115" s="5"/>
      <c r="K115" s="5" t="s">
        <v>542</v>
      </c>
      <c r="L115" s="5" t="s">
        <v>532</v>
      </c>
      <c r="M115" s="5"/>
    </row>
    <row r="116" ht="43.1" customHeight="1" spans="1:13">
      <c r="A116" s="5" t="s">
        <v>156</v>
      </c>
      <c r="B116" s="5" t="s">
        <v>684</v>
      </c>
      <c r="C116" s="6">
        <v>1820.73</v>
      </c>
      <c r="D116" s="5" t="s">
        <v>685</v>
      </c>
      <c r="E116" s="15" t="s">
        <v>533</v>
      </c>
      <c r="F116" s="5" t="s">
        <v>534</v>
      </c>
      <c r="G116" s="5" t="s">
        <v>639</v>
      </c>
      <c r="H116" s="5" t="s">
        <v>686</v>
      </c>
      <c r="I116" s="5" t="s">
        <v>534</v>
      </c>
      <c r="J116" s="5"/>
      <c r="K116" s="5" t="s">
        <v>537</v>
      </c>
      <c r="L116" s="5" t="s">
        <v>529</v>
      </c>
      <c r="M116" s="5"/>
    </row>
    <row r="117" ht="43.1" customHeight="1" spans="1:13">
      <c r="A117" s="5"/>
      <c r="B117" s="5"/>
      <c r="C117" s="6"/>
      <c r="D117" s="5"/>
      <c r="E117" s="15" t="s">
        <v>517</v>
      </c>
      <c r="F117" s="5" t="s">
        <v>525</v>
      </c>
      <c r="G117" s="5" t="s">
        <v>552</v>
      </c>
      <c r="H117" s="5" t="s">
        <v>687</v>
      </c>
      <c r="I117" s="5" t="s">
        <v>525</v>
      </c>
      <c r="J117" s="5"/>
      <c r="K117" s="5" t="s">
        <v>554</v>
      </c>
      <c r="L117" s="5" t="s">
        <v>532</v>
      </c>
      <c r="M117" s="5"/>
    </row>
    <row r="118" ht="43.1" customHeight="1" spans="1:13">
      <c r="A118" s="5"/>
      <c r="B118" s="5"/>
      <c r="C118" s="6"/>
      <c r="D118" s="5"/>
      <c r="E118" s="15"/>
      <c r="F118" s="5" t="s">
        <v>522</v>
      </c>
      <c r="G118" s="5" t="s">
        <v>579</v>
      </c>
      <c r="H118" s="5" t="s">
        <v>551</v>
      </c>
      <c r="I118" s="5" t="s">
        <v>522</v>
      </c>
      <c r="J118" s="5"/>
      <c r="K118" s="5" t="s">
        <v>542</v>
      </c>
      <c r="L118" s="5" t="s">
        <v>529</v>
      </c>
      <c r="M118" s="5"/>
    </row>
    <row r="119" ht="43.1" customHeight="1" spans="1:13">
      <c r="A119" s="5"/>
      <c r="B119" s="5"/>
      <c r="C119" s="6"/>
      <c r="D119" s="5"/>
      <c r="E119" s="15"/>
      <c r="F119" s="5" t="s">
        <v>518</v>
      </c>
      <c r="G119" s="5" t="s">
        <v>519</v>
      </c>
      <c r="H119" s="5" t="s">
        <v>520</v>
      </c>
      <c r="I119" s="5" t="s">
        <v>518</v>
      </c>
      <c r="J119" s="5"/>
      <c r="K119" s="5" t="s">
        <v>521</v>
      </c>
      <c r="L119" s="5" t="s">
        <v>516</v>
      </c>
      <c r="M119" s="5"/>
    </row>
    <row r="120" ht="43.1" customHeight="1" spans="1:13">
      <c r="A120" s="5"/>
      <c r="B120" s="5"/>
      <c r="C120" s="6"/>
      <c r="D120" s="5"/>
      <c r="E120" s="15" t="s">
        <v>538</v>
      </c>
      <c r="F120" s="5" t="s">
        <v>539</v>
      </c>
      <c r="G120" s="5" t="s">
        <v>540</v>
      </c>
      <c r="H120" s="5" t="s">
        <v>541</v>
      </c>
      <c r="I120" s="5" t="s">
        <v>539</v>
      </c>
      <c r="J120" s="5"/>
      <c r="K120" s="5" t="s">
        <v>542</v>
      </c>
      <c r="L120" s="5" t="s">
        <v>532</v>
      </c>
      <c r="M120" s="5"/>
    </row>
    <row r="121" ht="43.1" customHeight="1" spans="1:13">
      <c r="A121" s="5"/>
      <c r="B121" s="5"/>
      <c r="C121" s="6"/>
      <c r="D121" s="5"/>
      <c r="E121" s="15" t="s">
        <v>511</v>
      </c>
      <c r="F121" s="5" t="s">
        <v>547</v>
      </c>
      <c r="G121" s="5" t="s">
        <v>564</v>
      </c>
      <c r="H121" s="5" t="s">
        <v>549</v>
      </c>
      <c r="I121" s="5" t="s">
        <v>547</v>
      </c>
      <c r="J121" s="5"/>
      <c r="K121" s="5" t="s">
        <v>515</v>
      </c>
      <c r="L121" s="5" t="s">
        <v>516</v>
      </c>
      <c r="M121" s="5"/>
    </row>
    <row r="122" ht="43.1" customHeight="1" spans="1:13">
      <c r="A122" s="5"/>
      <c r="B122" s="5"/>
      <c r="C122" s="6"/>
      <c r="D122" s="5"/>
      <c r="E122" s="15"/>
      <c r="F122" s="5" t="s">
        <v>512</v>
      </c>
      <c r="G122" s="5" t="s">
        <v>562</v>
      </c>
      <c r="H122" s="5" t="s">
        <v>546</v>
      </c>
      <c r="I122" s="5" t="s">
        <v>512</v>
      </c>
      <c r="J122" s="5"/>
      <c r="K122" s="5" t="s">
        <v>515</v>
      </c>
      <c r="L122" s="5" t="s">
        <v>516</v>
      </c>
      <c r="M122" s="5"/>
    </row>
    <row r="123" ht="43.1" customHeight="1" spans="1:13">
      <c r="A123" s="5" t="s">
        <v>156</v>
      </c>
      <c r="B123" s="5" t="s">
        <v>688</v>
      </c>
      <c r="C123" s="6">
        <v>7.8</v>
      </c>
      <c r="D123" s="5" t="s">
        <v>689</v>
      </c>
      <c r="E123" s="15" t="s">
        <v>533</v>
      </c>
      <c r="F123" s="5" t="s">
        <v>534</v>
      </c>
      <c r="G123" s="5" t="s">
        <v>690</v>
      </c>
      <c r="H123" s="5" t="s">
        <v>691</v>
      </c>
      <c r="I123" s="5" t="s">
        <v>534</v>
      </c>
      <c r="J123" s="5"/>
      <c r="K123" s="5" t="s">
        <v>537</v>
      </c>
      <c r="L123" s="5" t="s">
        <v>529</v>
      </c>
      <c r="M123" s="5"/>
    </row>
    <row r="124" ht="43.1" customHeight="1" spans="1:13">
      <c r="A124" s="5"/>
      <c r="B124" s="5"/>
      <c r="C124" s="6"/>
      <c r="D124" s="5"/>
      <c r="E124" s="15" t="s">
        <v>517</v>
      </c>
      <c r="F124" s="5" t="s">
        <v>525</v>
      </c>
      <c r="G124" s="5" t="s">
        <v>692</v>
      </c>
      <c r="H124" s="5" t="s">
        <v>693</v>
      </c>
      <c r="I124" s="5" t="s">
        <v>525</v>
      </c>
      <c r="J124" s="5"/>
      <c r="K124" s="5" t="s">
        <v>668</v>
      </c>
      <c r="L124" s="5" t="s">
        <v>532</v>
      </c>
      <c r="M124" s="5"/>
    </row>
    <row r="125" ht="43.1" customHeight="1" spans="1:13">
      <c r="A125" s="5"/>
      <c r="B125" s="5"/>
      <c r="C125" s="6"/>
      <c r="D125" s="5"/>
      <c r="E125" s="15"/>
      <c r="F125" s="5" t="s">
        <v>518</v>
      </c>
      <c r="G125" s="5" t="s">
        <v>519</v>
      </c>
      <c r="H125" s="5" t="s">
        <v>520</v>
      </c>
      <c r="I125" s="5" t="s">
        <v>518</v>
      </c>
      <c r="J125" s="5"/>
      <c r="K125" s="5" t="s">
        <v>521</v>
      </c>
      <c r="L125" s="5" t="s">
        <v>516</v>
      </c>
      <c r="M125" s="5"/>
    </row>
    <row r="126" ht="43.1" customHeight="1" spans="1:13">
      <c r="A126" s="5"/>
      <c r="B126" s="5"/>
      <c r="C126" s="6"/>
      <c r="D126" s="5"/>
      <c r="E126" s="15"/>
      <c r="F126" s="5" t="s">
        <v>522</v>
      </c>
      <c r="G126" s="5" t="s">
        <v>515</v>
      </c>
      <c r="H126" s="5" t="s">
        <v>515</v>
      </c>
      <c r="I126" s="5" t="s">
        <v>522</v>
      </c>
      <c r="J126" s="5"/>
      <c r="K126" s="5" t="s">
        <v>515</v>
      </c>
      <c r="L126" s="5" t="s">
        <v>516</v>
      </c>
      <c r="M126" s="5"/>
    </row>
    <row r="127" ht="43.1" customHeight="1" spans="1:13">
      <c r="A127" s="5"/>
      <c r="B127" s="5"/>
      <c r="C127" s="6"/>
      <c r="D127" s="5"/>
      <c r="E127" s="15" t="s">
        <v>538</v>
      </c>
      <c r="F127" s="5" t="s">
        <v>539</v>
      </c>
      <c r="G127" s="5" t="s">
        <v>540</v>
      </c>
      <c r="H127" s="5" t="s">
        <v>541</v>
      </c>
      <c r="I127" s="5" t="s">
        <v>539</v>
      </c>
      <c r="J127" s="5"/>
      <c r="K127" s="5" t="s">
        <v>542</v>
      </c>
      <c r="L127" s="5" t="s">
        <v>532</v>
      </c>
      <c r="M127" s="5"/>
    </row>
    <row r="128" ht="43.1" customHeight="1" spans="1:13">
      <c r="A128" s="5"/>
      <c r="B128" s="5"/>
      <c r="C128" s="6"/>
      <c r="D128" s="5"/>
      <c r="E128" s="15" t="s">
        <v>511</v>
      </c>
      <c r="F128" s="5" t="s">
        <v>512</v>
      </c>
      <c r="G128" s="5" t="s">
        <v>694</v>
      </c>
      <c r="H128" s="5" t="s">
        <v>583</v>
      </c>
      <c r="I128" s="5" t="s">
        <v>512</v>
      </c>
      <c r="J128" s="5"/>
      <c r="K128" s="5" t="s">
        <v>515</v>
      </c>
      <c r="L128" s="5" t="s">
        <v>516</v>
      </c>
      <c r="M128" s="5"/>
    </row>
    <row r="129" ht="43.1" customHeight="1" spans="1:13">
      <c r="A129" s="5" t="s">
        <v>156</v>
      </c>
      <c r="B129" s="5" t="s">
        <v>695</v>
      </c>
      <c r="C129" s="6">
        <v>2000</v>
      </c>
      <c r="D129" s="5" t="s">
        <v>696</v>
      </c>
      <c r="E129" s="15" t="s">
        <v>517</v>
      </c>
      <c r="F129" s="5" t="s">
        <v>518</v>
      </c>
      <c r="G129" s="5" t="s">
        <v>519</v>
      </c>
      <c r="H129" s="5" t="s">
        <v>697</v>
      </c>
      <c r="I129" s="5" t="s">
        <v>518</v>
      </c>
      <c r="J129" s="5"/>
      <c r="K129" s="5" t="s">
        <v>521</v>
      </c>
      <c r="L129" s="5" t="s">
        <v>516</v>
      </c>
      <c r="M129" s="5"/>
    </row>
    <row r="130" ht="43.1" customHeight="1" spans="1:13">
      <c r="A130" s="5"/>
      <c r="B130" s="5"/>
      <c r="C130" s="6"/>
      <c r="D130" s="5"/>
      <c r="E130" s="15"/>
      <c r="F130" s="5" t="s">
        <v>525</v>
      </c>
      <c r="G130" s="5" t="s">
        <v>698</v>
      </c>
      <c r="H130" s="5" t="s">
        <v>551</v>
      </c>
      <c r="I130" s="5" t="s">
        <v>525</v>
      </c>
      <c r="J130" s="5"/>
      <c r="K130" s="5" t="s">
        <v>542</v>
      </c>
      <c r="L130" s="5" t="s">
        <v>529</v>
      </c>
      <c r="M130" s="5"/>
    </row>
    <row r="131" ht="43.1" customHeight="1" spans="1:13">
      <c r="A131" s="5"/>
      <c r="B131" s="5"/>
      <c r="C131" s="6"/>
      <c r="D131" s="5"/>
      <c r="E131" s="15"/>
      <c r="F131" s="5" t="s">
        <v>522</v>
      </c>
      <c r="G131" s="5" t="s">
        <v>699</v>
      </c>
      <c r="H131" s="5" t="s">
        <v>700</v>
      </c>
      <c r="I131" s="5" t="s">
        <v>522</v>
      </c>
      <c r="J131" s="5"/>
      <c r="K131" s="5" t="s">
        <v>515</v>
      </c>
      <c r="L131" s="5" t="s">
        <v>516</v>
      </c>
      <c r="M131" s="5"/>
    </row>
    <row r="132" ht="43.1" customHeight="1" spans="1:13">
      <c r="A132" s="5"/>
      <c r="B132" s="5"/>
      <c r="C132" s="6"/>
      <c r="D132" s="5"/>
      <c r="E132" s="15" t="s">
        <v>538</v>
      </c>
      <c r="F132" s="5" t="s">
        <v>539</v>
      </c>
      <c r="G132" s="5" t="s">
        <v>540</v>
      </c>
      <c r="H132" s="5" t="s">
        <v>541</v>
      </c>
      <c r="I132" s="5" t="s">
        <v>539</v>
      </c>
      <c r="J132" s="5"/>
      <c r="K132" s="5" t="s">
        <v>542</v>
      </c>
      <c r="L132" s="5" t="s">
        <v>532</v>
      </c>
      <c r="M132" s="5"/>
    </row>
    <row r="133" ht="43.1" customHeight="1" spans="1:13">
      <c r="A133" s="5"/>
      <c r="B133" s="5"/>
      <c r="C133" s="6"/>
      <c r="D133" s="5"/>
      <c r="E133" s="15" t="s">
        <v>533</v>
      </c>
      <c r="F133" s="5" t="s">
        <v>534</v>
      </c>
      <c r="G133" s="5" t="s">
        <v>701</v>
      </c>
      <c r="H133" s="5" t="s">
        <v>702</v>
      </c>
      <c r="I133" s="5" t="s">
        <v>534</v>
      </c>
      <c r="J133" s="5"/>
      <c r="K133" s="5" t="s">
        <v>537</v>
      </c>
      <c r="L133" s="5" t="s">
        <v>529</v>
      </c>
      <c r="M133" s="5"/>
    </row>
    <row r="134" ht="43.1" customHeight="1" spans="1:13">
      <c r="A134" s="5" t="s">
        <v>156</v>
      </c>
      <c r="B134" s="5" t="s">
        <v>703</v>
      </c>
      <c r="C134" s="6">
        <v>72</v>
      </c>
      <c r="D134" s="5" t="s">
        <v>704</v>
      </c>
      <c r="E134" s="15" t="s">
        <v>511</v>
      </c>
      <c r="F134" s="5" t="s">
        <v>547</v>
      </c>
      <c r="G134" s="5"/>
      <c r="H134" s="5"/>
      <c r="I134" s="5" t="s">
        <v>547</v>
      </c>
      <c r="J134" s="5"/>
      <c r="K134" s="5"/>
      <c r="L134" s="5"/>
      <c r="M134" s="5"/>
    </row>
    <row r="135" ht="43.1" customHeight="1" spans="1:13">
      <c r="A135" s="5"/>
      <c r="B135" s="5"/>
      <c r="C135" s="6"/>
      <c r="D135" s="5"/>
      <c r="E135" s="15"/>
      <c r="F135" s="5" t="s">
        <v>597</v>
      </c>
      <c r="G135" s="5"/>
      <c r="H135" s="5"/>
      <c r="I135" s="5" t="s">
        <v>597</v>
      </c>
      <c r="J135" s="5"/>
      <c r="K135" s="5"/>
      <c r="L135" s="5"/>
      <c r="M135" s="5"/>
    </row>
    <row r="136" ht="43.1" customHeight="1" spans="1:13">
      <c r="A136" s="5"/>
      <c r="B136" s="5"/>
      <c r="C136" s="6"/>
      <c r="D136" s="5"/>
      <c r="E136" s="15"/>
      <c r="F136" s="5" t="s">
        <v>598</v>
      </c>
      <c r="G136" s="5"/>
      <c r="H136" s="5"/>
      <c r="I136" s="5" t="s">
        <v>598</v>
      </c>
      <c r="J136" s="5"/>
      <c r="K136" s="5"/>
      <c r="L136" s="5"/>
      <c r="M136" s="5"/>
    </row>
    <row r="137" ht="43.1" customHeight="1" spans="1:13">
      <c r="A137" s="5"/>
      <c r="B137" s="5"/>
      <c r="C137" s="6"/>
      <c r="D137" s="5"/>
      <c r="E137" s="15"/>
      <c r="F137" s="5" t="s">
        <v>512</v>
      </c>
      <c r="G137" s="5"/>
      <c r="H137" s="5"/>
      <c r="I137" s="5" t="s">
        <v>512</v>
      </c>
      <c r="J137" s="5"/>
      <c r="K137" s="5"/>
      <c r="L137" s="5"/>
      <c r="M137" s="5"/>
    </row>
    <row r="138" ht="43.1" customHeight="1" spans="1:13">
      <c r="A138" s="5"/>
      <c r="B138" s="5"/>
      <c r="C138" s="6"/>
      <c r="D138" s="5"/>
      <c r="E138" s="15" t="s">
        <v>517</v>
      </c>
      <c r="F138" s="5" t="s">
        <v>518</v>
      </c>
      <c r="G138" s="5" t="s">
        <v>519</v>
      </c>
      <c r="H138" s="5" t="s">
        <v>520</v>
      </c>
      <c r="I138" s="5" t="s">
        <v>518</v>
      </c>
      <c r="J138" s="5"/>
      <c r="K138" s="5" t="s">
        <v>521</v>
      </c>
      <c r="L138" s="5" t="s">
        <v>516</v>
      </c>
      <c r="M138" s="5"/>
    </row>
    <row r="139" ht="43.1" customHeight="1" spans="1:13">
      <c r="A139" s="5"/>
      <c r="B139" s="5"/>
      <c r="C139" s="6"/>
      <c r="D139" s="5"/>
      <c r="E139" s="15"/>
      <c r="F139" s="5" t="s">
        <v>522</v>
      </c>
      <c r="G139" s="5" t="s">
        <v>705</v>
      </c>
      <c r="H139" s="5" t="s">
        <v>706</v>
      </c>
      <c r="I139" s="5" t="s">
        <v>522</v>
      </c>
      <c r="J139" s="5"/>
      <c r="K139" s="5" t="s">
        <v>515</v>
      </c>
      <c r="L139" s="5" t="s">
        <v>516</v>
      </c>
      <c r="M139" s="5"/>
    </row>
    <row r="140" ht="43.1" customHeight="1" spans="1:13">
      <c r="A140" s="5"/>
      <c r="B140" s="5"/>
      <c r="C140" s="6"/>
      <c r="D140" s="5"/>
      <c r="E140" s="15"/>
      <c r="F140" s="5" t="s">
        <v>525</v>
      </c>
      <c r="G140" s="5" t="s">
        <v>707</v>
      </c>
      <c r="H140" s="5" t="s">
        <v>551</v>
      </c>
      <c r="I140" s="5" t="s">
        <v>525</v>
      </c>
      <c r="J140" s="5"/>
      <c r="K140" s="5" t="s">
        <v>542</v>
      </c>
      <c r="L140" s="5" t="s">
        <v>529</v>
      </c>
      <c r="M140" s="5"/>
    </row>
    <row r="141" ht="43.1" customHeight="1" spans="1:13">
      <c r="A141" s="5"/>
      <c r="B141" s="5"/>
      <c r="C141" s="6"/>
      <c r="D141" s="5"/>
      <c r="E141" s="15" t="s">
        <v>538</v>
      </c>
      <c r="F141" s="5" t="s">
        <v>539</v>
      </c>
      <c r="G141" s="5" t="s">
        <v>540</v>
      </c>
      <c r="H141" s="5" t="s">
        <v>551</v>
      </c>
      <c r="I141" s="5" t="s">
        <v>539</v>
      </c>
      <c r="J141" s="5"/>
      <c r="K141" s="5" t="s">
        <v>542</v>
      </c>
      <c r="L141" s="5" t="s">
        <v>529</v>
      </c>
      <c r="M141" s="5"/>
    </row>
    <row r="142" ht="43.1" customHeight="1" spans="1:13">
      <c r="A142" s="5"/>
      <c r="B142" s="5"/>
      <c r="C142" s="6"/>
      <c r="D142" s="5"/>
      <c r="E142" s="15" t="s">
        <v>533</v>
      </c>
      <c r="F142" s="5" t="s">
        <v>593</v>
      </c>
      <c r="G142" s="5"/>
      <c r="H142" s="5"/>
      <c r="I142" s="5" t="s">
        <v>593</v>
      </c>
      <c r="J142" s="5"/>
      <c r="K142" s="5"/>
      <c r="L142" s="5"/>
      <c r="M142" s="5"/>
    </row>
    <row r="143" ht="43.1" customHeight="1" spans="1:13">
      <c r="A143" s="5"/>
      <c r="B143" s="5"/>
      <c r="C143" s="6"/>
      <c r="D143" s="5"/>
      <c r="E143" s="15"/>
      <c r="F143" s="5" t="s">
        <v>594</v>
      </c>
      <c r="G143" s="5"/>
      <c r="H143" s="5"/>
      <c r="I143" s="5" t="s">
        <v>594</v>
      </c>
      <c r="J143" s="5"/>
      <c r="K143" s="5"/>
      <c r="L143" s="5"/>
      <c r="M143" s="5"/>
    </row>
    <row r="144" ht="43.1" customHeight="1" spans="1:13">
      <c r="A144" s="5"/>
      <c r="B144" s="5"/>
      <c r="C144" s="6"/>
      <c r="D144" s="5"/>
      <c r="E144" s="15"/>
      <c r="F144" s="5" t="s">
        <v>534</v>
      </c>
      <c r="G144" s="5" t="s">
        <v>707</v>
      </c>
      <c r="H144" s="5" t="s">
        <v>551</v>
      </c>
      <c r="I144" s="5" t="s">
        <v>534</v>
      </c>
      <c r="J144" s="5"/>
      <c r="K144" s="5" t="s">
        <v>542</v>
      </c>
      <c r="L144" s="5" t="s">
        <v>529</v>
      </c>
      <c r="M144" s="5"/>
    </row>
    <row r="145" ht="43.1" customHeight="1" spans="1:13">
      <c r="A145" s="5" t="s">
        <v>156</v>
      </c>
      <c r="B145" s="5" t="s">
        <v>708</v>
      </c>
      <c r="C145" s="6">
        <v>20</v>
      </c>
      <c r="D145" s="5" t="s">
        <v>709</v>
      </c>
      <c r="E145" s="15" t="s">
        <v>517</v>
      </c>
      <c r="F145" s="5" t="s">
        <v>525</v>
      </c>
      <c r="G145" s="5" t="s">
        <v>707</v>
      </c>
      <c r="H145" s="5" t="s">
        <v>551</v>
      </c>
      <c r="I145" s="5" t="s">
        <v>525</v>
      </c>
      <c r="J145" s="5"/>
      <c r="K145" s="5" t="s">
        <v>542</v>
      </c>
      <c r="L145" s="5" t="s">
        <v>529</v>
      </c>
      <c r="M145" s="5"/>
    </row>
    <row r="146" ht="43.1" customHeight="1" spans="1:13">
      <c r="A146" s="5"/>
      <c r="B146" s="5"/>
      <c r="C146" s="6"/>
      <c r="D146" s="5"/>
      <c r="E146" s="15"/>
      <c r="F146" s="5" t="s">
        <v>518</v>
      </c>
      <c r="G146" s="5" t="s">
        <v>519</v>
      </c>
      <c r="H146" s="5" t="s">
        <v>520</v>
      </c>
      <c r="I146" s="5" t="s">
        <v>518</v>
      </c>
      <c r="J146" s="5"/>
      <c r="K146" s="5" t="s">
        <v>521</v>
      </c>
      <c r="L146" s="5" t="s">
        <v>516</v>
      </c>
      <c r="M146" s="5"/>
    </row>
    <row r="147" ht="43.1" customHeight="1" spans="1:13">
      <c r="A147" s="5"/>
      <c r="B147" s="5"/>
      <c r="C147" s="6"/>
      <c r="D147" s="5"/>
      <c r="E147" s="15"/>
      <c r="F147" s="5" t="s">
        <v>522</v>
      </c>
      <c r="G147" s="5" t="s">
        <v>705</v>
      </c>
      <c r="H147" s="5" t="s">
        <v>710</v>
      </c>
      <c r="I147" s="5" t="s">
        <v>522</v>
      </c>
      <c r="J147" s="5"/>
      <c r="K147" s="5" t="s">
        <v>515</v>
      </c>
      <c r="L147" s="5" t="s">
        <v>516</v>
      </c>
      <c r="M147" s="5"/>
    </row>
    <row r="148" ht="43.1" customHeight="1" spans="1:13">
      <c r="A148" s="5"/>
      <c r="B148" s="5"/>
      <c r="C148" s="6"/>
      <c r="D148" s="5"/>
      <c r="E148" s="15" t="s">
        <v>538</v>
      </c>
      <c r="F148" s="5" t="s">
        <v>539</v>
      </c>
      <c r="G148" s="5" t="s">
        <v>540</v>
      </c>
      <c r="H148" s="5" t="s">
        <v>551</v>
      </c>
      <c r="I148" s="5" t="s">
        <v>539</v>
      </c>
      <c r="J148" s="5"/>
      <c r="K148" s="5" t="s">
        <v>711</v>
      </c>
      <c r="L148" s="5" t="s">
        <v>529</v>
      </c>
      <c r="M148" s="5"/>
    </row>
    <row r="149" ht="43.1" customHeight="1" spans="1:13">
      <c r="A149" s="5"/>
      <c r="B149" s="5"/>
      <c r="C149" s="6"/>
      <c r="D149" s="5"/>
      <c r="E149" s="15" t="s">
        <v>533</v>
      </c>
      <c r="F149" s="5" t="s">
        <v>534</v>
      </c>
      <c r="G149" s="5" t="s">
        <v>707</v>
      </c>
      <c r="H149" s="5" t="s">
        <v>551</v>
      </c>
      <c r="I149" s="5" t="s">
        <v>534</v>
      </c>
      <c r="J149" s="5"/>
      <c r="K149" s="5" t="s">
        <v>542</v>
      </c>
      <c r="L149" s="5" t="s">
        <v>529</v>
      </c>
      <c r="M149" s="5"/>
    </row>
    <row r="150" ht="43.1" customHeight="1" spans="1:13">
      <c r="A150" s="5" t="s">
        <v>156</v>
      </c>
      <c r="B150" s="5" t="s">
        <v>712</v>
      </c>
      <c r="C150" s="6">
        <v>72</v>
      </c>
      <c r="D150" s="5" t="s">
        <v>713</v>
      </c>
      <c r="E150" s="15" t="s">
        <v>538</v>
      </c>
      <c r="F150" s="5" t="s">
        <v>539</v>
      </c>
      <c r="G150" s="5" t="s">
        <v>540</v>
      </c>
      <c r="H150" s="5" t="s">
        <v>541</v>
      </c>
      <c r="I150" s="5" t="s">
        <v>539</v>
      </c>
      <c r="J150" s="5"/>
      <c r="K150" s="5" t="s">
        <v>542</v>
      </c>
      <c r="L150" s="5" t="s">
        <v>532</v>
      </c>
      <c r="M150" s="5"/>
    </row>
    <row r="151" ht="43.1" customHeight="1" spans="1:13">
      <c r="A151" s="5"/>
      <c r="B151" s="5"/>
      <c r="C151" s="6"/>
      <c r="D151" s="5"/>
      <c r="E151" s="15" t="s">
        <v>511</v>
      </c>
      <c r="F151" s="5" t="s">
        <v>512</v>
      </c>
      <c r="G151" s="5" t="s">
        <v>714</v>
      </c>
      <c r="H151" s="5" t="s">
        <v>583</v>
      </c>
      <c r="I151" s="5" t="s">
        <v>512</v>
      </c>
      <c r="J151" s="5"/>
      <c r="K151" s="5" t="s">
        <v>515</v>
      </c>
      <c r="L151" s="5" t="s">
        <v>516</v>
      </c>
      <c r="M151" s="5"/>
    </row>
    <row r="152" ht="43.1" customHeight="1" spans="1:13">
      <c r="A152" s="5"/>
      <c r="B152" s="5"/>
      <c r="C152" s="6"/>
      <c r="D152" s="5"/>
      <c r="E152" s="15" t="s">
        <v>517</v>
      </c>
      <c r="F152" s="5" t="s">
        <v>522</v>
      </c>
      <c r="G152" s="5" t="s">
        <v>715</v>
      </c>
      <c r="H152" s="5" t="s">
        <v>716</v>
      </c>
      <c r="I152" s="5" t="s">
        <v>522</v>
      </c>
      <c r="J152" s="5"/>
      <c r="K152" s="5" t="s">
        <v>542</v>
      </c>
      <c r="L152" s="5" t="s">
        <v>572</v>
      </c>
      <c r="M152" s="5"/>
    </row>
    <row r="153" ht="43.1" customHeight="1" spans="1:13">
      <c r="A153" s="5"/>
      <c r="B153" s="5"/>
      <c r="C153" s="6"/>
      <c r="D153" s="5"/>
      <c r="E153" s="15"/>
      <c r="F153" s="5" t="s">
        <v>525</v>
      </c>
      <c r="G153" s="5" t="s">
        <v>717</v>
      </c>
      <c r="H153" s="5" t="s">
        <v>619</v>
      </c>
      <c r="I153" s="5" t="s">
        <v>525</v>
      </c>
      <c r="J153" s="5"/>
      <c r="K153" s="5" t="s">
        <v>554</v>
      </c>
      <c r="L153" s="5" t="s">
        <v>529</v>
      </c>
      <c r="M153" s="5"/>
    </row>
    <row r="154" ht="43.1" customHeight="1" spans="1:13">
      <c r="A154" s="5"/>
      <c r="B154" s="5"/>
      <c r="C154" s="6"/>
      <c r="D154" s="5"/>
      <c r="E154" s="15"/>
      <c r="F154" s="5" t="s">
        <v>518</v>
      </c>
      <c r="G154" s="5" t="s">
        <v>519</v>
      </c>
      <c r="H154" s="5" t="s">
        <v>520</v>
      </c>
      <c r="I154" s="5" t="s">
        <v>518</v>
      </c>
      <c r="J154" s="5"/>
      <c r="K154" s="5" t="s">
        <v>521</v>
      </c>
      <c r="L154" s="5" t="s">
        <v>516</v>
      </c>
      <c r="M154" s="5"/>
    </row>
    <row r="155" ht="43.1" customHeight="1" spans="1:13">
      <c r="A155" s="5"/>
      <c r="B155" s="5"/>
      <c r="C155" s="6"/>
      <c r="D155" s="5"/>
      <c r="E155" s="15" t="s">
        <v>533</v>
      </c>
      <c r="F155" s="5" t="s">
        <v>534</v>
      </c>
      <c r="G155" s="5" t="s">
        <v>718</v>
      </c>
      <c r="H155" s="5" t="s">
        <v>719</v>
      </c>
      <c r="I155" s="5" t="s">
        <v>534</v>
      </c>
      <c r="J155" s="5"/>
      <c r="K155" s="5" t="s">
        <v>537</v>
      </c>
      <c r="L155" s="5" t="s">
        <v>529</v>
      </c>
      <c r="M155" s="5"/>
    </row>
    <row r="156" ht="43.1" customHeight="1" spans="1:13">
      <c r="A156" s="5" t="s">
        <v>156</v>
      </c>
      <c r="B156" s="5" t="s">
        <v>720</v>
      </c>
      <c r="C156" s="6">
        <v>20</v>
      </c>
      <c r="D156" s="5" t="s">
        <v>721</v>
      </c>
      <c r="E156" s="15" t="s">
        <v>538</v>
      </c>
      <c r="F156" s="5" t="s">
        <v>539</v>
      </c>
      <c r="G156" s="5" t="s">
        <v>540</v>
      </c>
      <c r="H156" s="5" t="s">
        <v>541</v>
      </c>
      <c r="I156" s="5" t="s">
        <v>539</v>
      </c>
      <c r="J156" s="5"/>
      <c r="K156" s="5" t="s">
        <v>542</v>
      </c>
      <c r="L156" s="5" t="s">
        <v>532</v>
      </c>
      <c r="M156" s="5"/>
    </row>
    <row r="157" ht="43.1" customHeight="1" spans="1:13">
      <c r="A157" s="5"/>
      <c r="B157" s="5"/>
      <c r="C157" s="6"/>
      <c r="D157" s="5"/>
      <c r="E157" s="15" t="s">
        <v>517</v>
      </c>
      <c r="F157" s="5" t="s">
        <v>518</v>
      </c>
      <c r="G157" s="5" t="s">
        <v>722</v>
      </c>
      <c r="H157" s="5" t="s">
        <v>520</v>
      </c>
      <c r="I157" s="5" t="s">
        <v>518</v>
      </c>
      <c r="J157" s="5"/>
      <c r="K157" s="5" t="s">
        <v>521</v>
      </c>
      <c r="L157" s="5" t="s">
        <v>516</v>
      </c>
      <c r="M157" s="5"/>
    </row>
    <row r="158" ht="43.1" customHeight="1" spans="1:13">
      <c r="A158" s="5"/>
      <c r="B158" s="5"/>
      <c r="C158" s="6"/>
      <c r="D158" s="5"/>
      <c r="E158" s="15"/>
      <c r="F158" s="5" t="s">
        <v>522</v>
      </c>
      <c r="G158" s="5" t="s">
        <v>723</v>
      </c>
      <c r="H158" s="5" t="s">
        <v>724</v>
      </c>
      <c r="I158" s="5" t="s">
        <v>522</v>
      </c>
      <c r="J158" s="5"/>
      <c r="K158" s="5" t="s">
        <v>515</v>
      </c>
      <c r="L158" s="5" t="s">
        <v>516</v>
      </c>
      <c r="M158" s="5"/>
    </row>
    <row r="159" ht="43.1" customHeight="1" spans="1:13">
      <c r="A159" s="5"/>
      <c r="B159" s="5"/>
      <c r="C159" s="6"/>
      <c r="D159" s="5"/>
      <c r="E159" s="15"/>
      <c r="F159" s="5" t="s">
        <v>525</v>
      </c>
      <c r="G159" s="5" t="s">
        <v>725</v>
      </c>
      <c r="H159" s="5" t="s">
        <v>638</v>
      </c>
      <c r="I159" s="5" t="s">
        <v>525</v>
      </c>
      <c r="J159" s="5"/>
      <c r="K159" s="5" t="s">
        <v>726</v>
      </c>
      <c r="L159" s="5" t="s">
        <v>532</v>
      </c>
      <c r="M159" s="5"/>
    </row>
    <row r="160" ht="43.1" customHeight="1" spans="1:13">
      <c r="A160" s="5"/>
      <c r="B160" s="5"/>
      <c r="C160" s="6"/>
      <c r="D160" s="5"/>
      <c r="E160" s="15" t="s">
        <v>533</v>
      </c>
      <c r="F160" s="5" t="s">
        <v>534</v>
      </c>
      <c r="G160" s="5" t="s">
        <v>727</v>
      </c>
      <c r="H160" s="5" t="s">
        <v>638</v>
      </c>
      <c r="I160" s="5" t="s">
        <v>534</v>
      </c>
      <c r="J160" s="5"/>
      <c r="K160" s="5" t="s">
        <v>528</v>
      </c>
      <c r="L160" s="5" t="s">
        <v>532</v>
      </c>
      <c r="M160" s="5"/>
    </row>
    <row r="161" ht="28.45" customHeight="1" spans="1:13">
      <c r="A161" s="13" t="s">
        <v>728</v>
      </c>
      <c r="B161" s="13" t="s">
        <v>729</v>
      </c>
      <c r="C161" s="14">
        <v>5533.09</v>
      </c>
      <c r="D161" s="15"/>
      <c r="E161" s="15"/>
      <c r="F161" s="15"/>
      <c r="G161" s="15"/>
      <c r="H161" s="15"/>
      <c r="I161" s="15"/>
      <c r="J161" s="15"/>
      <c r="K161" s="15"/>
      <c r="L161" s="15"/>
      <c r="M161" s="15"/>
    </row>
    <row r="162" ht="43.1" customHeight="1" spans="1:13">
      <c r="A162" s="5" t="s">
        <v>158</v>
      </c>
      <c r="B162" s="5" t="s">
        <v>730</v>
      </c>
      <c r="C162" s="6">
        <v>4000</v>
      </c>
      <c r="D162" s="5" t="s">
        <v>731</v>
      </c>
      <c r="E162" s="15" t="s">
        <v>533</v>
      </c>
      <c r="F162" s="5" t="s">
        <v>594</v>
      </c>
      <c r="G162" s="5" t="s">
        <v>732</v>
      </c>
      <c r="H162" s="5"/>
      <c r="I162" s="5" t="s">
        <v>594</v>
      </c>
      <c r="J162" s="5"/>
      <c r="K162" s="5" t="s">
        <v>537</v>
      </c>
      <c r="L162" s="5" t="s">
        <v>529</v>
      </c>
      <c r="M162" s="5"/>
    </row>
    <row r="163" ht="43.1" customHeight="1" spans="1:13">
      <c r="A163" s="5"/>
      <c r="B163" s="5"/>
      <c r="C163" s="6"/>
      <c r="D163" s="5"/>
      <c r="E163" s="15" t="s">
        <v>517</v>
      </c>
      <c r="F163" s="5" t="s">
        <v>525</v>
      </c>
      <c r="G163" s="5" t="s">
        <v>733</v>
      </c>
      <c r="H163" s="5"/>
      <c r="I163" s="5" t="s">
        <v>525</v>
      </c>
      <c r="J163" s="5"/>
      <c r="K163" s="5" t="s">
        <v>726</v>
      </c>
      <c r="L163" s="5" t="s">
        <v>529</v>
      </c>
      <c r="M163" s="5"/>
    </row>
    <row r="164" ht="43.1" customHeight="1" spans="1:13">
      <c r="A164" s="5"/>
      <c r="B164" s="5"/>
      <c r="C164" s="6"/>
      <c r="D164" s="5"/>
      <c r="E164" s="15"/>
      <c r="F164" s="5" t="s">
        <v>522</v>
      </c>
      <c r="G164" s="5" t="s">
        <v>546</v>
      </c>
      <c r="H164" s="5"/>
      <c r="I164" s="5" t="s">
        <v>522</v>
      </c>
      <c r="J164" s="5"/>
      <c r="K164" s="5" t="s">
        <v>734</v>
      </c>
      <c r="L164" s="5" t="s">
        <v>529</v>
      </c>
      <c r="M164" s="5"/>
    </row>
    <row r="165" ht="43.1" customHeight="1" spans="1:13">
      <c r="A165" s="5"/>
      <c r="B165" s="5"/>
      <c r="C165" s="6"/>
      <c r="D165" s="5"/>
      <c r="E165" s="15"/>
      <c r="F165" s="5" t="s">
        <v>518</v>
      </c>
      <c r="G165" s="5" t="s">
        <v>638</v>
      </c>
      <c r="H165" s="5"/>
      <c r="I165" s="5" t="s">
        <v>518</v>
      </c>
      <c r="J165" s="5"/>
      <c r="K165" s="5" t="s">
        <v>735</v>
      </c>
      <c r="L165" s="5" t="s">
        <v>529</v>
      </c>
      <c r="M165" s="5"/>
    </row>
    <row r="166" ht="43.1" customHeight="1" spans="1:13">
      <c r="A166" s="5"/>
      <c r="B166" s="5"/>
      <c r="C166" s="6"/>
      <c r="D166" s="5"/>
      <c r="E166" s="15" t="s">
        <v>511</v>
      </c>
      <c r="F166" s="5" t="s">
        <v>512</v>
      </c>
      <c r="G166" s="5" t="s">
        <v>546</v>
      </c>
      <c r="H166" s="5"/>
      <c r="I166" s="5" t="s">
        <v>512</v>
      </c>
      <c r="J166" s="5"/>
      <c r="K166" s="5" t="s">
        <v>736</v>
      </c>
      <c r="L166" s="5" t="s">
        <v>529</v>
      </c>
      <c r="M166" s="5"/>
    </row>
    <row r="167" ht="43.1" customHeight="1" spans="1:13">
      <c r="A167" s="5"/>
      <c r="B167" s="5"/>
      <c r="C167" s="6"/>
      <c r="D167" s="5"/>
      <c r="E167" s="15" t="s">
        <v>538</v>
      </c>
      <c r="F167" s="5" t="s">
        <v>539</v>
      </c>
      <c r="G167" s="5" t="s">
        <v>737</v>
      </c>
      <c r="H167" s="5"/>
      <c r="I167" s="5" t="s">
        <v>539</v>
      </c>
      <c r="J167" s="5"/>
      <c r="K167" s="5" t="s">
        <v>542</v>
      </c>
      <c r="L167" s="5" t="s">
        <v>532</v>
      </c>
      <c r="M167" s="5"/>
    </row>
    <row r="168" ht="43.1" customHeight="1" spans="1:13">
      <c r="A168" s="5" t="s">
        <v>158</v>
      </c>
      <c r="B168" s="5" t="s">
        <v>738</v>
      </c>
      <c r="C168" s="6">
        <v>8</v>
      </c>
      <c r="D168" s="5" t="s">
        <v>739</v>
      </c>
      <c r="E168" s="15" t="s">
        <v>538</v>
      </c>
      <c r="F168" s="5" t="s">
        <v>539</v>
      </c>
      <c r="G168" s="5" t="s">
        <v>540</v>
      </c>
      <c r="H168" s="5" t="s">
        <v>601</v>
      </c>
      <c r="I168" s="5" t="s">
        <v>539</v>
      </c>
      <c r="J168" s="5"/>
      <c r="K168" s="5" t="s">
        <v>542</v>
      </c>
      <c r="L168" s="5" t="s">
        <v>532</v>
      </c>
      <c r="M168" s="5"/>
    </row>
    <row r="169" ht="43.1" customHeight="1" spans="1:13">
      <c r="A169" s="5"/>
      <c r="B169" s="5"/>
      <c r="C169" s="6"/>
      <c r="D169" s="5"/>
      <c r="E169" s="15" t="s">
        <v>517</v>
      </c>
      <c r="F169" s="5" t="s">
        <v>518</v>
      </c>
      <c r="G169" s="5" t="s">
        <v>519</v>
      </c>
      <c r="H169" s="5" t="s">
        <v>520</v>
      </c>
      <c r="I169" s="5" t="s">
        <v>518</v>
      </c>
      <c r="J169" s="5"/>
      <c r="K169" s="5" t="s">
        <v>521</v>
      </c>
      <c r="L169" s="5" t="s">
        <v>516</v>
      </c>
      <c r="M169" s="5"/>
    </row>
    <row r="170" ht="43.1" customHeight="1" spans="1:13">
      <c r="A170" s="5"/>
      <c r="B170" s="5"/>
      <c r="C170" s="6"/>
      <c r="D170" s="5"/>
      <c r="E170" s="15"/>
      <c r="F170" s="5" t="s">
        <v>522</v>
      </c>
      <c r="G170" s="5" t="s">
        <v>740</v>
      </c>
      <c r="H170" s="5" t="s">
        <v>741</v>
      </c>
      <c r="I170" s="5" t="s">
        <v>522</v>
      </c>
      <c r="J170" s="5"/>
      <c r="K170" s="5" t="s">
        <v>542</v>
      </c>
      <c r="L170" s="5" t="s">
        <v>532</v>
      </c>
      <c r="M170" s="5"/>
    </row>
    <row r="171" ht="43.1" customHeight="1" spans="1:13">
      <c r="A171" s="5"/>
      <c r="B171" s="5"/>
      <c r="C171" s="6"/>
      <c r="D171" s="5"/>
      <c r="E171" s="15"/>
      <c r="F171" s="5" t="s">
        <v>525</v>
      </c>
      <c r="G171" s="5" t="s">
        <v>742</v>
      </c>
      <c r="H171" s="5" t="s">
        <v>743</v>
      </c>
      <c r="I171" s="5" t="s">
        <v>525</v>
      </c>
      <c r="J171" s="5"/>
      <c r="K171" s="5" t="s">
        <v>542</v>
      </c>
      <c r="L171" s="5" t="s">
        <v>532</v>
      </c>
      <c r="M171" s="5"/>
    </row>
    <row r="172" ht="43.1" customHeight="1" spans="1:13">
      <c r="A172" s="5"/>
      <c r="B172" s="5"/>
      <c r="C172" s="6"/>
      <c r="D172" s="5"/>
      <c r="E172" s="15" t="s">
        <v>533</v>
      </c>
      <c r="F172" s="5" t="s">
        <v>534</v>
      </c>
      <c r="G172" s="5" t="s">
        <v>744</v>
      </c>
      <c r="H172" s="5" t="s">
        <v>568</v>
      </c>
      <c r="I172" s="5" t="s">
        <v>534</v>
      </c>
      <c r="J172" s="5"/>
      <c r="K172" s="5" t="s">
        <v>537</v>
      </c>
      <c r="L172" s="5" t="s">
        <v>529</v>
      </c>
      <c r="M172" s="5"/>
    </row>
    <row r="173" ht="43.1" customHeight="1" spans="1:13">
      <c r="A173" s="5" t="s">
        <v>158</v>
      </c>
      <c r="B173" s="5" t="s">
        <v>745</v>
      </c>
      <c r="C173" s="6">
        <v>306</v>
      </c>
      <c r="D173" s="5" t="s">
        <v>746</v>
      </c>
      <c r="E173" s="15" t="s">
        <v>517</v>
      </c>
      <c r="F173" s="5" t="s">
        <v>522</v>
      </c>
      <c r="G173" s="5" t="s">
        <v>747</v>
      </c>
      <c r="H173" s="5" t="s">
        <v>551</v>
      </c>
      <c r="I173" s="5" t="s">
        <v>522</v>
      </c>
      <c r="J173" s="5"/>
      <c r="K173" s="5" t="s">
        <v>542</v>
      </c>
      <c r="L173" s="5" t="s">
        <v>529</v>
      </c>
      <c r="M173" s="5"/>
    </row>
    <row r="174" ht="43.1" customHeight="1" spans="1:13">
      <c r="A174" s="5"/>
      <c r="B174" s="5"/>
      <c r="C174" s="6"/>
      <c r="D174" s="5"/>
      <c r="E174" s="15"/>
      <c r="F174" s="5" t="s">
        <v>518</v>
      </c>
      <c r="G174" s="5" t="s">
        <v>519</v>
      </c>
      <c r="H174" s="5" t="s">
        <v>520</v>
      </c>
      <c r="I174" s="5" t="s">
        <v>518</v>
      </c>
      <c r="J174" s="5"/>
      <c r="K174" s="5" t="s">
        <v>521</v>
      </c>
      <c r="L174" s="5" t="s">
        <v>516</v>
      </c>
      <c r="M174" s="5"/>
    </row>
    <row r="175" ht="43.1" customHeight="1" spans="1:13">
      <c r="A175" s="5"/>
      <c r="B175" s="5"/>
      <c r="C175" s="6"/>
      <c r="D175" s="5"/>
      <c r="E175" s="15"/>
      <c r="F175" s="5" t="s">
        <v>525</v>
      </c>
      <c r="G175" s="5" t="s">
        <v>748</v>
      </c>
      <c r="H175" s="5" t="s">
        <v>749</v>
      </c>
      <c r="I175" s="5" t="s">
        <v>525</v>
      </c>
      <c r="J175" s="5"/>
      <c r="K175" s="5" t="s">
        <v>554</v>
      </c>
      <c r="L175" s="5" t="s">
        <v>532</v>
      </c>
      <c r="M175" s="5"/>
    </row>
    <row r="176" ht="43.1" customHeight="1" spans="1:13">
      <c r="A176" s="5"/>
      <c r="B176" s="5"/>
      <c r="C176" s="6"/>
      <c r="D176" s="5"/>
      <c r="E176" s="15" t="s">
        <v>511</v>
      </c>
      <c r="F176" s="5" t="s">
        <v>547</v>
      </c>
      <c r="G176" s="5" t="s">
        <v>750</v>
      </c>
      <c r="H176" s="5" t="s">
        <v>618</v>
      </c>
      <c r="I176" s="5" t="s">
        <v>547</v>
      </c>
      <c r="J176" s="5"/>
      <c r="K176" s="5" t="s">
        <v>515</v>
      </c>
      <c r="L176" s="5" t="s">
        <v>516</v>
      </c>
      <c r="M176" s="5"/>
    </row>
    <row r="177" ht="43.1" customHeight="1" spans="1:13">
      <c r="A177" s="5"/>
      <c r="B177" s="5"/>
      <c r="C177" s="6"/>
      <c r="D177" s="5"/>
      <c r="E177" s="15" t="s">
        <v>538</v>
      </c>
      <c r="F177" s="5" t="s">
        <v>539</v>
      </c>
      <c r="G177" s="5" t="s">
        <v>540</v>
      </c>
      <c r="H177" s="5" t="s">
        <v>541</v>
      </c>
      <c r="I177" s="5" t="s">
        <v>539</v>
      </c>
      <c r="J177" s="5"/>
      <c r="K177" s="5" t="s">
        <v>542</v>
      </c>
      <c r="L177" s="5" t="s">
        <v>532</v>
      </c>
      <c r="M177" s="5"/>
    </row>
    <row r="178" ht="43.1" customHeight="1" spans="1:13">
      <c r="A178" s="5"/>
      <c r="B178" s="5"/>
      <c r="C178" s="6"/>
      <c r="D178" s="5"/>
      <c r="E178" s="15" t="s">
        <v>533</v>
      </c>
      <c r="F178" s="5" t="s">
        <v>534</v>
      </c>
      <c r="G178" s="5" t="s">
        <v>751</v>
      </c>
      <c r="H178" s="5" t="s">
        <v>752</v>
      </c>
      <c r="I178" s="5" t="s">
        <v>534</v>
      </c>
      <c r="J178" s="5"/>
      <c r="K178" s="5" t="s">
        <v>537</v>
      </c>
      <c r="L178" s="5" t="s">
        <v>529</v>
      </c>
      <c r="M178" s="5"/>
    </row>
    <row r="179" ht="43.1" customHeight="1" spans="1:13">
      <c r="A179" s="5" t="s">
        <v>158</v>
      </c>
      <c r="B179" s="5" t="s">
        <v>753</v>
      </c>
      <c r="C179" s="6">
        <v>20</v>
      </c>
      <c r="D179" s="5" t="s">
        <v>754</v>
      </c>
      <c r="E179" s="15" t="s">
        <v>538</v>
      </c>
      <c r="F179" s="5" t="s">
        <v>539</v>
      </c>
      <c r="G179" s="5" t="s">
        <v>540</v>
      </c>
      <c r="H179" s="5" t="s">
        <v>601</v>
      </c>
      <c r="I179" s="5" t="s">
        <v>539</v>
      </c>
      <c r="J179" s="5"/>
      <c r="K179" s="5" t="s">
        <v>542</v>
      </c>
      <c r="L179" s="5" t="s">
        <v>532</v>
      </c>
      <c r="M179" s="5"/>
    </row>
    <row r="180" ht="43.1" customHeight="1" spans="1:13">
      <c r="A180" s="5"/>
      <c r="B180" s="5"/>
      <c r="C180" s="6"/>
      <c r="D180" s="5"/>
      <c r="E180" s="15" t="s">
        <v>511</v>
      </c>
      <c r="F180" s="5" t="s">
        <v>512</v>
      </c>
      <c r="G180" s="5" t="s">
        <v>755</v>
      </c>
      <c r="H180" s="5" t="s">
        <v>756</v>
      </c>
      <c r="I180" s="5" t="s">
        <v>512</v>
      </c>
      <c r="J180" s="5"/>
      <c r="K180" s="5" t="s">
        <v>515</v>
      </c>
      <c r="L180" s="5" t="s">
        <v>516</v>
      </c>
      <c r="M180" s="5"/>
    </row>
    <row r="181" ht="43.1" customHeight="1" spans="1:13">
      <c r="A181" s="5"/>
      <c r="B181" s="5"/>
      <c r="C181" s="6"/>
      <c r="D181" s="5"/>
      <c r="E181" s="15" t="s">
        <v>517</v>
      </c>
      <c r="F181" s="5" t="s">
        <v>518</v>
      </c>
      <c r="G181" s="5" t="s">
        <v>519</v>
      </c>
      <c r="H181" s="5" t="s">
        <v>520</v>
      </c>
      <c r="I181" s="5" t="s">
        <v>518</v>
      </c>
      <c r="J181" s="5"/>
      <c r="K181" s="5" t="s">
        <v>521</v>
      </c>
      <c r="L181" s="5" t="s">
        <v>516</v>
      </c>
      <c r="M181" s="5"/>
    </row>
    <row r="182" ht="43.1" customHeight="1" spans="1:13">
      <c r="A182" s="5"/>
      <c r="B182" s="5"/>
      <c r="C182" s="6"/>
      <c r="D182" s="5"/>
      <c r="E182" s="15"/>
      <c r="F182" s="5" t="s">
        <v>522</v>
      </c>
      <c r="G182" s="5" t="s">
        <v>740</v>
      </c>
      <c r="H182" s="5" t="s">
        <v>741</v>
      </c>
      <c r="I182" s="5" t="s">
        <v>522</v>
      </c>
      <c r="J182" s="5"/>
      <c r="K182" s="5" t="s">
        <v>542</v>
      </c>
      <c r="L182" s="5" t="s">
        <v>532</v>
      </c>
      <c r="M182" s="5"/>
    </row>
    <row r="183" ht="43.1" customHeight="1" spans="1:13">
      <c r="A183" s="5"/>
      <c r="B183" s="5"/>
      <c r="C183" s="6"/>
      <c r="D183" s="5"/>
      <c r="E183" s="15"/>
      <c r="F183" s="5" t="s">
        <v>525</v>
      </c>
      <c r="G183" s="5" t="s">
        <v>757</v>
      </c>
      <c r="H183" s="5" t="s">
        <v>758</v>
      </c>
      <c r="I183" s="5" t="s">
        <v>525</v>
      </c>
      <c r="J183" s="5"/>
      <c r="K183" s="5" t="s">
        <v>759</v>
      </c>
      <c r="L183" s="5" t="s">
        <v>529</v>
      </c>
      <c r="M183" s="5"/>
    </row>
    <row r="184" ht="43.1" customHeight="1" spans="1:13">
      <c r="A184" s="5"/>
      <c r="B184" s="5"/>
      <c r="C184" s="6"/>
      <c r="D184" s="5"/>
      <c r="E184" s="15"/>
      <c r="F184" s="5"/>
      <c r="G184" s="5" t="s">
        <v>760</v>
      </c>
      <c r="H184" s="5" t="s">
        <v>761</v>
      </c>
      <c r="I184" s="5"/>
      <c r="J184" s="5"/>
      <c r="K184" s="5" t="s">
        <v>554</v>
      </c>
      <c r="L184" s="5" t="s">
        <v>529</v>
      </c>
      <c r="M184" s="5"/>
    </row>
    <row r="185" ht="43.1" customHeight="1" spans="1:13">
      <c r="A185" s="5"/>
      <c r="B185" s="5"/>
      <c r="C185" s="6"/>
      <c r="D185" s="5"/>
      <c r="E185" s="15" t="s">
        <v>533</v>
      </c>
      <c r="F185" s="5" t="s">
        <v>534</v>
      </c>
      <c r="G185" s="5" t="s">
        <v>762</v>
      </c>
      <c r="H185" s="5" t="s">
        <v>570</v>
      </c>
      <c r="I185" s="5" t="s">
        <v>534</v>
      </c>
      <c r="J185" s="5"/>
      <c r="K185" s="5" t="s">
        <v>537</v>
      </c>
      <c r="L185" s="5" t="s">
        <v>529</v>
      </c>
      <c r="M185" s="5"/>
    </row>
    <row r="186" ht="43.1" customHeight="1" spans="1:13">
      <c r="A186" s="5" t="s">
        <v>158</v>
      </c>
      <c r="B186" s="5" t="s">
        <v>763</v>
      </c>
      <c r="C186" s="6">
        <v>10</v>
      </c>
      <c r="D186" s="5" t="s">
        <v>764</v>
      </c>
      <c r="E186" s="15" t="s">
        <v>538</v>
      </c>
      <c r="F186" s="5" t="s">
        <v>539</v>
      </c>
      <c r="G186" s="5" t="s">
        <v>540</v>
      </c>
      <c r="H186" s="5" t="s">
        <v>541</v>
      </c>
      <c r="I186" s="5" t="s">
        <v>539</v>
      </c>
      <c r="J186" s="5"/>
      <c r="K186" s="5" t="s">
        <v>542</v>
      </c>
      <c r="L186" s="5" t="s">
        <v>532</v>
      </c>
      <c r="M186" s="5"/>
    </row>
    <row r="187" ht="43.1" customHeight="1" spans="1:13">
      <c r="A187" s="5"/>
      <c r="B187" s="5"/>
      <c r="C187" s="6"/>
      <c r="D187" s="5"/>
      <c r="E187" s="15" t="s">
        <v>517</v>
      </c>
      <c r="F187" s="5" t="s">
        <v>518</v>
      </c>
      <c r="G187" s="5" t="s">
        <v>519</v>
      </c>
      <c r="H187" s="5" t="s">
        <v>520</v>
      </c>
      <c r="I187" s="5" t="s">
        <v>518</v>
      </c>
      <c r="J187" s="5"/>
      <c r="K187" s="5" t="s">
        <v>521</v>
      </c>
      <c r="L187" s="5" t="s">
        <v>516</v>
      </c>
      <c r="M187" s="5"/>
    </row>
    <row r="188" ht="43.1" customHeight="1" spans="1:13">
      <c r="A188" s="5"/>
      <c r="B188" s="5"/>
      <c r="C188" s="6"/>
      <c r="D188" s="5"/>
      <c r="E188" s="15"/>
      <c r="F188" s="5" t="s">
        <v>525</v>
      </c>
      <c r="G188" s="5" t="s">
        <v>765</v>
      </c>
      <c r="H188" s="5" t="s">
        <v>551</v>
      </c>
      <c r="I188" s="5" t="s">
        <v>525</v>
      </c>
      <c r="J188" s="5"/>
      <c r="K188" s="5" t="s">
        <v>542</v>
      </c>
      <c r="L188" s="5" t="s">
        <v>529</v>
      </c>
      <c r="M188" s="5"/>
    </row>
    <row r="189" ht="43.1" customHeight="1" spans="1:13">
      <c r="A189" s="5"/>
      <c r="B189" s="5"/>
      <c r="C189" s="6"/>
      <c r="D189" s="5"/>
      <c r="E189" s="15"/>
      <c r="F189" s="5" t="s">
        <v>522</v>
      </c>
      <c r="G189" s="5" t="s">
        <v>766</v>
      </c>
      <c r="H189" s="5" t="s">
        <v>767</v>
      </c>
      <c r="I189" s="5" t="s">
        <v>522</v>
      </c>
      <c r="J189" s="5"/>
      <c r="K189" s="5" t="s">
        <v>515</v>
      </c>
      <c r="L189" s="5" t="s">
        <v>516</v>
      </c>
      <c r="M189" s="5"/>
    </row>
    <row r="190" ht="43.1" customHeight="1" spans="1:13">
      <c r="A190" s="5"/>
      <c r="B190" s="5"/>
      <c r="C190" s="6"/>
      <c r="D190" s="5"/>
      <c r="E190" s="15" t="s">
        <v>533</v>
      </c>
      <c r="F190" s="5" t="s">
        <v>534</v>
      </c>
      <c r="G190" s="5" t="s">
        <v>768</v>
      </c>
      <c r="H190" s="5" t="s">
        <v>531</v>
      </c>
      <c r="I190" s="5" t="s">
        <v>534</v>
      </c>
      <c r="J190" s="5"/>
      <c r="K190" s="5" t="s">
        <v>537</v>
      </c>
      <c r="L190" s="5" t="s">
        <v>529</v>
      </c>
      <c r="M190" s="5"/>
    </row>
    <row r="191" ht="43.1" customHeight="1" spans="1:13">
      <c r="A191" s="5" t="s">
        <v>158</v>
      </c>
      <c r="B191" s="5" t="s">
        <v>769</v>
      </c>
      <c r="C191" s="6">
        <v>252.29</v>
      </c>
      <c r="D191" s="5" t="s">
        <v>770</v>
      </c>
      <c r="E191" s="15" t="s">
        <v>511</v>
      </c>
      <c r="F191" s="5" t="s">
        <v>547</v>
      </c>
      <c r="G191" s="5" t="s">
        <v>771</v>
      </c>
      <c r="H191" s="5" t="s">
        <v>633</v>
      </c>
      <c r="I191" s="5" t="s">
        <v>547</v>
      </c>
      <c r="J191" s="5"/>
      <c r="K191" s="5" t="s">
        <v>515</v>
      </c>
      <c r="L191" s="5" t="s">
        <v>516</v>
      </c>
      <c r="M191" s="5"/>
    </row>
    <row r="192" ht="43.1" customHeight="1" spans="1:13">
      <c r="A192" s="5"/>
      <c r="B192" s="5"/>
      <c r="C192" s="6"/>
      <c r="D192" s="5"/>
      <c r="E192" s="15"/>
      <c r="F192" s="5" t="s">
        <v>512</v>
      </c>
      <c r="G192" s="5" t="s">
        <v>772</v>
      </c>
      <c r="H192" s="5" t="s">
        <v>546</v>
      </c>
      <c r="I192" s="5" t="s">
        <v>512</v>
      </c>
      <c r="J192" s="5"/>
      <c r="K192" s="5" t="s">
        <v>515</v>
      </c>
      <c r="L192" s="5" t="s">
        <v>516</v>
      </c>
      <c r="M192" s="5"/>
    </row>
    <row r="193" ht="43.1" customHeight="1" spans="1:13">
      <c r="A193" s="5"/>
      <c r="B193" s="5"/>
      <c r="C193" s="6"/>
      <c r="D193" s="5"/>
      <c r="E193" s="15" t="s">
        <v>533</v>
      </c>
      <c r="F193" s="5" t="s">
        <v>534</v>
      </c>
      <c r="G193" s="5" t="s">
        <v>773</v>
      </c>
      <c r="H193" s="5" t="s">
        <v>774</v>
      </c>
      <c r="I193" s="5" t="s">
        <v>534</v>
      </c>
      <c r="J193" s="5"/>
      <c r="K193" s="5" t="s">
        <v>537</v>
      </c>
      <c r="L193" s="5" t="s">
        <v>529</v>
      </c>
      <c r="M193" s="5"/>
    </row>
    <row r="194" ht="43.1" customHeight="1" spans="1:13">
      <c r="A194" s="5"/>
      <c r="B194" s="5"/>
      <c r="C194" s="6"/>
      <c r="D194" s="5"/>
      <c r="E194" s="15" t="s">
        <v>517</v>
      </c>
      <c r="F194" s="5" t="s">
        <v>522</v>
      </c>
      <c r="G194" s="5" t="s">
        <v>646</v>
      </c>
      <c r="H194" s="5" t="s">
        <v>775</v>
      </c>
      <c r="I194" s="5" t="s">
        <v>522</v>
      </c>
      <c r="J194" s="5"/>
      <c r="K194" s="5" t="s">
        <v>515</v>
      </c>
      <c r="L194" s="5" t="s">
        <v>516</v>
      </c>
      <c r="M194" s="5"/>
    </row>
    <row r="195" ht="43.1" customHeight="1" spans="1:13">
      <c r="A195" s="5"/>
      <c r="B195" s="5"/>
      <c r="C195" s="6"/>
      <c r="D195" s="5"/>
      <c r="E195" s="15"/>
      <c r="F195" s="5" t="s">
        <v>518</v>
      </c>
      <c r="G195" s="5" t="s">
        <v>519</v>
      </c>
      <c r="H195" s="5" t="s">
        <v>520</v>
      </c>
      <c r="I195" s="5" t="s">
        <v>518</v>
      </c>
      <c r="J195" s="5"/>
      <c r="K195" s="5" t="s">
        <v>521</v>
      </c>
      <c r="L195" s="5" t="s">
        <v>516</v>
      </c>
      <c r="M195" s="5"/>
    </row>
    <row r="196" ht="43.1" customHeight="1" spans="1:13">
      <c r="A196" s="5"/>
      <c r="B196" s="5"/>
      <c r="C196" s="6"/>
      <c r="D196" s="5"/>
      <c r="E196" s="15"/>
      <c r="F196" s="5" t="s">
        <v>525</v>
      </c>
      <c r="G196" s="5" t="s">
        <v>552</v>
      </c>
      <c r="H196" s="5" t="s">
        <v>776</v>
      </c>
      <c r="I196" s="5" t="s">
        <v>525</v>
      </c>
      <c r="J196" s="5"/>
      <c r="K196" s="5" t="s">
        <v>554</v>
      </c>
      <c r="L196" s="5" t="s">
        <v>532</v>
      </c>
      <c r="M196" s="5"/>
    </row>
    <row r="197" ht="43.1" customHeight="1" spans="1:13">
      <c r="A197" s="5"/>
      <c r="B197" s="5"/>
      <c r="C197" s="6"/>
      <c r="D197" s="5"/>
      <c r="E197" s="15" t="s">
        <v>538</v>
      </c>
      <c r="F197" s="5" t="s">
        <v>539</v>
      </c>
      <c r="G197" s="5" t="s">
        <v>540</v>
      </c>
      <c r="H197" s="5" t="s">
        <v>541</v>
      </c>
      <c r="I197" s="5" t="s">
        <v>539</v>
      </c>
      <c r="J197" s="5"/>
      <c r="K197" s="5" t="s">
        <v>542</v>
      </c>
      <c r="L197" s="5" t="s">
        <v>532</v>
      </c>
      <c r="M197" s="5"/>
    </row>
    <row r="198" ht="43.1" customHeight="1" spans="1:13">
      <c r="A198" s="5" t="s">
        <v>158</v>
      </c>
      <c r="B198" s="5" t="s">
        <v>777</v>
      </c>
      <c r="C198" s="6">
        <v>127.8</v>
      </c>
      <c r="D198" s="5" t="s">
        <v>778</v>
      </c>
      <c r="E198" s="15" t="s">
        <v>533</v>
      </c>
      <c r="F198" s="5" t="s">
        <v>534</v>
      </c>
      <c r="G198" s="5" t="s">
        <v>779</v>
      </c>
      <c r="H198" s="5" t="s">
        <v>780</v>
      </c>
      <c r="I198" s="5" t="s">
        <v>534</v>
      </c>
      <c r="J198" s="5"/>
      <c r="K198" s="5" t="s">
        <v>537</v>
      </c>
      <c r="L198" s="5" t="s">
        <v>529</v>
      </c>
      <c r="M198" s="5"/>
    </row>
    <row r="199" ht="43.1" customHeight="1" spans="1:13">
      <c r="A199" s="5"/>
      <c r="B199" s="5"/>
      <c r="C199" s="6"/>
      <c r="D199" s="5"/>
      <c r="E199" s="15" t="s">
        <v>517</v>
      </c>
      <c r="F199" s="5" t="s">
        <v>525</v>
      </c>
      <c r="G199" s="5" t="s">
        <v>781</v>
      </c>
      <c r="H199" s="5" t="s">
        <v>782</v>
      </c>
      <c r="I199" s="5" t="s">
        <v>525</v>
      </c>
      <c r="J199" s="5"/>
      <c r="K199" s="5" t="s">
        <v>726</v>
      </c>
      <c r="L199" s="5" t="s">
        <v>529</v>
      </c>
      <c r="M199" s="5"/>
    </row>
    <row r="200" ht="43.1" customHeight="1" spans="1:13">
      <c r="A200" s="5"/>
      <c r="B200" s="5"/>
      <c r="C200" s="6"/>
      <c r="D200" s="5"/>
      <c r="E200" s="15"/>
      <c r="F200" s="5" t="s">
        <v>522</v>
      </c>
      <c r="G200" s="5" t="s">
        <v>740</v>
      </c>
      <c r="H200" s="5" t="s">
        <v>741</v>
      </c>
      <c r="I200" s="5" t="s">
        <v>522</v>
      </c>
      <c r="J200" s="5"/>
      <c r="K200" s="5" t="s">
        <v>542</v>
      </c>
      <c r="L200" s="5" t="s">
        <v>532</v>
      </c>
      <c r="M200" s="5"/>
    </row>
    <row r="201" ht="43.1" customHeight="1" spans="1:13">
      <c r="A201" s="5"/>
      <c r="B201" s="5"/>
      <c r="C201" s="6"/>
      <c r="D201" s="5"/>
      <c r="E201" s="15"/>
      <c r="F201" s="5" t="s">
        <v>518</v>
      </c>
      <c r="G201" s="5" t="s">
        <v>519</v>
      </c>
      <c r="H201" s="5" t="s">
        <v>520</v>
      </c>
      <c r="I201" s="5" t="s">
        <v>518</v>
      </c>
      <c r="J201" s="5"/>
      <c r="K201" s="5" t="s">
        <v>521</v>
      </c>
      <c r="L201" s="5" t="s">
        <v>516</v>
      </c>
      <c r="M201" s="5"/>
    </row>
    <row r="202" ht="43.1" customHeight="1" spans="1:13">
      <c r="A202" s="5"/>
      <c r="B202" s="5"/>
      <c r="C202" s="6"/>
      <c r="D202" s="5"/>
      <c r="E202" s="15" t="s">
        <v>511</v>
      </c>
      <c r="F202" s="5" t="s">
        <v>547</v>
      </c>
      <c r="G202" s="5" t="s">
        <v>783</v>
      </c>
      <c r="H202" s="5" t="s">
        <v>600</v>
      </c>
      <c r="I202" s="5" t="s">
        <v>547</v>
      </c>
      <c r="J202" s="5"/>
      <c r="K202" s="5" t="s">
        <v>515</v>
      </c>
      <c r="L202" s="5" t="s">
        <v>516</v>
      </c>
      <c r="M202" s="5"/>
    </row>
    <row r="203" ht="43.1" customHeight="1" spans="1:13">
      <c r="A203" s="5"/>
      <c r="B203" s="5"/>
      <c r="C203" s="6"/>
      <c r="D203" s="5"/>
      <c r="E203" s="15"/>
      <c r="F203" s="5" t="s">
        <v>512</v>
      </c>
      <c r="G203" s="5" t="s">
        <v>784</v>
      </c>
      <c r="H203" s="5" t="s">
        <v>546</v>
      </c>
      <c r="I203" s="5" t="s">
        <v>512</v>
      </c>
      <c r="J203" s="5"/>
      <c r="K203" s="5" t="s">
        <v>515</v>
      </c>
      <c r="L203" s="5" t="s">
        <v>516</v>
      </c>
      <c r="M203" s="5"/>
    </row>
    <row r="204" ht="43.1" customHeight="1" spans="1:13">
      <c r="A204" s="5"/>
      <c r="B204" s="5"/>
      <c r="C204" s="6"/>
      <c r="D204" s="5"/>
      <c r="E204" s="15" t="s">
        <v>538</v>
      </c>
      <c r="F204" s="5" t="s">
        <v>539</v>
      </c>
      <c r="G204" s="5" t="s">
        <v>540</v>
      </c>
      <c r="H204" s="5" t="s">
        <v>601</v>
      </c>
      <c r="I204" s="5" t="s">
        <v>539</v>
      </c>
      <c r="J204" s="5"/>
      <c r="K204" s="5" t="s">
        <v>542</v>
      </c>
      <c r="L204" s="5" t="s">
        <v>532</v>
      </c>
      <c r="M204" s="5"/>
    </row>
    <row r="205" ht="43.1" customHeight="1" spans="1:13">
      <c r="A205" s="5" t="s">
        <v>158</v>
      </c>
      <c r="B205" s="5" t="s">
        <v>785</v>
      </c>
      <c r="C205" s="6">
        <v>20</v>
      </c>
      <c r="D205" s="5" t="s">
        <v>786</v>
      </c>
      <c r="E205" s="15" t="s">
        <v>511</v>
      </c>
      <c r="F205" s="5" t="s">
        <v>512</v>
      </c>
      <c r="G205" s="5" t="s">
        <v>787</v>
      </c>
      <c r="H205" s="5" t="s">
        <v>546</v>
      </c>
      <c r="I205" s="5" t="s">
        <v>512</v>
      </c>
      <c r="J205" s="5"/>
      <c r="K205" s="5" t="s">
        <v>515</v>
      </c>
      <c r="L205" s="5" t="s">
        <v>516</v>
      </c>
      <c r="M205" s="5"/>
    </row>
    <row r="206" ht="43.1" customHeight="1" spans="1:13">
      <c r="A206" s="5"/>
      <c r="B206" s="5"/>
      <c r="C206" s="6"/>
      <c r="D206" s="5"/>
      <c r="E206" s="15"/>
      <c r="F206" s="5" t="s">
        <v>547</v>
      </c>
      <c r="G206" s="5" t="s">
        <v>788</v>
      </c>
      <c r="H206" s="5" t="s">
        <v>618</v>
      </c>
      <c r="I206" s="5" t="s">
        <v>547</v>
      </c>
      <c r="J206" s="5"/>
      <c r="K206" s="5" t="s">
        <v>515</v>
      </c>
      <c r="L206" s="5" t="s">
        <v>516</v>
      </c>
      <c r="M206" s="5"/>
    </row>
    <row r="207" ht="43.1" customHeight="1" spans="1:13">
      <c r="A207" s="5"/>
      <c r="B207" s="5"/>
      <c r="C207" s="6"/>
      <c r="D207" s="5"/>
      <c r="E207" s="15" t="s">
        <v>517</v>
      </c>
      <c r="F207" s="5" t="s">
        <v>518</v>
      </c>
      <c r="G207" s="5" t="s">
        <v>519</v>
      </c>
      <c r="H207" s="5" t="s">
        <v>520</v>
      </c>
      <c r="I207" s="5" t="s">
        <v>518</v>
      </c>
      <c r="J207" s="5"/>
      <c r="K207" s="5" t="s">
        <v>521</v>
      </c>
      <c r="L207" s="5" t="s">
        <v>516</v>
      </c>
      <c r="M207" s="5"/>
    </row>
    <row r="208" ht="43.1" customHeight="1" spans="1:13">
      <c r="A208" s="5"/>
      <c r="B208" s="5"/>
      <c r="C208" s="6"/>
      <c r="D208" s="5"/>
      <c r="E208" s="15"/>
      <c r="F208" s="5" t="s">
        <v>522</v>
      </c>
      <c r="G208" s="5" t="s">
        <v>789</v>
      </c>
      <c r="H208" s="5" t="s">
        <v>790</v>
      </c>
      <c r="I208" s="5" t="s">
        <v>522</v>
      </c>
      <c r="J208" s="5"/>
      <c r="K208" s="5" t="s">
        <v>515</v>
      </c>
      <c r="L208" s="5" t="s">
        <v>516</v>
      </c>
      <c r="M208" s="5"/>
    </row>
    <row r="209" ht="43.1" customHeight="1" spans="1:13">
      <c r="A209" s="5"/>
      <c r="B209" s="5"/>
      <c r="C209" s="6"/>
      <c r="D209" s="5"/>
      <c r="E209" s="15"/>
      <c r="F209" s="5" t="s">
        <v>525</v>
      </c>
      <c r="G209" s="5" t="s">
        <v>791</v>
      </c>
      <c r="H209" s="5" t="s">
        <v>536</v>
      </c>
      <c r="I209" s="5" t="s">
        <v>525</v>
      </c>
      <c r="J209" s="5"/>
      <c r="K209" s="5" t="s">
        <v>554</v>
      </c>
      <c r="L209" s="5" t="s">
        <v>532</v>
      </c>
      <c r="M209" s="5"/>
    </row>
    <row r="210" ht="43.1" customHeight="1" spans="1:13">
      <c r="A210" s="5"/>
      <c r="B210" s="5"/>
      <c r="C210" s="6"/>
      <c r="D210" s="5"/>
      <c r="E210" s="15"/>
      <c r="F210" s="5"/>
      <c r="G210" s="5" t="s">
        <v>792</v>
      </c>
      <c r="H210" s="5" t="s">
        <v>733</v>
      </c>
      <c r="I210" s="5"/>
      <c r="J210" s="5"/>
      <c r="K210" s="5" t="s">
        <v>554</v>
      </c>
      <c r="L210" s="5" t="s">
        <v>532</v>
      </c>
      <c r="M210" s="5"/>
    </row>
    <row r="211" ht="43.1" customHeight="1" spans="1:13">
      <c r="A211" s="5"/>
      <c r="B211" s="5"/>
      <c r="C211" s="6"/>
      <c r="D211" s="5"/>
      <c r="E211" s="15" t="s">
        <v>533</v>
      </c>
      <c r="F211" s="5" t="s">
        <v>534</v>
      </c>
      <c r="G211" s="5" t="s">
        <v>793</v>
      </c>
      <c r="H211" s="5" t="s">
        <v>570</v>
      </c>
      <c r="I211" s="5" t="s">
        <v>534</v>
      </c>
      <c r="J211" s="5"/>
      <c r="K211" s="5" t="s">
        <v>537</v>
      </c>
      <c r="L211" s="5" t="s">
        <v>529</v>
      </c>
      <c r="M211" s="5"/>
    </row>
    <row r="212" ht="43.1" customHeight="1" spans="1:13">
      <c r="A212" s="5"/>
      <c r="B212" s="5"/>
      <c r="C212" s="6"/>
      <c r="D212" s="5"/>
      <c r="E212" s="15" t="s">
        <v>538</v>
      </c>
      <c r="F212" s="5" t="s">
        <v>539</v>
      </c>
      <c r="G212" s="5" t="s">
        <v>540</v>
      </c>
      <c r="H212" s="5" t="s">
        <v>541</v>
      </c>
      <c r="I212" s="5" t="s">
        <v>539</v>
      </c>
      <c r="J212" s="5"/>
      <c r="K212" s="5" t="s">
        <v>542</v>
      </c>
      <c r="L212" s="5" t="s">
        <v>532</v>
      </c>
      <c r="M212" s="5"/>
    </row>
    <row r="213" ht="43.1" customHeight="1" spans="1:13">
      <c r="A213" s="5" t="s">
        <v>158</v>
      </c>
      <c r="B213" s="5" t="s">
        <v>794</v>
      </c>
      <c r="C213" s="6">
        <v>475</v>
      </c>
      <c r="D213" s="5" t="s">
        <v>795</v>
      </c>
      <c r="E213" s="15" t="s">
        <v>517</v>
      </c>
      <c r="F213" s="5" t="s">
        <v>522</v>
      </c>
      <c r="G213" s="5" t="s">
        <v>796</v>
      </c>
      <c r="H213" s="5"/>
      <c r="I213" s="5" t="s">
        <v>522</v>
      </c>
      <c r="J213" s="5"/>
      <c r="K213" s="5" t="s">
        <v>796</v>
      </c>
      <c r="L213" s="5" t="s">
        <v>516</v>
      </c>
      <c r="M213" s="5"/>
    </row>
    <row r="214" ht="43.1" customHeight="1" spans="1:13">
      <c r="A214" s="5"/>
      <c r="B214" s="5"/>
      <c r="C214" s="6"/>
      <c r="D214" s="5"/>
      <c r="E214" s="15"/>
      <c r="F214" s="5" t="s">
        <v>525</v>
      </c>
      <c r="G214" s="5" t="s">
        <v>640</v>
      </c>
      <c r="H214" s="5"/>
      <c r="I214" s="5" t="s">
        <v>525</v>
      </c>
      <c r="J214" s="5"/>
      <c r="K214" s="5" t="s">
        <v>726</v>
      </c>
      <c r="L214" s="5" t="s">
        <v>529</v>
      </c>
      <c r="M214" s="5"/>
    </row>
    <row r="215" ht="43.1" customHeight="1" spans="1:13">
      <c r="A215" s="5"/>
      <c r="B215" s="5"/>
      <c r="C215" s="6"/>
      <c r="D215" s="5"/>
      <c r="E215" s="15"/>
      <c r="F215" s="5" t="s">
        <v>518</v>
      </c>
      <c r="G215" s="5" t="s">
        <v>797</v>
      </c>
      <c r="H215" s="5"/>
      <c r="I215" s="5" t="s">
        <v>518</v>
      </c>
      <c r="J215" s="5"/>
      <c r="K215" s="5" t="s">
        <v>797</v>
      </c>
      <c r="L215" s="5" t="s">
        <v>516</v>
      </c>
      <c r="M215" s="5"/>
    </row>
    <row r="216" ht="43.1" customHeight="1" spans="1:13">
      <c r="A216" s="5"/>
      <c r="B216" s="5"/>
      <c r="C216" s="6"/>
      <c r="D216" s="5"/>
      <c r="E216" s="15" t="s">
        <v>533</v>
      </c>
      <c r="F216" s="5" t="s">
        <v>594</v>
      </c>
      <c r="G216" s="5" t="s">
        <v>798</v>
      </c>
      <c r="H216" s="5"/>
      <c r="I216" s="5" t="s">
        <v>594</v>
      </c>
      <c r="J216" s="5"/>
      <c r="K216" s="5" t="s">
        <v>537</v>
      </c>
      <c r="L216" s="5" t="s">
        <v>529</v>
      </c>
      <c r="M216" s="5"/>
    </row>
    <row r="217" ht="43.1" customHeight="1" spans="1:13">
      <c r="A217" s="5"/>
      <c r="B217" s="5"/>
      <c r="C217" s="6"/>
      <c r="D217" s="5"/>
      <c r="E217" s="15" t="s">
        <v>538</v>
      </c>
      <c r="F217" s="5" t="s">
        <v>539</v>
      </c>
      <c r="G217" s="5" t="s">
        <v>737</v>
      </c>
      <c r="H217" s="5"/>
      <c r="I217" s="5" t="s">
        <v>539</v>
      </c>
      <c r="J217" s="5"/>
      <c r="K217" s="5" t="s">
        <v>542</v>
      </c>
      <c r="L217" s="5" t="s">
        <v>532</v>
      </c>
      <c r="M217" s="5"/>
    </row>
    <row r="218" ht="43.1" customHeight="1" spans="1:13">
      <c r="A218" s="5" t="s">
        <v>158</v>
      </c>
      <c r="B218" s="5" t="s">
        <v>799</v>
      </c>
      <c r="C218" s="6">
        <v>288</v>
      </c>
      <c r="D218" s="5" t="s">
        <v>800</v>
      </c>
      <c r="E218" s="15" t="s">
        <v>511</v>
      </c>
      <c r="F218" s="5" t="s">
        <v>512</v>
      </c>
      <c r="G218" s="5" t="s">
        <v>546</v>
      </c>
      <c r="H218" s="5"/>
      <c r="I218" s="5" t="s">
        <v>512</v>
      </c>
      <c r="J218" s="5"/>
      <c r="K218" s="5" t="s">
        <v>801</v>
      </c>
      <c r="L218" s="5" t="s">
        <v>529</v>
      </c>
      <c r="M218" s="5"/>
    </row>
    <row r="219" ht="43.1" customHeight="1" spans="1:13">
      <c r="A219" s="5"/>
      <c r="B219" s="5"/>
      <c r="C219" s="6"/>
      <c r="D219" s="5"/>
      <c r="E219" s="15" t="s">
        <v>538</v>
      </c>
      <c r="F219" s="5" t="s">
        <v>539</v>
      </c>
      <c r="G219" s="5" t="s">
        <v>737</v>
      </c>
      <c r="H219" s="5"/>
      <c r="I219" s="5" t="s">
        <v>539</v>
      </c>
      <c r="J219" s="5"/>
      <c r="K219" s="5" t="s">
        <v>542</v>
      </c>
      <c r="L219" s="5" t="s">
        <v>532</v>
      </c>
      <c r="M219" s="5"/>
    </row>
    <row r="220" ht="43.1" customHeight="1" spans="1:13">
      <c r="A220" s="5"/>
      <c r="B220" s="5"/>
      <c r="C220" s="6"/>
      <c r="D220" s="5"/>
      <c r="E220" s="15" t="s">
        <v>517</v>
      </c>
      <c r="F220" s="5" t="s">
        <v>518</v>
      </c>
      <c r="G220" s="5" t="s">
        <v>638</v>
      </c>
      <c r="H220" s="5"/>
      <c r="I220" s="5" t="s">
        <v>518</v>
      </c>
      <c r="J220" s="5"/>
      <c r="K220" s="5" t="s">
        <v>735</v>
      </c>
      <c r="L220" s="5" t="s">
        <v>529</v>
      </c>
      <c r="M220" s="5"/>
    </row>
    <row r="221" ht="43.1" customHeight="1" spans="1:13">
      <c r="A221" s="5"/>
      <c r="B221" s="5"/>
      <c r="C221" s="6"/>
      <c r="D221" s="5"/>
      <c r="E221" s="15"/>
      <c r="F221" s="5" t="s">
        <v>522</v>
      </c>
      <c r="G221" s="5" t="s">
        <v>546</v>
      </c>
      <c r="H221" s="5"/>
      <c r="I221" s="5" t="s">
        <v>522</v>
      </c>
      <c r="J221" s="5"/>
      <c r="K221" s="5" t="s">
        <v>802</v>
      </c>
      <c r="L221" s="5" t="s">
        <v>529</v>
      </c>
      <c r="M221" s="5"/>
    </row>
    <row r="222" ht="43.1" customHeight="1" spans="1:13">
      <c r="A222" s="5"/>
      <c r="B222" s="5"/>
      <c r="C222" s="6"/>
      <c r="D222" s="5"/>
      <c r="E222" s="15"/>
      <c r="F222" s="5" t="s">
        <v>525</v>
      </c>
      <c r="G222" s="5" t="s">
        <v>638</v>
      </c>
      <c r="H222" s="5"/>
      <c r="I222" s="5" t="s">
        <v>525</v>
      </c>
      <c r="J222" s="5"/>
      <c r="K222" s="5" t="s">
        <v>803</v>
      </c>
      <c r="L222" s="5" t="s">
        <v>529</v>
      </c>
      <c r="M222" s="5"/>
    </row>
    <row r="223" ht="43.1" customHeight="1" spans="1:13">
      <c r="A223" s="5"/>
      <c r="B223" s="5"/>
      <c r="C223" s="6"/>
      <c r="D223" s="5"/>
      <c r="E223" s="15" t="s">
        <v>533</v>
      </c>
      <c r="F223" s="5" t="s">
        <v>594</v>
      </c>
      <c r="G223" s="5" t="s">
        <v>804</v>
      </c>
      <c r="H223" s="5"/>
      <c r="I223" s="5" t="s">
        <v>594</v>
      </c>
      <c r="J223" s="5"/>
      <c r="K223" s="5" t="s">
        <v>537</v>
      </c>
      <c r="L223" s="5" t="s">
        <v>529</v>
      </c>
      <c r="M223" s="5"/>
    </row>
    <row r="224" ht="43.1" customHeight="1" spans="1:13">
      <c r="A224" s="5" t="s">
        <v>158</v>
      </c>
      <c r="B224" s="5" t="s">
        <v>805</v>
      </c>
      <c r="C224" s="6">
        <v>26</v>
      </c>
      <c r="D224" s="5" t="s">
        <v>806</v>
      </c>
      <c r="E224" s="15" t="s">
        <v>533</v>
      </c>
      <c r="F224" s="5" t="s">
        <v>534</v>
      </c>
      <c r="G224" s="5" t="s">
        <v>807</v>
      </c>
      <c r="H224" s="5" t="s">
        <v>808</v>
      </c>
      <c r="I224" s="5" t="s">
        <v>534</v>
      </c>
      <c r="J224" s="5"/>
      <c r="K224" s="5" t="s">
        <v>537</v>
      </c>
      <c r="L224" s="5" t="s">
        <v>529</v>
      </c>
      <c r="M224" s="5"/>
    </row>
    <row r="225" ht="43.1" customHeight="1" spans="1:13">
      <c r="A225" s="5"/>
      <c r="B225" s="5"/>
      <c r="C225" s="6"/>
      <c r="D225" s="5"/>
      <c r="E225" s="15" t="s">
        <v>517</v>
      </c>
      <c r="F225" s="5" t="s">
        <v>525</v>
      </c>
      <c r="G225" s="5" t="s">
        <v>809</v>
      </c>
      <c r="H225" s="5" t="s">
        <v>810</v>
      </c>
      <c r="I225" s="5" t="s">
        <v>525</v>
      </c>
      <c r="J225" s="5"/>
      <c r="K225" s="5" t="s">
        <v>554</v>
      </c>
      <c r="L225" s="5" t="s">
        <v>532</v>
      </c>
      <c r="M225" s="5"/>
    </row>
    <row r="226" ht="43.1" customHeight="1" spans="1:13">
      <c r="A226" s="5"/>
      <c r="B226" s="5"/>
      <c r="C226" s="6"/>
      <c r="D226" s="5"/>
      <c r="E226" s="15"/>
      <c r="F226" s="5" t="s">
        <v>518</v>
      </c>
      <c r="G226" s="5" t="s">
        <v>519</v>
      </c>
      <c r="H226" s="5" t="s">
        <v>520</v>
      </c>
      <c r="I226" s="5" t="s">
        <v>518</v>
      </c>
      <c r="J226" s="5"/>
      <c r="K226" s="5" t="s">
        <v>521</v>
      </c>
      <c r="L226" s="5" t="s">
        <v>516</v>
      </c>
      <c r="M226" s="5"/>
    </row>
    <row r="227" ht="43.1" customHeight="1" spans="1:13">
      <c r="A227" s="5"/>
      <c r="B227" s="5"/>
      <c r="C227" s="6"/>
      <c r="D227" s="5"/>
      <c r="E227" s="15"/>
      <c r="F227" s="5" t="s">
        <v>522</v>
      </c>
      <c r="G227" s="5" t="s">
        <v>811</v>
      </c>
      <c r="H227" s="5" t="s">
        <v>812</v>
      </c>
      <c r="I227" s="5" t="s">
        <v>522</v>
      </c>
      <c r="J227" s="5"/>
      <c r="K227" s="5" t="s">
        <v>542</v>
      </c>
      <c r="L227" s="5" t="s">
        <v>532</v>
      </c>
      <c r="M227" s="5"/>
    </row>
    <row r="228" ht="43.1" customHeight="1" spans="1:13">
      <c r="A228" s="5"/>
      <c r="B228" s="5"/>
      <c r="C228" s="6"/>
      <c r="D228" s="5"/>
      <c r="E228" s="15" t="s">
        <v>538</v>
      </c>
      <c r="F228" s="5" t="s">
        <v>539</v>
      </c>
      <c r="G228" s="5" t="s">
        <v>540</v>
      </c>
      <c r="H228" s="5" t="s">
        <v>541</v>
      </c>
      <c r="I228" s="5" t="s">
        <v>539</v>
      </c>
      <c r="J228" s="5"/>
      <c r="K228" s="5" t="s">
        <v>542</v>
      </c>
      <c r="L228" s="5" t="s">
        <v>532</v>
      </c>
      <c r="M228" s="5"/>
    </row>
    <row r="229" ht="43.1" customHeight="1" spans="1:13">
      <c r="A229" s="5"/>
      <c r="B229" s="5"/>
      <c r="C229" s="6"/>
      <c r="D229" s="5"/>
      <c r="E229" s="15" t="s">
        <v>511</v>
      </c>
      <c r="F229" s="5" t="s">
        <v>512</v>
      </c>
      <c r="G229" s="5" t="s">
        <v>813</v>
      </c>
      <c r="H229" s="5" t="s">
        <v>814</v>
      </c>
      <c r="I229" s="5" t="s">
        <v>512</v>
      </c>
      <c r="J229" s="5"/>
      <c r="K229" s="5" t="s">
        <v>515</v>
      </c>
      <c r="L229" s="5" t="s">
        <v>516</v>
      </c>
      <c r="M229" s="5"/>
    </row>
    <row r="230" ht="43.1" customHeight="1" spans="1:13">
      <c r="A230" s="5"/>
      <c r="B230" s="5"/>
      <c r="C230" s="6"/>
      <c r="D230" s="5"/>
      <c r="E230" s="15"/>
      <c r="F230" s="5" t="s">
        <v>547</v>
      </c>
      <c r="G230" s="5" t="s">
        <v>815</v>
      </c>
      <c r="H230" s="5" t="s">
        <v>618</v>
      </c>
      <c r="I230" s="5" t="s">
        <v>547</v>
      </c>
      <c r="J230" s="5"/>
      <c r="K230" s="5" t="s">
        <v>515</v>
      </c>
      <c r="L230" s="5" t="s">
        <v>516</v>
      </c>
      <c r="M230" s="5"/>
    </row>
  </sheetData>
  <mergeCells count="204">
    <mergeCell ref="C2:M2"/>
    <mergeCell ref="A3:K3"/>
    <mergeCell ref="L3:M3"/>
    <mergeCell ref="E4:M4"/>
    <mergeCell ref="A4:A5"/>
    <mergeCell ref="A7:A13"/>
    <mergeCell ref="A14:A20"/>
    <mergeCell ref="A21:A27"/>
    <mergeCell ref="A28:A32"/>
    <mergeCell ref="A33:A39"/>
    <mergeCell ref="A40:A45"/>
    <mergeCell ref="A46:A56"/>
    <mergeCell ref="A57:A62"/>
    <mergeCell ref="A63:A69"/>
    <mergeCell ref="A70:A75"/>
    <mergeCell ref="A76:A82"/>
    <mergeCell ref="A83:A89"/>
    <mergeCell ref="A90:A96"/>
    <mergeCell ref="A97:A103"/>
    <mergeCell ref="A104:A115"/>
    <mergeCell ref="A116:A122"/>
    <mergeCell ref="A123:A128"/>
    <mergeCell ref="A129:A133"/>
    <mergeCell ref="A134:A144"/>
    <mergeCell ref="A145:A149"/>
    <mergeCell ref="A150:A155"/>
    <mergeCell ref="A156:A160"/>
    <mergeCell ref="A162:A167"/>
    <mergeCell ref="A168:A172"/>
    <mergeCell ref="A173:A178"/>
    <mergeCell ref="A179:A185"/>
    <mergeCell ref="A186:A190"/>
    <mergeCell ref="A191:A197"/>
    <mergeCell ref="A198:A204"/>
    <mergeCell ref="A205:A212"/>
    <mergeCell ref="A213:A217"/>
    <mergeCell ref="A218:A223"/>
    <mergeCell ref="A224:A230"/>
    <mergeCell ref="B4:B5"/>
    <mergeCell ref="B7:B13"/>
    <mergeCell ref="B14:B20"/>
    <mergeCell ref="B21:B27"/>
    <mergeCell ref="B28:B32"/>
    <mergeCell ref="B33:B39"/>
    <mergeCell ref="B40:B45"/>
    <mergeCell ref="B46:B56"/>
    <mergeCell ref="B57:B62"/>
    <mergeCell ref="B63:B69"/>
    <mergeCell ref="B70:B75"/>
    <mergeCell ref="B76:B82"/>
    <mergeCell ref="B83:B89"/>
    <mergeCell ref="B90:B96"/>
    <mergeCell ref="B97:B103"/>
    <mergeCell ref="B104:B115"/>
    <mergeCell ref="B116:B122"/>
    <mergeCell ref="B123:B128"/>
    <mergeCell ref="B129:B133"/>
    <mergeCell ref="B134:B144"/>
    <mergeCell ref="B145:B149"/>
    <mergeCell ref="B150:B155"/>
    <mergeCell ref="B156:B160"/>
    <mergeCell ref="B162:B167"/>
    <mergeCell ref="B168:B172"/>
    <mergeCell ref="B173:B178"/>
    <mergeCell ref="B179:B185"/>
    <mergeCell ref="B186:B190"/>
    <mergeCell ref="B191:B197"/>
    <mergeCell ref="B198:B204"/>
    <mergeCell ref="B205:B212"/>
    <mergeCell ref="B213:B217"/>
    <mergeCell ref="B218:B223"/>
    <mergeCell ref="B224:B230"/>
    <mergeCell ref="C4:C5"/>
    <mergeCell ref="C7:C13"/>
    <mergeCell ref="C14:C20"/>
    <mergeCell ref="C21:C27"/>
    <mergeCell ref="C28:C32"/>
    <mergeCell ref="C33:C39"/>
    <mergeCell ref="C40:C45"/>
    <mergeCell ref="C46:C56"/>
    <mergeCell ref="C57:C62"/>
    <mergeCell ref="C63:C69"/>
    <mergeCell ref="C70:C75"/>
    <mergeCell ref="C76:C82"/>
    <mergeCell ref="C83:C89"/>
    <mergeCell ref="C90:C96"/>
    <mergeCell ref="C97:C103"/>
    <mergeCell ref="C104:C115"/>
    <mergeCell ref="C116:C122"/>
    <mergeCell ref="C123:C128"/>
    <mergeCell ref="C129:C133"/>
    <mergeCell ref="C134:C144"/>
    <mergeCell ref="C145:C149"/>
    <mergeCell ref="C150:C155"/>
    <mergeCell ref="C156:C160"/>
    <mergeCell ref="C162:C167"/>
    <mergeCell ref="C168:C172"/>
    <mergeCell ref="C173:C178"/>
    <mergeCell ref="C179:C185"/>
    <mergeCell ref="C186:C190"/>
    <mergeCell ref="C191:C197"/>
    <mergeCell ref="C198:C204"/>
    <mergeCell ref="C205:C212"/>
    <mergeCell ref="C213:C217"/>
    <mergeCell ref="C218:C223"/>
    <mergeCell ref="C224:C230"/>
    <mergeCell ref="D4:D5"/>
    <mergeCell ref="D7:D13"/>
    <mergeCell ref="D14:D20"/>
    <mergeCell ref="D21:D27"/>
    <mergeCell ref="D28:D32"/>
    <mergeCell ref="D33:D39"/>
    <mergeCell ref="D40:D45"/>
    <mergeCell ref="D46:D56"/>
    <mergeCell ref="D57:D62"/>
    <mergeCell ref="D63:D69"/>
    <mergeCell ref="D70:D75"/>
    <mergeCell ref="D76:D82"/>
    <mergeCell ref="D83:D89"/>
    <mergeCell ref="D90:D96"/>
    <mergeCell ref="D97:D103"/>
    <mergeCell ref="D104:D115"/>
    <mergeCell ref="D116:D122"/>
    <mergeCell ref="D123:D128"/>
    <mergeCell ref="D129:D133"/>
    <mergeCell ref="D134:D144"/>
    <mergeCell ref="D145:D149"/>
    <mergeCell ref="D150:D155"/>
    <mergeCell ref="D156:D160"/>
    <mergeCell ref="D162:D167"/>
    <mergeCell ref="D168:D172"/>
    <mergeCell ref="D173:D178"/>
    <mergeCell ref="D179:D185"/>
    <mergeCell ref="D186:D190"/>
    <mergeCell ref="D191:D197"/>
    <mergeCell ref="D198:D204"/>
    <mergeCell ref="D205:D212"/>
    <mergeCell ref="D213:D217"/>
    <mergeCell ref="D218:D223"/>
    <mergeCell ref="D224:D230"/>
    <mergeCell ref="E8:E11"/>
    <mergeCell ref="E14:E15"/>
    <mergeCell ref="E16:E18"/>
    <mergeCell ref="E22:E24"/>
    <mergeCell ref="E26:E27"/>
    <mergeCell ref="E29:E31"/>
    <mergeCell ref="E34:E36"/>
    <mergeCell ref="E38:E39"/>
    <mergeCell ref="E41:E43"/>
    <mergeCell ref="E46:E48"/>
    <mergeCell ref="E49:E52"/>
    <mergeCell ref="E54:E56"/>
    <mergeCell ref="E58:E60"/>
    <mergeCell ref="E64:E65"/>
    <mergeCell ref="E66:E68"/>
    <mergeCell ref="E71:E73"/>
    <mergeCell ref="E77:E78"/>
    <mergeCell ref="E79:E81"/>
    <mergeCell ref="E83:E84"/>
    <mergeCell ref="E86:E88"/>
    <mergeCell ref="E91:E94"/>
    <mergeCell ref="E97:E100"/>
    <mergeCell ref="E104:E107"/>
    <mergeCell ref="E108:E111"/>
    <mergeCell ref="E112:E114"/>
    <mergeCell ref="E117:E119"/>
    <mergeCell ref="E121:E122"/>
    <mergeCell ref="E124:E126"/>
    <mergeCell ref="E129:E131"/>
    <mergeCell ref="E134:E137"/>
    <mergeCell ref="E138:E140"/>
    <mergeCell ref="E142:E144"/>
    <mergeCell ref="E145:E147"/>
    <mergeCell ref="E152:E154"/>
    <mergeCell ref="E157:E159"/>
    <mergeCell ref="E163:E165"/>
    <mergeCell ref="E169:E171"/>
    <mergeCell ref="E173:E175"/>
    <mergeCell ref="E181:E184"/>
    <mergeCell ref="E187:E189"/>
    <mergeCell ref="E191:E192"/>
    <mergeCell ref="E194:E196"/>
    <mergeCell ref="E199:E201"/>
    <mergeCell ref="E202:E203"/>
    <mergeCell ref="E205:E206"/>
    <mergeCell ref="E207:E210"/>
    <mergeCell ref="E213:E215"/>
    <mergeCell ref="E220:E222"/>
    <mergeCell ref="E225:E227"/>
    <mergeCell ref="E229:E230"/>
    <mergeCell ref="F10:F11"/>
    <mergeCell ref="F26:F27"/>
    <mergeCell ref="F91:F92"/>
    <mergeCell ref="F98:F99"/>
    <mergeCell ref="F104:F105"/>
    <mergeCell ref="F183:F184"/>
    <mergeCell ref="F209:F210"/>
    <mergeCell ref="I10:I11"/>
    <mergeCell ref="I26:I27"/>
    <mergeCell ref="I91:I92"/>
    <mergeCell ref="I98:I99"/>
    <mergeCell ref="I104:I105"/>
    <mergeCell ref="I183:I184"/>
    <mergeCell ref="I209:I2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8"/>
  <sheetViews>
    <sheetView zoomScale="110" zoomScaleNormal="110" workbookViewId="0">
      <pane ySplit="7" topLeftCell="A8" activePane="bottomLeft" state="frozen"/>
      <selection/>
      <selection pane="bottomLeft" activeCell="I8" sqref="I8:I26"/>
    </sheetView>
  </sheetViews>
  <sheetFormatPr defaultColWidth="10" defaultRowHeight="14.4"/>
  <cols>
    <col min="1" max="1" width="6.37962962962963" customWidth="1"/>
    <col min="2" max="2" width="16.6944444444444" customWidth="1"/>
    <col min="3" max="3" width="9.09259259259259" customWidth="1"/>
    <col min="4" max="4" width="6.24074074074074" customWidth="1"/>
    <col min="5" max="5" width="5.96296296296296" customWidth="1"/>
    <col min="6" max="6" width="6.24074074074074" customWidth="1"/>
    <col min="7" max="7" width="6.50925925925926" customWidth="1"/>
    <col min="8" max="8" width="5.96296296296296" customWidth="1"/>
    <col min="9" max="9" width="6.50925925925926" customWidth="1"/>
    <col min="10" max="10" width="25.2407407407407" customWidth="1"/>
    <col min="11" max="11" width="6.50925925925926" customWidth="1"/>
    <col min="12" max="12" width="12.2037037037037" customWidth="1"/>
    <col min="13" max="13" width="8.27777777777778" customWidth="1"/>
    <col min="14" max="14" width="8.13888888888889" customWidth="1"/>
    <col min="15" max="15" width="7.87962962962963" customWidth="1"/>
    <col min="16" max="16" width="6.24074074074074" customWidth="1"/>
    <col min="17" max="17" width="18.8703703703704" customWidth="1"/>
    <col min="18" max="18" width="25.9166666666667" customWidth="1"/>
    <col min="19" max="19" width="11.3981481481481" customWidth="1"/>
    <col min="20" max="20" width="9.76851851851852" customWidth="1"/>
  </cols>
  <sheetData>
    <row r="1" ht="16.35" customHeight="1" spans="19:19">
      <c r="S1" s="3" t="s">
        <v>816</v>
      </c>
    </row>
    <row r="2" ht="42.25" customHeight="1" spans="1:19">
      <c r="A2" s="1" t="s">
        <v>817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818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9" t="s">
        <v>32</v>
      </c>
      <c r="R4" s="9"/>
      <c r="S4" s="9"/>
    </row>
    <row r="5" ht="18.1" customHeight="1" spans="1:19">
      <c r="A5" s="4" t="s">
        <v>426</v>
      </c>
      <c r="B5" s="4" t="s">
        <v>427</v>
      </c>
      <c r="C5" s="4" t="s">
        <v>819</v>
      </c>
      <c r="D5" s="4"/>
      <c r="E5" s="4"/>
      <c r="F5" s="4"/>
      <c r="G5" s="4"/>
      <c r="H5" s="4"/>
      <c r="I5" s="4"/>
      <c r="J5" s="4" t="s">
        <v>820</v>
      </c>
      <c r="K5" s="4" t="s">
        <v>821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495</v>
      </c>
      <c r="D6" s="4" t="s">
        <v>822</v>
      </c>
      <c r="E6" s="4"/>
      <c r="F6" s="4"/>
      <c r="G6" s="4"/>
      <c r="H6" s="4" t="s">
        <v>823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824</v>
      </c>
      <c r="F7" s="4" t="s">
        <v>143</v>
      </c>
      <c r="G7" s="4" t="s">
        <v>825</v>
      </c>
      <c r="H7" s="4" t="s">
        <v>164</v>
      </c>
      <c r="I7" s="4" t="s">
        <v>165</v>
      </c>
      <c r="J7" s="4"/>
      <c r="K7" s="4" t="s">
        <v>498</v>
      </c>
      <c r="L7" s="4" t="s">
        <v>499</v>
      </c>
      <c r="M7" s="4" t="s">
        <v>500</v>
      </c>
      <c r="N7" s="4" t="s">
        <v>505</v>
      </c>
      <c r="O7" s="4" t="s">
        <v>501</v>
      </c>
      <c r="P7" s="4" t="s">
        <v>826</v>
      </c>
      <c r="Q7" s="4" t="s">
        <v>827</v>
      </c>
      <c r="R7" s="4" t="s">
        <v>828</v>
      </c>
      <c r="S7" s="4" t="s">
        <v>506</v>
      </c>
    </row>
    <row r="8" ht="19.55" customHeight="1" spans="1:19">
      <c r="A8" s="5" t="s">
        <v>507</v>
      </c>
      <c r="B8" s="5" t="s">
        <v>508</v>
      </c>
      <c r="C8" s="6">
        <v>9054.7206</v>
      </c>
      <c r="D8" s="6">
        <v>9054.7206</v>
      </c>
      <c r="E8" s="6"/>
      <c r="F8" s="6"/>
      <c r="G8" s="6"/>
      <c r="H8" s="6">
        <v>1675.0806</v>
      </c>
      <c r="I8" s="6">
        <v>7379.64</v>
      </c>
      <c r="J8" s="5" t="s">
        <v>829</v>
      </c>
      <c r="K8" s="7" t="s">
        <v>517</v>
      </c>
      <c r="L8" s="7" t="s">
        <v>830</v>
      </c>
      <c r="M8" s="5" t="s">
        <v>164</v>
      </c>
      <c r="N8" s="5"/>
      <c r="O8" s="5">
        <v>1675.08</v>
      </c>
      <c r="P8" s="5" t="s">
        <v>537</v>
      </c>
      <c r="Q8" s="5"/>
      <c r="R8" s="5"/>
      <c r="S8" s="5"/>
    </row>
    <row r="9" ht="19.5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/>
      <c r="M9" s="5" t="s">
        <v>165</v>
      </c>
      <c r="N9" s="5"/>
      <c r="O9" s="5">
        <v>7379.64</v>
      </c>
      <c r="P9" s="5" t="s">
        <v>537</v>
      </c>
      <c r="Q9" s="5"/>
      <c r="R9" s="5"/>
      <c r="S9" s="5"/>
    </row>
    <row r="10" ht="18.9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831</v>
      </c>
      <c r="M10" s="5" t="s">
        <v>832</v>
      </c>
      <c r="N10" s="5" t="s">
        <v>515</v>
      </c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833</v>
      </c>
      <c r="M11" s="5" t="s">
        <v>834</v>
      </c>
      <c r="N11" s="5"/>
      <c r="O11" s="5"/>
      <c r="P11" s="5"/>
      <c r="Q11" s="5"/>
      <c r="R11" s="5"/>
      <c r="S11" s="5"/>
    </row>
    <row r="12" ht="18.9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/>
      <c r="L12" s="7" t="s">
        <v>533</v>
      </c>
      <c r="M12" s="5" t="s">
        <v>835</v>
      </c>
      <c r="N12" s="5"/>
      <c r="O12" s="5">
        <v>9054.72</v>
      </c>
      <c r="P12" s="5" t="s">
        <v>537</v>
      </c>
      <c r="Q12" s="5"/>
      <c r="R12" s="5"/>
      <c r="S12" s="5"/>
    </row>
    <row r="13" ht="18.1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 t="s">
        <v>836</v>
      </c>
      <c r="L13" s="7" t="s">
        <v>547</v>
      </c>
      <c r="M13" s="5"/>
      <c r="N13" s="5"/>
      <c r="O13" s="5"/>
      <c r="P13" s="5"/>
      <c r="Q13" s="5"/>
      <c r="R13" s="5"/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512</v>
      </c>
      <c r="M14" s="5" t="s">
        <v>837</v>
      </c>
      <c r="N14" s="5"/>
      <c r="O14" s="5"/>
      <c r="P14" s="5"/>
      <c r="Q14" s="5"/>
      <c r="R14" s="5"/>
      <c r="S14" s="5"/>
    </row>
    <row r="15" ht="19.5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597</v>
      </c>
      <c r="M15" s="5"/>
      <c r="N15" s="5"/>
      <c r="O15" s="5"/>
      <c r="P15" s="5"/>
      <c r="Q15" s="5"/>
      <c r="R15" s="5"/>
      <c r="S15" s="5"/>
    </row>
    <row r="16" ht="19.5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/>
      <c r="L16" s="7" t="s">
        <v>838</v>
      </c>
      <c r="M16" s="5"/>
      <c r="N16" s="5"/>
      <c r="O16" s="5"/>
      <c r="P16" s="5"/>
      <c r="Q16" s="5"/>
      <c r="R16" s="5"/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7" t="s">
        <v>538</v>
      </c>
      <c r="L17" s="7" t="s">
        <v>539</v>
      </c>
      <c r="M17" s="5" t="s">
        <v>839</v>
      </c>
      <c r="N17" s="5" t="s">
        <v>532</v>
      </c>
      <c r="O17" s="8">
        <v>0.9</v>
      </c>
      <c r="P17" s="5"/>
      <c r="Q17" s="5"/>
      <c r="R17" s="5"/>
      <c r="S17" s="5"/>
    </row>
    <row r="18" ht="19.55" customHeight="1" spans="1:19">
      <c r="A18" s="5" t="s">
        <v>728</v>
      </c>
      <c r="B18" s="5" t="s">
        <v>729</v>
      </c>
      <c r="C18" s="6">
        <v>5533.09</v>
      </c>
      <c r="D18" s="6">
        <v>5533.09</v>
      </c>
      <c r="E18" s="6"/>
      <c r="F18" s="6"/>
      <c r="G18" s="6"/>
      <c r="H18" s="6"/>
      <c r="I18" s="6">
        <v>5533.09</v>
      </c>
      <c r="J18" s="5" t="s">
        <v>840</v>
      </c>
      <c r="K18" s="7" t="s">
        <v>517</v>
      </c>
      <c r="L18" s="7" t="s">
        <v>830</v>
      </c>
      <c r="M18" s="5" t="s">
        <v>165</v>
      </c>
      <c r="N18" s="5"/>
      <c r="O18" s="5">
        <v>5533.09</v>
      </c>
      <c r="P18" s="5" t="s">
        <v>537</v>
      </c>
      <c r="Q18" s="5"/>
      <c r="R18" s="5"/>
      <c r="S18" s="5"/>
    </row>
    <row r="19" ht="18.95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7"/>
      <c r="L19" s="7" t="s">
        <v>831</v>
      </c>
      <c r="M19" s="5" t="s">
        <v>832</v>
      </c>
      <c r="N19" s="5" t="s">
        <v>515</v>
      </c>
      <c r="O19" s="5"/>
      <c r="P19" s="5"/>
      <c r="Q19" s="5"/>
      <c r="R19" s="5"/>
      <c r="S19" s="5"/>
    </row>
    <row r="20" ht="19.5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7"/>
      <c r="L20" s="7" t="s">
        <v>833</v>
      </c>
      <c r="M20" s="5" t="s">
        <v>834</v>
      </c>
      <c r="N20" s="5"/>
      <c r="O20" s="5"/>
      <c r="P20" s="5"/>
      <c r="Q20" s="5"/>
      <c r="R20" s="5"/>
      <c r="S20" s="5"/>
    </row>
    <row r="21" ht="18.95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7"/>
      <c r="L21" s="7" t="s">
        <v>533</v>
      </c>
      <c r="M21" s="5" t="s">
        <v>835</v>
      </c>
      <c r="N21" s="5"/>
      <c r="O21" s="5">
        <v>5533.09</v>
      </c>
      <c r="P21" s="5" t="s">
        <v>537</v>
      </c>
      <c r="Q21" s="5"/>
      <c r="R21" s="5"/>
      <c r="S21" s="5"/>
    </row>
    <row r="22" ht="18.1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7" t="s">
        <v>836</v>
      </c>
      <c r="L22" s="7" t="s">
        <v>547</v>
      </c>
      <c r="M22" s="5"/>
      <c r="N22" s="5"/>
      <c r="O22" s="5"/>
      <c r="P22" s="5"/>
      <c r="Q22" s="5"/>
      <c r="R22" s="5"/>
      <c r="S22" s="5"/>
    </row>
    <row r="23" ht="19.55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7"/>
      <c r="L23" s="7" t="s">
        <v>512</v>
      </c>
      <c r="M23" s="5" t="s">
        <v>837</v>
      </c>
      <c r="N23" s="5"/>
      <c r="O23" s="5"/>
      <c r="P23" s="5"/>
      <c r="Q23" s="5"/>
      <c r="R23" s="5"/>
      <c r="S23" s="5"/>
    </row>
    <row r="24" ht="19.55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7"/>
      <c r="L24" s="7" t="s">
        <v>597</v>
      </c>
      <c r="M24" s="5"/>
      <c r="N24" s="5"/>
      <c r="O24" s="5"/>
      <c r="P24" s="5"/>
      <c r="Q24" s="5"/>
      <c r="R24" s="5"/>
      <c r="S24" s="5"/>
    </row>
    <row r="25" ht="19.55" customHeight="1" spans="1:19">
      <c r="A25" s="5"/>
      <c r="B25" s="5"/>
      <c r="C25" s="6"/>
      <c r="D25" s="6"/>
      <c r="E25" s="6"/>
      <c r="F25" s="6"/>
      <c r="G25" s="6"/>
      <c r="H25" s="6"/>
      <c r="I25" s="6"/>
      <c r="J25" s="5"/>
      <c r="K25" s="7"/>
      <c r="L25" s="7" t="s">
        <v>838</v>
      </c>
      <c r="M25" s="5"/>
      <c r="N25" s="5"/>
      <c r="O25" s="5"/>
      <c r="P25" s="5"/>
      <c r="Q25" s="5"/>
      <c r="R25" s="5"/>
      <c r="S25" s="5"/>
    </row>
    <row r="26" ht="19.8" customHeight="1" spans="1:19">
      <c r="A26" s="5"/>
      <c r="B26" s="5"/>
      <c r="C26" s="6"/>
      <c r="D26" s="6"/>
      <c r="E26" s="6"/>
      <c r="F26" s="6"/>
      <c r="G26" s="6"/>
      <c r="H26" s="6"/>
      <c r="I26" s="6"/>
      <c r="J26" s="5"/>
      <c r="K26" s="7" t="s">
        <v>538</v>
      </c>
      <c r="L26" s="7" t="s">
        <v>539</v>
      </c>
      <c r="M26" s="5" t="s">
        <v>839</v>
      </c>
      <c r="N26" s="5" t="s">
        <v>532</v>
      </c>
      <c r="O26" s="8">
        <v>0.9</v>
      </c>
      <c r="P26" s="5"/>
      <c r="Q26" s="5"/>
      <c r="R26" s="5"/>
      <c r="S26" s="5"/>
    </row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 spans="6:6">
      <c r="F38" s="3" t="s">
        <v>841</v>
      </c>
    </row>
  </sheetData>
  <mergeCells count="35">
    <mergeCell ref="A2:S2"/>
    <mergeCell ref="A3:S3"/>
    <mergeCell ref="Q4:S4"/>
    <mergeCell ref="C5:I5"/>
    <mergeCell ref="D6:G6"/>
    <mergeCell ref="H6:I6"/>
    <mergeCell ref="A5:A7"/>
    <mergeCell ref="A8:A17"/>
    <mergeCell ref="A18:A26"/>
    <mergeCell ref="B5:B7"/>
    <mergeCell ref="B8:B17"/>
    <mergeCell ref="B18:B26"/>
    <mergeCell ref="C6:C7"/>
    <mergeCell ref="C8:C17"/>
    <mergeCell ref="C18:C26"/>
    <mergeCell ref="D8:D17"/>
    <mergeCell ref="D18:D26"/>
    <mergeCell ref="E8:E17"/>
    <mergeCell ref="E18:E26"/>
    <mergeCell ref="F8:F17"/>
    <mergeCell ref="F18:F26"/>
    <mergeCell ref="G8:G17"/>
    <mergeCell ref="G18:G26"/>
    <mergeCell ref="H8:H17"/>
    <mergeCell ref="H18:H26"/>
    <mergeCell ref="I8:I17"/>
    <mergeCell ref="I18:I26"/>
    <mergeCell ref="J5:J7"/>
    <mergeCell ref="J8:J17"/>
    <mergeCell ref="J18:J26"/>
    <mergeCell ref="K8:K12"/>
    <mergeCell ref="K13:K16"/>
    <mergeCell ref="K18:K21"/>
    <mergeCell ref="K22:K2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0" zoomScaleNormal="110" workbookViewId="0">
      <selection activeCell="F18" sqref="F18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12.9" customHeight="1" spans="1:8">
      <c r="A1" s="3"/>
      <c r="H1" s="16" t="s">
        <v>30</v>
      </c>
    </row>
    <row r="2" ht="24.15" customHeight="1" spans="1:8">
      <c r="A2" s="60" t="s">
        <v>7</v>
      </c>
      <c r="B2" s="60"/>
      <c r="C2" s="60"/>
      <c r="D2" s="60"/>
      <c r="E2" s="60"/>
      <c r="F2" s="60"/>
      <c r="G2" s="60"/>
      <c r="H2" s="60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12" t="s">
        <v>33</v>
      </c>
      <c r="B4" s="12"/>
      <c r="C4" s="12" t="s">
        <v>34</v>
      </c>
      <c r="D4" s="12"/>
      <c r="E4" s="12"/>
      <c r="F4" s="12"/>
      <c r="G4" s="12"/>
      <c r="H4" s="12"/>
    </row>
    <row r="5" ht="22.4" customHeight="1" spans="1:8">
      <c r="A5" s="12" t="s">
        <v>35</v>
      </c>
      <c r="B5" s="12" t="s">
        <v>36</v>
      </c>
      <c r="C5" s="12" t="s">
        <v>37</v>
      </c>
      <c r="D5" s="12" t="s">
        <v>36</v>
      </c>
      <c r="E5" s="12" t="s">
        <v>38</v>
      </c>
      <c r="F5" s="12" t="s">
        <v>36</v>
      </c>
      <c r="G5" s="12" t="s">
        <v>39</v>
      </c>
      <c r="H5" s="12" t="s">
        <v>36</v>
      </c>
    </row>
    <row r="6" ht="16.25" customHeight="1" spans="1:8">
      <c r="A6" s="15" t="s">
        <v>40</v>
      </c>
      <c r="B6" s="6">
        <f>B7</f>
        <v>14587.8106</v>
      </c>
      <c r="C6" s="5" t="s">
        <v>41</v>
      </c>
      <c r="D6" s="21"/>
      <c r="E6" s="15" t="s">
        <v>42</v>
      </c>
      <c r="F6" s="14">
        <v>1675.0806</v>
      </c>
      <c r="G6" s="5" t="s">
        <v>43</v>
      </c>
      <c r="H6" s="6">
        <v>1618.8812</v>
      </c>
    </row>
    <row r="7" ht="16.25" customHeight="1" spans="1:8">
      <c r="A7" s="5" t="s">
        <v>44</v>
      </c>
      <c r="B7" s="6">
        <f>10560.6206+4027.19</f>
        <v>14587.8106</v>
      </c>
      <c r="C7" s="5" t="s">
        <v>45</v>
      </c>
      <c r="D7" s="21"/>
      <c r="E7" s="5" t="s">
        <v>46</v>
      </c>
      <c r="F7" s="6">
        <v>1618.8812</v>
      </c>
      <c r="G7" s="5" t="s">
        <v>47</v>
      </c>
      <c r="H7" s="6">
        <v>7063.1434</v>
      </c>
    </row>
    <row r="8" ht="16.25" customHeight="1" spans="1:8">
      <c r="A8" s="15" t="s">
        <v>48</v>
      </c>
      <c r="B8" s="6"/>
      <c r="C8" s="5" t="s">
        <v>49</v>
      </c>
      <c r="D8" s="21"/>
      <c r="E8" s="5" t="s">
        <v>50</v>
      </c>
      <c r="F8" s="6">
        <v>44.3434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11.856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5" t="s">
        <v>58</v>
      </c>
      <c r="F10" s="14">
        <v>12912.73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/>
      <c r="C12" s="5" t="s">
        <v>65</v>
      </c>
      <c r="D12" s="21"/>
      <c r="E12" s="5" t="s">
        <v>66</v>
      </c>
      <c r="F12" s="6">
        <v>7018.8</v>
      </c>
      <c r="G12" s="5" t="s">
        <v>67</v>
      </c>
      <c r="H12" s="6">
        <v>50</v>
      </c>
    </row>
    <row r="13" ht="16.25" customHeight="1" spans="1:8">
      <c r="A13" s="5" t="s">
        <v>68</v>
      </c>
      <c r="B13" s="6"/>
      <c r="C13" s="5" t="s">
        <v>69</v>
      </c>
      <c r="D13" s="21">
        <v>193.8044</v>
      </c>
      <c r="E13" s="5" t="s">
        <v>70</v>
      </c>
      <c r="F13" s="6">
        <v>5843.93</v>
      </c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5855.786</v>
      </c>
    </row>
    <row r="15" ht="16.25" customHeight="1" spans="1:8">
      <c r="A15" s="5" t="s">
        <v>76</v>
      </c>
      <c r="B15" s="6"/>
      <c r="C15" s="5" t="s">
        <v>77</v>
      </c>
      <c r="D15" s="21">
        <v>14232.2622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/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/>
      <c r="E18" s="5" t="s">
        <v>90</v>
      </c>
      <c r="F18" s="6">
        <v>50</v>
      </c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5" t="s">
        <v>96</v>
      </c>
      <c r="B20" s="14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5" t="s">
        <v>99</v>
      </c>
      <c r="B21" s="14"/>
      <c r="C21" s="5" t="s">
        <v>100</v>
      </c>
      <c r="D21" s="21"/>
      <c r="E21" s="15" t="s">
        <v>101</v>
      </c>
      <c r="F21" s="14"/>
      <c r="G21" s="5"/>
      <c r="H21" s="6"/>
    </row>
    <row r="22" ht="16.25" customHeight="1" spans="1:8">
      <c r="A22" s="15" t="s">
        <v>102</v>
      </c>
      <c r="B22" s="14"/>
      <c r="C22" s="5" t="s">
        <v>103</v>
      </c>
      <c r="D22" s="21"/>
      <c r="E22" s="5"/>
      <c r="F22" s="5"/>
      <c r="G22" s="5"/>
      <c r="H22" s="6"/>
    </row>
    <row r="23" ht="16.25" customHeight="1" spans="1:8">
      <c r="A23" s="15" t="s">
        <v>104</v>
      </c>
      <c r="B23" s="14"/>
      <c r="C23" s="5" t="s">
        <v>105</v>
      </c>
      <c r="D23" s="21"/>
      <c r="E23" s="5"/>
      <c r="F23" s="5"/>
      <c r="G23" s="5"/>
      <c r="H23" s="6"/>
    </row>
    <row r="24" ht="16.25" customHeight="1" spans="1:8">
      <c r="A24" s="15" t="s">
        <v>106</v>
      </c>
      <c r="B24" s="14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161.744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5" t="s">
        <v>114</v>
      </c>
      <c r="B28" s="14"/>
      <c r="C28" s="5" t="s">
        <v>115</v>
      </c>
      <c r="D28" s="21"/>
      <c r="E28" s="5"/>
      <c r="F28" s="5"/>
      <c r="G28" s="5"/>
      <c r="H28" s="6"/>
    </row>
    <row r="29" ht="16.25" customHeight="1" spans="1:8">
      <c r="A29" s="15" t="s">
        <v>116</v>
      </c>
      <c r="B29" s="14"/>
      <c r="C29" s="5" t="s">
        <v>117</v>
      </c>
      <c r="D29" s="21"/>
      <c r="E29" s="5"/>
      <c r="F29" s="5"/>
      <c r="G29" s="5"/>
      <c r="H29" s="6"/>
    </row>
    <row r="30" ht="16.25" customHeight="1" spans="1:8">
      <c r="A30" s="15" t="s">
        <v>118</v>
      </c>
      <c r="B30" s="14"/>
      <c r="C30" s="5" t="s">
        <v>119</v>
      </c>
      <c r="D30" s="21"/>
      <c r="E30" s="5"/>
      <c r="F30" s="5"/>
      <c r="G30" s="5"/>
      <c r="H30" s="6"/>
    </row>
    <row r="31" ht="16.25" customHeight="1" spans="1:8">
      <c r="A31" s="15" t="s">
        <v>120</v>
      </c>
      <c r="B31" s="14"/>
      <c r="C31" s="5" t="s">
        <v>121</v>
      </c>
      <c r="D31" s="21"/>
      <c r="E31" s="5"/>
      <c r="F31" s="5"/>
      <c r="G31" s="5"/>
      <c r="H31" s="6"/>
    </row>
    <row r="32" ht="16.25" customHeight="1" spans="1:8">
      <c r="A32" s="15" t="s">
        <v>122</v>
      </c>
      <c r="B32" s="14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5" t="s">
        <v>127</v>
      </c>
      <c r="B37" s="14">
        <v>14587.8106</v>
      </c>
      <c r="C37" s="15" t="s">
        <v>128</v>
      </c>
      <c r="D37" s="14">
        <v>14587.8106</v>
      </c>
      <c r="E37" s="15" t="s">
        <v>128</v>
      </c>
      <c r="F37" s="14">
        <v>14587.8106</v>
      </c>
      <c r="G37" s="15" t="s">
        <v>128</v>
      </c>
      <c r="H37" s="14">
        <v>14587.8106</v>
      </c>
    </row>
    <row r="38" ht="16.25" customHeight="1" spans="1:8">
      <c r="A38" s="15" t="s">
        <v>129</v>
      </c>
      <c r="B38" s="14"/>
      <c r="C38" s="15" t="s">
        <v>130</v>
      </c>
      <c r="D38" s="14"/>
      <c r="E38" s="15" t="s">
        <v>130</v>
      </c>
      <c r="F38" s="14"/>
      <c r="G38" s="15" t="s">
        <v>130</v>
      </c>
      <c r="H38" s="14"/>
    </row>
    <row r="39" ht="16.25" customHeight="1" spans="1:8">
      <c r="A39" s="5"/>
      <c r="B39" s="6"/>
      <c r="C39" s="5"/>
      <c r="D39" s="6"/>
      <c r="E39" s="15"/>
      <c r="F39" s="14"/>
      <c r="G39" s="15"/>
      <c r="H39" s="14"/>
    </row>
    <row r="40" ht="16.25" customHeight="1" spans="1:8">
      <c r="A40" s="15" t="s">
        <v>131</v>
      </c>
      <c r="B40" s="14">
        <v>14587.8106</v>
      </c>
      <c r="C40" s="15" t="s">
        <v>132</v>
      </c>
      <c r="D40" s="14">
        <v>14587.8106</v>
      </c>
      <c r="E40" s="15" t="s">
        <v>132</v>
      </c>
      <c r="F40" s="14">
        <v>14587.8106</v>
      </c>
      <c r="G40" s="15" t="s">
        <v>132</v>
      </c>
      <c r="H40" s="14">
        <v>14587.8106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I17" sqref="I17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59259259259259" customWidth="1"/>
    <col min="4" max="25" width="7.69444444444444" customWidth="1"/>
    <col min="26" max="26" width="9.76851851851852" customWidth="1"/>
  </cols>
  <sheetData>
    <row r="1" ht="16.35" customHeight="1" spans="1:25">
      <c r="A1" s="3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4" t="s">
        <v>134</v>
      </c>
      <c r="B4" s="4" t="s">
        <v>135</v>
      </c>
      <c r="C4" s="4" t="s">
        <v>136</v>
      </c>
      <c r="D4" s="4" t="s">
        <v>137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138</v>
      </c>
      <c r="E5" s="4" t="s">
        <v>139</v>
      </c>
      <c r="F5" s="4" t="s">
        <v>140</v>
      </c>
      <c r="G5" s="4" t="s">
        <v>141</v>
      </c>
      <c r="H5" s="4" t="s">
        <v>142</v>
      </c>
      <c r="I5" s="4" t="s">
        <v>143</v>
      </c>
      <c r="J5" s="4" t="s">
        <v>144</v>
      </c>
      <c r="K5" s="4"/>
      <c r="L5" s="4"/>
      <c r="M5" s="4"/>
      <c r="N5" s="4" t="s">
        <v>145</v>
      </c>
      <c r="O5" s="4" t="s">
        <v>146</v>
      </c>
      <c r="P5" s="4" t="s">
        <v>147</v>
      </c>
      <c r="Q5" s="4" t="s">
        <v>148</v>
      </c>
      <c r="R5" s="4" t="s">
        <v>149</v>
      </c>
      <c r="S5" s="4" t="s">
        <v>138</v>
      </c>
      <c r="T5" s="4" t="s">
        <v>139</v>
      </c>
      <c r="U5" s="4" t="s">
        <v>140</v>
      </c>
      <c r="V5" s="4" t="s">
        <v>141</v>
      </c>
      <c r="W5" s="4" t="s">
        <v>142</v>
      </c>
      <c r="X5" s="4" t="s">
        <v>143</v>
      </c>
      <c r="Y5" s="4" t="s">
        <v>150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151</v>
      </c>
      <c r="K6" s="4" t="s">
        <v>152</v>
      </c>
      <c r="L6" s="4" t="s">
        <v>153</v>
      </c>
      <c r="M6" s="4" t="s">
        <v>142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5"/>
      <c r="B7" s="15" t="s">
        <v>136</v>
      </c>
      <c r="C7" s="27">
        <v>14587.8106</v>
      </c>
      <c r="D7" s="27">
        <v>14587.8106</v>
      </c>
      <c r="E7" s="27">
        <f>E8</f>
        <v>14587.8106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3" t="s">
        <v>154</v>
      </c>
      <c r="B8" s="13" t="s">
        <v>155</v>
      </c>
      <c r="C8" s="27">
        <v>14587.8106</v>
      </c>
      <c r="D8" s="27">
        <v>14587.8106</v>
      </c>
      <c r="E8" s="27">
        <f>10560.6206+4027.19</f>
        <v>14587.8106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59" t="s">
        <v>156</v>
      </c>
      <c r="B9" s="59" t="s">
        <v>157</v>
      </c>
      <c r="C9" s="21">
        <v>9054.7206</v>
      </c>
      <c r="D9" s="21">
        <v>9054.7206</v>
      </c>
      <c r="E9" s="6">
        <f>5787.4306+3267.29</f>
        <v>9054.7206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22.8" customHeight="1" spans="1:25">
      <c r="A10" s="59" t="s">
        <v>158</v>
      </c>
      <c r="B10" s="59" t="s">
        <v>159</v>
      </c>
      <c r="C10" s="21">
        <v>5533.09</v>
      </c>
      <c r="D10" s="21">
        <v>5533.09</v>
      </c>
      <c r="E10" s="6">
        <f>4773.19+759.9</f>
        <v>5533.09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ht="16.35" customHeight="1"/>
    <row r="12" ht="16.35" customHeight="1" spans="7:7">
      <c r="G12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16" sqref="P15:P16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11">
      <c r="A1" s="3"/>
      <c r="D1" s="48"/>
      <c r="K1" s="16" t="s">
        <v>160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49" t="s">
        <v>31</v>
      </c>
      <c r="B3" s="49"/>
      <c r="C3" s="49"/>
      <c r="D3" s="49"/>
      <c r="E3" s="49"/>
      <c r="F3" s="49"/>
      <c r="G3" s="49"/>
      <c r="H3" s="49"/>
      <c r="I3" s="49"/>
      <c r="J3" s="49"/>
      <c r="K3" s="9" t="s">
        <v>32</v>
      </c>
    </row>
    <row r="4" ht="27.6" customHeight="1" spans="1:11">
      <c r="A4" s="12" t="s">
        <v>161</v>
      </c>
      <c r="B4" s="12"/>
      <c r="C4" s="12"/>
      <c r="D4" s="12" t="s">
        <v>162</v>
      </c>
      <c r="E4" s="12" t="s">
        <v>163</v>
      </c>
      <c r="F4" s="12" t="s">
        <v>136</v>
      </c>
      <c r="G4" s="12" t="s">
        <v>164</v>
      </c>
      <c r="H4" s="12" t="s">
        <v>165</v>
      </c>
      <c r="I4" s="12" t="s">
        <v>166</v>
      </c>
      <c r="J4" s="12" t="s">
        <v>167</v>
      </c>
      <c r="K4" s="12" t="s">
        <v>168</v>
      </c>
    </row>
    <row r="5" ht="25.85" customHeight="1" spans="1:11">
      <c r="A5" s="12" t="s">
        <v>169</v>
      </c>
      <c r="B5" s="12" t="s">
        <v>170</v>
      </c>
      <c r="C5" s="12" t="s">
        <v>171</v>
      </c>
      <c r="D5" s="12"/>
      <c r="E5" s="12"/>
      <c r="F5" s="12"/>
      <c r="G5" s="12"/>
      <c r="H5" s="12"/>
      <c r="I5" s="12"/>
      <c r="J5" s="12"/>
      <c r="K5" s="12"/>
    </row>
    <row r="6" ht="22.8" customHeight="1" spans="1:11">
      <c r="A6" s="26"/>
      <c r="B6" s="26"/>
      <c r="C6" s="26"/>
      <c r="D6" s="50" t="s">
        <v>136</v>
      </c>
      <c r="E6" s="50"/>
      <c r="F6" s="18">
        <v>14587.8106</v>
      </c>
      <c r="G6" s="18">
        <v>1675.0806</v>
      </c>
      <c r="H6" s="18">
        <v>12912.73</v>
      </c>
      <c r="I6" s="18"/>
      <c r="J6" s="50"/>
      <c r="K6" s="50"/>
    </row>
    <row r="7" ht="22.8" customHeight="1" spans="1:11">
      <c r="A7" s="51"/>
      <c r="B7" s="51"/>
      <c r="C7" s="51"/>
      <c r="D7" s="52" t="s">
        <v>154</v>
      </c>
      <c r="E7" s="52" t="s">
        <v>155</v>
      </c>
      <c r="F7" s="53">
        <v>14587.8106</v>
      </c>
      <c r="G7" s="53">
        <v>1675.0806</v>
      </c>
      <c r="H7" s="53">
        <v>12912.73</v>
      </c>
      <c r="I7" s="53"/>
      <c r="J7" s="58"/>
      <c r="K7" s="58"/>
    </row>
    <row r="8" ht="22.8" customHeight="1" spans="1:11">
      <c r="A8" s="51"/>
      <c r="B8" s="51"/>
      <c r="C8" s="51"/>
      <c r="D8" s="52" t="s">
        <v>156</v>
      </c>
      <c r="E8" s="52" t="s">
        <v>157</v>
      </c>
      <c r="F8" s="53">
        <v>9054.7206</v>
      </c>
      <c r="G8" s="53">
        <v>1675.0806</v>
      </c>
      <c r="H8" s="53">
        <v>7379.64</v>
      </c>
      <c r="I8" s="53"/>
      <c r="J8" s="58"/>
      <c r="K8" s="58"/>
    </row>
    <row r="9" ht="22.8" customHeight="1" spans="1:11">
      <c r="A9" s="54" t="s">
        <v>172</v>
      </c>
      <c r="B9" s="51"/>
      <c r="C9" s="51"/>
      <c r="D9" s="55" t="str">
        <f>A9</f>
        <v>208</v>
      </c>
      <c r="E9" s="55" t="s">
        <v>173</v>
      </c>
      <c r="F9" s="56">
        <f>F10</f>
        <v>193.8044</v>
      </c>
      <c r="G9" s="56">
        <f>G10</f>
        <v>193.8044</v>
      </c>
      <c r="H9" s="53"/>
      <c r="I9" s="53"/>
      <c r="J9" s="58"/>
      <c r="K9" s="58"/>
    </row>
    <row r="10" ht="22.8" customHeight="1" spans="1:11">
      <c r="A10" s="54" t="s">
        <v>172</v>
      </c>
      <c r="B10" s="54" t="s">
        <v>174</v>
      </c>
      <c r="C10" s="51"/>
      <c r="D10" s="55" t="str">
        <f>A10&amp;B10</f>
        <v>20805</v>
      </c>
      <c r="E10" s="55" t="s">
        <v>175</v>
      </c>
      <c r="F10" s="56">
        <f>F11</f>
        <v>193.8044</v>
      </c>
      <c r="G10" s="56">
        <f>G11</f>
        <v>193.8044</v>
      </c>
      <c r="H10" s="53"/>
      <c r="I10" s="53"/>
      <c r="J10" s="58"/>
      <c r="K10" s="58"/>
    </row>
    <row r="11" ht="22.8" customHeight="1" spans="1:11">
      <c r="A11" s="54" t="s">
        <v>172</v>
      </c>
      <c r="B11" s="54" t="s">
        <v>174</v>
      </c>
      <c r="C11" s="54" t="s">
        <v>174</v>
      </c>
      <c r="D11" s="55" t="s">
        <v>176</v>
      </c>
      <c r="E11" s="57" t="s">
        <v>177</v>
      </c>
      <c r="F11" s="56">
        <v>193.8044</v>
      </c>
      <c r="G11" s="56">
        <v>193.8044</v>
      </c>
      <c r="H11" s="56"/>
      <c r="I11" s="56"/>
      <c r="J11" s="57"/>
      <c r="K11" s="57"/>
    </row>
    <row r="12" ht="22.8" customHeight="1" spans="1:11">
      <c r="A12" s="54" t="s">
        <v>178</v>
      </c>
      <c r="B12" s="54"/>
      <c r="C12" s="54"/>
      <c r="D12" s="55" t="str">
        <f>A12</f>
        <v>210</v>
      </c>
      <c r="E12" s="57" t="s">
        <v>179</v>
      </c>
      <c r="F12" s="56">
        <f>F13+F17+F19+F22+F24</f>
        <v>8699.1722</v>
      </c>
      <c r="G12" s="56">
        <f>G13+G17+G19+G22+G24</f>
        <v>1319.5322</v>
      </c>
      <c r="H12" s="56">
        <f>H13+H17+H19+H22+H24</f>
        <v>7379.64</v>
      </c>
      <c r="I12" s="56"/>
      <c r="J12" s="57"/>
      <c r="K12" s="57"/>
    </row>
    <row r="13" ht="22.8" customHeight="1" spans="1:11">
      <c r="A13" s="54" t="s">
        <v>178</v>
      </c>
      <c r="B13" s="54" t="s">
        <v>180</v>
      </c>
      <c r="C13" s="54"/>
      <c r="D13" s="55" t="str">
        <f>A13&amp;B13</f>
        <v>21001</v>
      </c>
      <c r="E13" s="57" t="s">
        <v>181</v>
      </c>
      <c r="F13" s="56">
        <f>F14+F15+F16</f>
        <v>1407.4768</v>
      </c>
      <c r="G13" s="56">
        <f>G14+G15+G16</f>
        <v>1267.4768</v>
      </c>
      <c r="H13" s="56">
        <f>H14+H15+H16</f>
        <v>140</v>
      </c>
      <c r="I13" s="56"/>
      <c r="J13" s="57"/>
      <c r="K13" s="57"/>
    </row>
    <row r="14" ht="22.8" customHeight="1" spans="1:11">
      <c r="A14" s="54" t="s">
        <v>178</v>
      </c>
      <c r="B14" s="54" t="s">
        <v>180</v>
      </c>
      <c r="C14" s="54" t="s">
        <v>180</v>
      </c>
      <c r="D14" s="55" t="s">
        <v>182</v>
      </c>
      <c r="E14" s="57" t="s">
        <v>183</v>
      </c>
      <c r="F14" s="56">
        <v>1379.4768</v>
      </c>
      <c r="G14" s="56">
        <v>1267.4768</v>
      </c>
      <c r="H14" s="56">
        <v>112</v>
      </c>
      <c r="I14" s="56"/>
      <c r="J14" s="57"/>
      <c r="K14" s="57"/>
    </row>
    <row r="15" ht="22.8" customHeight="1" spans="1:11">
      <c r="A15" s="54" t="s">
        <v>178</v>
      </c>
      <c r="B15" s="54" t="s">
        <v>180</v>
      </c>
      <c r="C15" s="54" t="s">
        <v>184</v>
      </c>
      <c r="D15" s="55" t="s">
        <v>185</v>
      </c>
      <c r="E15" s="57" t="s">
        <v>186</v>
      </c>
      <c r="F15" s="56">
        <v>8</v>
      </c>
      <c r="G15" s="56"/>
      <c r="H15" s="56">
        <v>8</v>
      </c>
      <c r="I15" s="56"/>
      <c r="J15" s="57"/>
      <c r="K15" s="57"/>
    </row>
    <row r="16" ht="22.8" customHeight="1" spans="1:11">
      <c r="A16" s="54" t="s">
        <v>178</v>
      </c>
      <c r="B16" s="54" t="s">
        <v>180</v>
      </c>
      <c r="C16" s="54" t="s">
        <v>187</v>
      </c>
      <c r="D16" s="55" t="s">
        <v>188</v>
      </c>
      <c r="E16" s="57" t="s">
        <v>189</v>
      </c>
      <c r="F16" s="56">
        <v>20</v>
      </c>
      <c r="G16" s="56"/>
      <c r="H16" s="56">
        <v>20</v>
      </c>
      <c r="I16" s="56"/>
      <c r="J16" s="57"/>
      <c r="K16" s="57"/>
    </row>
    <row r="17" ht="22.8" customHeight="1" spans="1:11">
      <c r="A17" s="54" t="s">
        <v>178</v>
      </c>
      <c r="B17" s="54" t="s">
        <v>190</v>
      </c>
      <c r="C17" s="54"/>
      <c r="D17" s="55" t="str">
        <f>A17&amp;B17</f>
        <v>21004</v>
      </c>
      <c r="E17" s="57" t="s">
        <v>191</v>
      </c>
      <c r="F17" s="56">
        <f>F18</f>
        <v>2122</v>
      </c>
      <c r="G17" s="56"/>
      <c r="H17" s="56">
        <f>H18</f>
        <v>2122</v>
      </c>
      <c r="I17" s="56"/>
      <c r="J17" s="57"/>
      <c r="K17" s="57"/>
    </row>
    <row r="18" ht="22.8" customHeight="1" spans="1:11">
      <c r="A18" s="54" t="s">
        <v>178</v>
      </c>
      <c r="B18" s="54" t="s">
        <v>190</v>
      </c>
      <c r="C18" s="54" t="s">
        <v>187</v>
      </c>
      <c r="D18" s="55" t="s">
        <v>192</v>
      </c>
      <c r="E18" s="57" t="s">
        <v>193</v>
      </c>
      <c r="F18" s="56">
        <v>2122</v>
      </c>
      <c r="G18" s="56"/>
      <c r="H18" s="56">
        <v>2122</v>
      </c>
      <c r="I18" s="56"/>
      <c r="J18" s="57"/>
      <c r="K18" s="57"/>
    </row>
    <row r="19" ht="22.8" customHeight="1" spans="1:11">
      <c r="A19" s="54" t="s">
        <v>178</v>
      </c>
      <c r="B19" s="54" t="s">
        <v>194</v>
      </c>
      <c r="C19" s="54"/>
      <c r="D19" s="55" t="str">
        <f>A19&amp;B19</f>
        <v>21007</v>
      </c>
      <c r="E19" s="57" t="s">
        <v>195</v>
      </c>
      <c r="F19" s="56">
        <f>F20+F21</f>
        <v>5079.64</v>
      </c>
      <c r="G19" s="56"/>
      <c r="H19" s="56">
        <f>H20+H21</f>
        <v>5079.64</v>
      </c>
      <c r="I19" s="56"/>
      <c r="J19" s="57"/>
      <c r="K19" s="57"/>
    </row>
    <row r="20" ht="22.8" customHeight="1" spans="1:11">
      <c r="A20" s="54" t="s">
        <v>178</v>
      </c>
      <c r="B20" s="54" t="s">
        <v>194</v>
      </c>
      <c r="C20" s="54" t="s">
        <v>196</v>
      </c>
      <c r="D20" s="55" t="s">
        <v>197</v>
      </c>
      <c r="E20" s="57" t="s">
        <v>198</v>
      </c>
      <c r="F20" s="56">
        <v>4866.74</v>
      </c>
      <c r="G20" s="56"/>
      <c r="H20" s="56">
        <v>4866.74</v>
      </c>
      <c r="I20" s="56"/>
      <c r="J20" s="57"/>
      <c r="K20" s="57"/>
    </row>
    <row r="21" ht="22.8" customHeight="1" spans="1:11">
      <c r="A21" s="54" t="s">
        <v>178</v>
      </c>
      <c r="B21" s="54" t="s">
        <v>194</v>
      </c>
      <c r="C21" s="54" t="s">
        <v>187</v>
      </c>
      <c r="D21" s="55" t="s">
        <v>199</v>
      </c>
      <c r="E21" s="57" t="s">
        <v>200</v>
      </c>
      <c r="F21" s="56">
        <v>212.9</v>
      </c>
      <c r="G21" s="56"/>
      <c r="H21" s="56">
        <v>212.9</v>
      </c>
      <c r="I21" s="56"/>
      <c r="J21" s="57"/>
      <c r="K21" s="57"/>
    </row>
    <row r="22" ht="22.8" customHeight="1" spans="1:11">
      <c r="A22" s="54" t="s">
        <v>178</v>
      </c>
      <c r="B22" s="54" t="s">
        <v>201</v>
      </c>
      <c r="C22" s="54"/>
      <c r="D22" s="55" t="str">
        <f>A22&amp;B22</f>
        <v>21011</v>
      </c>
      <c r="E22" s="57" t="s">
        <v>202</v>
      </c>
      <c r="F22" s="56">
        <f>F23</f>
        <v>52.0554</v>
      </c>
      <c r="G22" s="56">
        <f>G23</f>
        <v>52.0554</v>
      </c>
      <c r="H22" s="56"/>
      <c r="I22" s="56"/>
      <c r="J22" s="57"/>
      <c r="K22" s="57"/>
    </row>
    <row r="23" ht="22.8" customHeight="1" spans="1:11">
      <c r="A23" s="54" t="s">
        <v>178</v>
      </c>
      <c r="B23" s="54" t="s">
        <v>201</v>
      </c>
      <c r="C23" s="54" t="s">
        <v>180</v>
      </c>
      <c r="D23" s="55" t="s">
        <v>203</v>
      </c>
      <c r="E23" s="57" t="s">
        <v>204</v>
      </c>
      <c r="F23" s="56">
        <v>52.0554</v>
      </c>
      <c r="G23" s="56">
        <v>52.0554</v>
      </c>
      <c r="H23" s="56"/>
      <c r="I23" s="56"/>
      <c r="J23" s="57"/>
      <c r="K23" s="57"/>
    </row>
    <row r="24" ht="22.8" customHeight="1" spans="1:11">
      <c r="A24" s="54" t="s">
        <v>178</v>
      </c>
      <c r="B24" s="54" t="s">
        <v>187</v>
      </c>
      <c r="C24" s="54"/>
      <c r="D24" s="55" t="str">
        <f>A24&amp;B24</f>
        <v>21099</v>
      </c>
      <c r="E24" s="57" t="s">
        <v>205</v>
      </c>
      <c r="F24" s="56">
        <f>F25</f>
        <v>38</v>
      </c>
      <c r="G24" s="56"/>
      <c r="H24" s="56">
        <f>H25</f>
        <v>38</v>
      </c>
      <c r="I24" s="56"/>
      <c r="J24" s="57"/>
      <c r="K24" s="57"/>
    </row>
    <row r="25" ht="22.8" customHeight="1" spans="1:11">
      <c r="A25" s="54" t="s">
        <v>178</v>
      </c>
      <c r="B25" s="54" t="s">
        <v>187</v>
      </c>
      <c r="C25" s="54" t="s">
        <v>187</v>
      </c>
      <c r="D25" s="55" t="s">
        <v>206</v>
      </c>
      <c r="E25" s="57" t="s">
        <v>207</v>
      </c>
      <c r="F25" s="56">
        <v>38</v>
      </c>
      <c r="G25" s="56"/>
      <c r="H25" s="56">
        <v>38</v>
      </c>
      <c r="I25" s="56"/>
      <c r="J25" s="57"/>
      <c r="K25" s="57"/>
    </row>
    <row r="26" ht="22.8" customHeight="1" spans="1:11">
      <c r="A26" s="54" t="s">
        <v>208</v>
      </c>
      <c r="B26" s="54"/>
      <c r="C26" s="54"/>
      <c r="D26" s="55" t="str">
        <f>A26</f>
        <v>221</v>
      </c>
      <c r="E26" s="57" t="s">
        <v>209</v>
      </c>
      <c r="F26" s="56">
        <f>F27</f>
        <v>161.744</v>
      </c>
      <c r="G26" s="56">
        <f>G27</f>
        <v>161.744</v>
      </c>
      <c r="H26" s="56"/>
      <c r="I26" s="56"/>
      <c r="J26" s="57"/>
      <c r="K26" s="57"/>
    </row>
    <row r="27" ht="22.8" customHeight="1" spans="1:11">
      <c r="A27" s="54" t="s">
        <v>208</v>
      </c>
      <c r="B27" s="54" t="s">
        <v>184</v>
      </c>
      <c r="C27" s="54"/>
      <c r="D27" s="55" t="str">
        <f>A27&amp;B27</f>
        <v>22102</v>
      </c>
      <c r="E27" s="57" t="s">
        <v>210</v>
      </c>
      <c r="F27" s="56">
        <f>F28</f>
        <v>161.744</v>
      </c>
      <c r="G27" s="56">
        <f>G28</f>
        <v>161.744</v>
      </c>
      <c r="H27" s="56"/>
      <c r="I27" s="56"/>
      <c r="J27" s="57"/>
      <c r="K27" s="57"/>
    </row>
    <row r="28" ht="22.8" customHeight="1" spans="1:11">
      <c r="A28" s="54" t="s">
        <v>208</v>
      </c>
      <c r="B28" s="54" t="s">
        <v>184</v>
      </c>
      <c r="C28" s="54" t="s">
        <v>180</v>
      </c>
      <c r="D28" s="55" t="s">
        <v>211</v>
      </c>
      <c r="E28" s="57" t="s">
        <v>212</v>
      </c>
      <c r="F28" s="56">
        <v>161.744</v>
      </c>
      <c r="G28" s="56">
        <v>161.744</v>
      </c>
      <c r="H28" s="56"/>
      <c r="I28" s="56"/>
      <c r="J28" s="57"/>
      <c r="K28" s="57"/>
    </row>
    <row r="29" ht="22.8" customHeight="1" spans="1:11">
      <c r="A29" s="51"/>
      <c r="B29" s="51"/>
      <c r="C29" s="51"/>
      <c r="D29" s="52" t="s">
        <v>158</v>
      </c>
      <c r="E29" s="52" t="s">
        <v>159</v>
      </c>
      <c r="F29" s="53">
        <v>5533.09</v>
      </c>
      <c r="G29" s="53"/>
      <c r="H29" s="53">
        <v>5533.09</v>
      </c>
      <c r="I29" s="53"/>
      <c r="J29" s="58"/>
      <c r="K29" s="58"/>
    </row>
    <row r="30" ht="22.8" customHeight="1" spans="1:11">
      <c r="A30" s="54" t="s">
        <v>178</v>
      </c>
      <c r="B30" s="51"/>
      <c r="C30" s="51"/>
      <c r="D30" s="55" t="str">
        <f>A30</f>
        <v>210</v>
      </c>
      <c r="E30" s="55" t="s">
        <v>179</v>
      </c>
      <c r="F30" s="56">
        <f>F31+F33+F35+F37+F39</f>
        <v>5533.09</v>
      </c>
      <c r="G30" s="56"/>
      <c r="H30" s="56">
        <f>H31+H33+H35+H37+H39</f>
        <v>5533.09</v>
      </c>
      <c r="I30" s="53"/>
      <c r="J30" s="58"/>
      <c r="K30" s="58"/>
    </row>
    <row r="31" ht="22.8" customHeight="1" spans="1:11">
      <c r="A31" s="54" t="s">
        <v>178</v>
      </c>
      <c r="B31" s="54" t="s">
        <v>180</v>
      </c>
      <c r="C31" s="51"/>
      <c r="D31" s="55" t="str">
        <f>A31&amp;B31</f>
        <v>21001</v>
      </c>
      <c r="E31" s="55" t="s">
        <v>181</v>
      </c>
      <c r="F31" s="56">
        <f>F32</f>
        <v>10</v>
      </c>
      <c r="G31" s="56"/>
      <c r="H31" s="56">
        <f>H32</f>
        <v>10</v>
      </c>
      <c r="I31" s="53"/>
      <c r="J31" s="58"/>
      <c r="K31" s="58"/>
    </row>
    <row r="32" ht="22.8" customHeight="1" spans="1:11">
      <c r="A32" s="54" t="s">
        <v>178</v>
      </c>
      <c r="B32" s="54" t="s">
        <v>180</v>
      </c>
      <c r="C32" s="54" t="s">
        <v>184</v>
      </c>
      <c r="D32" s="55" t="s">
        <v>185</v>
      </c>
      <c r="E32" s="57" t="s">
        <v>186</v>
      </c>
      <c r="F32" s="56">
        <v>10</v>
      </c>
      <c r="G32" s="56"/>
      <c r="H32" s="56">
        <v>10</v>
      </c>
      <c r="I32" s="56"/>
      <c r="J32" s="57"/>
      <c r="K32" s="57"/>
    </row>
    <row r="33" ht="22.8" customHeight="1" spans="1:11">
      <c r="A33" s="54" t="s">
        <v>178</v>
      </c>
      <c r="B33" s="54" t="s">
        <v>213</v>
      </c>
      <c r="C33" s="54"/>
      <c r="D33" s="55" t="str">
        <f>A33&amp;B33</f>
        <v>21003</v>
      </c>
      <c r="E33" s="57" t="s">
        <v>214</v>
      </c>
      <c r="F33" s="56">
        <f>F34</f>
        <v>4415.8</v>
      </c>
      <c r="G33" s="56"/>
      <c r="H33" s="56">
        <f>H34</f>
        <v>4415.8</v>
      </c>
      <c r="I33" s="56"/>
      <c r="J33" s="57"/>
      <c r="K33" s="57"/>
    </row>
    <row r="34" ht="22.8" customHeight="1" spans="1:11">
      <c r="A34" s="54" t="s">
        <v>178</v>
      </c>
      <c r="B34" s="54" t="s">
        <v>213</v>
      </c>
      <c r="C34" s="54" t="s">
        <v>187</v>
      </c>
      <c r="D34" s="55" t="s">
        <v>215</v>
      </c>
      <c r="E34" s="57" t="s">
        <v>216</v>
      </c>
      <c r="F34" s="56">
        <v>4415.8</v>
      </c>
      <c r="G34" s="56"/>
      <c r="H34" s="56">
        <v>4415.8</v>
      </c>
      <c r="I34" s="56"/>
      <c r="J34" s="57"/>
      <c r="K34" s="57"/>
    </row>
    <row r="35" ht="22.8" customHeight="1" spans="1:11">
      <c r="A35" s="54" t="s">
        <v>178</v>
      </c>
      <c r="B35" s="54" t="s">
        <v>190</v>
      </c>
      <c r="C35" s="54"/>
      <c r="D35" s="55" t="str">
        <f>A35&amp;B35</f>
        <v>21004</v>
      </c>
      <c r="E35" s="57" t="s">
        <v>191</v>
      </c>
      <c r="F35" s="56">
        <f>F36</f>
        <v>300.29</v>
      </c>
      <c r="G35" s="56"/>
      <c r="H35" s="56">
        <f>H36</f>
        <v>300.29</v>
      </c>
      <c r="I35" s="56"/>
      <c r="J35" s="57"/>
      <c r="K35" s="57"/>
    </row>
    <row r="36" ht="22.8" customHeight="1" spans="1:11">
      <c r="A36" s="54" t="s">
        <v>178</v>
      </c>
      <c r="B36" s="54" t="s">
        <v>190</v>
      </c>
      <c r="C36" s="54" t="s">
        <v>217</v>
      </c>
      <c r="D36" s="55" t="s">
        <v>218</v>
      </c>
      <c r="E36" s="57" t="s">
        <v>219</v>
      </c>
      <c r="F36" s="56">
        <v>300.29</v>
      </c>
      <c r="G36" s="56"/>
      <c r="H36" s="56">
        <v>300.29</v>
      </c>
      <c r="I36" s="56"/>
      <c r="J36" s="57"/>
      <c r="K36" s="57"/>
    </row>
    <row r="37" ht="22.8" customHeight="1" spans="1:11">
      <c r="A37" s="54" t="s">
        <v>178</v>
      </c>
      <c r="B37" s="54" t="s">
        <v>220</v>
      </c>
      <c r="C37" s="54"/>
      <c r="D37" s="55" t="str">
        <f>A37&amp;B37</f>
        <v>21006</v>
      </c>
      <c r="E37" s="57" t="s">
        <v>221</v>
      </c>
      <c r="F37" s="56">
        <f>F38</f>
        <v>475</v>
      </c>
      <c r="G37" s="56"/>
      <c r="H37" s="56">
        <f>H38</f>
        <v>475</v>
      </c>
      <c r="I37" s="56"/>
      <c r="J37" s="57"/>
      <c r="K37" s="57"/>
    </row>
    <row r="38" ht="22.8" customHeight="1" spans="1:11">
      <c r="A38" s="54" t="s">
        <v>178</v>
      </c>
      <c r="B38" s="54" t="s">
        <v>220</v>
      </c>
      <c r="C38" s="54" t="s">
        <v>180</v>
      </c>
      <c r="D38" s="55" t="s">
        <v>222</v>
      </c>
      <c r="E38" s="57" t="s">
        <v>223</v>
      </c>
      <c r="F38" s="56">
        <v>475</v>
      </c>
      <c r="G38" s="56"/>
      <c r="H38" s="56">
        <v>475</v>
      </c>
      <c r="I38" s="56"/>
      <c r="J38" s="57"/>
      <c r="K38" s="57"/>
    </row>
    <row r="39" ht="22.8" customHeight="1" spans="1:11">
      <c r="A39" s="54" t="s">
        <v>178</v>
      </c>
      <c r="B39" s="54" t="s">
        <v>224</v>
      </c>
      <c r="C39" s="54"/>
      <c r="D39" s="55" t="str">
        <f>A39&amp;B39</f>
        <v>21013</v>
      </c>
      <c r="E39" s="57" t="s">
        <v>225</v>
      </c>
      <c r="F39" s="56">
        <f>F40+F41</f>
        <v>332</v>
      </c>
      <c r="G39" s="56"/>
      <c r="H39" s="56">
        <f>H40+H41</f>
        <v>332</v>
      </c>
      <c r="I39" s="56"/>
      <c r="J39" s="57"/>
      <c r="K39" s="57"/>
    </row>
    <row r="40" ht="22.8" customHeight="1" spans="1:11">
      <c r="A40" s="54" t="s">
        <v>178</v>
      </c>
      <c r="B40" s="54" t="s">
        <v>224</v>
      </c>
      <c r="C40" s="54" t="s">
        <v>180</v>
      </c>
      <c r="D40" s="55" t="s">
        <v>226</v>
      </c>
      <c r="E40" s="57" t="s">
        <v>227</v>
      </c>
      <c r="F40" s="56">
        <v>26</v>
      </c>
      <c r="G40" s="56"/>
      <c r="H40" s="56">
        <v>26</v>
      </c>
      <c r="I40" s="56"/>
      <c r="J40" s="57"/>
      <c r="K40" s="57"/>
    </row>
    <row r="41" ht="22.8" customHeight="1" spans="1:11">
      <c r="A41" s="54" t="s">
        <v>178</v>
      </c>
      <c r="B41" s="54" t="s">
        <v>224</v>
      </c>
      <c r="C41" s="54" t="s">
        <v>187</v>
      </c>
      <c r="D41" s="55" t="s">
        <v>228</v>
      </c>
      <c r="E41" s="57" t="s">
        <v>229</v>
      </c>
      <c r="F41" s="56">
        <v>306</v>
      </c>
      <c r="G41" s="56"/>
      <c r="H41" s="56">
        <v>306</v>
      </c>
      <c r="I41" s="56"/>
      <c r="J41" s="57"/>
      <c r="K41" s="57"/>
    </row>
    <row r="4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H20" sqref="H20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8" width="7.77777777777778" customWidth="1"/>
    <col min="9" max="12" width="7.18518518518519" customWidth="1"/>
    <col min="13" max="13" width="6.78703703703704" customWidth="1"/>
    <col min="14" max="14" width="7.18518518518519" customWidth="1"/>
    <col min="15" max="15" width="7.77777777777778" customWidth="1"/>
    <col min="16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20">
      <c r="A1" s="3"/>
      <c r="S1" s="16" t="s">
        <v>230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4" t="s">
        <v>161</v>
      </c>
      <c r="B4" s="4"/>
      <c r="C4" s="4"/>
      <c r="D4" s="4" t="s">
        <v>231</v>
      </c>
      <c r="E4" s="4" t="s">
        <v>232</v>
      </c>
      <c r="F4" s="4" t="s">
        <v>233</v>
      </c>
      <c r="G4" s="4" t="s">
        <v>234</v>
      </c>
      <c r="H4" s="4" t="s">
        <v>235</v>
      </c>
      <c r="I4" s="4" t="s">
        <v>236</v>
      </c>
      <c r="J4" s="4" t="s">
        <v>237</v>
      </c>
      <c r="K4" s="4" t="s">
        <v>238</v>
      </c>
      <c r="L4" s="4" t="s">
        <v>239</v>
      </c>
      <c r="M4" s="4" t="s">
        <v>240</v>
      </c>
      <c r="N4" s="4" t="s">
        <v>241</v>
      </c>
      <c r="O4" s="4" t="s">
        <v>242</v>
      </c>
      <c r="P4" s="4" t="s">
        <v>243</v>
      </c>
      <c r="Q4" s="4" t="s">
        <v>244</v>
      </c>
      <c r="R4" s="4" t="s">
        <v>245</v>
      </c>
      <c r="S4" s="4" t="s">
        <v>246</v>
      </c>
      <c r="T4" s="4" t="s">
        <v>247</v>
      </c>
    </row>
    <row r="5" ht="20.7" customHeight="1" spans="1:20">
      <c r="A5" s="4" t="s">
        <v>169</v>
      </c>
      <c r="B5" s="4" t="s">
        <v>170</v>
      </c>
      <c r="C5" s="4" t="s">
        <v>171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5"/>
      <c r="B6" s="15"/>
      <c r="C6" s="15"/>
      <c r="D6" s="15"/>
      <c r="E6" s="15" t="s">
        <v>136</v>
      </c>
      <c r="F6" s="14">
        <v>14587.8106</v>
      </c>
      <c r="G6" s="14">
        <v>1618.8812</v>
      </c>
      <c r="H6" s="14">
        <v>7063.1434</v>
      </c>
      <c r="I6" s="14"/>
      <c r="J6" s="14"/>
      <c r="K6" s="14"/>
      <c r="L6" s="14"/>
      <c r="M6" s="14">
        <v>50</v>
      </c>
      <c r="N6" s="14"/>
      <c r="O6" s="14">
        <v>5855.786</v>
      </c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155</v>
      </c>
      <c r="F7" s="14">
        <v>14587.8106</v>
      </c>
      <c r="G7" s="14">
        <v>1618.8812</v>
      </c>
      <c r="H7" s="14">
        <v>7063.1434</v>
      </c>
      <c r="I7" s="14"/>
      <c r="J7" s="14"/>
      <c r="K7" s="14"/>
      <c r="L7" s="14"/>
      <c r="M7" s="14">
        <v>50</v>
      </c>
      <c r="N7" s="14"/>
      <c r="O7" s="14">
        <v>5855.786</v>
      </c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47">
        <v>9054.7206</v>
      </c>
      <c r="G8" s="47">
        <v>1618.8812</v>
      </c>
      <c r="H8" s="47">
        <v>2262.1434</v>
      </c>
      <c r="I8" s="47"/>
      <c r="J8" s="47"/>
      <c r="K8" s="47"/>
      <c r="L8" s="47"/>
      <c r="M8" s="47">
        <v>50</v>
      </c>
      <c r="N8" s="47"/>
      <c r="O8" s="47">
        <v>5123.696</v>
      </c>
      <c r="P8" s="47"/>
      <c r="Q8" s="47"/>
      <c r="R8" s="47"/>
      <c r="S8" s="47"/>
      <c r="T8" s="47"/>
    </row>
    <row r="9" ht="22.8" customHeight="1" spans="1:20">
      <c r="A9" s="23" t="s">
        <v>178</v>
      </c>
      <c r="B9" s="23" t="s">
        <v>180</v>
      </c>
      <c r="C9" s="23" t="s">
        <v>180</v>
      </c>
      <c r="D9" s="19" t="s">
        <v>248</v>
      </c>
      <c r="E9" s="24" t="s">
        <v>183</v>
      </c>
      <c r="F9" s="25">
        <v>1379.4768</v>
      </c>
      <c r="G9" s="25">
        <v>1211.2774</v>
      </c>
      <c r="H9" s="25">
        <v>156.3434</v>
      </c>
      <c r="I9" s="25"/>
      <c r="J9" s="25"/>
      <c r="K9" s="25"/>
      <c r="L9" s="25"/>
      <c r="M9" s="25"/>
      <c r="N9" s="25"/>
      <c r="O9" s="25">
        <v>11.856</v>
      </c>
      <c r="P9" s="25"/>
      <c r="Q9" s="25"/>
      <c r="R9" s="25"/>
      <c r="S9" s="25"/>
      <c r="T9" s="25"/>
    </row>
    <row r="10" ht="22.8" customHeight="1" spans="1:20">
      <c r="A10" s="23" t="s">
        <v>172</v>
      </c>
      <c r="B10" s="23" t="s">
        <v>174</v>
      </c>
      <c r="C10" s="23" t="s">
        <v>174</v>
      </c>
      <c r="D10" s="19" t="s">
        <v>248</v>
      </c>
      <c r="E10" s="24" t="s">
        <v>177</v>
      </c>
      <c r="F10" s="25">
        <v>193.8044</v>
      </c>
      <c r="G10" s="25">
        <v>193.8044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178</v>
      </c>
      <c r="B11" s="23" t="s">
        <v>201</v>
      </c>
      <c r="C11" s="23" t="s">
        <v>180</v>
      </c>
      <c r="D11" s="19" t="s">
        <v>248</v>
      </c>
      <c r="E11" s="24" t="s">
        <v>204</v>
      </c>
      <c r="F11" s="25">
        <v>52.0554</v>
      </c>
      <c r="G11" s="25">
        <v>52.0554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208</v>
      </c>
      <c r="B12" s="23" t="s">
        <v>184</v>
      </c>
      <c r="C12" s="23" t="s">
        <v>180</v>
      </c>
      <c r="D12" s="19" t="s">
        <v>248</v>
      </c>
      <c r="E12" s="24" t="s">
        <v>212</v>
      </c>
      <c r="F12" s="25">
        <v>161.744</v>
      </c>
      <c r="G12" s="25">
        <v>161.744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178</v>
      </c>
      <c r="B13" s="23" t="s">
        <v>190</v>
      </c>
      <c r="C13" s="23" t="s">
        <v>187</v>
      </c>
      <c r="D13" s="19" t="s">
        <v>248</v>
      </c>
      <c r="E13" s="24" t="s">
        <v>193</v>
      </c>
      <c r="F13" s="25">
        <v>2122</v>
      </c>
      <c r="G13" s="25"/>
      <c r="H13" s="25">
        <v>2000</v>
      </c>
      <c r="I13" s="25"/>
      <c r="J13" s="25"/>
      <c r="K13" s="25"/>
      <c r="L13" s="25"/>
      <c r="M13" s="25">
        <v>50</v>
      </c>
      <c r="N13" s="25"/>
      <c r="O13" s="25">
        <v>72</v>
      </c>
      <c r="P13" s="25"/>
      <c r="Q13" s="25"/>
      <c r="R13" s="25"/>
      <c r="S13" s="25"/>
      <c r="T13" s="25"/>
    </row>
    <row r="14" ht="22.8" customHeight="1" spans="1:20">
      <c r="A14" s="23" t="s">
        <v>178</v>
      </c>
      <c r="B14" s="23" t="s">
        <v>194</v>
      </c>
      <c r="C14" s="23" t="s">
        <v>196</v>
      </c>
      <c r="D14" s="19" t="s">
        <v>248</v>
      </c>
      <c r="E14" s="24" t="s">
        <v>198</v>
      </c>
      <c r="F14" s="25">
        <v>4866.74</v>
      </c>
      <c r="G14" s="25"/>
      <c r="H14" s="25"/>
      <c r="I14" s="25"/>
      <c r="J14" s="25"/>
      <c r="K14" s="25"/>
      <c r="L14" s="25"/>
      <c r="M14" s="25"/>
      <c r="N14" s="25"/>
      <c r="O14" s="25">
        <v>4866.74</v>
      </c>
      <c r="P14" s="25"/>
      <c r="Q14" s="25"/>
      <c r="R14" s="25"/>
      <c r="S14" s="25"/>
      <c r="T14" s="25"/>
    </row>
    <row r="15" ht="22.8" customHeight="1" spans="1:20">
      <c r="A15" s="23" t="s">
        <v>178</v>
      </c>
      <c r="B15" s="23" t="s">
        <v>180</v>
      </c>
      <c r="C15" s="23" t="s">
        <v>184</v>
      </c>
      <c r="D15" s="19" t="s">
        <v>248</v>
      </c>
      <c r="E15" s="24" t="s">
        <v>186</v>
      </c>
      <c r="F15" s="25">
        <v>8</v>
      </c>
      <c r="G15" s="25"/>
      <c r="H15" s="25">
        <v>8</v>
      </c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</row>
    <row r="16" ht="22.8" customHeight="1" spans="1:20">
      <c r="A16" s="23" t="s">
        <v>178</v>
      </c>
      <c r="B16" s="23" t="s">
        <v>180</v>
      </c>
      <c r="C16" s="23" t="s">
        <v>187</v>
      </c>
      <c r="D16" s="19" t="s">
        <v>248</v>
      </c>
      <c r="E16" s="24" t="s">
        <v>189</v>
      </c>
      <c r="F16" s="25">
        <v>20</v>
      </c>
      <c r="G16" s="25"/>
      <c r="H16" s="25">
        <v>20</v>
      </c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</row>
    <row r="17" ht="22.8" customHeight="1" spans="1:20">
      <c r="A17" s="23" t="s">
        <v>178</v>
      </c>
      <c r="B17" s="23" t="s">
        <v>194</v>
      </c>
      <c r="C17" s="23" t="s">
        <v>187</v>
      </c>
      <c r="D17" s="19" t="s">
        <v>248</v>
      </c>
      <c r="E17" s="24" t="s">
        <v>200</v>
      </c>
      <c r="F17" s="25">
        <v>212.9</v>
      </c>
      <c r="G17" s="25"/>
      <c r="H17" s="25">
        <v>39.8</v>
      </c>
      <c r="I17" s="25"/>
      <c r="J17" s="25"/>
      <c r="K17" s="25"/>
      <c r="L17" s="25"/>
      <c r="M17" s="25"/>
      <c r="N17" s="25"/>
      <c r="O17" s="25">
        <v>173.1</v>
      </c>
      <c r="P17" s="25"/>
      <c r="Q17" s="25"/>
      <c r="R17" s="25"/>
      <c r="S17" s="25"/>
      <c r="T17" s="25"/>
    </row>
    <row r="18" ht="22.8" customHeight="1" spans="1:20">
      <c r="A18" s="23" t="s">
        <v>178</v>
      </c>
      <c r="B18" s="23" t="s">
        <v>187</v>
      </c>
      <c r="C18" s="23" t="s">
        <v>187</v>
      </c>
      <c r="D18" s="19" t="s">
        <v>248</v>
      </c>
      <c r="E18" s="24" t="s">
        <v>207</v>
      </c>
      <c r="F18" s="25">
        <v>38</v>
      </c>
      <c r="G18" s="25"/>
      <c r="H18" s="25">
        <v>38</v>
      </c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</row>
    <row r="19" ht="22.8" customHeight="1" spans="1:20">
      <c r="A19" s="22"/>
      <c r="B19" s="22"/>
      <c r="C19" s="22"/>
      <c r="D19" s="20" t="s">
        <v>158</v>
      </c>
      <c r="E19" s="20" t="s">
        <v>159</v>
      </c>
      <c r="F19" s="47">
        <v>5533.09</v>
      </c>
      <c r="G19" s="47"/>
      <c r="H19" s="47">
        <v>4801</v>
      </c>
      <c r="I19" s="47"/>
      <c r="J19" s="47"/>
      <c r="K19" s="47"/>
      <c r="L19" s="47"/>
      <c r="M19" s="47"/>
      <c r="N19" s="47"/>
      <c r="O19" s="47">
        <v>732.09</v>
      </c>
      <c r="P19" s="47"/>
      <c r="Q19" s="47"/>
      <c r="R19" s="47"/>
      <c r="S19" s="47"/>
      <c r="T19" s="47"/>
    </row>
    <row r="20" ht="22.8" customHeight="1" spans="1:20">
      <c r="A20" s="23" t="s">
        <v>178</v>
      </c>
      <c r="B20" s="23" t="s">
        <v>213</v>
      </c>
      <c r="C20" s="23" t="s">
        <v>187</v>
      </c>
      <c r="D20" s="19" t="s">
        <v>249</v>
      </c>
      <c r="E20" s="24" t="s">
        <v>216</v>
      </c>
      <c r="F20" s="25">
        <v>4415.8</v>
      </c>
      <c r="G20" s="25"/>
      <c r="H20" s="25">
        <v>4288</v>
      </c>
      <c r="I20" s="25"/>
      <c r="J20" s="25"/>
      <c r="K20" s="25"/>
      <c r="L20" s="25"/>
      <c r="M20" s="25"/>
      <c r="N20" s="25"/>
      <c r="O20" s="25">
        <v>127.8</v>
      </c>
      <c r="P20" s="25"/>
      <c r="Q20" s="25"/>
      <c r="R20" s="25"/>
      <c r="S20" s="25"/>
      <c r="T20" s="25"/>
    </row>
    <row r="21" ht="22.8" customHeight="1" spans="1:20">
      <c r="A21" s="23" t="s">
        <v>178</v>
      </c>
      <c r="B21" s="23" t="s">
        <v>180</v>
      </c>
      <c r="C21" s="23" t="s">
        <v>184</v>
      </c>
      <c r="D21" s="19" t="s">
        <v>249</v>
      </c>
      <c r="E21" s="24" t="s">
        <v>186</v>
      </c>
      <c r="F21" s="25">
        <v>10</v>
      </c>
      <c r="G21" s="25"/>
      <c r="H21" s="25">
        <v>10</v>
      </c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</row>
    <row r="22" ht="22.8" customHeight="1" spans="1:20">
      <c r="A22" s="23" t="s">
        <v>178</v>
      </c>
      <c r="B22" s="23" t="s">
        <v>190</v>
      </c>
      <c r="C22" s="23" t="s">
        <v>217</v>
      </c>
      <c r="D22" s="19" t="s">
        <v>249</v>
      </c>
      <c r="E22" s="24" t="s">
        <v>219</v>
      </c>
      <c r="F22" s="25">
        <v>300.29</v>
      </c>
      <c r="G22" s="25"/>
      <c r="H22" s="25">
        <v>28</v>
      </c>
      <c r="I22" s="25"/>
      <c r="J22" s="25"/>
      <c r="K22" s="25"/>
      <c r="L22" s="25"/>
      <c r="M22" s="25"/>
      <c r="N22" s="25"/>
      <c r="O22" s="25">
        <v>272.29</v>
      </c>
      <c r="P22" s="25"/>
      <c r="Q22" s="25"/>
      <c r="R22" s="25"/>
      <c r="S22" s="25"/>
      <c r="T22" s="25"/>
    </row>
    <row r="23" ht="22.8" customHeight="1" spans="1:20">
      <c r="A23" s="23" t="s">
        <v>178</v>
      </c>
      <c r="B23" s="23" t="s">
        <v>224</v>
      </c>
      <c r="C23" s="23" t="s">
        <v>187</v>
      </c>
      <c r="D23" s="19" t="s">
        <v>249</v>
      </c>
      <c r="E23" s="24" t="s">
        <v>229</v>
      </c>
      <c r="F23" s="25">
        <v>306</v>
      </c>
      <c r="G23" s="25"/>
      <c r="H23" s="25"/>
      <c r="I23" s="25"/>
      <c r="J23" s="25"/>
      <c r="K23" s="25"/>
      <c r="L23" s="25"/>
      <c r="M23" s="25"/>
      <c r="N23" s="25"/>
      <c r="O23" s="25">
        <v>306</v>
      </c>
      <c r="P23" s="25"/>
      <c r="Q23" s="25"/>
      <c r="R23" s="25"/>
      <c r="S23" s="25"/>
      <c r="T23" s="25"/>
    </row>
    <row r="24" ht="22.8" customHeight="1" spans="1:20">
      <c r="A24" s="23" t="s">
        <v>178</v>
      </c>
      <c r="B24" s="23" t="s">
        <v>220</v>
      </c>
      <c r="C24" s="23" t="s">
        <v>180</v>
      </c>
      <c r="D24" s="19" t="s">
        <v>249</v>
      </c>
      <c r="E24" s="24" t="s">
        <v>223</v>
      </c>
      <c r="F24" s="25">
        <v>475</v>
      </c>
      <c r="G24" s="25"/>
      <c r="H24" s="25">
        <v>475</v>
      </c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</row>
    <row r="25" ht="22.8" customHeight="1" spans="1:20">
      <c r="A25" s="23" t="s">
        <v>178</v>
      </c>
      <c r="B25" s="23" t="s">
        <v>224</v>
      </c>
      <c r="C25" s="23" t="s">
        <v>180</v>
      </c>
      <c r="D25" s="19" t="s">
        <v>249</v>
      </c>
      <c r="E25" s="24" t="s">
        <v>227</v>
      </c>
      <c r="F25" s="25">
        <v>26</v>
      </c>
      <c r="G25" s="25"/>
      <c r="H25" s="25"/>
      <c r="I25" s="25"/>
      <c r="J25" s="25"/>
      <c r="K25" s="25"/>
      <c r="L25" s="25"/>
      <c r="M25" s="25"/>
      <c r="N25" s="25"/>
      <c r="O25" s="25">
        <v>26</v>
      </c>
      <c r="P25" s="25"/>
      <c r="Q25" s="25"/>
      <c r="R25" s="25"/>
      <c r="S25" s="25"/>
      <c r="T25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I9" sqref="I9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21">
      <c r="A1" s="3"/>
      <c r="T1" s="16" t="s">
        <v>250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4.1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4" t="s">
        <v>161</v>
      </c>
      <c r="B4" s="4"/>
      <c r="C4" s="4"/>
      <c r="D4" s="4" t="s">
        <v>231</v>
      </c>
      <c r="E4" s="4" t="s">
        <v>232</v>
      </c>
      <c r="F4" s="4" t="s">
        <v>251</v>
      </c>
      <c r="G4" s="4" t="s">
        <v>164</v>
      </c>
      <c r="H4" s="4"/>
      <c r="I4" s="4"/>
      <c r="J4" s="4"/>
      <c r="K4" s="4" t="s">
        <v>165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169</v>
      </c>
      <c r="B5" s="4" t="s">
        <v>170</v>
      </c>
      <c r="C5" s="4" t="s">
        <v>171</v>
      </c>
      <c r="D5" s="4"/>
      <c r="E5" s="4"/>
      <c r="F5" s="4"/>
      <c r="G5" s="4" t="s">
        <v>136</v>
      </c>
      <c r="H5" s="4" t="s">
        <v>252</v>
      </c>
      <c r="I5" s="4" t="s">
        <v>253</v>
      </c>
      <c r="J5" s="4" t="s">
        <v>242</v>
      </c>
      <c r="K5" s="4" t="s">
        <v>136</v>
      </c>
      <c r="L5" s="4" t="s">
        <v>254</v>
      </c>
      <c r="M5" s="4" t="s">
        <v>255</v>
      </c>
      <c r="N5" s="4" t="s">
        <v>256</v>
      </c>
      <c r="O5" s="4" t="s">
        <v>244</v>
      </c>
      <c r="P5" s="4" t="s">
        <v>257</v>
      </c>
      <c r="Q5" s="4" t="s">
        <v>258</v>
      </c>
      <c r="R5" s="4" t="s">
        <v>259</v>
      </c>
      <c r="S5" s="4" t="s">
        <v>240</v>
      </c>
      <c r="T5" s="4" t="s">
        <v>243</v>
      </c>
      <c r="U5" s="4" t="s">
        <v>247</v>
      </c>
    </row>
    <row r="6" ht="22.8" customHeight="1" spans="1:21">
      <c r="A6" s="15"/>
      <c r="B6" s="15"/>
      <c r="C6" s="15"/>
      <c r="D6" s="15"/>
      <c r="E6" s="15" t="s">
        <v>136</v>
      </c>
      <c r="F6" s="14">
        <v>14587.8106</v>
      </c>
      <c r="G6" s="14">
        <v>1675.0806</v>
      </c>
      <c r="H6" s="14">
        <v>1618.8812</v>
      </c>
      <c r="I6" s="14">
        <v>44.3434</v>
      </c>
      <c r="J6" s="14">
        <v>11.856</v>
      </c>
      <c r="K6" s="14">
        <v>12912.73</v>
      </c>
      <c r="L6" s="14"/>
      <c r="M6" s="14">
        <v>7018.8</v>
      </c>
      <c r="N6" s="14">
        <v>5843.93</v>
      </c>
      <c r="O6" s="14"/>
      <c r="P6" s="14"/>
      <c r="Q6" s="14"/>
      <c r="R6" s="14"/>
      <c r="S6" s="14">
        <v>50</v>
      </c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155</v>
      </c>
      <c r="F7" s="27">
        <v>14587.8106</v>
      </c>
      <c r="G7" s="14">
        <v>1675.0806</v>
      </c>
      <c r="H7" s="14">
        <v>1618.8812</v>
      </c>
      <c r="I7" s="14">
        <v>44.3434</v>
      </c>
      <c r="J7" s="14">
        <v>11.856</v>
      </c>
      <c r="K7" s="14">
        <v>12912.73</v>
      </c>
      <c r="L7" s="14">
        <v>0</v>
      </c>
      <c r="M7" s="14">
        <v>7018.8</v>
      </c>
      <c r="N7" s="14">
        <v>5843.93</v>
      </c>
      <c r="O7" s="14"/>
      <c r="P7" s="14"/>
      <c r="Q7" s="14"/>
      <c r="R7" s="14"/>
      <c r="S7" s="14">
        <v>50</v>
      </c>
      <c r="T7" s="14"/>
      <c r="U7" s="14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v>9054.7206</v>
      </c>
      <c r="G8" s="14">
        <v>1675.0806</v>
      </c>
      <c r="H8" s="14">
        <v>1618.8812</v>
      </c>
      <c r="I8" s="14">
        <v>44.3434</v>
      </c>
      <c r="J8" s="14">
        <v>11.856</v>
      </c>
      <c r="K8" s="14">
        <v>7379.64</v>
      </c>
      <c r="L8" s="14">
        <v>0</v>
      </c>
      <c r="M8" s="14">
        <v>2217.8</v>
      </c>
      <c r="N8" s="14">
        <v>5111.84</v>
      </c>
      <c r="O8" s="14"/>
      <c r="P8" s="14"/>
      <c r="Q8" s="14"/>
      <c r="R8" s="14"/>
      <c r="S8" s="14">
        <v>50</v>
      </c>
      <c r="T8" s="14"/>
      <c r="U8" s="14"/>
    </row>
    <row r="9" ht="22.8" customHeight="1" spans="1:21">
      <c r="A9" s="23" t="s">
        <v>178</v>
      </c>
      <c r="B9" s="23" t="s">
        <v>180</v>
      </c>
      <c r="C9" s="23" t="s">
        <v>180</v>
      </c>
      <c r="D9" s="19" t="s">
        <v>248</v>
      </c>
      <c r="E9" s="24" t="s">
        <v>183</v>
      </c>
      <c r="F9" s="21">
        <v>1379.4768</v>
      </c>
      <c r="G9" s="6">
        <v>1267.4768</v>
      </c>
      <c r="H9" s="6">
        <v>1211.2774</v>
      </c>
      <c r="I9" s="6">
        <v>44.3434</v>
      </c>
      <c r="J9" s="6">
        <v>11.856</v>
      </c>
      <c r="K9" s="6">
        <v>112</v>
      </c>
      <c r="L9" s="6"/>
      <c r="M9" s="6">
        <v>112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172</v>
      </c>
      <c r="B10" s="23" t="s">
        <v>174</v>
      </c>
      <c r="C10" s="23" t="s">
        <v>174</v>
      </c>
      <c r="D10" s="19" t="s">
        <v>248</v>
      </c>
      <c r="E10" s="24" t="s">
        <v>177</v>
      </c>
      <c r="F10" s="21">
        <v>193.8044</v>
      </c>
      <c r="G10" s="6">
        <v>193.8044</v>
      </c>
      <c r="H10" s="6">
        <v>193.8044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178</v>
      </c>
      <c r="B11" s="23" t="s">
        <v>201</v>
      </c>
      <c r="C11" s="23" t="s">
        <v>180</v>
      </c>
      <c r="D11" s="19" t="s">
        <v>248</v>
      </c>
      <c r="E11" s="24" t="s">
        <v>204</v>
      </c>
      <c r="F11" s="21">
        <v>52.0554</v>
      </c>
      <c r="G11" s="6">
        <v>52.0554</v>
      </c>
      <c r="H11" s="6">
        <v>52.0554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208</v>
      </c>
      <c r="B12" s="23" t="s">
        <v>184</v>
      </c>
      <c r="C12" s="23" t="s">
        <v>180</v>
      </c>
      <c r="D12" s="19" t="s">
        <v>248</v>
      </c>
      <c r="E12" s="24" t="s">
        <v>212</v>
      </c>
      <c r="F12" s="21">
        <v>161.744</v>
      </c>
      <c r="G12" s="6">
        <v>161.744</v>
      </c>
      <c r="H12" s="6">
        <v>161.744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178</v>
      </c>
      <c r="B13" s="23" t="s">
        <v>190</v>
      </c>
      <c r="C13" s="23" t="s">
        <v>187</v>
      </c>
      <c r="D13" s="19" t="s">
        <v>248</v>
      </c>
      <c r="E13" s="24" t="s">
        <v>193</v>
      </c>
      <c r="F13" s="21">
        <v>2122</v>
      </c>
      <c r="G13" s="6"/>
      <c r="H13" s="6"/>
      <c r="I13" s="6"/>
      <c r="J13" s="6"/>
      <c r="K13" s="6">
        <v>2122</v>
      </c>
      <c r="L13" s="6"/>
      <c r="M13" s="6">
        <v>2000</v>
      </c>
      <c r="N13" s="6">
        <v>72</v>
      </c>
      <c r="O13" s="6"/>
      <c r="P13" s="6"/>
      <c r="Q13" s="6"/>
      <c r="R13" s="6"/>
      <c r="S13" s="6">
        <v>50</v>
      </c>
      <c r="T13" s="6"/>
      <c r="U13" s="6"/>
    </row>
    <row r="14" ht="22.8" customHeight="1" spans="1:21">
      <c r="A14" s="23" t="s">
        <v>178</v>
      </c>
      <c r="B14" s="23" t="s">
        <v>194</v>
      </c>
      <c r="C14" s="23" t="s">
        <v>196</v>
      </c>
      <c r="D14" s="19" t="s">
        <v>248</v>
      </c>
      <c r="E14" s="24" t="s">
        <v>198</v>
      </c>
      <c r="F14" s="21">
        <v>4866.74</v>
      </c>
      <c r="G14" s="6"/>
      <c r="H14" s="6"/>
      <c r="I14" s="6"/>
      <c r="J14" s="6"/>
      <c r="K14" s="6">
        <v>4866.74</v>
      </c>
      <c r="L14" s="6"/>
      <c r="M14" s="6"/>
      <c r="N14" s="6">
        <v>4866.74</v>
      </c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178</v>
      </c>
      <c r="B15" s="23" t="s">
        <v>180</v>
      </c>
      <c r="C15" s="23" t="s">
        <v>184</v>
      </c>
      <c r="D15" s="19" t="s">
        <v>248</v>
      </c>
      <c r="E15" s="24" t="s">
        <v>186</v>
      </c>
      <c r="F15" s="21">
        <v>8</v>
      </c>
      <c r="G15" s="6"/>
      <c r="H15" s="6"/>
      <c r="I15" s="6"/>
      <c r="J15" s="6"/>
      <c r="K15" s="6">
        <v>8</v>
      </c>
      <c r="L15" s="6"/>
      <c r="M15" s="6">
        <v>8</v>
      </c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178</v>
      </c>
      <c r="B16" s="23" t="s">
        <v>180</v>
      </c>
      <c r="C16" s="23" t="s">
        <v>187</v>
      </c>
      <c r="D16" s="19" t="s">
        <v>248</v>
      </c>
      <c r="E16" s="24" t="s">
        <v>189</v>
      </c>
      <c r="F16" s="21">
        <v>20</v>
      </c>
      <c r="G16" s="6"/>
      <c r="H16" s="6"/>
      <c r="I16" s="6"/>
      <c r="J16" s="6"/>
      <c r="K16" s="6">
        <v>20</v>
      </c>
      <c r="L16" s="6"/>
      <c r="M16" s="6">
        <v>20</v>
      </c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23" t="s">
        <v>178</v>
      </c>
      <c r="B17" s="23" t="s">
        <v>194</v>
      </c>
      <c r="C17" s="23" t="s">
        <v>187</v>
      </c>
      <c r="D17" s="19" t="s">
        <v>248</v>
      </c>
      <c r="E17" s="24" t="s">
        <v>200</v>
      </c>
      <c r="F17" s="21">
        <v>212.9</v>
      </c>
      <c r="G17" s="6"/>
      <c r="H17" s="6"/>
      <c r="I17" s="6"/>
      <c r="J17" s="6"/>
      <c r="K17" s="6">
        <v>212.9</v>
      </c>
      <c r="L17" s="6"/>
      <c r="M17" s="6">
        <v>39.8</v>
      </c>
      <c r="N17" s="6">
        <v>173.1</v>
      </c>
      <c r="O17" s="6"/>
      <c r="P17" s="6"/>
      <c r="Q17" s="6"/>
      <c r="R17" s="6"/>
      <c r="S17" s="6"/>
      <c r="T17" s="6"/>
      <c r="U17" s="6"/>
    </row>
    <row r="18" ht="22.8" customHeight="1" spans="1:21">
      <c r="A18" s="23" t="s">
        <v>178</v>
      </c>
      <c r="B18" s="23" t="s">
        <v>187</v>
      </c>
      <c r="C18" s="23" t="s">
        <v>187</v>
      </c>
      <c r="D18" s="19" t="s">
        <v>248</v>
      </c>
      <c r="E18" s="24" t="s">
        <v>207</v>
      </c>
      <c r="F18" s="21">
        <v>38</v>
      </c>
      <c r="G18" s="6"/>
      <c r="H18" s="6"/>
      <c r="I18" s="6"/>
      <c r="J18" s="6"/>
      <c r="K18" s="6">
        <v>38</v>
      </c>
      <c r="L18" s="6"/>
      <c r="M18" s="6">
        <v>38</v>
      </c>
      <c r="N18" s="6"/>
      <c r="O18" s="6"/>
      <c r="P18" s="6"/>
      <c r="Q18" s="6"/>
      <c r="R18" s="6"/>
      <c r="S18" s="6"/>
      <c r="T18" s="6"/>
      <c r="U18" s="6"/>
    </row>
    <row r="19" ht="22.8" customHeight="1" spans="1:21">
      <c r="A19" s="22"/>
      <c r="B19" s="22"/>
      <c r="C19" s="22"/>
      <c r="D19" s="20" t="s">
        <v>158</v>
      </c>
      <c r="E19" s="20" t="s">
        <v>159</v>
      </c>
      <c r="F19" s="27">
        <v>5533.09</v>
      </c>
      <c r="G19" s="14"/>
      <c r="H19" s="14">
        <v>0</v>
      </c>
      <c r="I19" s="14">
        <v>0</v>
      </c>
      <c r="J19" s="14">
        <v>0</v>
      </c>
      <c r="K19" s="14">
        <v>5533.09</v>
      </c>
      <c r="L19" s="14">
        <v>0</v>
      </c>
      <c r="M19" s="14">
        <v>4801</v>
      </c>
      <c r="N19" s="14">
        <v>732.09</v>
      </c>
      <c r="O19" s="14"/>
      <c r="P19" s="14"/>
      <c r="Q19" s="14"/>
      <c r="R19" s="14"/>
      <c r="S19" s="14"/>
      <c r="T19" s="14"/>
      <c r="U19" s="14"/>
    </row>
    <row r="20" ht="22.8" customHeight="1" spans="1:21">
      <c r="A20" s="23" t="s">
        <v>178</v>
      </c>
      <c r="B20" s="23" t="s">
        <v>213</v>
      </c>
      <c r="C20" s="23" t="s">
        <v>187</v>
      </c>
      <c r="D20" s="19" t="s">
        <v>249</v>
      </c>
      <c r="E20" s="24" t="s">
        <v>216</v>
      </c>
      <c r="F20" s="21">
        <v>4415.8</v>
      </c>
      <c r="G20" s="6"/>
      <c r="H20" s="6"/>
      <c r="I20" s="6"/>
      <c r="J20" s="6"/>
      <c r="K20" s="6">
        <v>4415.8</v>
      </c>
      <c r="L20" s="6"/>
      <c r="M20" s="6">
        <v>4288</v>
      </c>
      <c r="N20" s="6">
        <v>127.8</v>
      </c>
      <c r="O20" s="6"/>
      <c r="P20" s="6"/>
      <c r="Q20" s="6"/>
      <c r="R20" s="6"/>
      <c r="S20" s="6"/>
      <c r="T20" s="6"/>
      <c r="U20" s="6"/>
    </row>
    <row r="21" ht="22.8" customHeight="1" spans="1:21">
      <c r="A21" s="23" t="s">
        <v>178</v>
      </c>
      <c r="B21" s="23" t="s">
        <v>180</v>
      </c>
      <c r="C21" s="23" t="s">
        <v>184</v>
      </c>
      <c r="D21" s="19" t="s">
        <v>249</v>
      </c>
      <c r="E21" s="24" t="s">
        <v>186</v>
      </c>
      <c r="F21" s="21">
        <v>10</v>
      </c>
      <c r="G21" s="6"/>
      <c r="H21" s="6"/>
      <c r="I21" s="6"/>
      <c r="J21" s="6"/>
      <c r="K21" s="6">
        <v>10</v>
      </c>
      <c r="L21" s="6"/>
      <c r="M21" s="6">
        <v>10</v>
      </c>
      <c r="N21" s="6"/>
      <c r="O21" s="6"/>
      <c r="P21" s="6"/>
      <c r="Q21" s="6"/>
      <c r="R21" s="6"/>
      <c r="S21" s="6"/>
      <c r="T21" s="6"/>
      <c r="U21" s="6"/>
    </row>
    <row r="22" ht="22.8" customHeight="1" spans="1:21">
      <c r="A22" s="23" t="s">
        <v>178</v>
      </c>
      <c r="B22" s="23" t="s">
        <v>190</v>
      </c>
      <c r="C22" s="23" t="s">
        <v>217</v>
      </c>
      <c r="D22" s="19" t="s">
        <v>249</v>
      </c>
      <c r="E22" s="24" t="s">
        <v>219</v>
      </c>
      <c r="F22" s="21">
        <v>300.29</v>
      </c>
      <c r="G22" s="6"/>
      <c r="H22" s="6"/>
      <c r="I22" s="6"/>
      <c r="J22" s="6"/>
      <c r="K22" s="6">
        <v>300.29</v>
      </c>
      <c r="L22" s="6"/>
      <c r="M22" s="6">
        <v>28</v>
      </c>
      <c r="N22" s="6">
        <v>272.29</v>
      </c>
      <c r="O22" s="6"/>
      <c r="P22" s="6"/>
      <c r="Q22" s="6"/>
      <c r="R22" s="6"/>
      <c r="S22" s="6"/>
      <c r="T22" s="6"/>
      <c r="U22" s="6"/>
    </row>
    <row r="23" ht="22.8" customHeight="1" spans="1:21">
      <c r="A23" s="23" t="s">
        <v>178</v>
      </c>
      <c r="B23" s="23" t="s">
        <v>224</v>
      </c>
      <c r="C23" s="23" t="s">
        <v>187</v>
      </c>
      <c r="D23" s="19" t="s">
        <v>249</v>
      </c>
      <c r="E23" s="24" t="s">
        <v>229</v>
      </c>
      <c r="F23" s="21">
        <v>306</v>
      </c>
      <c r="G23" s="6"/>
      <c r="H23" s="6"/>
      <c r="I23" s="6"/>
      <c r="J23" s="6"/>
      <c r="K23" s="6">
        <v>306</v>
      </c>
      <c r="L23" s="6"/>
      <c r="M23" s="6"/>
      <c r="N23" s="6">
        <v>306</v>
      </c>
      <c r="O23" s="6"/>
      <c r="P23" s="6"/>
      <c r="Q23" s="6"/>
      <c r="R23" s="6"/>
      <c r="S23" s="6"/>
      <c r="T23" s="6"/>
      <c r="U23" s="6"/>
    </row>
    <row r="24" ht="22.8" customHeight="1" spans="1:21">
      <c r="A24" s="23" t="s">
        <v>178</v>
      </c>
      <c r="B24" s="23" t="s">
        <v>220</v>
      </c>
      <c r="C24" s="23" t="s">
        <v>180</v>
      </c>
      <c r="D24" s="19" t="s">
        <v>249</v>
      </c>
      <c r="E24" s="24" t="s">
        <v>223</v>
      </c>
      <c r="F24" s="21">
        <v>475</v>
      </c>
      <c r="G24" s="6"/>
      <c r="H24" s="6"/>
      <c r="I24" s="6"/>
      <c r="J24" s="6"/>
      <c r="K24" s="6">
        <v>475</v>
      </c>
      <c r="L24" s="6"/>
      <c r="M24" s="6">
        <v>475</v>
      </c>
      <c r="N24" s="6"/>
      <c r="O24" s="6"/>
      <c r="P24" s="6"/>
      <c r="Q24" s="6"/>
      <c r="R24" s="6"/>
      <c r="S24" s="6"/>
      <c r="T24" s="6"/>
      <c r="U24" s="6"/>
    </row>
    <row r="25" ht="22.8" customHeight="1" spans="1:21">
      <c r="A25" s="23" t="s">
        <v>178</v>
      </c>
      <c r="B25" s="23" t="s">
        <v>224</v>
      </c>
      <c r="C25" s="23" t="s">
        <v>180</v>
      </c>
      <c r="D25" s="19" t="s">
        <v>249</v>
      </c>
      <c r="E25" s="24" t="s">
        <v>227</v>
      </c>
      <c r="F25" s="21">
        <v>26</v>
      </c>
      <c r="G25" s="6"/>
      <c r="H25" s="6"/>
      <c r="I25" s="6"/>
      <c r="J25" s="6"/>
      <c r="K25" s="6">
        <v>26</v>
      </c>
      <c r="L25" s="6"/>
      <c r="M25" s="6"/>
      <c r="N25" s="6">
        <v>26</v>
      </c>
      <c r="O25" s="6"/>
      <c r="P25" s="6"/>
      <c r="Q25" s="6"/>
      <c r="R25" s="6"/>
      <c r="S25" s="6"/>
      <c r="T25" s="6"/>
      <c r="U2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I11" sqref="I11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4">
      <c r="A1" s="3"/>
      <c r="D1" s="16" t="s">
        <v>260</v>
      </c>
    </row>
    <row r="2" ht="31.9" customHeight="1" spans="1:4">
      <c r="A2" s="17" t="s">
        <v>12</v>
      </c>
      <c r="B2" s="17"/>
      <c r="C2" s="17"/>
      <c r="D2" s="17"/>
    </row>
    <row r="3" ht="18.95" customHeight="1" spans="1:5">
      <c r="A3" s="11" t="s">
        <v>31</v>
      </c>
      <c r="B3" s="11"/>
      <c r="C3" s="11"/>
      <c r="D3" s="9" t="s">
        <v>32</v>
      </c>
      <c r="E3" s="3"/>
    </row>
    <row r="4" ht="20.2" customHeight="1" spans="1:5">
      <c r="A4" s="12" t="s">
        <v>33</v>
      </c>
      <c r="B4" s="12"/>
      <c r="C4" s="12" t="s">
        <v>34</v>
      </c>
      <c r="D4" s="12"/>
      <c r="E4" s="44"/>
    </row>
    <row r="5" ht="20.2" customHeight="1" spans="1:5">
      <c r="A5" s="12" t="s">
        <v>35</v>
      </c>
      <c r="B5" s="12" t="s">
        <v>36</v>
      </c>
      <c r="C5" s="12" t="s">
        <v>35</v>
      </c>
      <c r="D5" s="12" t="s">
        <v>36</v>
      </c>
      <c r="E5" s="44"/>
    </row>
    <row r="6" ht="20.2" customHeight="1" spans="1:5">
      <c r="A6" s="15" t="s">
        <v>261</v>
      </c>
      <c r="B6" s="14">
        <v>14587.8106</v>
      </c>
      <c r="C6" s="15" t="s">
        <v>262</v>
      </c>
      <c r="D6" s="27">
        <v>14587.8106</v>
      </c>
      <c r="E6" s="45"/>
    </row>
    <row r="7" ht="20.2" customHeight="1" spans="1:5">
      <c r="A7" s="5" t="s">
        <v>263</v>
      </c>
      <c r="B7" s="6">
        <v>14587.8106</v>
      </c>
      <c r="C7" s="5" t="s">
        <v>41</v>
      </c>
      <c r="D7" s="21"/>
      <c r="E7" s="45"/>
    </row>
    <row r="8" ht="20.2" customHeight="1" spans="1:5">
      <c r="A8" s="5" t="s">
        <v>264</v>
      </c>
      <c r="B8" s="6">
        <v>14587.8106</v>
      </c>
      <c r="C8" s="5" t="s">
        <v>45</v>
      </c>
      <c r="D8" s="21"/>
      <c r="E8" s="45"/>
    </row>
    <row r="9" ht="31.05" customHeight="1" spans="1:5">
      <c r="A9" s="5" t="s">
        <v>48</v>
      </c>
      <c r="B9" s="6"/>
      <c r="C9" s="5" t="s">
        <v>49</v>
      </c>
      <c r="D9" s="21"/>
      <c r="E9" s="45"/>
    </row>
    <row r="10" ht="20.2" customHeight="1" spans="1:5">
      <c r="A10" s="5" t="s">
        <v>265</v>
      </c>
      <c r="B10" s="6"/>
      <c r="C10" s="5" t="s">
        <v>53</v>
      </c>
      <c r="D10" s="21"/>
      <c r="E10" s="45"/>
    </row>
    <row r="11" ht="20.2" customHeight="1" spans="1:5">
      <c r="A11" s="5" t="s">
        <v>266</v>
      </c>
      <c r="B11" s="6"/>
      <c r="C11" s="5" t="s">
        <v>57</v>
      </c>
      <c r="D11" s="21"/>
      <c r="E11" s="45"/>
    </row>
    <row r="12" ht="20.2" customHeight="1" spans="1:5">
      <c r="A12" s="5" t="s">
        <v>267</v>
      </c>
      <c r="B12" s="6"/>
      <c r="C12" s="5" t="s">
        <v>61</v>
      </c>
      <c r="D12" s="21"/>
      <c r="E12" s="45"/>
    </row>
    <row r="13" ht="20.2" customHeight="1" spans="1:5">
      <c r="A13" s="15" t="s">
        <v>268</v>
      </c>
      <c r="B13" s="14"/>
      <c r="C13" s="5" t="s">
        <v>65</v>
      </c>
      <c r="D13" s="21"/>
      <c r="E13" s="45"/>
    </row>
    <row r="14" ht="20.2" customHeight="1" spans="1:5">
      <c r="A14" s="5" t="s">
        <v>263</v>
      </c>
      <c r="B14" s="6"/>
      <c r="C14" s="5" t="s">
        <v>69</v>
      </c>
      <c r="D14" s="21">
        <v>193.8044</v>
      </c>
      <c r="E14" s="45"/>
    </row>
    <row r="15" ht="20.2" customHeight="1" spans="1:5">
      <c r="A15" s="5" t="s">
        <v>265</v>
      </c>
      <c r="B15" s="6"/>
      <c r="C15" s="5" t="s">
        <v>73</v>
      </c>
      <c r="D15" s="21"/>
      <c r="E15" s="45"/>
    </row>
    <row r="16" ht="20.2" customHeight="1" spans="1:5">
      <c r="A16" s="5" t="s">
        <v>266</v>
      </c>
      <c r="B16" s="6"/>
      <c r="C16" s="5" t="s">
        <v>77</v>
      </c>
      <c r="D16" s="21">
        <v>14232.2622</v>
      </c>
      <c r="E16" s="45"/>
    </row>
    <row r="17" ht="20.2" customHeight="1" spans="1:5">
      <c r="A17" s="5" t="s">
        <v>267</v>
      </c>
      <c r="B17" s="6"/>
      <c r="C17" s="5" t="s">
        <v>81</v>
      </c>
      <c r="D17" s="21"/>
      <c r="E17" s="45"/>
    </row>
    <row r="18" ht="20.2" customHeight="1" spans="1:5">
      <c r="A18" s="5"/>
      <c r="B18" s="6"/>
      <c r="C18" s="5" t="s">
        <v>85</v>
      </c>
      <c r="D18" s="21"/>
      <c r="E18" s="45"/>
    </row>
    <row r="19" ht="20.2" customHeight="1" spans="1:5">
      <c r="A19" s="5"/>
      <c r="B19" s="5"/>
      <c r="C19" s="5" t="s">
        <v>89</v>
      </c>
      <c r="D19" s="21"/>
      <c r="E19" s="45"/>
    </row>
    <row r="20" ht="20.2" customHeight="1" spans="1:5">
      <c r="A20" s="5"/>
      <c r="B20" s="5"/>
      <c r="C20" s="5" t="s">
        <v>93</v>
      </c>
      <c r="D20" s="21"/>
      <c r="E20" s="45"/>
    </row>
    <row r="21" ht="20.2" customHeight="1" spans="1:5">
      <c r="A21" s="5"/>
      <c r="B21" s="5"/>
      <c r="C21" s="5" t="s">
        <v>97</v>
      </c>
      <c r="D21" s="21"/>
      <c r="E21" s="45"/>
    </row>
    <row r="22" ht="20.2" customHeight="1" spans="1:5">
      <c r="A22" s="5"/>
      <c r="B22" s="5"/>
      <c r="C22" s="5" t="s">
        <v>100</v>
      </c>
      <c r="D22" s="21"/>
      <c r="E22" s="45"/>
    </row>
    <row r="23" ht="20.2" customHeight="1" spans="1:5">
      <c r="A23" s="5"/>
      <c r="B23" s="5"/>
      <c r="C23" s="5" t="s">
        <v>103</v>
      </c>
      <c r="D23" s="21"/>
      <c r="E23" s="45"/>
    </row>
    <row r="24" ht="20.2" customHeight="1" spans="1:5">
      <c r="A24" s="5"/>
      <c r="B24" s="5"/>
      <c r="C24" s="5" t="s">
        <v>105</v>
      </c>
      <c r="D24" s="21"/>
      <c r="E24" s="45"/>
    </row>
    <row r="25" ht="20.2" customHeight="1" spans="1:5">
      <c r="A25" s="5"/>
      <c r="B25" s="5"/>
      <c r="C25" s="5" t="s">
        <v>107</v>
      </c>
      <c r="D25" s="21"/>
      <c r="E25" s="45"/>
    </row>
    <row r="26" ht="20.2" customHeight="1" spans="1:5">
      <c r="A26" s="5"/>
      <c r="B26" s="5"/>
      <c r="C26" s="5" t="s">
        <v>109</v>
      </c>
      <c r="D26" s="21">
        <v>161.744</v>
      </c>
      <c r="E26" s="45"/>
    </row>
    <row r="27" ht="20.2" customHeight="1" spans="1:5">
      <c r="A27" s="5"/>
      <c r="B27" s="5"/>
      <c r="C27" s="5" t="s">
        <v>111</v>
      </c>
      <c r="D27" s="21"/>
      <c r="E27" s="45"/>
    </row>
    <row r="28" ht="20.2" customHeight="1" spans="1:5">
      <c r="A28" s="5"/>
      <c r="B28" s="5"/>
      <c r="C28" s="5" t="s">
        <v>113</v>
      </c>
      <c r="D28" s="21"/>
      <c r="E28" s="45"/>
    </row>
    <row r="29" ht="20.2" customHeight="1" spans="1:5">
      <c r="A29" s="5"/>
      <c r="B29" s="5"/>
      <c r="C29" s="5" t="s">
        <v>115</v>
      </c>
      <c r="D29" s="21"/>
      <c r="E29" s="45"/>
    </row>
    <row r="30" ht="20.2" customHeight="1" spans="1:5">
      <c r="A30" s="5"/>
      <c r="B30" s="5"/>
      <c r="C30" s="5" t="s">
        <v>117</v>
      </c>
      <c r="D30" s="21"/>
      <c r="E30" s="45"/>
    </row>
    <row r="31" ht="20.2" customHeight="1" spans="1:5">
      <c r="A31" s="5"/>
      <c r="B31" s="5"/>
      <c r="C31" s="5" t="s">
        <v>119</v>
      </c>
      <c r="D31" s="21"/>
      <c r="E31" s="45"/>
    </row>
    <row r="32" ht="20.2" customHeight="1" spans="1:5">
      <c r="A32" s="5"/>
      <c r="B32" s="5"/>
      <c r="C32" s="5" t="s">
        <v>121</v>
      </c>
      <c r="D32" s="21"/>
      <c r="E32" s="45"/>
    </row>
    <row r="33" ht="20.2" customHeight="1" spans="1:5">
      <c r="A33" s="5"/>
      <c r="B33" s="5"/>
      <c r="C33" s="5" t="s">
        <v>123</v>
      </c>
      <c r="D33" s="21"/>
      <c r="E33" s="45"/>
    </row>
    <row r="34" ht="20.2" customHeight="1" spans="1:5">
      <c r="A34" s="5"/>
      <c r="B34" s="5"/>
      <c r="C34" s="5" t="s">
        <v>124</v>
      </c>
      <c r="D34" s="21"/>
      <c r="E34" s="45"/>
    </row>
    <row r="35" ht="20.2" customHeight="1" spans="1:5">
      <c r="A35" s="5"/>
      <c r="B35" s="5"/>
      <c r="C35" s="5" t="s">
        <v>125</v>
      </c>
      <c r="D35" s="21"/>
      <c r="E35" s="45"/>
    </row>
    <row r="36" ht="20.2" customHeight="1" spans="1:5">
      <c r="A36" s="5"/>
      <c r="B36" s="5"/>
      <c r="C36" s="5" t="s">
        <v>126</v>
      </c>
      <c r="D36" s="21"/>
      <c r="E36" s="45"/>
    </row>
    <row r="37" ht="20.2" customHeight="1" spans="1:5">
      <c r="A37" s="5"/>
      <c r="B37" s="5"/>
      <c r="C37" s="5"/>
      <c r="D37" s="5"/>
      <c r="E37" s="45"/>
    </row>
    <row r="38" ht="20.2" customHeight="1" spans="1:5">
      <c r="A38" s="15"/>
      <c r="B38" s="15"/>
      <c r="C38" s="15" t="s">
        <v>269</v>
      </c>
      <c r="D38" s="14"/>
      <c r="E38" s="46"/>
    </row>
    <row r="39" ht="20.2" customHeight="1" spans="1:5">
      <c r="A39" s="15"/>
      <c r="B39" s="15"/>
      <c r="C39" s="15"/>
      <c r="D39" s="15"/>
      <c r="E39" s="46"/>
    </row>
    <row r="40" ht="20.2" customHeight="1" spans="1:5">
      <c r="A40" s="4" t="s">
        <v>270</v>
      </c>
      <c r="B40" s="14">
        <v>14587.8106</v>
      </c>
      <c r="C40" s="4" t="s">
        <v>271</v>
      </c>
      <c r="D40" s="27">
        <v>14587.8106</v>
      </c>
      <c r="E40" s="4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tabSelected="1" zoomScale="110" zoomScaleNormal="110" workbookViewId="0">
      <selection activeCell="H45" sqref="H45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0.0462962962963" customWidth="1"/>
    <col min="12" max="12" width="10.1759259259259" customWidth="1"/>
    <col min="13" max="13" width="9.76851851851852" customWidth="1"/>
  </cols>
  <sheetData>
    <row r="1" ht="16.35" customHeight="1" spans="1:12">
      <c r="A1" s="3"/>
      <c r="D1" s="3"/>
      <c r="K1" s="16" t="s">
        <v>272</v>
      </c>
      <c r="L1" s="16"/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  <c r="L3" s="9"/>
    </row>
    <row r="4" ht="25" customHeight="1" spans="1:12">
      <c r="A4" s="12" t="s">
        <v>161</v>
      </c>
      <c r="B4" s="12"/>
      <c r="C4" s="12"/>
      <c r="D4" s="12" t="s">
        <v>162</v>
      </c>
      <c r="E4" s="12" t="s">
        <v>163</v>
      </c>
      <c r="F4" s="12" t="s">
        <v>136</v>
      </c>
      <c r="G4" s="12" t="s">
        <v>164</v>
      </c>
      <c r="H4" s="12"/>
      <c r="I4" s="12"/>
      <c r="J4" s="12"/>
      <c r="K4" s="12" t="s">
        <v>165</v>
      </c>
      <c r="L4" s="12"/>
    </row>
    <row r="5" ht="20.7" customHeight="1" spans="1:12">
      <c r="A5" s="12"/>
      <c r="B5" s="12"/>
      <c r="C5" s="12"/>
      <c r="D5" s="12"/>
      <c r="E5" s="12"/>
      <c r="F5" s="12"/>
      <c r="G5" s="12" t="s">
        <v>138</v>
      </c>
      <c r="H5" s="12" t="s">
        <v>273</v>
      </c>
      <c r="I5" s="12"/>
      <c r="J5" s="12" t="s">
        <v>274</v>
      </c>
      <c r="K5" s="12"/>
      <c r="L5" s="12"/>
    </row>
    <row r="6" ht="28.45" customHeight="1" spans="1:12">
      <c r="A6" s="12" t="s">
        <v>169</v>
      </c>
      <c r="B6" s="12" t="s">
        <v>170</v>
      </c>
      <c r="C6" s="12" t="s">
        <v>171</v>
      </c>
      <c r="D6" s="12"/>
      <c r="E6" s="12"/>
      <c r="F6" s="12"/>
      <c r="G6" s="12"/>
      <c r="H6" s="12" t="s">
        <v>252</v>
      </c>
      <c r="I6" s="12" t="s">
        <v>242</v>
      </c>
      <c r="J6" s="12"/>
      <c r="K6" s="12" t="s">
        <v>275</v>
      </c>
      <c r="L6" s="12" t="s">
        <v>276</v>
      </c>
    </row>
    <row r="7" ht="22.8" customHeight="1" spans="1:12">
      <c r="A7" s="5"/>
      <c r="B7" s="5"/>
      <c r="C7" s="5"/>
      <c r="D7" s="15"/>
      <c r="E7" s="15" t="s">
        <v>136</v>
      </c>
      <c r="F7" s="14">
        <v>14587.8106</v>
      </c>
      <c r="G7" s="14">
        <v>1675.0806</v>
      </c>
      <c r="H7" s="14">
        <v>1618.8812</v>
      </c>
      <c r="I7" s="14">
        <v>11.856</v>
      </c>
      <c r="J7" s="14">
        <v>44.3434</v>
      </c>
      <c r="K7" s="14">
        <v>4410</v>
      </c>
      <c r="L7" s="14">
        <v>8502.73</v>
      </c>
    </row>
    <row r="8" ht="20.7" customHeight="1" spans="1:12">
      <c r="A8" s="5"/>
      <c r="B8" s="5"/>
      <c r="C8" s="5"/>
      <c r="D8" s="13" t="s">
        <v>154</v>
      </c>
      <c r="E8" s="13" t="s">
        <v>155</v>
      </c>
      <c r="F8" s="14">
        <v>14587.8106</v>
      </c>
      <c r="G8" s="14">
        <v>1675.0806</v>
      </c>
      <c r="H8" s="14">
        <v>1618.8812</v>
      </c>
      <c r="I8" s="14">
        <v>11.856</v>
      </c>
      <c r="J8" s="14">
        <v>44.3434</v>
      </c>
      <c r="K8" s="14">
        <v>4410</v>
      </c>
      <c r="L8" s="14">
        <v>8502.73</v>
      </c>
    </row>
    <row r="9" ht="21.55" customHeight="1" spans="1:12">
      <c r="A9" s="5"/>
      <c r="B9" s="5"/>
      <c r="C9" s="5"/>
      <c r="D9" s="20" t="s">
        <v>156</v>
      </c>
      <c r="E9" s="20" t="s">
        <v>157</v>
      </c>
      <c r="F9" s="14">
        <v>9054.7206</v>
      </c>
      <c r="G9" s="14">
        <v>1675.0806</v>
      </c>
      <c r="H9" s="14">
        <v>1618.8812</v>
      </c>
      <c r="I9" s="14">
        <v>11.856</v>
      </c>
      <c r="J9" s="14">
        <v>44.3434</v>
      </c>
      <c r="K9" s="14">
        <v>112</v>
      </c>
      <c r="L9" s="14">
        <v>7267.64</v>
      </c>
    </row>
    <row r="10" ht="21.55" customHeight="1" spans="1:12">
      <c r="A10" s="23" t="s">
        <v>172</v>
      </c>
      <c r="B10" s="5"/>
      <c r="C10" s="5"/>
      <c r="D10" s="19" t="str">
        <f>A10</f>
        <v>208</v>
      </c>
      <c r="E10" s="19" t="s">
        <v>173</v>
      </c>
      <c r="F10" s="6">
        <f>F11</f>
        <v>193.8044</v>
      </c>
      <c r="G10" s="6">
        <f>G11</f>
        <v>193.8044</v>
      </c>
      <c r="H10" s="6">
        <f>H11</f>
        <v>193.8044</v>
      </c>
      <c r="I10" s="6"/>
      <c r="J10" s="6"/>
      <c r="K10" s="6"/>
      <c r="L10" s="6"/>
    </row>
    <row r="11" ht="21.55" customHeight="1" spans="1:12">
      <c r="A11" s="23" t="s">
        <v>172</v>
      </c>
      <c r="B11" s="23" t="s">
        <v>174</v>
      </c>
      <c r="C11" s="5"/>
      <c r="D11" s="19" t="str">
        <f>A11&amp;B11</f>
        <v>20805</v>
      </c>
      <c r="E11" s="19" t="s">
        <v>175</v>
      </c>
      <c r="F11" s="6">
        <f>F12</f>
        <v>193.8044</v>
      </c>
      <c r="G11" s="6">
        <f>G12</f>
        <v>193.8044</v>
      </c>
      <c r="H11" s="6">
        <f>H12</f>
        <v>193.8044</v>
      </c>
      <c r="I11" s="6"/>
      <c r="J11" s="6"/>
      <c r="K11" s="6"/>
      <c r="L11" s="6"/>
    </row>
    <row r="12" ht="22.4" customHeight="1" spans="1:12">
      <c r="A12" s="23" t="s">
        <v>172</v>
      </c>
      <c r="B12" s="23" t="s">
        <v>174</v>
      </c>
      <c r="C12" s="23" t="s">
        <v>174</v>
      </c>
      <c r="D12" s="19" t="s">
        <v>277</v>
      </c>
      <c r="E12" s="5" t="s">
        <v>177</v>
      </c>
      <c r="F12" s="6">
        <v>193.8044</v>
      </c>
      <c r="G12" s="6">
        <v>193.8044</v>
      </c>
      <c r="H12" s="21">
        <v>193.8044</v>
      </c>
      <c r="I12" s="21"/>
      <c r="J12" s="21"/>
      <c r="K12" s="21"/>
      <c r="L12" s="21"/>
    </row>
    <row r="13" ht="22.4" customHeight="1" spans="1:12">
      <c r="A13" s="23" t="s">
        <v>178</v>
      </c>
      <c r="B13" s="23"/>
      <c r="C13" s="23"/>
      <c r="D13" s="19" t="str">
        <f>A13</f>
        <v>210</v>
      </c>
      <c r="E13" s="5" t="s">
        <v>179</v>
      </c>
      <c r="F13" s="21">
        <f t="shared" ref="F13:L13" si="0">F14+F18+F20+F23+F25</f>
        <v>8699.1722</v>
      </c>
      <c r="G13" s="21">
        <f t="shared" si="0"/>
        <v>1319.5322</v>
      </c>
      <c r="H13" s="21">
        <f t="shared" si="0"/>
        <v>1263.3328</v>
      </c>
      <c r="I13" s="21">
        <f t="shared" si="0"/>
        <v>11.856</v>
      </c>
      <c r="J13" s="21">
        <f t="shared" si="0"/>
        <v>44.3434</v>
      </c>
      <c r="K13" s="21">
        <f t="shared" si="0"/>
        <v>112</v>
      </c>
      <c r="L13" s="21">
        <f t="shared" si="0"/>
        <v>7275.64</v>
      </c>
    </row>
    <row r="14" ht="22.4" customHeight="1" spans="1:12">
      <c r="A14" s="23" t="s">
        <v>178</v>
      </c>
      <c r="B14" s="23" t="s">
        <v>180</v>
      </c>
      <c r="C14" s="23"/>
      <c r="D14" s="19" t="str">
        <f>A14&amp;B14</f>
        <v>21001</v>
      </c>
      <c r="E14" s="5" t="s">
        <v>181</v>
      </c>
      <c r="F14" s="21">
        <f t="shared" ref="F14:L14" si="1">F15+F16+F17</f>
        <v>1407.4768</v>
      </c>
      <c r="G14" s="21">
        <f t="shared" si="1"/>
        <v>1267.4768</v>
      </c>
      <c r="H14" s="21">
        <f t="shared" si="1"/>
        <v>1211.2774</v>
      </c>
      <c r="I14" s="21">
        <f t="shared" si="1"/>
        <v>11.856</v>
      </c>
      <c r="J14" s="21">
        <f t="shared" si="1"/>
        <v>44.3434</v>
      </c>
      <c r="K14" s="21">
        <f t="shared" si="1"/>
        <v>112</v>
      </c>
      <c r="L14" s="21">
        <f t="shared" si="1"/>
        <v>36</v>
      </c>
    </row>
    <row r="15" ht="22.4" customHeight="1" spans="1:12">
      <c r="A15" s="23" t="s">
        <v>178</v>
      </c>
      <c r="B15" s="23" t="s">
        <v>180</v>
      </c>
      <c r="C15" s="23" t="s">
        <v>180</v>
      </c>
      <c r="D15" s="19" t="s">
        <v>278</v>
      </c>
      <c r="E15" s="5" t="s">
        <v>183</v>
      </c>
      <c r="F15" s="6">
        <v>1379.4768</v>
      </c>
      <c r="G15" s="6">
        <v>1267.4768</v>
      </c>
      <c r="H15" s="21">
        <v>1211.2774</v>
      </c>
      <c r="I15" s="21">
        <v>11.856</v>
      </c>
      <c r="J15" s="21">
        <v>44.3434</v>
      </c>
      <c r="K15" s="21">
        <v>112</v>
      </c>
      <c r="L15" s="21">
        <f>L16</f>
        <v>8</v>
      </c>
    </row>
    <row r="16" ht="22.4" customHeight="1" spans="1:12">
      <c r="A16" s="23" t="s">
        <v>178</v>
      </c>
      <c r="B16" s="23" t="s">
        <v>180</v>
      </c>
      <c r="C16" s="23" t="s">
        <v>184</v>
      </c>
      <c r="D16" s="19" t="s">
        <v>279</v>
      </c>
      <c r="E16" s="5" t="s">
        <v>186</v>
      </c>
      <c r="F16" s="6">
        <v>8</v>
      </c>
      <c r="G16" s="6"/>
      <c r="H16" s="21"/>
      <c r="I16" s="21"/>
      <c r="J16" s="21"/>
      <c r="K16" s="21"/>
      <c r="L16" s="21">
        <v>8</v>
      </c>
    </row>
    <row r="17" ht="22.4" customHeight="1" spans="1:12">
      <c r="A17" s="23" t="s">
        <v>178</v>
      </c>
      <c r="B17" s="23" t="s">
        <v>180</v>
      </c>
      <c r="C17" s="23" t="s">
        <v>187</v>
      </c>
      <c r="D17" s="19" t="s">
        <v>280</v>
      </c>
      <c r="E17" s="5" t="s">
        <v>189</v>
      </c>
      <c r="F17" s="6">
        <v>20</v>
      </c>
      <c r="G17" s="6"/>
      <c r="H17" s="21"/>
      <c r="I17" s="21"/>
      <c r="J17" s="21"/>
      <c r="K17" s="21"/>
      <c r="L17" s="21">
        <v>20</v>
      </c>
    </row>
    <row r="18" ht="22.4" customHeight="1" spans="1:12">
      <c r="A18" s="23" t="s">
        <v>178</v>
      </c>
      <c r="B18" s="23" t="s">
        <v>190</v>
      </c>
      <c r="C18" s="23"/>
      <c r="D18" s="19" t="str">
        <f>A18&amp;B18</f>
        <v>21004</v>
      </c>
      <c r="E18" s="5" t="s">
        <v>191</v>
      </c>
      <c r="F18" s="6">
        <f>F19</f>
        <v>2122</v>
      </c>
      <c r="G18" s="6"/>
      <c r="H18" s="21"/>
      <c r="I18" s="21"/>
      <c r="J18" s="21"/>
      <c r="K18" s="21"/>
      <c r="L18" s="21">
        <f>L19</f>
        <v>2122</v>
      </c>
    </row>
    <row r="19" ht="22.4" customHeight="1" spans="1:12">
      <c r="A19" s="23" t="s">
        <v>178</v>
      </c>
      <c r="B19" s="23" t="s">
        <v>190</v>
      </c>
      <c r="C19" s="23" t="s">
        <v>187</v>
      </c>
      <c r="D19" s="19" t="s">
        <v>281</v>
      </c>
      <c r="E19" s="5" t="s">
        <v>193</v>
      </c>
      <c r="F19" s="6">
        <v>2122</v>
      </c>
      <c r="G19" s="6"/>
      <c r="H19" s="21"/>
      <c r="I19" s="21"/>
      <c r="J19" s="21"/>
      <c r="K19" s="21"/>
      <c r="L19" s="21">
        <v>2122</v>
      </c>
    </row>
    <row r="20" ht="22.4" customHeight="1" spans="1:12">
      <c r="A20" s="23" t="s">
        <v>178</v>
      </c>
      <c r="B20" s="23" t="s">
        <v>194</v>
      </c>
      <c r="C20" s="23"/>
      <c r="D20" s="19" t="str">
        <f>A20&amp;B20</f>
        <v>21007</v>
      </c>
      <c r="E20" s="5" t="s">
        <v>195</v>
      </c>
      <c r="F20" s="6">
        <f>F21+F22</f>
        <v>5079.64</v>
      </c>
      <c r="G20" s="6"/>
      <c r="H20" s="21"/>
      <c r="I20" s="21"/>
      <c r="J20" s="21"/>
      <c r="K20" s="21"/>
      <c r="L20" s="21">
        <f>L21+L22</f>
        <v>5079.64</v>
      </c>
    </row>
    <row r="21" ht="22.4" customHeight="1" spans="1:12">
      <c r="A21" s="23" t="s">
        <v>178</v>
      </c>
      <c r="B21" s="23" t="s">
        <v>194</v>
      </c>
      <c r="C21" s="23" t="s">
        <v>196</v>
      </c>
      <c r="D21" s="19" t="s">
        <v>282</v>
      </c>
      <c r="E21" s="5" t="s">
        <v>198</v>
      </c>
      <c r="F21" s="6">
        <v>4866.74</v>
      </c>
      <c r="G21" s="6"/>
      <c r="H21" s="21"/>
      <c r="I21" s="21"/>
      <c r="J21" s="21"/>
      <c r="K21" s="21"/>
      <c r="L21" s="21">
        <v>4866.74</v>
      </c>
    </row>
    <row r="22" ht="22.4" customHeight="1" spans="1:12">
      <c r="A22" s="23" t="s">
        <v>178</v>
      </c>
      <c r="B22" s="23" t="s">
        <v>194</v>
      </c>
      <c r="C22" s="23" t="s">
        <v>187</v>
      </c>
      <c r="D22" s="19" t="s">
        <v>283</v>
      </c>
      <c r="E22" s="5" t="s">
        <v>200</v>
      </c>
      <c r="F22" s="6">
        <v>212.9</v>
      </c>
      <c r="G22" s="6"/>
      <c r="H22" s="21"/>
      <c r="I22" s="21"/>
      <c r="J22" s="21"/>
      <c r="K22" s="21"/>
      <c r="L22" s="21">
        <v>212.9</v>
      </c>
    </row>
    <row r="23" ht="22.4" customHeight="1" spans="1:12">
      <c r="A23" s="23" t="s">
        <v>178</v>
      </c>
      <c r="B23" s="23" t="s">
        <v>201</v>
      </c>
      <c r="C23" s="23"/>
      <c r="D23" s="19" t="str">
        <f>A23&amp;B23</f>
        <v>21011</v>
      </c>
      <c r="E23" s="5" t="s">
        <v>202</v>
      </c>
      <c r="F23" s="6">
        <f>F24</f>
        <v>52.0554</v>
      </c>
      <c r="G23" s="6">
        <f>G24</f>
        <v>52.0554</v>
      </c>
      <c r="H23" s="21">
        <f>H24</f>
        <v>52.0554</v>
      </c>
      <c r="I23" s="21"/>
      <c r="J23" s="21"/>
      <c r="K23" s="21"/>
      <c r="L23" s="21"/>
    </row>
    <row r="24" ht="22.4" customHeight="1" spans="1:12">
      <c r="A24" s="23" t="s">
        <v>178</v>
      </c>
      <c r="B24" s="23" t="s">
        <v>201</v>
      </c>
      <c r="C24" s="23" t="s">
        <v>180</v>
      </c>
      <c r="D24" s="19" t="s">
        <v>284</v>
      </c>
      <c r="E24" s="5" t="s">
        <v>204</v>
      </c>
      <c r="F24" s="6">
        <v>52.0554</v>
      </c>
      <c r="G24" s="6">
        <v>52.0554</v>
      </c>
      <c r="H24" s="21">
        <v>52.0554</v>
      </c>
      <c r="I24" s="21"/>
      <c r="J24" s="21"/>
      <c r="K24" s="21"/>
      <c r="L24" s="21"/>
    </row>
    <row r="25" ht="22.4" customHeight="1" spans="1:12">
      <c r="A25" s="23" t="s">
        <v>178</v>
      </c>
      <c r="B25" s="23" t="s">
        <v>187</v>
      </c>
      <c r="C25" s="23"/>
      <c r="D25" s="19" t="str">
        <f>A25&amp;B25</f>
        <v>21099</v>
      </c>
      <c r="E25" s="5" t="s">
        <v>205</v>
      </c>
      <c r="F25" s="6">
        <f>F26</f>
        <v>38</v>
      </c>
      <c r="G25" s="6"/>
      <c r="H25" s="21"/>
      <c r="I25" s="21"/>
      <c r="J25" s="21"/>
      <c r="K25" s="21"/>
      <c r="L25" s="21">
        <f>L26</f>
        <v>38</v>
      </c>
    </row>
    <row r="26" ht="22.4" customHeight="1" spans="1:12">
      <c r="A26" s="23" t="s">
        <v>178</v>
      </c>
      <c r="B26" s="23" t="s">
        <v>187</v>
      </c>
      <c r="C26" s="23" t="s">
        <v>187</v>
      </c>
      <c r="D26" s="19" t="s">
        <v>285</v>
      </c>
      <c r="E26" s="5" t="s">
        <v>207</v>
      </c>
      <c r="F26" s="6">
        <v>38</v>
      </c>
      <c r="G26" s="6"/>
      <c r="H26" s="21"/>
      <c r="I26" s="21"/>
      <c r="J26" s="21"/>
      <c r="K26" s="21"/>
      <c r="L26" s="21">
        <v>38</v>
      </c>
    </row>
    <row r="27" ht="22.4" customHeight="1" spans="1:12">
      <c r="A27" s="23" t="s">
        <v>208</v>
      </c>
      <c r="B27" s="23"/>
      <c r="C27" s="23"/>
      <c r="D27" s="19" t="str">
        <f>A27</f>
        <v>221</v>
      </c>
      <c r="E27" s="5" t="s">
        <v>209</v>
      </c>
      <c r="F27" s="21">
        <f>F28</f>
        <v>161.744</v>
      </c>
      <c r="G27" s="21">
        <f>G28</f>
        <v>161.744</v>
      </c>
      <c r="H27" s="21">
        <f>H28</f>
        <v>161.744</v>
      </c>
      <c r="I27" s="21"/>
      <c r="J27" s="21"/>
      <c r="K27" s="21"/>
      <c r="L27" s="21"/>
    </row>
    <row r="28" ht="22.4" customHeight="1" spans="1:12">
      <c r="A28" s="23" t="s">
        <v>208</v>
      </c>
      <c r="B28" s="23" t="s">
        <v>184</v>
      </c>
      <c r="C28" s="23"/>
      <c r="D28" s="19" t="str">
        <f>A28&amp;B28</f>
        <v>22102</v>
      </c>
      <c r="E28" s="5" t="s">
        <v>210</v>
      </c>
      <c r="F28" s="21">
        <f>F29</f>
        <v>161.744</v>
      </c>
      <c r="G28" s="21">
        <f>G29</f>
        <v>161.744</v>
      </c>
      <c r="H28" s="21">
        <f>H29</f>
        <v>161.744</v>
      </c>
      <c r="I28" s="21"/>
      <c r="J28" s="21"/>
      <c r="K28" s="21"/>
      <c r="L28" s="21"/>
    </row>
    <row r="29" ht="22.4" customHeight="1" spans="1:12">
      <c r="A29" s="23" t="s">
        <v>208</v>
      </c>
      <c r="B29" s="23" t="s">
        <v>184</v>
      </c>
      <c r="C29" s="23" t="s">
        <v>180</v>
      </c>
      <c r="D29" s="19" t="s">
        <v>286</v>
      </c>
      <c r="E29" s="5" t="s">
        <v>212</v>
      </c>
      <c r="F29" s="6">
        <v>161.744</v>
      </c>
      <c r="G29" s="6">
        <v>161.744</v>
      </c>
      <c r="H29" s="21">
        <v>161.744</v>
      </c>
      <c r="I29" s="21"/>
      <c r="J29" s="21"/>
      <c r="K29" s="21"/>
      <c r="L29" s="21"/>
    </row>
    <row r="30" ht="21.55" customHeight="1" spans="1:12">
      <c r="A30" s="5"/>
      <c r="B30" s="5"/>
      <c r="C30" s="5"/>
      <c r="D30" s="20" t="s">
        <v>158</v>
      </c>
      <c r="E30" s="20" t="s">
        <v>159</v>
      </c>
      <c r="F30" s="6">
        <v>5533.09</v>
      </c>
      <c r="G30" s="6"/>
      <c r="H30" s="6"/>
      <c r="I30" s="6"/>
      <c r="J30" s="6"/>
      <c r="K30" s="6">
        <v>4298</v>
      </c>
      <c r="L30" s="6">
        <v>1235.09</v>
      </c>
    </row>
    <row r="31" ht="21.55" customHeight="1" spans="1:12">
      <c r="A31" s="23" t="s">
        <v>178</v>
      </c>
      <c r="B31" s="5"/>
      <c r="C31" s="5"/>
      <c r="D31" s="20" t="str">
        <f>A31</f>
        <v>210</v>
      </c>
      <c r="E31" s="20" t="s">
        <v>179</v>
      </c>
      <c r="F31" s="6">
        <f>F32+F34+F36+F38+F40</f>
        <v>5533.09</v>
      </c>
      <c r="G31" s="6"/>
      <c r="H31" s="6"/>
      <c r="I31" s="6"/>
      <c r="J31" s="6"/>
      <c r="K31" s="6">
        <f>K32+K34+K36+K38+K40</f>
        <v>4298</v>
      </c>
      <c r="L31" s="6">
        <f>L32+L34+L36+L38+L40</f>
        <v>1235.09</v>
      </c>
    </row>
    <row r="32" ht="21.55" customHeight="1" spans="1:12">
      <c r="A32" s="23" t="s">
        <v>178</v>
      </c>
      <c r="B32" s="23" t="s">
        <v>180</v>
      </c>
      <c r="C32" s="5"/>
      <c r="D32" s="20" t="str">
        <f>A32&amp;B32</f>
        <v>21001</v>
      </c>
      <c r="E32" s="20" t="s">
        <v>181</v>
      </c>
      <c r="F32" s="6">
        <f>F33</f>
        <v>10</v>
      </c>
      <c r="G32" s="6"/>
      <c r="H32" s="6"/>
      <c r="I32" s="6"/>
      <c r="J32" s="6"/>
      <c r="K32" s="6">
        <f>K33</f>
        <v>10</v>
      </c>
      <c r="L32" s="6"/>
    </row>
    <row r="33" ht="22.4" customHeight="1" spans="1:12">
      <c r="A33" s="23" t="s">
        <v>178</v>
      </c>
      <c r="B33" s="23" t="s">
        <v>180</v>
      </c>
      <c r="C33" s="23" t="s">
        <v>184</v>
      </c>
      <c r="D33" s="19" t="s">
        <v>279</v>
      </c>
      <c r="E33" s="5" t="s">
        <v>186</v>
      </c>
      <c r="F33" s="6">
        <v>10</v>
      </c>
      <c r="G33" s="6"/>
      <c r="H33" s="21"/>
      <c r="I33" s="21"/>
      <c r="J33" s="21"/>
      <c r="K33" s="21">
        <v>10</v>
      </c>
      <c r="L33" s="21"/>
    </row>
    <row r="34" ht="22.4" customHeight="1" spans="1:12">
      <c r="A34" s="23" t="s">
        <v>178</v>
      </c>
      <c r="B34" s="23" t="s">
        <v>213</v>
      </c>
      <c r="C34" s="23"/>
      <c r="D34" s="19" t="str">
        <f>A34&amp;B34</f>
        <v>21003</v>
      </c>
      <c r="E34" s="5" t="s">
        <v>214</v>
      </c>
      <c r="F34" s="6">
        <f>F35</f>
        <v>4415.8</v>
      </c>
      <c r="G34" s="6"/>
      <c r="H34" s="21"/>
      <c r="I34" s="21"/>
      <c r="J34" s="21"/>
      <c r="K34" s="21">
        <f>K35</f>
        <v>4288</v>
      </c>
      <c r="L34" s="21">
        <f>L35</f>
        <v>127.8</v>
      </c>
    </row>
    <row r="35" ht="22.4" customHeight="1" spans="1:12">
      <c r="A35" s="23" t="s">
        <v>178</v>
      </c>
      <c r="B35" s="23" t="s">
        <v>213</v>
      </c>
      <c r="C35" s="23" t="s">
        <v>187</v>
      </c>
      <c r="D35" s="19" t="s">
        <v>287</v>
      </c>
      <c r="E35" s="5" t="s">
        <v>216</v>
      </c>
      <c r="F35" s="6">
        <v>4415.8</v>
      </c>
      <c r="G35" s="6"/>
      <c r="H35" s="21"/>
      <c r="I35" s="21"/>
      <c r="J35" s="21"/>
      <c r="K35" s="21">
        <v>4288</v>
      </c>
      <c r="L35" s="21">
        <v>127.8</v>
      </c>
    </row>
    <row r="36" ht="22.4" customHeight="1" spans="1:12">
      <c r="A36" s="23" t="s">
        <v>178</v>
      </c>
      <c r="B36" s="23" t="s">
        <v>190</v>
      </c>
      <c r="C36" s="23"/>
      <c r="D36" s="19" t="str">
        <f>A36&amp;B36</f>
        <v>21004</v>
      </c>
      <c r="E36" s="5" t="s">
        <v>191</v>
      </c>
      <c r="F36" s="6">
        <f>F37</f>
        <v>300.29</v>
      </c>
      <c r="G36" s="6"/>
      <c r="H36" s="21"/>
      <c r="I36" s="21"/>
      <c r="J36" s="21"/>
      <c r="K36" s="21"/>
      <c r="L36" s="21">
        <f>L37</f>
        <v>300.29</v>
      </c>
    </row>
    <row r="37" ht="22.4" customHeight="1" spans="1:12">
      <c r="A37" s="23" t="s">
        <v>178</v>
      </c>
      <c r="B37" s="23" t="s">
        <v>190</v>
      </c>
      <c r="C37" s="23" t="s">
        <v>217</v>
      </c>
      <c r="D37" s="19" t="s">
        <v>288</v>
      </c>
      <c r="E37" s="5" t="s">
        <v>219</v>
      </c>
      <c r="F37" s="6">
        <v>300.29</v>
      </c>
      <c r="G37" s="6"/>
      <c r="H37" s="21"/>
      <c r="I37" s="21"/>
      <c r="J37" s="21"/>
      <c r="K37" s="21"/>
      <c r="L37" s="21">
        <v>300.29</v>
      </c>
    </row>
    <row r="38" ht="22.4" customHeight="1" spans="1:12">
      <c r="A38" s="23" t="s">
        <v>178</v>
      </c>
      <c r="B38" s="23" t="s">
        <v>220</v>
      </c>
      <c r="C38" s="23"/>
      <c r="D38" s="19" t="str">
        <f>A38&amp;B38</f>
        <v>21006</v>
      </c>
      <c r="E38" s="5" t="s">
        <v>221</v>
      </c>
      <c r="F38" s="6">
        <f>F39</f>
        <v>475</v>
      </c>
      <c r="G38" s="6"/>
      <c r="H38" s="21"/>
      <c r="I38" s="21"/>
      <c r="J38" s="21"/>
      <c r="K38" s="21"/>
      <c r="L38" s="21">
        <f>L39</f>
        <v>475</v>
      </c>
    </row>
    <row r="39" ht="22.4" customHeight="1" spans="1:12">
      <c r="A39" s="23" t="s">
        <v>178</v>
      </c>
      <c r="B39" s="23" t="s">
        <v>220</v>
      </c>
      <c r="C39" s="23" t="s">
        <v>180</v>
      </c>
      <c r="D39" s="19" t="s">
        <v>289</v>
      </c>
      <c r="E39" s="5" t="s">
        <v>223</v>
      </c>
      <c r="F39" s="6">
        <v>475</v>
      </c>
      <c r="G39" s="6"/>
      <c r="H39" s="21"/>
      <c r="I39" s="21"/>
      <c r="J39" s="21"/>
      <c r="K39" s="21"/>
      <c r="L39" s="21">
        <v>475</v>
      </c>
    </row>
    <row r="40" ht="22.4" customHeight="1" spans="1:12">
      <c r="A40" s="23" t="s">
        <v>178</v>
      </c>
      <c r="B40" s="23" t="s">
        <v>224</v>
      </c>
      <c r="C40" s="23"/>
      <c r="D40" s="19" t="str">
        <f>A40&amp;B40</f>
        <v>21013</v>
      </c>
      <c r="E40" s="5" t="s">
        <v>225</v>
      </c>
      <c r="F40" s="6">
        <f>F41+F42</f>
        <v>332</v>
      </c>
      <c r="G40" s="6"/>
      <c r="H40" s="21"/>
      <c r="I40" s="21"/>
      <c r="J40" s="21"/>
      <c r="K40" s="21"/>
      <c r="L40" s="21">
        <f>L41+L42</f>
        <v>332</v>
      </c>
    </row>
    <row r="41" ht="22.4" customHeight="1" spans="1:12">
      <c r="A41" s="23" t="s">
        <v>178</v>
      </c>
      <c r="B41" s="23" t="s">
        <v>224</v>
      </c>
      <c r="C41" s="23" t="s">
        <v>180</v>
      </c>
      <c r="D41" s="19" t="s">
        <v>290</v>
      </c>
      <c r="E41" s="5" t="s">
        <v>227</v>
      </c>
      <c r="F41" s="6">
        <v>26</v>
      </c>
      <c r="G41" s="6"/>
      <c r="H41" s="21"/>
      <c r="I41" s="21"/>
      <c r="J41" s="21"/>
      <c r="K41" s="21"/>
      <c r="L41" s="21">
        <v>26</v>
      </c>
    </row>
    <row r="42" ht="22.4" customHeight="1" spans="1:12">
      <c r="A42" s="23" t="s">
        <v>178</v>
      </c>
      <c r="B42" s="23" t="s">
        <v>224</v>
      </c>
      <c r="C42" s="23" t="s">
        <v>187</v>
      </c>
      <c r="D42" s="19" t="s">
        <v>291</v>
      </c>
      <c r="E42" s="5" t="s">
        <v>229</v>
      </c>
      <c r="F42" s="6">
        <v>306</v>
      </c>
      <c r="G42" s="6"/>
      <c r="H42" s="21"/>
      <c r="I42" s="21"/>
      <c r="J42" s="21"/>
      <c r="K42" s="21"/>
      <c r="L42" s="21">
        <v>306</v>
      </c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白日梦</cp:lastModifiedBy>
  <dcterms:created xsi:type="dcterms:W3CDTF">2023-02-15T01:20:00Z</dcterms:created>
  <dcterms:modified xsi:type="dcterms:W3CDTF">2024-11-22T09:24:20Z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4A4217AFEFC642F88744907FB1CD8212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