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857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<sst xmlns="http://schemas.openxmlformats.org/spreadsheetml/2006/main" count="1113" uniqueCount="521">
  <si>
    <t>2023年部门预算公开表</t>
  </si>
  <si>
    <t>单位编码：</t>
  </si>
  <si>
    <t>601002</t>
  </si>
  <si>
    <t>单位名称：</t>
  </si>
  <si>
    <t>醴陵市烈士陵园管理所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</si>
  <si>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</si>
  <si>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</si>
  <si>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</si>
  <si>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</si>
  <si>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</si>
  <si>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</si>
  <si>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</si>
  <si>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</si>
  <si>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</si>
  <si>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</si>
  <si>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</si>
  <si>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</si>
  <si>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</si>
  <si>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</si>
  <si>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</si>
  <si>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</si>
  <si>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</si>
  <si>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</si>
  <si>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</si>
  <si>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</si>
  <si>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</si>
  <si>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</si>
  <si>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</si>
  <si>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</si>
  <si>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</si>
  <si>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</si>
  <si>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单位：601002_醴陵市烈士陵园管理所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</si>
  <si>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</si>
  <si>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</si>
  <si>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</si>
  <si>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</si>
  <si>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</si>
  <si>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</si>
  <si>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</si>
  <si>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</si>
  <si>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</si>
  <si>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</si>
  <si>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</si>
  <si>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</si>
  <si>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</si>
  <si>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</si>
  <si>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</si>
  <si>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</si>
  <si>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</si>
  <si>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</si>
  <si>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</si>
  <si>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</si>
  <si>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</si>
  <si>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</si>
  <si>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</si>
  <si>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</si>
  <si>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</si>
  <si>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</si>
  <si>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</si>
  <si>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</si>
  <si>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</si>
  <si>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</si>
  <si>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</si>
  <si>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</si>
  <si>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</si>
  <si>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</si>
  <si>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</si>
  <si>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</si>
  <si>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</si>
  <si>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</si>
  <si>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</si>
  <si>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</si>
  <si>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</si>
  <si>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</si>
  <si>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</si>
  <si>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</si>
  <si>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</si>
  <si>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</si>
  <si>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</si>
  <si>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</si>
  <si>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</si>
  <si>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</si>
  <si>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</si>
  <si>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</si>
  <si>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</si>
  <si>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</si>
  <si>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</si>
  <si>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</si>
  <si>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</si>
  <si>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</si>
  <si>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</si>
  <si>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</si>
  <si>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</si>
  <si>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</si>
  <si>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</si>
  <si>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</si>
  <si>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</si>
  <si>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</si>
  <si>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</si>
  <si>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</si>
  <si>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</si>
  <si>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</si>
  <si>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</si>
  <si>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</si>
  <si>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</si>
  <si>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</si>
  <si>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</si>
  <si>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</si>
  <si>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</si>
  <si>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</si>
  <si>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</si>
  <si>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</si>
  <si>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</si>
  <si>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</si>
  <si>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</si>
  <si>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</si>
  <si>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</si>
  <si>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</si>
  <si>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</si>
  <si>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</si>
  <si>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</si>
  <si>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</si>
  <si>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</si>
  <si>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</si>
  <si>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</si>
  <si>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</si>
  <si>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</si>
  <si>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</si>
  <si>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</si>
  <si>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</si>
  <si>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</si>
  <si>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</si>
  <si>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</si>
  <si>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</si>
  <si>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</si>
  <si>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</si>
  <si>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</si>
  <si>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</si>
  <si>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</si>
  <si>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</si>
  <si>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</si>
  <si>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</si>
  <si>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</si>
  <si>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</si>
  <si>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</si>
  <si>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</si>
  <si>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</si>
  <si>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</si>
  <si>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</si>
  <si>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</si>
  <si>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</si>
  <si>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</si>
  <si>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</si>
  <si>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</si>
  <si>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601002</t>
  </si>
  <si>
    <t xml:space="preserve">  醴陵市烈士陵园管理所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</si>
  <si>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</si>
  <si>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</si>
  <si>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</si>
  <si>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</si>
  <si>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</si>
  <si>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</si>
  <si>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</si>
  <si>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</si>
  <si>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</si>
  <si>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</si>
  <si>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</si>
  <si>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</si>
  <si>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</si>
  <si>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</si>
  <si>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</si>
  <si>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</si>
  <si>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</si>
  <si>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</si>
  <si>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08</t>
  </si>
  <si>
    <t>抚恤</t>
  </si>
  <si>
    <t xml:space="preserve">    2080808</t>
  </si>
  <si>
    <t xml:space="preserve">    烈士纪念设施管理维护</t>
  </si>
  <si>
    <t>28</t>
  </si>
  <si>
    <t>退役军人管理事务</t>
  </si>
  <si>
    <t>50</t>
  </si>
  <si>
    <t xml:space="preserve">    2082850</t>
  </si>
  <si>
    <t xml:space="preserve">    事业运行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</si>
  <si>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</si>
  <si>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</si>
  <si>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</si>
  <si>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</si>
  <si>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</si>
  <si>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</si>
  <si>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</si>
  <si>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</si>
  <si>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</si>
  <si>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03</t>
  </si>
  <si>
    <t>城乡社区住宅</t>
  </si>
  <si>
    <t xml:space="preserve">    2210302</t>
  </si>
  <si>
    <t xml:space="preserve">    住房公积金管理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</si>
  <si>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</si>
  <si>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</si>
  <si>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</si>
  <si>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</si>
  <si>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</si>
  <si>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</si>
  <si>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</si>
  <si>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</si>
  <si>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</si>
  <si>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</si>
  <si>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</si>
  <si>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</si>
  <si>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</si>
  <si>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</si>
  <si>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</si>
  <si>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</si>
  <si>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</si>
  <si>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</si>
  <si>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</si>
  <si>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</si>
  <si>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</si>
  <si>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</si>
  <si>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</si>
  <si>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</si>
  <si>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</si>
  <si>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</si>
  <si>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</si>
  <si>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</si>
  <si>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</si>
  <si>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</si>
  <si>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</si>
  <si>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</si>
  <si>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</si>
  <si>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</si>
  <si>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</si>
  <si>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</si>
  <si>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</si>
  <si>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</si>
  <si>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</si>
  <si>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</si>
  <si>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</si>
  <si>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</si>
  <si>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</si>
  <si>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</si>
  <si>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</si>
  <si>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</si>
  <si>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</si>
  <si>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2080808</t>
  </si>
  <si>
    <t xml:space="preserve">     2082850</t>
  </si>
  <si>
    <t xml:space="preserve">     2101102</t>
  </si>
  <si>
    <t xml:space="preserve">     2210302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</si>
  <si>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</si>
  <si>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</si>
  <si>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</si>
  <si>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</si>
  <si>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</si>
  <si>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</si>
  <si>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</si>
  <si>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</si>
  <si>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</si>
  <si>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</si>
  <si>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</si>
  <si>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</si>
  <si>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</si>
  <si>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</si>
  <si>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</si>
  <si>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</si>
  <si>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</si>
  <si>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</si>
  <si>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</si>
  <si>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</si>
  <si>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</si>
  <si>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</si>
  <si>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</si>
  <si>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</si>
  <si>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</si>
  <si>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</si>
  <si>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</si>
  <si>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</si>
  <si>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</si>
  <si>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</si>
  <si>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</si>
  <si>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</si>
  <si>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</si>
  <si>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</si>
  <si>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</si>
  <si>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</si>
  <si>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</si>
  <si>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</si>
  <si>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</si>
  <si>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</si>
  <si>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</si>
  <si>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</si>
  <si>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</si>
  <si>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</si>
  <si>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</si>
  <si>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</si>
  <si>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</si>
  <si>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</si>
  <si>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</si>
  <si>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</si>
  <si>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</si>
  <si>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</si>
  <si>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</si>
  <si>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</si>
  <si>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</si>
  <si>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</si>
  <si>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</si>
  <si>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</si>
  <si>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</si>
  <si>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</si>
  <si>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</si>
  <si>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</si>
  <si>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</si>
  <si>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</si>
  <si>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</si>
  <si>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</si>
  <si>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</si>
  <si>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</si>
  <si>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</si>
  <si>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</si>
  <si>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</si>
  <si>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</si>
  <si>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</si>
  <si>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</si>
  <si>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</si>
  <si>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</si>
  <si>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</si>
  <si>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</si>
  <si>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</si>
  <si>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</si>
  <si>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</si>
  <si>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</si>
  <si>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</si>
  <si>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</si>
  <si>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</si>
  <si>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</si>
  <si>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</si>
  <si>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</si>
  <si>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</si>
  <si>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</si>
  <si>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</si>
  <si>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</si>
  <si>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</si>
  <si>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</si>
  <si>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</si>
  <si>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</si>
  <si>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</si>
  <si>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</si>
  <si>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</si>
  <si>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</si>
  <si>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</si>
  <si>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</si>
  <si>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</si>
  <si>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</si>
  <si>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</si>
  <si>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</si>
  <si>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</si>
  <si>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</si>
  <si>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</si>
  <si>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</si>
  <si>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</si>
  <si>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</si>
  <si>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</si>
  <si>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</si>
  <si>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</si>
  <si>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</si>
  <si>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</si>
  <si>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</si>
  <si>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</si>
  <si>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</si>
  <si>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</si>
  <si>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</si>
  <si>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</si>
  <si>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</si>
  <si>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</si>
  <si>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</si>
  <si>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</si>
  <si>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</si>
  <si>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</si>
  <si>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</si>
  <si>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</si>
  <si>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</si>
  <si>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</si>
  <si>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</si>
  <si>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</si>
  <si>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</si>
  <si>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</si>
  <si>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</si>
  <si>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</si>
  <si>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</si>
  <si>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</si>
  <si>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</si>
  <si>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</si>
  <si>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</si>
  <si>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</si>
  <si>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</si>
  <si>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</si>
  <si>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</si>
  <si>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</si>
  <si>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</si>
  <si>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</si>
  <si>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</si>
  <si>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</si>
  <si>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</si>
  <si>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注：本单位2023年预算未安排政府性基金收支预算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</si>
  <si>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</si>
  <si>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</si>
  <si>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</si>
  <si>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</si>
  <si>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</si>
  <si>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</si>
  <si>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</si>
  <si>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</si>
  <si>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</si>
  <si>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</si>
  <si>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</si>
  <si>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</si>
  <si>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</si>
  <si>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</si>
  <si>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</si>
  <si>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</si>
  <si>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</si>
  <si>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</si>
  <si>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</si>
  <si>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</si>
  <si>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</si>
  <si>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601002</t>
  </si>
  <si>
    <t xml:space="preserve">   运转经费</t>
  </si>
  <si>
    <t xml:space="preserve">   烈士公祭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</si>
  <si>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</si>
  <si>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</si>
  <si>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</si>
  <si>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</si>
  <si>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</si>
  <si>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</si>
  <si>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</si>
  <si>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</si>
  <si>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</si>
  <si>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</si>
  <si>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</si>
  <si>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</si>
  <si>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</si>
  <si>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</si>
  <si>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</si>
  <si>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烈士公祭</t>
  </si>
  <si>
    <t>保障我市2023年度烈士公祭活动顺利开展</t>
  </si>
  <si>
    <t>满意度指标</t>
  </si>
  <si>
    <t>服务对象满意度指标</t>
  </si>
  <si>
    <t>烈士家属及市民满意度</t>
  </si>
  <si>
    <t>≥80%</t>
  </si>
  <si>
    <t>满意度≥80%</t>
  </si>
  <si>
    <t>%</t>
  </si>
  <si>
    <t>定量</t>
  </si>
  <si>
    <t>效益指标</t>
  </si>
  <si>
    <t>社会效益指标</t>
  </si>
  <si>
    <t>烈士公祭活动社会影响</t>
  </si>
  <si>
    <t>增强</t>
  </si>
  <si>
    <t>社会对烈士的尊崇感增强</t>
  </si>
  <si>
    <t>定性</t>
  </si>
  <si>
    <t>产出指标</t>
  </si>
  <si>
    <t>时效指标</t>
  </si>
  <si>
    <t>烈士公祭活动时间</t>
  </si>
  <si>
    <t>2023年9月30日</t>
  </si>
  <si>
    <t>在烈士公祭日9月30日举行</t>
  </si>
  <si>
    <t>烈士公祭活动按时举行</t>
  </si>
  <si>
    <t>日</t>
  </si>
  <si>
    <t>质量指标</t>
  </si>
  <si>
    <t>烈士公祭活动质量</t>
  </si>
  <si>
    <t>按要求举行</t>
  </si>
  <si>
    <t>烈士公祭活动按文件规定举行</t>
  </si>
  <si>
    <t>要求</t>
  </si>
  <si>
    <t>数量指标</t>
  </si>
  <si>
    <t>烈士公祭活动次数</t>
  </si>
  <si>
    <t>1次</t>
  </si>
  <si>
    <t>烈士公祭活动每年公祭日举行</t>
  </si>
  <si>
    <t>次</t>
  </si>
  <si>
    <t>成本指标</t>
  </si>
  <si>
    <t>经济成本指标</t>
  </si>
  <si>
    <t>烈士公祭活动资金</t>
  </si>
  <si>
    <t>5万元</t>
  </si>
  <si>
    <t>烈士公祭活动举行需经费5万元</t>
  </si>
  <si>
    <t>烈士公祭活动资金足额支付</t>
  </si>
  <si>
    <t>万元</t>
  </si>
  <si>
    <t xml:space="preserve">  运转经费</t>
  </si>
  <si>
    <t>保障2023年度单位正常运转</t>
  </si>
  <si>
    <t>运转经费安排资金</t>
  </si>
  <si>
    <t>9.6万元</t>
  </si>
  <si>
    <t>按单位运转经费发生时效要求</t>
  </si>
  <si>
    <t>按单位工作安排要求</t>
  </si>
  <si>
    <t>按单位工作需要数</t>
  </si>
  <si>
    <t>按单位工作需要</t>
  </si>
  <si>
    <t>职工满意度</t>
  </si>
  <si>
    <t>≥90%</t>
  </si>
  <si>
    <t>按职工满意度</t>
  </si>
  <si>
    <t>经济效益指标</t>
  </si>
  <si>
    <t>运转经费保障水平</t>
  </si>
  <si>
    <t>应保尽保</t>
  </si>
  <si>
    <t>按运转经费保障范围</t>
  </si>
  <si>
    <t>部门公开表23</t>
  </si>
  <si>
    <t>整体支出绩效目标表</t>
  </si>
  <si>
    <t>单位：单位：601002_醴陵市烈士陵园管理所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</si>
  <si>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</si>
  <si>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</si>
  <si>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</si>
  <si>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</si>
  <si>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</si>
  <si>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</si>
  <si>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</si>
  <si>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</si>
  <si>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</si>
  <si>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</si>
  <si>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</si>
  <si>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运转及专项安排资金</t>
  </si>
  <si>
    <t>48.14万元</t>
  </si>
  <si>
    <t xml:space="preserve"> 质量指标</t>
  </si>
  <si>
    <t xml:space="preserve"> 时效指标</t>
  </si>
  <si>
    <t>按单位工作发生时效要求</t>
  </si>
  <si>
    <t xml:space="preserve">效益指标 </t>
  </si>
  <si>
    <t>经费保障水平</t>
  </si>
  <si>
    <t>按经费保障范围</t>
  </si>
  <si>
    <t>生态效益指标</t>
  </si>
  <si>
    <t xml:space="preserve"> 可持续影响指标</t>
  </si>
  <si>
    <t>烈士及退役军人荣誉奖励、军人公墓管理维护、纪念活动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</si>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</sst>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0.00"/>
    <numFmt numFmtId="178" formatCode="#,##0.00_ "/>
  </numFmts>
  <fonts count="35">
    <font>
      <sz val="11"/>
      <color rgb="FF00000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0" fillId="4" borderId="6" applyProtection="0">
      <alignment vertical="center"/>
    </xf>
    <xf numFmtId="0" fontId="19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7" applyProtection="0">
      <alignment vertical="center"/>
    </xf>
    <xf numFmtId="0" fontId="23" fillId="0" borderId="7" applyProtection="0">
      <alignment vertical="center"/>
    </xf>
    <xf numFmtId="0" fontId="24" fillId="0" borderId="8" applyProtection="0">
      <alignment vertical="center"/>
    </xf>
    <xf numFmtId="0" fontId="24" fillId="0" borderId="0" applyProtection="0">
      <alignment vertical="center"/>
    </xf>
    <xf numFmtId="0" fontId="25" fillId="5" borderId="9" applyProtection="0">
      <alignment vertical="center"/>
    </xf>
    <xf numFmtId="0" fontId="26" fillId="6" borderId="10" applyProtection="0">
      <alignment vertical="center"/>
    </xf>
    <xf numFmtId="0" fontId="27" fillId="6" borderId="9" applyProtection="0">
      <alignment vertical="center"/>
    </xf>
    <xf numFmtId="0" fontId="28" fillId="7" borderId="11" applyProtection="0">
      <alignment vertical="center"/>
    </xf>
    <xf numFmtId="0" fontId="29" fillId="0" borderId="12" applyProtection="0">
      <alignment vertical="center"/>
    </xf>
    <xf numFmtId="0" fontId="30" fillId="0" borderId="13" applyProtection="0">
      <alignment vertical="center"/>
    </xf>
    <xf numFmtId="0" fontId="31" fillId="8" borderId="0" applyProtection="0">
      <alignment vertical="center"/>
    </xf>
    <xf numFmtId="0" fontId="32" fillId="9" borderId="0" applyProtection="0">
      <alignment vertical="center"/>
    </xf>
    <xf numFmtId="0" fontId="33" fillId="10" borderId="0" applyProtection="0">
      <alignment vertical="center"/>
    </xf>
    <xf numFmtId="0" fontId="34" fillId="11" borderId="0" applyProtection="0">
      <alignment vertical="center"/>
    </xf>
    <xf numFmtId="0" fontId="0" fillId="12" borderId="0" applyProtection="0">
      <alignment vertical="center"/>
    </xf>
    <xf numFmtId="0" fontId="0" fillId="13" borderId="0" applyProtection="0">
      <alignment vertical="center"/>
    </xf>
    <xf numFmtId="0" fontId="34" fillId="14" borderId="0" applyProtection="0">
      <alignment vertical="center"/>
    </xf>
    <xf numFmtId="0" fontId="34" fillId="15" borderId="0" applyProtection="0">
      <alignment vertical="center"/>
    </xf>
    <xf numFmtId="0" fontId="0" fillId="16" borderId="0" applyProtection="0">
      <alignment vertical="center"/>
    </xf>
    <xf numFmtId="0" fontId="0" fillId="17" borderId="0" applyProtection="0">
      <alignment vertical="center"/>
    </xf>
    <xf numFmtId="0" fontId="34" fillId="18" borderId="0" applyProtection="0">
      <alignment vertical="center"/>
    </xf>
    <xf numFmtId="0" fontId="34" fillId="7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34" fillId="21" borderId="0" applyProtection="0">
      <alignment vertical="center"/>
    </xf>
    <xf numFmtId="0" fontId="34" fillId="22" borderId="0" applyProtection="0">
      <alignment vertical="center"/>
    </xf>
    <xf numFmtId="0" fontId="0" fillId="23" borderId="0" applyProtection="0">
      <alignment vertical="center"/>
    </xf>
    <xf numFmtId="0" fontId="0" fillId="24" borderId="0" applyProtection="0">
      <alignment vertical="center"/>
    </xf>
    <xf numFmtId="0" fontId="34" fillId="25" borderId="0" applyProtection="0">
      <alignment vertical="center"/>
    </xf>
    <xf numFmtId="0" fontId="34" fillId="26" borderId="0" applyProtection="0">
      <alignment vertical="center"/>
    </xf>
    <xf numFmtId="0" fontId="0" fillId="27" borderId="0" applyProtection="0">
      <alignment vertical="center"/>
    </xf>
    <xf numFmtId="0" fontId="0" fillId="28" borderId="0" applyProtection="0">
      <alignment vertical="center"/>
    </xf>
    <xf numFmtId="0" fontId="34" fillId="29" borderId="0" applyProtection="0">
      <alignment vertical="center"/>
    </xf>
    <xf numFmtId="0" fontId="34" fillId="30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34" fillId="33" borderId="0" applyProtection="0">
      <alignment vertical="center"/>
    </xf>
  </cellStyleXfs>
  <cellXfs count="7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8" fontId="11" fillId="0" borderId="0" xfId="0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69"/>
      <c r="B4" s="70"/>
      <c r="C4" s="3"/>
      <c r="D4" s="69" t="s">
        <v>1</v>
      </c>
      <c r="E4" s="70" t="s">
        <v>2</v>
      </c>
      <c r="F4" s="70"/>
      <c r="G4" s="70"/>
      <c r="H4" s="70"/>
      <c r="I4" s="3"/>
    </row>
    <row r="5" ht="54.3" customHeight="1" spans="1:9">
      <c r="A5" s="69"/>
      <c r="B5" s="70"/>
      <c r="C5" s="3"/>
      <c r="D5" s="69" t="s">
        <v>3</v>
      </c>
      <c r="E5" s="70" t="s">
        <v>4</v>
      </c>
      <c r="F5" s="70"/>
      <c r="G5" s="70"/>
      <c r="H5" s="7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D45" sqref="D45"/>
    </sheetView>
  </sheetViews>
  <sheetFormatPr defaultColWidth="10" defaultRowHeight="14.4" outlineLevelCol="4"/>
  <cols>
    <col min="1" max="1" width="12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247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" customHeight="1" spans="1:5">
      <c r="A3" s="32" t="s">
        <v>31</v>
      </c>
      <c r="B3" s="32"/>
      <c r="C3" s="32"/>
      <c r="D3" s="32"/>
      <c r="E3" s="33" t="s">
        <v>248</v>
      </c>
    </row>
    <row r="4" s="28" customFormat="1" ht="20" customHeight="1" spans="1:5">
      <c r="A4" s="34" t="s">
        <v>249</v>
      </c>
      <c r="B4" s="34"/>
      <c r="C4" s="34" t="s">
        <v>250</v>
      </c>
      <c r="D4" s="34"/>
      <c r="E4" s="34"/>
    </row>
    <row r="5" s="28" customFormat="1" ht="20" customHeight="1" spans="1:5">
      <c r="A5" s="34" t="s">
        <v>251</v>
      </c>
      <c r="B5" s="34" t="s">
        <v>159</v>
      </c>
      <c r="C5" s="34" t="s">
        <v>136</v>
      </c>
      <c r="D5" s="34" t="s">
        <v>238</v>
      </c>
      <c r="E5" s="34" t="s">
        <v>239</v>
      </c>
    </row>
    <row r="6" s="28" customFormat="1" ht="20" customHeight="1" spans="1:5">
      <c r="A6" s="35" t="s">
        <v>252</v>
      </c>
      <c r="B6" s="35" t="s">
        <v>217</v>
      </c>
      <c r="C6" s="36">
        <f>SUM(C7:C16)</f>
        <v>33.5394</v>
      </c>
      <c r="D6" s="36">
        <f>SUM(D7:D16)</f>
        <v>33.5394</v>
      </c>
      <c r="E6" s="36"/>
    </row>
    <row r="7" s="28" customFormat="1" ht="20" customHeight="1" spans="1:5">
      <c r="A7" s="37" t="s">
        <v>253</v>
      </c>
      <c r="B7" s="37" t="s">
        <v>254</v>
      </c>
      <c r="C7" s="38">
        <f t="shared" ref="C7:C16" si="0">D7+E7</f>
        <v>12.8892</v>
      </c>
      <c r="D7" s="38">
        <f>'10工资福利'!H6</f>
        <v>12.8892</v>
      </c>
      <c r="E7" s="38"/>
    </row>
    <row r="8" s="28" customFormat="1" ht="20" customHeight="1" spans="1:5">
      <c r="A8" s="37" t="s">
        <v>255</v>
      </c>
      <c r="B8" s="37" t="s">
        <v>256</v>
      </c>
      <c r="C8" s="38">
        <f t="shared" si="0"/>
        <v>6.588</v>
      </c>
      <c r="D8" s="38">
        <f>'10工资福利'!I6</f>
        <v>6.588</v>
      </c>
      <c r="E8" s="38"/>
    </row>
    <row r="9" s="28" customFormat="1" ht="20" customHeight="1" spans="1:5">
      <c r="A9" s="37" t="s">
        <v>257</v>
      </c>
      <c r="B9" s="37" t="s">
        <v>258</v>
      </c>
      <c r="C9" s="38">
        <f t="shared" si="0"/>
        <v>5.5813</v>
      </c>
      <c r="D9" s="38">
        <f>'10工资福利'!J6</f>
        <v>5.5813</v>
      </c>
      <c r="E9" s="38"/>
    </row>
    <row r="10" s="28" customFormat="1" ht="20" customHeight="1" spans="1:5">
      <c r="A10" s="39" t="s">
        <v>259</v>
      </c>
      <c r="B10" s="37" t="s">
        <v>260</v>
      </c>
      <c r="C10" s="38">
        <f t="shared" si="0"/>
        <v>0</v>
      </c>
      <c r="D10" s="38">
        <f>'10工资福利'!T6</f>
        <v>0</v>
      </c>
      <c r="E10" s="38"/>
    </row>
    <row r="11" s="28" customFormat="1" ht="20" customHeight="1" spans="1:5">
      <c r="A11" s="37" t="s">
        <v>261</v>
      </c>
      <c r="B11" s="37" t="s">
        <v>262</v>
      </c>
      <c r="C11" s="38">
        <f t="shared" si="0"/>
        <v>0</v>
      </c>
      <c r="D11" s="38">
        <f>'10工资福利'!K6</f>
        <v>0</v>
      </c>
      <c r="E11" s="38"/>
    </row>
    <row r="12" s="28" customFormat="1" ht="20" customHeight="1" spans="1:5">
      <c r="A12" s="37" t="s">
        <v>263</v>
      </c>
      <c r="B12" s="37" t="s">
        <v>264</v>
      </c>
      <c r="C12" s="38">
        <f t="shared" si="0"/>
        <v>4.0093</v>
      </c>
      <c r="D12" s="38">
        <f>'10工资福利'!M6</f>
        <v>4.0093</v>
      </c>
      <c r="E12" s="38"/>
    </row>
    <row r="13" s="28" customFormat="1" ht="20" customHeight="1" spans="1:5">
      <c r="A13" s="37" t="s">
        <v>265</v>
      </c>
      <c r="B13" s="37" t="s">
        <v>266</v>
      </c>
      <c r="C13" s="38">
        <f t="shared" si="0"/>
        <v>1.0696</v>
      </c>
      <c r="D13" s="38">
        <f>'10工资福利'!O6</f>
        <v>1.0696</v>
      </c>
      <c r="E13" s="38"/>
    </row>
    <row r="14" s="28" customFormat="1" ht="20" customHeight="1" spans="1:5">
      <c r="A14" s="37" t="s">
        <v>267</v>
      </c>
      <c r="B14" s="37" t="s">
        <v>268</v>
      </c>
      <c r="C14" s="38">
        <f t="shared" si="0"/>
        <v>0</v>
      </c>
      <c r="D14" s="38">
        <f>'10工资福利'!Q6</f>
        <v>0</v>
      </c>
      <c r="E14" s="38"/>
    </row>
    <row r="15" s="28" customFormat="1" ht="20" customHeight="1" spans="1:5">
      <c r="A15" s="37" t="s">
        <v>269</v>
      </c>
      <c r="B15" s="37" t="s">
        <v>270</v>
      </c>
      <c r="C15" s="38">
        <f t="shared" si="0"/>
        <v>3.402</v>
      </c>
      <c r="D15" s="38">
        <f>'10工资福利'!R6</f>
        <v>3.402</v>
      </c>
      <c r="E15" s="38"/>
    </row>
    <row r="16" s="28" customFormat="1" ht="20" customHeight="1" spans="1:5">
      <c r="A16" s="39" t="s">
        <v>271</v>
      </c>
      <c r="B16" s="37" t="s">
        <v>272</v>
      </c>
      <c r="C16" s="38">
        <f t="shared" si="0"/>
        <v>0</v>
      </c>
      <c r="D16" s="38">
        <f>'10工资福利'!V6</f>
        <v>0</v>
      </c>
      <c r="E16" s="38"/>
    </row>
    <row r="17" s="28" customFormat="1" ht="20" customHeight="1" spans="1:5">
      <c r="A17" s="35" t="s">
        <v>273</v>
      </c>
      <c r="B17" s="35" t="s">
        <v>274</v>
      </c>
      <c r="C17" s="36">
        <f>SUM(C18:C35)</f>
        <v>0</v>
      </c>
      <c r="D17" s="36"/>
      <c r="E17" s="36">
        <f>SUM(E18:E35)</f>
        <v>0</v>
      </c>
    </row>
    <row r="18" s="28" customFormat="1" ht="20" customHeight="1" spans="1:5">
      <c r="A18" s="37" t="s">
        <v>275</v>
      </c>
      <c r="B18" s="37" t="s">
        <v>276</v>
      </c>
      <c r="C18" s="38">
        <f t="shared" ref="C18:C35" si="1">D18+E18</f>
        <v>0</v>
      </c>
      <c r="D18" s="38"/>
      <c r="E18" s="38">
        <f>'14商品服务'!G6</f>
        <v>0</v>
      </c>
    </row>
    <row r="19" s="28" customFormat="1" ht="20" customHeight="1" spans="1:5">
      <c r="A19" s="37" t="s">
        <v>277</v>
      </c>
      <c r="B19" s="37" t="s">
        <v>278</v>
      </c>
      <c r="C19" s="38">
        <f t="shared" si="1"/>
        <v>0</v>
      </c>
      <c r="D19" s="38"/>
      <c r="E19" s="38">
        <f>'14商品服务'!K6</f>
        <v>0</v>
      </c>
    </row>
    <row r="20" s="28" customFormat="1" ht="20" customHeight="1" spans="1:5">
      <c r="A20" s="37" t="s">
        <v>279</v>
      </c>
      <c r="B20" s="37" t="s">
        <v>280</v>
      </c>
      <c r="C20" s="38">
        <f t="shared" si="1"/>
        <v>0</v>
      </c>
      <c r="D20" s="38"/>
      <c r="E20" s="38">
        <f>'14商品服务'!L6</f>
        <v>0</v>
      </c>
    </row>
    <row r="21" s="28" customFormat="1" ht="20" customHeight="1" spans="1:5">
      <c r="A21" s="39" t="s">
        <v>281</v>
      </c>
      <c r="B21" s="37" t="s">
        <v>282</v>
      </c>
      <c r="C21" s="38">
        <f t="shared" si="1"/>
        <v>0</v>
      </c>
      <c r="D21" s="38"/>
      <c r="E21" s="38">
        <f>'14商品服务'!M6</f>
        <v>0</v>
      </c>
    </row>
    <row r="22" s="28" customFormat="1" ht="20" customHeight="1" spans="1:5">
      <c r="A22" s="37" t="s">
        <v>283</v>
      </c>
      <c r="B22" s="37" t="s">
        <v>284</v>
      </c>
      <c r="C22" s="38">
        <f t="shared" si="1"/>
        <v>0</v>
      </c>
      <c r="D22" s="38"/>
      <c r="E22" s="38">
        <f>'14商品服务'!O6</f>
        <v>0</v>
      </c>
    </row>
    <row r="23" s="28" customFormat="1" ht="20" customHeight="1" spans="1:5">
      <c r="A23" s="37" t="s">
        <v>285</v>
      </c>
      <c r="B23" s="37" t="s">
        <v>286</v>
      </c>
      <c r="C23" s="38">
        <f t="shared" si="1"/>
        <v>0</v>
      </c>
      <c r="D23" s="38"/>
      <c r="E23" s="38">
        <f>'14商品服务'!P6</f>
        <v>0</v>
      </c>
    </row>
    <row r="24" s="28" customFormat="1" ht="20" customHeight="1" spans="1:5">
      <c r="A24" s="39" t="s">
        <v>287</v>
      </c>
      <c r="B24" s="37" t="s">
        <v>288</v>
      </c>
      <c r="C24" s="38">
        <f t="shared" si="1"/>
        <v>0</v>
      </c>
      <c r="D24" s="38"/>
      <c r="E24" s="38">
        <f>'14商品服务'!R6</f>
        <v>0</v>
      </c>
    </row>
    <row r="25" s="28" customFormat="1" ht="20" customHeight="1" spans="1:5">
      <c r="A25" s="37" t="s">
        <v>289</v>
      </c>
      <c r="B25" s="37" t="s">
        <v>290</v>
      </c>
      <c r="C25" s="38">
        <f t="shared" si="1"/>
        <v>0</v>
      </c>
      <c r="D25" s="38"/>
      <c r="E25" s="38">
        <f>'14商品服务'!S6</f>
        <v>0</v>
      </c>
    </row>
    <row r="26" s="28" customFormat="1" ht="20" customHeight="1" spans="1:5">
      <c r="A26" s="39" t="s">
        <v>291</v>
      </c>
      <c r="B26" s="37" t="s">
        <v>292</v>
      </c>
      <c r="C26" s="38">
        <f t="shared" si="1"/>
        <v>0</v>
      </c>
      <c r="D26" s="38"/>
      <c r="E26" s="38">
        <f>'14商品服务'!T6</f>
        <v>0</v>
      </c>
    </row>
    <row r="27" s="28" customFormat="1" ht="20" customHeight="1" spans="1:5">
      <c r="A27" s="39" t="s">
        <v>293</v>
      </c>
      <c r="B27" s="37" t="s">
        <v>294</v>
      </c>
      <c r="C27" s="38">
        <f t="shared" si="1"/>
        <v>0</v>
      </c>
      <c r="D27" s="38"/>
      <c r="E27" s="38">
        <f>'14商品服务'!U6</f>
        <v>0</v>
      </c>
    </row>
    <row r="28" s="28" customFormat="1" ht="20" customHeight="1" spans="1:5">
      <c r="A28" s="37" t="s">
        <v>295</v>
      </c>
      <c r="B28" s="37" t="s">
        <v>296</v>
      </c>
      <c r="C28" s="38">
        <f t="shared" si="1"/>
        <v>0</v>
      </c>
      <c r="D28" s="38"/>
      <c r="E28" s="38">
        <f>'14商品服务'!V6</f>
        <v>0</v>
      </c>
    </row>
    <row r="29" s="28" customFormat="1" ht="20" customHeight="1" spans="1:5">
      <c r="A29" s="39" t="s">
        <v>297</v>
      </c>
      <c r="B29" s="37" t="s">
        <v>298</v>
      </c>
      <c r="C29" s="38">
        <f t="shared" si="1"/>
        <v>0</v>
      </c>
      <c r="D29" s="38"/>
      <c r="E29" s="38">
        <f>'14商品服务'!W6</f>
        <v>0</v>
      </c>
    </row>
    <row r="30" s="28" customFormat="1" ht="20" customHeight="1" spans="1:5">
      <c r="A30" s="37" t="s">
        <v>299</v>
      </c>
      <c r="B30" s="37" t="s">
        <v>300</v>
      </c>
      <c r="C30" s="38">
        <f t="shared" si="1"/>
        <v>0</v>
      </c>
      <c r="D30" s="38"/>
      <c r="E30" s="38">
        <f>'14商品服务'!Z6</f>
        <v>0</v>
      </c>
    </row>
    <row r="31" s="28" customFormat="1" ht="20" customHeight="1" spans="1:5">
      <c r="A31" s="37" t="s">
        <v>301</v>
      </c>
      <c r="B31" s="37" t="s">
        <v>302</v>
      </c>
      <c r="C31" s="38">
        <f t="shared" si="1"/>
        <v>0</v>
      </c>
      <c r="D31" s="38"/>
      <c r="E31" s="38">
        <f>'14商品服务'!AB6</f>
        <v>0</v>
      </c>
    </row>
    <row r="32" s="28" customFormat="1" ht="20" customHeight="1" spans="1:5">
      <c r="A32" s="37" t="s">
        <v>303</v>
      </c>
      <c r="B32" s="37" t="s">
        <v>304</v>
      </c>
      <c r="C32" s="38">
        <f t="shared" si="1"/>
        <v>0</v>
      </c>
      <c r="D32" s="38"/>
      <c r="E32" s="38">
        <f>'14商品服务'!AC6</f>
        <v>0</v>
      </c>
    </row>
    <row r="33" s="28" customFormat="1" ht="20" customHeight="1" spans="1:5">
      <c r="A33" s="39" t="s">
        <v>305</v>
      </c>
      <c r="B33" s="37" t="s">
        <v>306</v>
      </c>
      <c r="C33" s="38">
        <f t="shared" si="1"/>
        <v>0</v>
      </c>
      <c r="D33" s="38"/>
      <c r="E33" s="38">
        <f>'14商品服务'!AD6</f>
        <v>0</v>
      </c>
    </row>
    <row r="34" s="28" customFormat="1" ht="20" customHeight="1" spans="1:5">
      <c r="A34" s="39" t="s">
        <v>307</v>
      </c>
      <c r="B34" s="37" t="s">
        <v>308</v>
      </c>
      <c r="C34" s="38">
        <f t="shared" si="1"/>
        <v>0</v>
      </c>
      <c r="D34" s="38"/>
      <c r="E34" s="38">
        <f>'14商品服务'!AE6</f>
        <v>0</v>
      </c>
    </row>
    <row r="35" s="28" customFormat="1" ht="20" customHeight="1" spans="1:5">
      <c r="A35" s="37" t="s">
        <v>309</v>
      </c>
      <c r="B35" s="37" t="s">
        <v>310</v>
      </c>
      <c r="C35" s="38">
        <f t="shared" si="1"/>
        <v>0</v>
      </c>
      <c r="D35" s="38"/>
      <c r="E35" s="38">
        <f>'14商品服务'!AG6</f>
        <v>0</v>
      </c>
    </row>
    <row r="36" s="28" customFormat="1" ht="20" customHeight="1" spans="1:5">
      <c r="A36" s="35" t="s">
        <v>311</v>
      </c>
      <c r="B36" s="35" t="s">
        <v>208</v>
      </c>
      <c r="C36" s="36">
        <f>SUM(C37:C40)</f>
        <v>0</v>
      </c>
      <c r="D36" s="36">
        <f>SUM(D37:D40)</f>
        <v>0</v>
      </c>
      <c r="E36" s="36"/>
    </row>
    <row r="37" s="28" customFormat="1" ht="20" customHeight="1" spans="1:5">
      <c r="A37" s="39" t="s">
        <v>312</v>
      </c>
      <c r="B37" s="37" t="s">
        <v>313</v>
      </c>
      <c r="C37" s="38">
        <f t="shared" ref="C37:C40" si="2">D37+E37</f>
        <v>0</v>
      </c>
      <c r="D37" s="38">
        <f>'12个人家庭'!G6</f>
        <v>0</v>
      </c>
      <c r="E37" s="38"/>
    </row>
    <row r="38" s="28" customFormat="1" ht="20" customHeight="1" spans="1:5">
      <c r="A38" s="37" t="s">
        <v>314</v>
      </c>
      <c r="B38" s="37" t="s">
        <v>315</v>
      </c>
      <c r="C38" s="38">
        <f t="shared" si="2"/>
        <v>0</v>
      </c>
      <c r="D38" s="38">
        <f>'12个人家庭'!H6</f>
        <v>0</v>
      </c>
      <c r="E38" s="38"/>
    </row>
    <row r="39" s="28" customFormat="1" ht="20" customHeight="1" spans="1:5">
      <c r="A39" s="37" t="s">
        <v>316</v>
      </c>
      <c r="B39" s="37" t="s">
        <v>317</v>
      </c>
      <c r="C39" s="38">
        <f t="shared" si="2"/>
        <v>0</v>
      </c>
      <c r="D39" s="38">
        <f>'12个人家庭'!K6</f>
        <v>0</v>
      </c>
      <c r="E39" s="38"/>
    </row>
    <row r="40" s="28" customFormat="1" ht="20" customHeight="1" spans="1:5">
      <c r="A40" s="39" t="s">
        <v>318</v>
      </c>
      <c r="B40" s="37" t="s">
        <v>319</v>
      </c>
      <c r="C40" s="38">
        <f t="shared" si="2"/>
        <v>0</v>
      </c>
      <c r="D40" s="38">
        <f>'12个人家庭'!R6</f>
        <v>0</v>
      </c>
      <c r="E40" s="38"/>
    </row>
    <row r="41" s="28" customFormat="1" ht="20" customHeight="1" spans="1:5">
      <c r="A41" s="34" t="s">
        <v>136</v>
      </c>
      <c r="B41" s="34"/>
      <c r="C41" s="36">
        <f>C36+C17+C6</f>
        <v>33.5394</v>
      </c>
      <c r="D41" s="36">
        <f>D36+D17+D6</f>
        <v>33.5394</v>
      </c>
      <c r="E41" s="36">
        <f>E36+E17+E6</f>
        <v>0</v>
      </c>
    </row>
    <row r="42" s="28" customFormat="1" ht="16.35" customHeight="1" spans="1:5">
      <c r="A42" s="40"/>
      <c r="B42" s="40"/>
      <c r="C42" s="40"/>
      <c r="D42" s="40"/>
      <c r="E42" s="40"/>
    </row>
    <row r="43" spans="3:3">
      <c r="C43" s="41"/>
    </row>
    <row r="44" spans="3:3">
      <c r="C44" s="41"/>
    </row>
    <row r="45" spans="3:3">
      <c r="C45" s="41"/>
    </row>
    <row r="46" spans="3:3">
      <c r="C46" s="41"/>
    </row>
    <row r="47" spans="3:3">
      <c r="C47" s="41"/>
    </row>
  </sheetData>
  <mergeCells count="6">
    <mergeCell ref="A2:E2"/>
    <mergeCell ref="A3:D3"/>
    <mergeCell ref="A4:B4"/>
    <mergeCell ref="C4:E4"/>
    <mergeCell ref="A41:B41"/>
    <mergeCell ref="A42:B4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320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25" customHeight="1" spans="1:14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200</v>
      </c>
      <c r="H4" s="11"/>
      <c r="I4" s="11"/>
      <c r="J4" s="11"/>
      <c r="K4" s="11"/>
      <c r="L4" s="11" t="s">
        <v>204</v>
      </c>
      <c r="M4" s="11"/>
      <c r="N4" s="11"/>
    </row>
    <row r="5" ht="39.65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321</v>
      </c>
      <c r="I5" s="11" t="s">
        <v>322</v>
      </c>
      <c r="J5" s="11" t="s">
        <v>323</v>
      </c>
      <c r="K5" s="11" t="s">
        <v>324</v>
      </c>
      <c r="L5" s="11" t="s">
        <v>136</v>
      </c>
      <c r="M5" s="11" t="s">
        <v>217</v>
      </c>
      <c r="N5" s="11" t="s">
        <v>325</v>
      </c>
    </row>
    <row r="6" ht="22.8" customHeight="1" spans="1:14">
      <c r="A6" s="14"/>
      <c r="B6" s="14"/>
      <c r="C6" s="14"/>
      <c r="D6" s="14"/>
      <c r="E6" s="14" t="s">
        <v>136</v>
      </c>
      <c r="F6" s="27">
        <v>33.5394</v>
      </c>
      <c r="G6" s="27"/>
      <c r="H6" s="27"/>
      <c r="I6" s="27"/>
      <c r="J6" s="27"/>
      <c r="K6" s="27"/>
      <c r="L6" s="27">
        <v>33.5394</v>
      </c>
      <c r="M6" s="27">
        <v>33.5394</v>
      </c>
      <c r="N6" s="27"/>
    </row>
    <row r="7" ht="22.8" customHeight="1" spans="1:14">
      <c r="A7" s="14"/>
      <c r="B7" s="14"/>
      <c r="C7" s="14"/>
      <c r="D7" s="19" t="s">
        <v>154</v>
      </c>
      <c r="E7" s="19" t="s">
        <v>155</v>
      </c>
      <c r="F7" s="27">
        <v>33.5394</v>
      </c>
      <c r="G7" s="27"/>
      <c r="H7" s="27"/>
      <c r="I7" s="27"/>
      <c r="J7" s="27"/>
      <c r="K7" s="27"/>
      <c r="L7" s="27">
        <v>33.5394</v>
      </c>
      <c r="M7" s="27">
        <v>33.5394</v>
      </c>
      <c r="N7" s="27"/>
    </row>
    <row r="8" ht="22.8" customHeight="1" spans="1:14">
      <c r="A8" s="22" t="s">
        <v>168</v>
      </c>
      <c r="B8" s="22" t="s">
        <v>170</v>
      </c>
      <c r="C8" s="22" t="s">
        <v>170</v>
      </c>
      <c r="D8" s="18" t="s">
        <v>214</v>
      </c>
      <c r="E8" s="5" t="s">
        <v>173</v>
      </c>
      <c r="F8" s="6">
        <v>4.0093</v>
      </c>
      <c r="G8" s="6"/>
      <c r="H8" s="20"/>
      <c r="I8" s="20"/>
      <c r="J8" s="20"/>
      <c r="K8" s="20"/>
      <c r="L8" s="6">
        <v>4.0093</v>
      </c>
      <c r="M8" s="20">
        <v>4.0093</v>
      </c>
      <c r="N8" s="20"/>
    </row>
    <row r="9" ht="22.8" customHeight="1" spans="1:14">
      <c r="A9" s="22" t="s">
        <v>168</v>
      </c>
      <c r="B9" s="22" t="s">
        <v>178</v>
      </c>
      <c r="C9" s="22" t="s">
        <v>180</v>
      </c>
      <c r="D9" s="18" t="s">
        <v>214</v>
      </c>
      <c r="E9" s="5" t="s">
        <v>182</v>
      </c>
      <c r="F9" s="6">
        <v>25.0585</v>
      </c>
      <c r="G9" s="6"/>
      <c r="H9" s="20"/>
      <c r="I9" s="20"/>
      <c r="J9" s="20"/>
      <c r="K9" s="20"/>
      <c r="L9" s="6">
        <v>25.0585</v>
      </c>
      <c r="M9" s="20">
        <v>25.0585</v>
      </c>
      <c r="N9" s="20"/>
    </row>
    <row r="10" ht="22.8" customHeight="1" spans="1:14">
      <c r="A10" s="22" t="s">
        <v>183</v>
      </c>
      <c r="B10" s="22" t="s">
        <v>185</v>
      </c>
      <c r="C10" s="22" t="s">
        <v>187</v>
      </c>
      <c r="D10" s="18" t="s">
        <v>214</v>
      </c>
      <c r="E10" s="5" t="s">
        <v>189</v>
      </c>
      <c r="F10" s="6">
        <v>1.0696</v>
      </c>
      <c r="G10" s="6"/>
      <c r="H10" s="20"/>
      <c r="I10" s="20"/>
      <c r="J10" s="20"/>
      <c r="K10" s="20"/>
      <c r="L10" s="6">
        <v>1.0696</v>
      </c>
      <c r="M10" s="20">
        <v>1.0696</v>
      </c>
      <c r="N10" s="20"/>
    </row>
    <row r="11" ht="22.8" customHeight="1" spans="1:14">
      <c r="A11" s="22" t="s">
        <v>190</v>
      </c>
      <c r="B11" s="22" t="s">
        <v>192</v>
      </c>
      <c r="C11" s="22" t="s">
        <v>187</v>
      </c>
      <c r="D11" s="18" t="s">
        <v>214</v>
      </c>
      <c r="E11" s="5" t="s">
        <v>195</v>
      </c>
      <c r="F11" s="6">
        <v>3.402</v>
      </c>
      <c r="G11" s="6"/>
      <c r="H11" s="20"/>
      <c r="I11" s="20"/>
      <c r="J11" s="20"/>
      <c r="K11" s="20"/>
      <c r="L11" s="6">
        <v>3.402</v>
      </c>
      <c r="M11" s="20">
        <v>3.402</v>
      </c>
      <c r="N11" s="2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326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327</v>
      </c>
      <c r="H4" s="11"/>
      <c r="I4" s="11"/>
      <c r="J4" s="11"/>
      <c r="K4" s="11"/>
      <c r="L4" s="11" t="s">
        <v>328</v>
      </c>
      <c r="M4" s="11"/>
      <c r="N4" s="11"/>
      <c r="O4" s="11"/>
      <c r="P4" s="11"/>
      <c r="Q4" s="11"/>
      <c r="R4" s="11" t="s">
        <v>323</v>
      </c>
      <c r="S4" s="11" t="s">
        <v>329</v>
      </c>
      <c r="T4" s="11"/>
      <c r="U4" s="11"/>
      <c r="V4" s="11"/>
    </row>
    <row r="5" ht="56.05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330</v>
      </c>
      <c r="I5" s="11" t="s">
        <v>331</v>
      </c>
      <c r="J5" s="11" t="s">
        <v>332</v>
      </c>
      <c r="K5" s="11" t="s">
        <v>333</v>
      </c>
      <c r="L5" s="11" t="s">
        <v>136</v>
      </c>
      <c r="M5" s="11" t="s">
        <v>334</v>
      </c>
      <c r="N5" s="11" t="s">
        <v>335</v>
      </c>
      <c r="O5" s="11" t="s">
        <v>336</v>
      </c>
      <c r="P5" s="11" t="s">
        <v>337</v>
      </c>
      <c r="Q5" s="11" t="s">
        <v>338</v>
      </c>
      <c r="R5" s="11"/>
      <c r="S5" s="11" t="s">
        <v>136</v>
      </c>
      <c r="T5" s="11" t="s">
        <v>339</v>
      </c>
      <c r="U5" s="11" t="s">
        <v>340</v>
      </c>
      <c r="V5" s="11" t="s">
        <v>324</v>
      </c>
    </row>
    <row r="6" ht="22.8" customHeight="1" spans="1:22">
      <c r="A6" s="14"/>
      <c r="B6" s="14"/>
      <c r="C6" s="14"/>
      <c r="D6" s="14"/>
      <c r="E6" s="14" t="s">
        <v>136</v>
      </c>
      <c r="F6" s="13">
        <v>33.5394</v>
      </c>
      <c r="G6" s="13">
        <v>25.0585</v>
      </c>
      <c r="H6" s="13">
        <v>12.8892</v>
      </c>
      <c r="I6" s="13">
        <v>6.588</v>
      </c>
      <c r="J6" s="13">
        <v>5.5813</v>
      </c>
      <c r="K6" s="13"/>
      <c r="L6" s="13">
        <v>5.0789</v>
      </c>
      <c r="M6" s="13">
        <v>4.0093</v>
      </c>
      <c r="N6" s="13"/>
      <c r="O6" s="13">
        <v>1.0696</v>
      </c>
      <c r="P6" s="13"/>
      <c r="Q6" s="13"/>
      <c r="R6" s="13">
        <v>3.402</v>
      </c>
      <c r="S6" s="13"/>
      <c r="T6" s="13"/>
      <c r="U6" s="13"/>
      <c r="V6" s="13"/>
    </row>
    <row r="7" ht="22.8" customHeight="1" spans="1:22">
      <c r="A7" s="14"/>
      <c r="B7" s="14"/>
      <c r="C7" s="14"/>
      <c r="D7" s="19" t="s">
        <v>154</v>
      </c>
      <c r="E7" s="19" t="s">
        <v>155</v>
      </c>
      <c r="F7" s="13">
        <v>33.5394</v>
      </c>
      <c r="G7" s="13">
        <v>25.0585</v>
      </c>
      <c r="H7" s="13">
        <v>12.8892</v>
      </c>
      <c r="I7" s="13">
        <v>6.588</v>
      </c>
      <c r="J7" s="13">
        <v>5.5813</v>
      </c>
      <c r="K7" s="13"/>
      <c r="L7" s="13">
        <v>5.0789</v>
      </c>
      <c r="M7" s="13">
        <v>4.0093</v>
      </c>
      <c r="N7" s="13"/>
      <c r="O7" s="13">
        <v>1.0696</v>
      </c>
      <c r="P7" s="13"/>
      <c r="Q7" s="13"/>
      <c r="R7" s="13">
        <v>3.402</v>
      </c>
      <c r="S7" s="13"/>
      <c r="T7" s="13"/>
      <c r="U7" s="13"/>
      <c r="V7" s="13"/>
    </row>
    <row r="8" ht="22.8" customHeight="1" spans="1:22">
      <c r="A8" s="22" t="s">
        <v>168</v>
      </c>
      <c r="B8" s="22" t="s">
        <v>170</v>
      </c>
      <c r="C8" s="22" t="s">
        <v>170</v>
      </c>
      <c r="D8" s="18" t="s">
        <v>214</v>
      </c>
      <c r="E8" s="5" t="s">
        <v>173</v>
      </c>
      <c r="F8" s="6">
        <v>4.0093</v>
      </c>
      <c r="G8" s="20"/>
      <c r="H8" s="20"/>
      <c r="I8" s="20"/>
      <c r="J8" s="20"/>
      <c r="K8" s="20"/>
      <c r="L8" s="6">
        <v>4.0093</v>
      </c>
      <c r="M8" s="20">
        <v>4.0093</v>
      </c>
      <c r="N8" s="20"/>
      <c r="O8" s="20"/>
      <c r="P8" s="20"/>
      <c r="Q8" s="20"/>
      <c r="R8" s="20"/>
      <c r="S8" s="6"/>
      <c r="T8" s="20"/>
      <c r="U8" s="20"/>
      <c r="V8" s="20"/>
    </row>
    <row r="9" ht="22.8" customHeight="1" spans="1:22">
      <c r="A9" s="22" t="s">
        <v>168</v>
      </c>
      <c r="B9" s="22" t="s">
        <v>178</v>
      </c>
      <c r="C9" s="22" t="s">
        <v>180</v>
      </c>
      <c r="D9" s="18" t="s">
        <v>214</v>
      </c>
      <c r="E9" s="5" t="s">
        <v>182</v>
      </c>
      <c r="F9" s="6">
        <v>25.0585</v>
      </c>
      <c r="G9" s="20">
        <v>25.0585</v>
      </c>
      <c r="H9" s="20">
        <v>12.8892</v>
      </c>
      <c r="I9" s="20">
        <v>6.588</v>
      </c>
      <c r="J9" s="20">
        <v>5.5813</v>
      </c>
      <c r="K9" s="20"/>
      <c r="L9" s="6"/>
      <c r="M9" s="20"/>
      <c r="N9" s="20"/>
      <c r="O9" s="20"/>
      <c r="P9" s="20"/>
      <c r="Q9" s="20"/>
      <c r="R9" s="20"/>
      <c r="S9" s="6"/>
      <c r="T9" s="20"/>
      <c r="U9" s="20"/>
      <c r="V9" s="20"/>
    </row>
    <row r="10" ht="22.8" customHeight="1" spans="1:22">
      <c r="A10" s="22" t="s">
        <v>183</v>
      </c>
      <c r="B10" s="22" t="s">
        <v>185</v>
      </c>
      <c r="C10" s="22" t="s">
        <v>187</v>
      </c>
      <c r="D10" s="18" t="s">
        <v>214</v>
      </c>
      <c r="E10" s="5" t="s">
        <v>189</v>
      </c>
      <c r="F10" s="6">
        <v>1.0696</v>
      </c>
      <c r="G10" s="20"/>
      <c r="H10" s="20"/>
      <c r="I10" s="20"/>
      <c r="J10" s="20"/>
      <c r="K10" s="20"/>
      <c r="L10" s="6">
        <v>1.0696</v>
      </c>
      <c r="M10" s="20"/>
      <c r="N10" s="20"/>
      <c r="O10" s="20">
        <v>1.0696</v>
      </c>
      <c r="P10" s="20"/>
      <c r="Q10" s="20"/>
      <c r="R10" s="20"/>
      <c r="S10" s="6"/>
      <c r="T10" s="20"/>
      <c r="U10" s="20"/>
      <c r="V10" s="20"/>
    </row>
    <row r="11" ht="22.8" customHeight="1" spans="1:22">
      <c r="A11" s="22" t="s">
        <v>190</v>
      </c>
      <c r="B11" s="22" t="s">
        <v>192</v>
      </c>
      <c r="C11" s="22" t="s">
        <v>187</v>
      </c>
      <c r="D11" s="18" t="s">
        <v>214</v>
      </c>
      <c r="E11" s="5" t="s">
        <v>195</v>
      </c>
      <c r="F11" s="6">
        <v>3.402</v>
      </c>
      <c r="G11" s="20"/>
      <c r="H11" s="20"/>
      <c r="I11" s="20"/>
      <c r="J11" s="20"/>
      <c r="K11" s="20"/>
      <c r="L11" s="6"/>
      <c r="M11" s="20"/>
      <c r="N11" s="20"/>
      <c r="O11" s="20"/>
      <c r="P11" s="20"/>
      <c r="Q11" s="20"/>
      <c r="R11" s="20">
        <v>3.402</v>
      </c>
      <c r="S11" s="6"/>
      <c r="T11" s="20"/>
      <c r="U11" s="20"/>
      <c r="V11" s="2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7" sqref="K17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341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157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343</v>
      </c>
      <c r="H4" s="11" t="s">
        <v>344</v>
      </c>
      <c r="I4" s="11" t="s">
        <v>345</v>
      </c>
      <c r="J4" s="11" t="s">
        <v>346</v>
      </c>
      <c r="K4" s="11" t="s">
        <v>347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</row>
    <row r="9" ht="22.8" customHeight="1" spans="1:11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6" sqref="G6:R6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157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349</v>
      </c>
      <c r="H4" s="11" t="s">
        <v>350</v>
      </c>
      <c r="I4" s="11" t="s">
        <v>351</v>
      </c>
      <c r="J4" s="11" t="s">
        <v>352</v>
      </c>
      <c r="K4" s="11" t="s">
        <v>353</v>
      </c>
      <c r="L4" s="11" t="s">
        <v>354</v>
      </c>
      <c r="M4" s="11" t="s">
        <v>355</v>
      </c>
      <c r="N4" s="11" t="s">
        <v>344</v>
      </c>
      <c r="O4" s="11" t="s">
        <v>356</v>
      </c>
      <c r="P4" s="11" t="s">
        <v>357</v>
      </c>
      <c r="Q4" s="11" t="s">
        <v>345</v>
      </c>
      <c r="R4" s="11" t="s">
        <v>347</v>
      </c>
    </row>
    <row r="5" ht="21.55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358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45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342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204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359</v>
      </c>
      <c r="I5" s="11" t="s">
        <v>360</v>
      </c>
      <c r="J5" s="11" t="s">
        <v>361</v>
      </c>
      <c r="K5" s="11" t="s">
        <v>362</v>
      </c>
      <c r="L5" s="11" t="s">
        <v>363</v>
      </c>
      <c r="M5" s="11" t="s">
        <v>364</v>
      </c>
      <c r="N5" s="11" t="s">
        <v>365</v>
      </c>
      <c r="O5" s="11" t="s">
        <v>366</v>
      </c>
      <c r="P5" s="11" t="s">
        <v>367</v>
      </c>
      <c r="Q5" s="11" t="s">
        <v>368</v>
      </c>
      <c r="R5" s="11" t="s">
        <v>136</v>
      </c>
      <c r="S5" s="11" t="s">
        <v>274</v>
      </c>
      <c r="T5" s="11" t="s">
        <v>325</v>
      </c>
    </row>
    <row r="6" ht="22.8" customHeight="1" spans="1:20">
      <c r="A6" s="14"/>
      <c r="B6" s="14"/>
      <c r="C6" s="14"/>
      <c r="D6" s="14"/>
      <c r="E6" s="14" t="s">
        <v>136</v>
      </c>
      <c r="F6" s="27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4"/>
      <c r="B8" s="14"/>
      <c r="C8" s="14"/>
      <c r="D8" s="19"/>
      <c r="E8" s="1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2"/>
      <c r="B9" s="22"/>
      <c r="C9" s="22"/>
      <c r="D9" s="18"/>
      <c r="E9" s="5"/>
      <c r="F9" s="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G6" sqref="G6:AG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16" width="4.88888888888889" customWidth="1"/>
    <col min="17" max="17" width="5.33333333333333" customWidth="1"/>
    <col min="18" max="29" width="4.88888888888889" customWidth="1"/>
    <col min="30" max="30" width="5.77777777777778" customWidth="1"/>
    <col min="31" max="31" width="4.88888888888889" customWidth="1"/>
    <col min="32" max="33" width="7.12962962962963" customWidth="1"/>
    <col min="34" max="35" width="9.75" customWidth="1"/>
  </cols>
  <sheetData>
    <row r="1" ht="13.8" customHeight="1" spans="1:33">
      <c r="A1" s="3"/>
      <c r="F1" s="3"/>
      <c r="AF1" s="15" t="s">
        <v>369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" customHeight="1" spans="1:33">
      <c r="A4" s="11" t="s">
        <v>157</v>
      </c>
      <c r="B4" s="11"/>
      <c r="C4" s="11"/>
      <c r="D4" s="11" t="s">
        <v>197</v>
      </c>
      <c r="E4" s="11" t="s">
        <v>198</v>
      </c>
      <c r="F4" s="11" t="s">
        <v>370</v>
      </c>
      <c r="G4" s="11" t="s">
        <v>371</v>
      </c>
      <c r="H4" s="11" t="s">
        <v>372</v>
      </c>
      <c r="I4" s="11" t="s">
        <v>373</v>
      </c>
      <c r="J4" s="11" t="s">
        <v>374</v>
      </c>
      <c r="K4" s="11" t="s">
        <v>375</v>
      </c>
      <c r="L4" s="11" t="s">
        <v>376</v>
      </c>
      <c r="M4" s="11" t="s">
        <v>377</v>
      </c>
      <c r="N4" s="11" t="s">
        <v>378</v>
      </c>
      <c r="O4" s="11" t="s">
        <v>379</v>
      </c>
      <c r="P4" s="11" t="s">
        <v>380</v>
      </c>
      <c r="Q4" s="11" t="s">
        <v>365</v>
      </c>
      <c r="R4" s="11" t="s">
        <v>367</v>
      </c>
      <c r="S4" s="11" t="s">
        <v>381</v>
      </c>
      <c r="T4" s="11" t="s">
        <v>360</v>
      </c>
      <c r="U4" s="11" t="s">
        <v>361</v>
      </c>
      <c r="V4" s="11" t="s">
        <v>364</v>
      </c>
      <c r="W4" s="11" t="s">
        <v>382</v>
      </c>
      <c r="X4" s="11" t="s">
        <v>383</v>
      </c>
      <c r="Y4" s="11" t="s">
        <v>384</v>
      </c>
      <c r="Z4" s="11" t="s">
        <v>385</v>
      </c>
      <c r="AA4" s="11" t="s">
        <v>363</v>
      </c>
      <c r="AB4" s="11" t="s">
        <v>386</v>
      </c>
      <c r="AC4" s="11" t="s">
        <v>387</v>
      </c>
      <c r="AD4" s="11" t="s">
        <v>366</v>
      </c>
      <c r="AE4" s="11" t="s">
        <v>388</v>
      </c>
      <c r="AF4" s="11" t="s">
        <v>389</v>
      </c>
      <c r="AG4" s="11" t="s">
        <v>368</v>
      </c>
    </row>
    <row r="5" ht="21.55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6"/>
      <c r="C6" s="26"/>
      <c r="D6" s="5"/>
      <c r="E6" s="5" t="s">
        <v>136</v>
      </c>
      <c r="F6" s="27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</row>
    <row r="7" ht="22.8" customHeight="1" spans="1:33">
      <c r="A7" s="14"/>
      <c r="B7" s="14"/>
      <c r="C7" s="14"/>
      <c r="D7" s="12"/>
      <c r="E7" s="1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</row>
    <row r="8" ht="22.8" customHeight="1" spans="1:33">
      <c r="A8" s="14"/>
      <c r="B8" s="14"/>
      <c r="C8" s="14"/>
      <c r="D8" s="19"/>
      <c r="E8" s="19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ht="22.8" customHeight="1" spans="1:33">
      <c r="A9" s="22"/>
      <c r="B9" s="22"/>
      <c r="C9" s="22"/>
      <c r="D9" s="18"/>
      <c r="E9" s="5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3" sqref="G13"/>
    </sheetView>
  </sheetViews>
  <sheetFormatPr defaultColWidth="10" defaultRowHeight="14.4" outlineLevelRow="6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390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391</v>
      </c>
      <c r="B4" s="11" t="s">
        <v>392</v>
      </c>
      <c r="C4" s="11" t="s">
        <v>393</v>
      </c>
      <c r="D4" s="11" t="s">
        <v>394</v>
      </c>
      <c r="E4" s="11" t="s">
        <v>395</v>
      </c>
      <c r="F4" s="11"/>
      <c r="G4" s="11"/>
      <c r="H4" s="11" t="s">
        <v>396</v>
      </c>
    </row>
    <row r="5" ht="26.05" customHeight="1" spans="1:8">
      <c r="A5" s="11"/>
      <c r="B5" s="11"/>
      <c r="C5" s="11"/>
      <c r="D5" s="11"/>
      <c r="E5" s="11" t="s">
        <v>138</v>
      </c>
      <c r="F5" s="11" t="s">
        <v>397</v>
      </c>
      <c r="G5" s="11" t="s">
        <v>398</v>
      </c>
      <c r="H5" s="11"/>
    </row>
    <row r="6" ht="22.8" customHeight="1" spans="1:8">
      <c r="A6" s="14"/>
      <c r="B6" s="14" t="s">
        <v>136</v>
      </c>
      <c r="C6" s="13">
        <v>0.5</v>
      </c>
      <c r="D6" s="13">
        <v>0</v>
      </c>
      <c r="E6" s="13">
        <v>0</v>
      </c>
      <c r="F6" s="13">
        <v>0</v>
      </c>
      <c r="G6" s="13">
        <v>0</v>
      </c>
      <c r="H6" s="13">
        <v>0.5</v>
      </c>
    </row>
    <row r="7" ht="22.8" customHeight="1" spans="1:8">
      <c r="A7" s="18" t="s">
        <v>154</v>
      </c>
      <c r="B7" s="18" t="s">
        <v>155</v>
      </c>
      <c r="C7" s="20">
        <v>0.5</v>
      </c>
      <c r="D7" s="13">
        <v>0</v>
      </c>
      <c r="E7" s="13">
        <v>0</v>
      </c>
      <c r="F7" s="13">
        <v>0</v>
      </c>
      <c r="G7" s="13">
        <v>0</v>
      </c>
      <c r="H7" s="20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7" sqref="D7:H7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399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158</v>
      </c>
      <c r="B4" s="11" t="s">
        <v>159</v>
      </c>
      <c r="C4" s="11" t="s">
        <v>136</v>
      </c>
      <c r="D4" s="11" t="s">
        <v>400</v>
      </c>
      <c r="E4" s="11"/>
      <c r="F4" s="11"/>
      <c r="G4" s="11"/>
      <c r="H4" s="11" t="s">
        <v>161</v>
      </c>
    </row>
    <row r="5" ht="19.5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7.6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  <row r="13" spans="1:1">
      <c r="A13" s="25" t="s">
        <v>401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402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199</v>
      </c>
      <c r="G4" s="11" t="s">
        <v>200</v>
      </c>
      <c r="H4" s="11" t="s">
        <v>201</v>
      </c>
      <c r="I4" s="11" t="s">
        <v>202</v>
      </c>
      <c r="J4" s="11" t="s">
        <v>203</v>
      </c>
      <c r="K4" s="11" t="s">
        <v>204</v>
      </c>
      <c r="L4" s="11" t="s">
        <v>205</v>
      </c>
      <c r="M4" s="11" t="s">
        <v>206</v>
      </c>
      <c r="N4" s="11" t="s">
        <v>207</v>
      </c>
      <c r="O4" s="11" t="s">
        <v>208</v>
      </c>
      <c r="P4" s="11" t="s">
        <v>209</v>
      </c>
      <c r="Q4" s="11" t="s">
        <v>210</v>
      </c>
      <c r="R4" s="11" t="s">
        <v>211</v>
      </c>
      <c r="S4" s="11" t="s">
        <v>212</v>
      </c>
      <c r="T4" s="11" t="s">
        <v>213</v>
      </c>
    </row>
    <row r="5" ht="19.55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D2" sqref="D2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5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0" customHeight="1" spans="2:3">
      <c r="B3" s="61" t="s">
        <v>6</v>
      </c>
      <c r="C3" s="61"/>
    </row>
    <row r="4" ht="30" customHeight="1" spans="2:3">
      <c r="B4" s="62">
        <v>1</v>
      </c>
      <c r="C4" s="63" t="s">
        <v>7</v>
      </c>
    </row>
    <row r="5" ht="30" customHeight="1" spans="2:3">
      <c r="B5" s="62">
        <v>2</v>
      </c>
      <c r="C5" s="64" t="s">
        <v>8</v>
      </c>
    </row>
    <row r="6" ht="30" customHeight="1" spans="2:3">
      <c r="B6" s="62">
        <v>3</v>
      </c>
      <c r="C6" s="65" t="s">
        <v>9</v>
      </c>
    </row>
    <row r="7" ht="30" customHeight="1" spans="2:3">
      <c r="B7" s="62">
        <v>4</v>
      </c>
      <c r="C7" s="66" t="s">
        <v>10</v>
      </c>
    </row>
    <row r="8" ht="30" customHeight="1" spans="2:3">
      <c r="B8" s="62">
        <v>5</v>
      </c>
      <c r="C8" s="66" t="s">
        <v>11</v>
      </c>
    </row>
    <row r="9" ht="30" customHeight="1" spans="2:3">
      <c r="B9" s="62">
        <v>6</v>
      </c>
      <c r="C9" s="63" t="s">
        <v>12</v>
      </c>
    </row>
    <row r="10" ht="30" customHeight="1" spans="2:3">
      <c r="B10" s="62">
        <v>7</v>
      </c>
      <c r="C10" s="65" t="s">
        <v>13</v>
      </c>
    </row>
    <row r="11" ht="30" customHeight="1" spans="2:3">
      <c r="B11" s="62">
        <v>8</v>
      </c>
      <c r="C11" s="67" t="s">
        <v>14</v>
      </c>
    </row>
    <row r="12" ht="30" customHeight="1" spans="2:3">
      <c r="B12" s="62">
        <v>9</v>
      </c>
      <c r="C12" s="66" t="s">
        <v>15</v>
      </c>
    </row>
    <row r="13" ht="30" customHeight="1" spans="2:3">
      <c r="B13" s="62">
        <v>10</v>
      </c>
      <c r="C13" s="66" t="s">
        <v>16</v>
      </c>
    </row>
    <row r="14" ht="30" customHeight="1" spans="2:3">
      <c r="B14" s="62">
        <v>11</v>
      </c>
      <c r="C14" s="66" t="s">
        <v>17</v>
      </c>
    </row>
    <row r="15" ht="30" customHeight="1" spans="2:3">
      <c r="B15" s="62">
        <v>12</v>
      </c>
      <c r="C15" s="66" t="s">
        <v>18</v>
      </c>
    </row>
    <row r="16" ht="30" customHeight="1" spans="2:3">
      <c r="B16" s="62">
        <v>13</v>
      </c>
      <c r="C16" s="66" t="s">
        <v>19</v>
      </c>
    </row>
    <row r="17" ht="30" customHeight="1" spans="2:3">
      <c r="B17" s="62">
        <v>14</v>
      </c>
      <c r="C17" s="66" t="s">
        <v>20</v>
      </c>
    </row>
    <row r="18" ht="30" customHeight="1" spans="2:3">
      <c r="B18" s="62">
        <v>15</v>
      </c>
      <c r="C18" s="66" t="s">
        <v>21</v>
      </c>
    </row>
    <row r="19" ht="30" customHeight="1" spans="2:3">
      <c r="B19" s="62">
        <v>16</v>
      </c>
      <c r="C19" s="66" t="s">
        <v>22</v>
      </c>
    </row>
    <row r="20" ht="30" customHeight="1" spans="2:3">
      <c r="B20" s="62">
        <v>17</v>
      </c>
      <c r="C20" s="66" t="s">
        <v>23</v>
      </c>
    </row>
    <row r="21" ht="30" customHeight="1" spans="2:3">
      <c r="B21" s="62">
        <v>18</v>
      </c>
      <c r="C21" s="66" t="s">
        <v>24</v>
      </c>
    </row>
    <row r="22" ht="30" customHeight="1" spans="2:3">
      <c r="B22" s="62">
        <v>19</v>
      </c>
      <c r="C22" s="66" t="s">
        <v>25</v>
      </c>
    </row>
    <row r="23" ht="30" customHeight="1" spans="2:3">
      <c r="B23" s="62">
        <v>20</v>
      </c>
      <c r="C23" s="66" t="s">
        <v>26</v>
      </c>
    </row>
    <row r="24" ht="30" customHeight="1" spans="2:3">
      <c r="B24" s="62">
        <v>21</v>
      </c>
      <c r="C24" s="66" t="s">
        <v>27</v>
      </c>
    </row>
    <row r="25" ht="30" customHeight="1" spans="2:3">
      <c r="B25" s="62">
        <v>22</v>
      </c>
      <c r="C25" s="66" t="s">
        <v>28</v>
      </c>
    </row>
    <row r="26" ht="30" customHeight="1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403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3" customHeight="1" spans="1:20">
      <c r="A4" s="11" t="s">
        <v>157</v>
      </c>
      <c r="B4" s="11"/>
      <c r="C4" s="11"/>
      <c r="D4" s="11" t="s">
        <v>197</v>
      </c>
      <c r="E4" s="11" t="s">
        <v>198</v>
      </c>
      <c r="F4" s="11" t="s">
        <v>216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136</v>
      </c>
      <c r="H5" s="11" t="s">
        <v>217</v>
      </c>
      <c r="I5" s="11" t="s">
        <v>218</v>
      </c>
      <c r="J5" s="11" t="s">
        <v>208</v>
      </c>
      <c r="K5" s="11" t="s">
        <v>136</v>
      </c>
      <c r="L5" s="11" t="s">
        <v>220</v>
      </c>
      <c r="M5" s="11" t="s">
        <v>221</v>
      </c>
      <c r="N5" s="11" t="s">
        <v>210</v>
      </c>
      <c r="O5" s="11" t="s">
        <v>222</v>
      </c>
      <c r="P5" s="11" t="s">
        <v>223</v>
      </c>
      <c r="Q5" s="11" t="s">
        <v>224</v>
      </c>
      <c r="R5" s="11" t="s">
        <v>206</v>
      </c>
      <c r="S5" s="11" t="s">
        <v>209</v>
      </c>
      <c r="T5" s="11" t="s">
        <v>213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1"/>
      <c r="B8" s="21"/>
      <c r="C8" s="21"/>
      <c r="D8" s="19"/>
      <c r="E8" s="19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2"/>
      <c r="B9" s="22"/>
      <c r="C9" s="22"/>
      <c r="D9" s="18"/>
      <c r="E9" s="23"/>
      <c r="F9" s="2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404</v>
      </c>
    </row>
    <row r="2" ht="38.8" customHeight="1" spans="1:8">
      <c r="A2" s="16" t="s">
        <v>405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55" customHeight="1" spans="1:8">
      <c r="A4" s="11" t="s">
        <v>158</v>
      </c>
      <c r="B4" s="11" t="s">
        <v>159</v>
      </c>
      <c r="C4" s="11" t="s">
        <v>136</v>
      </c>
      <c r="D4" s="11" t="s">
        <v>406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3.2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407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158</v>
      </c>
      <c r="B4" s="11" t="s">
        <v>159</v>
      </c>
      <c r="C4" s="11" t="s">
        <v>136</v>
      </c>
      <c r="D4" s="11" t="s">
        <v>408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138</v>
      </c>
      <c r="E5" s="11" t="s">
        <v>238</v>
      </c>
      <c r="F5" s="11"/>
      <c r="G5" s="11" t="s">
        <v>239</v>
      </c>
      <c r="H5" s="11"/>
    </row>
    <row r="6" ht="24.15" customHeight="1" spans="1:8">
      <c r="A6" s="11"/>
      <c r="B6" s="11"/>
      <c r="C6" s="11"/>
      <c r="D6" s="11"/>
      <c r="E6" s="11" t="s">
        <v>217</v>
      </c>
      <c r="F6" s="11" t="s">
        <v>208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9"/>
      <c r="B9" s="19"/>
      <c r="C9" s="13"/>
      <c r="D9" s="13"/>
      <c r="E9" s="13"/>
      <c r="F9" s="13"/>
      <c r="G9" s="13"/>
      <c r="H9" s="13"/>
    </row>
    <row r="10" ht="22.8" customHeight="1" spans="1:8">
      <c r="A10" s="19"/>
      <c r="B10" s="19"/>
      <c r="C10" s="13"/>
      <c r="D10" s="13"/>
      <c r="E10" s="13"/>
      <c r="F10" s="13"/>
      <c r="G10" s="13"/>
      <c r="H10" s="13"/>
    </row>
    <row r="11" ht="22.8" customHeight="1" spans="1:8">
      <c r="A11" s="19"/>
      <c r="B11" s="19"/>
      <c r="C11" s="13"/>
      <c r="D11" s="13"/>
      <c r="E11" s="13"/>
      <c r="F11" s="13"/>
      <c r="G11" s="13"/>
      <c r="H11" s="13"/>
    </row>
    <row r="12" ht="22.8" customHeight="1" spans="1:8">
      <c r="A12" s="18"/>
      <c r="B12" s="18"/>
      <c r="C12" s="6"/>
      <c r="D12" s="6"/>
      <c r="E12" s="20"/>
      <c r="F12" s="20"/>
      <c r="G12" s="20"/>
      <c r="H12" s="2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D15" sqref="D15"/>
    </sheetView>
  </sheetViews>
  <sheetFormatPr defaultColWidth="10" defaultRowHeight="14.4"/>
  <cols>
    <col min="2" max="2" width="21.75" customWidth="1"/>
    <col min="3" max="3" width="9.37962962962963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5" t="s">
        <v>409</v>
      </c>
      <c r="P1" s="15"/>
    </row>
    <row r="2" ht="45.7" customHeight="1" spans="1:16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18.1" customHeight="1" spans="1:16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 t="s">
        <v>32</v>
      </c>
      <c r="P3" s="8"/>
    </row>
    <row r="4" ht="26.05" customHeight="1" spans="1:16">
      <c r="A4" s="11" t="s">
        <v>197</v>
      </c>
      <c r="B4" s="11" t="s">
        <v>410</v>
      </c>
      <c r="C4" s="11" t="s">
        <v>136</v>
      </c>
      <c r="D4" s="11"/>
      <c r="E4" s="11" t="s">
        <v>411</v>
      </c>
      <c r="F4" s="11"/>
      <c r="G4" s="11"/>
      <c r="H4" s="11"/>
      <c r="I4" s="11"/>
      <c r="J4" s="11"/>
      <c r="K4" s="11"/>
      <c r="L4" s="11"/>
      <c r="M4" s="11"/>
      <c r="N4" s="11"/>
      <c r="O4" s="11" t="s">
        <v>412</v>
      </c>
      <c r="P4" s="11"/>
    </row>
    <row r="5" ht="31.9" customHeight="1" spans="1:16">
      <c r="A5" s="11"/>
      <c r="B5" s="11"/>
      <c r="C5" s="11" t="s">
        <v>240</v>
      </c>
      <c r="D5" s="11" t="s">
        <v>241</v>
      </c>
      <c r="E5" s="11" t="s">
        <v>413</v>
      </c>
      <c r="F5" s="11" t="s">
        <v>139</v>
      </c>
      <c r="G5" s="11"/>
      <c r="H5" s="11"/>
      <c r="I5" s="11"/>
      <c r="J5" s="11"/>
      <c r="K5" s="11"/>
      <c r="L5" s="11" t="s">
        <v>414</v>
      </c>
      <c r="M5" s="11" t="s">
        <v>141</v>
      </c>
      <c r="N5" s="11" t="s">
        <v>142</v>
      </c>
      <c r="O5" s="11" t="s">
        <v>415</v>
      </c>
      <c r="P5" s="11" t="s">
        <v>416</v>
      </c>
    </row>
    <row r="6" ht="44.85" customHeight="1" spans="1:16">
      <c r="A6" s="11"/>
      <c r="B6" s="11"/>
      <c r="C6" s="11"/>
      <c r="D6" s="11"/>
      <c r="E6" s="11"/>
      <c r="F6" s="11" t="s">
        <v>417</v>
      </c>
      <c r="G6" s="11" t="s">
        <v>418</v>
      </c>
      <c r="H6" s="11" t="s">
        <v>419</v>
      </c>
      <c r="I6" s="11" t="s">
        <v>420</v>
      </c>
      <c r="J6" s="11" t="s">
        <v>421</v>
      </c>
      <c r="K6" s="11" t="s">
        <v>422</v>
      </c>
      <c r="L6" s="11"/>
      <c r="M6" s="11"/>
      <c r="N6" s="11"/>
      <c r="O6" s="11"/>
      <c r="P6" s="11"/>
    </row>
    <row r="7" ht="18.95" customHeight="1" spans="1:16">
      <c r="A7" s="14"/>
      <c r="B7" s="4" t="s">
        <v>136</v>
      </c>
      <c r="C7" s="17">
        <v>9.6</v>
      </c>
      <c r="D7" s="17">
        <v>5</v>
      </c>
      <c r="E7" s="13">
        <v>14.6</v>
      </c>
      <c r="F7" s="13">
        <v>14.6</v>
      </c>
      <c r="G7" s="13">
        <v>14.6</v>
      </c>
      <c r="H7" s="13"/>
      <c r="I7" s="13"/>
      <c r="J7" s="13"/>
      <c r="K7" s="13"/>
      <c r="L7" s="13"/>
      <c r="M7" s="13"/>
      <c r="N7" s="13"/>
      <c r="O7" s="13">
        <v>14.6</v>
      </c>
      <c r="P7" s="14"/>
    </row>
    <row r="8" ht="18.95" customHeight="1" spans="1:16">
      <c r="A8" s="12">
        <v>601002</v>
      </c>
      <c r="B8" s="12" t="s">
        <v>4</v>
      </c>
      <c r="C8" s="17">
        <v>9.6</v>
      </c>
      <c r="D8" s="17">
        <v>5</v>
      </c>
      <c r="E8" s="13">
        <v>14.6</v>
      </c>
      <c r="F8" s="13">
        <v>14.6</v>
      </c>
      <c r="G8" s="13">
        <v>14.6</v>
      </c>
      <c r="H8" s="13"/>
      <c r="I8" s="13"/>
      <c r="J8" s="13"/>
      <c r="K8" s="13"/>
      <c r="L8" s="13"/>
      <c r="M8" s="13"/>
      <c r="N8" s="13"/>
      <c r="O8" s="13">
        <v>14.6</v>
      </c>
      <c r="P8" s="14"/>
    </row>
    <row r="9" ht="18.95" customHeight="1" spans="1:16">
      <c r="A9" s="18" t="s">
        <v>423</v>
      </c>
      <c r="B9" s="18" t="s">
        <v>424</v>
      </c>
      <c r="C9" s="6">
        <v>9.6</v>
      </c>
      <c r="D9" s="6"/>
      <c r="E9" s="6">
        <v>9.6</v>
      </c>
      <c r="F9" s="6">
        <v>9.6</v>
      </c>
      <c r="G9" s="6">
        <v>9.6</v>
      </c>
      <c r="H9" s="6"/>
      <c r="I9" s="6"/>
      <c r="J9" s="6"/>
      <c r="K9" s="6"/>
      <c r="L9" s="6"/>
      <c r="M9" s="6"/>
      <c r="N9" s="6"/>
      <c r="O9" s="6">
        <v>9.6</v>
      </c>
      <c r="P9" s="5"/>
    </row>
    <row r="10" ht="18.95" customHeight="1" spans="1:16">
      <c r="A10" s="18" t="s">
        <v>423</v>
      </c>
      <c r="B10" s="18" t="s">
        <v>425</v>
      </c>
      <c r="C10" s="6"/>
      <c r="D10" s="6">
        <v>5</v>
      </c>
      <c r="E10" s="6">
        <v>5</v>
      </c>
      <c r="F10" s="6">
        <v>5</v>
      </c>
      <c r="G10" s="6">
        <v>5</v>
      </c>
      <c r="H10" s="6"/>
      <c r="I10" s="6"/>
      <c r="J10" s="6"/>
      <c r="K10" s="6"/>
      <c r="L10" s="6"/>
      <c r="M10" s="6"/>
      <c r="N10" s="6"/>
      <c r="O10" s="6">
        <v>5</v>
      </c>
      <c r="P10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426</v>
      </c>
    </row>
    <row r="2" ht="37.95" customHeight="1" spans="1:13">
      <c r="A2" s="3"/>
      <c r="B2" s="3"/>
      <c r="C2" s="9" t="s">
        <v>427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197</v>
      </c>
      <c r="B4" s="11" t="s">
        <v>428</v>
      </c>
      <c r="C4" s="11" t="s">
        <v>429</v>
      </c>
      <c r="D4" s="11" t="s">
        <v>430</v>
      </c>
      <c r="E4" s="11" t="s">
        <v>431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432</v>
      </c>
      <c r="F5" s="11" t="s">
        <v>433</v>
      </c>
      <c r="G5" s="11" t="s">
        <v>434</v>
      </c>
      <c r="H5" s="11" t="s">
        <v>435</v>
      </c>
      <c r="I5" s="11" t="s">
        <v>436</v>
      </c>
      <c r="J5" s="11" t="s">
        <v>437</v>
      </c>
      <c r="K5" s="11" t="s">
        <v>438</v>
      </c>
      <c r="L5" s="11" t="s">
        <v>439</v>
      </c>
      <c r="M5" s="11" t="s">
        <v>440</v>
      </c>
    </row>
    <row r="6" ht="28.45" customHeight="1" spans="1:13">
      <c r="A6" s="12" t="s">
        <v>2</v>
      </c>
      <c r="B6" s="12" t="s">
        <v>4</v>
      </c>
      <c r="C6" s="13">
        <v>14.6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154</v>
      </c>
      <c r="B7" s="5" t="s">
        <v>441</v>
      </c>
      <c r="C7" s="6">
        <v>5</v>
      </c>
      <c r="D7" s="5" t="s">
        <v>442</v>
      </c>
      <c r="E7" s="14" t="s">
        <v>443</v>
      </c>
      <c r="F7" s="5" t="s">
        <v>444</v>
      </c>
      <c r="G7" s="5" t="s">
        <v>445</v>
      </c>
      <c r="H7" s="5" t="s">
        <v>446</v>
      </c>
      <c r="I7" s="5" t="s">
        <v>447</v>
      </c>
      <c r="J7" s="5" t="s">
        <v>445</v>
      </c>
      <c r="K7" s="5" t="s">
        <v>448</v>
      </c>
      <c r="L7" s="5" t="s">
        <v>449</v>
      </c>
      <c r="M7" s="5"/>
    </row>
    <row r="8" ht="43.1" customHeight="1" spans="1:13">
      <c r="A8" s="5"/>
      <c r="B8" s="5"/>
      <c r="C8" s="6"/>
      <c r="D8" s="5"/>
      <c r="E8" s="14" t="s">
        <v>450</v>
      </c>
      <c r="F8" s="5" t="s">
        <v>451</v>
      </c>
      <c r="G8" s="5" t="s">
        <v>452</v>
      </c>
      <c r="H8" s="5" t="s">
        <v>453</v>
      </c>
      <c r="I8" s="5" t="s">
        <v>454</v>
      </c>
      <c r="J8" s="5" t="s">
        <v>452</v>
      </c>
      <c r="K8" s="5" t="s">
        <v>453</v>
      </c>
      <c r="L8" s="5" t="s">
        <v>455</v>
      </c>
      <c r="M8" s="5"/>
    </row>
    <row r="9" ht="43.1" customHeight="1" spans="1:13">
      <c r="A9" s="5"/>
      <c r="B9" s="5"/>
      <c r="C9" s="6"/>
      <c r="D9" s="5"/>
      <c r="E9" s="14" t="s">
        <v>456</v>
      </c>
      <c r="F9" s="5" t="s">
        <v>457</v>
      </c>
      <c r="G9" s="5" t="s">
        <v>458</v>
      </c>
      <c r="H9" s="5" t="s">
        <v>459</v>
      </c>
      <c r="I9" s="5" t="s">
        <v>460</v>
      </c>
      <c r="J9" s="5" t="s">
        <v>461</v>
      </c>
      <c r="K9" s="5" t="s">
        <v>462</v>
      </c>
      <c r="L9" s="5" t="s">
        <v>449</v>
      </c>
      <c r="M9" s="5"/>
    </row>
    <row r="10" ht="43.1" customHeight="1" spans="1:13">
      <c r="A10" s="5"/>
      <c r="B10" s="5"/>
      <c r="C10" s="6"/>
      <c r="D10" s="5"/>
      <c r="E10" s="14"/>
      <c r="F10" s="5" t="s">
        <v>463</v>
      </c>
      <c r="G10" s="5" t="s">
        <v>464</v>
      </c>
      <c r="H10" s="5" t="s">
        <v>465</v>
      </c>
      <c r="I10" s="5" t="s">
        <v>466</v>
      </c>
      <c r="J10" s="5" t="s">
        <v>461</v>
      </c>
      <c r="K10" s="5" t="s">
        <v>467</v>
      </c>
      <c r="L10" s="5" t="s">
        <v>455</v>
      </c>
      <c r="M10" s="5"/>
    </row>
    <row r="11" ht="43.1" customHeight="1" spans="1:13">
      <c r="A11" s="5"/>
      <c r="B11" s="5"/>
      <c r="C11" s="6"/>
      <c r="D11" s="5"/>
      <c r="E11" s="14"/>
      <c r="F11" s="5" t="s">
        <v>468</v>
      </c>
      <c r="G11" s="5" t="s">
        <v>469</v>
      </c>
      <c r="H11" s="5" t="s">
        <v>470</v>
      </c>
      <c r="I11" s="5" t="s">
        <v>471</v>
      </c>
      <c r="J11" s="5" t="s">
        <v>461</v>
      </c>
      <c r="K11" s="5" t="s">
        <v>472</v>
      </c>
      <c r="L11" s="5" t="s">
        <v>449</v>
      </c>
      <c r="M11" s="5"/>
    </row>
    <row r="12" ht="43.1" customHeight="1" spans="1:13">
      <c r="A12" s="5"/>
      <c r="B12" s="5"/>
      <c r="C12" s="6"/>
      <c r="D12" s="5"/>
      <c r="E12" s="14" t="s">
        <v>473</v>
      </c>
      <c r="F12" s="5" t="s">
        <v>474</v>
      </c>
      <c r="G12" s="5" t="s">
        <v>475</v>
      </c>
      <c r="H12" s="5" t="s">
        <v>476</v>
      </c>
      <c r="I12" s="5" t="s">
        <v>477</v>
      </c>
      <c r="J12" s="5" t="s">
        <v>478</v>
      </c>
      <c r="K12" s="5" t="s">
        <v>479</v>
      </c>
      <c r="L12" s="5" t="s">
        <v>449</v>
      </c>
      <c r="M12" s="5"/>
    </row>
    <row r="13" ht="43.1" customHeight="1" spans="1:13">
      <c r="A13" s="5" t="s">
        <v>154</v>
      </c>
      <c r="B13" s="5" t="s">
        <v>480</v>
      </c>
      <c r="C13" s="6">
        <v>9.6</v>
      </c>
      <c r="D13" s="5" t="s">
        <v>481</v>
      </c>
      <c r="E13" s="14" t="s">
        <v>456</v>
      </c>
      <c r="F13" s="5" t="s">
        <v>457</v>
      </c>
      <c r="G13" s="5" t="s">
        <v>482</v>
      </c>
      <c r="H13" s="5" t="s">
        <v>483</v>
      </c>
      <c r="I13" s="5" t="s">
        <v>483</v>
      </c>
      <c r="J13" s="5" t="s">
        <v>484</v>
      </c>
      <c r="K13" s="5" t="s">
        <v>479</v>
      </c>
      <c r="L13" s="5" t="s">
        <v>449</v>
      </c>
      <c r="M13" s="5"/>
    </row>
    <row r="14" ht="43.1" customHeight="1" spans="1:13">
      <c r="A14" s="5"/>
      <c r="B14" s="5"/>
      <c r="C14" s="6"/>
      <c r="D14" s="5"/>
      <c r="E14" s="14"/>
      <c r="F14" s="5" t="s">
        <v>463</v>
      </c>
      <c r="G14" s="5" t="s">
        <v>482</v>
      </c>
      <c r="H14" s="5" t="s">
        <v>483</v>
      </c>
      <c r="I14" s="5" t="s">
        <v>483</v>
      </c>
      <c r="J14" s="5" t="s">
        <v>485</v>
      </c>
      <c r="K14" s="5" t="s">
        <v>479</v>
      </c>
      <c r="L14" s="5" t="s">
        <v>449</v>
      </c>
      <c r="M14" s="5"/>
    </row>
    <row r="15" ht="43.1" customHeight="1" spans="1:13">
      <c r="A15" s="5"/>
      <c r="B15" s="5"/>
      <c r="C15" s="6"/>
      <c r="D15" s="5"/>
      <c r="E15" s="14"/>
      <c r="F15" s="5" t="s">
        <v>468</v>
      </c>
      <c r="G15" s="5" t="s">
        <v>482</v>
      </c>
      <c r="H15" s="5" t="s">
        <v>483</v>
      </c>
      <c r="I15" s="5" t="s">
        <v>483</v>
      </c>
      <c r="J15" s="5" t="s">
        <v>486</v>
      </c>
      <c r="K15" s="5" t="s">
        <v>479</v>
      </c>
      <c r="L15" s="5" t="s">
        <v>449</v>
      </c>
      <c r="M15" s="5"/>
    </row>
    <row r="16" ht="43.1" customHeight="1" spans="1:13">
      <c r="A16" s="5"/>
      <c r="B16" s="5"/>
      <c r="C16" s="6"/>
      <c r="D16" s="5"/>
      <c r="E16" s="14" t="s">
        <v>473</v>
      </c>
      <c r="F16" s="5" t="s">
        <v>474</v>
      </c>
      <c r="G16" s="5" t="s">
        <v>482</v>
      </c>
      <c r="H16" s="5" t="s">
        <v>483</v>
      </c>
      <c r="I16" s="5" t="s">
        <v>483</v>
      </c>
      <c r="J16" s="5" t="s">
        <v>487</v>
      </c>
      <c r="K16" s="5" t="s">
        <v>479</v>
      </c>
      <c r="L16" s="5" t="s">
        <v>449</v>
      </c>
      <c r="M16" s="5"/>
    </row>
    <row r="17" ht="43.1" customHeight="1" spans="1:13">
      <c r="A17" s="5"/>
      <c r="B17" s="5"/>
      <c r="C17" s="6"/>
      <c r="D17" s="5"/>
      <c r="E17" s="14" t="s">
        <v>443</v>
      </c>
      <c r="F17" s="5" t="s">
        <v>444</v>
      </c>
      <c r="G17" s="5" t="s">
        <v>488</v>
      </c>
      <c r="H17" s="5" t="s">
        <v>489</v>
      </c>
      <c r="I17" s="5" t="s">
        <v>489</v>
      </c>
      <c r="J17" s="5" t="s">
        <v>488</v>
      </c>
      <c r="K17" s="5" t="s">
        <v>490</v>
      </c>
      <c r="L17" s="5" t="s">
        <v>455</v>
      </c>
      <c r="M17" s="5"/>
    </row>
    <row r="18" ht="43.1" customHeight="1" spans="1:13">
      <c r="A18" s="5"/>
      <c r="B18" s="5"/>
      <c r="C18" s="6"/>
      <c r="D18" s="5"/>
      <c r="E18" s="14" t="s">
        <v>450</v>
      </c>
      <c r="F18" s="5" t="s">
        <v>491</v>
      </c>
      <c r="G18" s="5" t="s">
        <v>492</v>
      </c>
      <c r="H18" s="5" t="s">
        <v>493</v>
      </c>
      <c r="I18" s="5" t="s">
        <v>493</v>
      </c>
      <c r="J18" s="5" t="s">
        <v>494</v>
      </c>
      <c r="K18" s="5" t="s">
        <v>493</v>
      </c>
      <c r="L18" s="5" t="s">
        <v>455</v>
      </c>
      <c r="M18" s="5"/>
    </row>
    <row r="19" ht="43.1" customHeight="1" spans="1:13">
      <c r="A19" s="5"/>
      <c r="B19" s="5"/>
      <c r="C19" s="6"/>
      <c r="D19" s="5"/>
      <c r="E19" s="14"/>
      <c r="F19" s="5" t="s">
        <v>451</v>
      </c>
      <c r="G19" s="5" t="s">
        <v>492</v>
      </c>
      <c r="H19" s="5" t="s">
        <v>493</v>
      </c>
      <c r="I19" s="5" t="s">
        <v>493</v>
      </c>
      <c r="J19" s="5" t="s">
        <v>494</v>
      </c>
      <c r="K19" s="5" t="s">
        <v>493</v>
      </c>
      <c r="L19" s="5" t="s">
        <v>455</v>
      </c>
      <c r="M19" s="5"/>
    </row>
  </sheetData>
  <mergeCells count="19">
    <mergeCell ref="C2:M2"/>
    <mergeCell ref="A3:K3"/>
    <mergeCell ref="L3:M3"/>
    <mergeCell ref="E4:M4"/>
    <mergeCell ref="A4:A5"/>
    <mergeCell ref="A7:A12"/>
    <mergeCell ref="A13:A19"/>
    <mergeCell ref="B4:B5"/>
    <mergeCell ref="B7:B12"/>
    <mergeCell ref="B13:B19"/>
    <mergeCell ref="C4:C5"/>
    <mergeCell ref="C7:C12"/>
    <mergeCell ref="C13:C19"/>
    <mergeCell ref="D4:D5"/>
    <mergeCell ref="D7:D12"/>
    <mergeCell ref="D13:D19"/>
    <mergeCell ref="E9:E11"/>
    <mergeCell ref="E13:E15"/>
    <mergeCell ref="E18:E19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T5" sqref="T5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18.5555555555556" customWidth="1"/>
    <col min="19" max="19" width="11.3796296296296" customWidth="1"/>
    <col min="20" max="20" width="9.75" customWidth="1"/>
  </cols>
  <sheetData>
    <row r="1" ht="16.35" customHeight="1" spans="19:19">
      <c r="S1" s="3" t="s">
        <v>495</v>
      </c>
    </row>
    <row r="2" ht="42.25" customHeight="1" spans="1:19">
      <c r="A2" s="1" t="s">
        <v>496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497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" customHeight="1" spans="1:19">
      <c r="A5" s="4" t="s">
        <v>391</v>
      </c>
      <c r="B5" s="4" t="s">
        <v>392</v>
      </c>
      <c r="C5" s="4" t="s">
        <v>498</v>
      </c>
      <c r="D5" s="4"/>
      <c r="E5" s="4"/>
      <c r="F5" s="4"/>
      <c r="G5" s="4"/>
      <c r="H5" s="4"/>
      <c r="I5" s="4"/>
      <c r="J5" s="4" t="s">
        <v>499</v>
      </c>
      <c r="K5" s="4" t="s">
        <v>500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429</v>
      </c>
      <c r="D6" s="4" t="s">
        <v>501</v>
      </c>
      <c r="E6" s="4"/>
      <c r="F6" s="4"/>
      <c r="G6" s="4"/>
      <c r="H6" s="4" t="s">
        <v>502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503</v>
      </c>
      <c r="F7" s="4" t="s">
        <v>143</v>
      </c>
      <c r="G7" s="4" t="s">
        <v>504</v>
      </c>
      <c r="H7" s="4" t="s">
        <v>160</v>
      </c>
      <c r="I7" s="4" t="s">
        <v>161</v>
      </c>
      <c r="J7" s="4"/>
      <c r="K7" s="4" t="s">
        <v>432</v>
      </c>
      <c r="L7" s="4" t="s">
        <v>433</v>
      </c>
      <c r="M7" s="4" t="s">
        <v>434</v>
      </c>
      <c r="N7" s="4" t="s">
        <v>439</v>
      </c>
      <c r="O7" s="4" t="s">
        <v>435</v>
      </c>
      <c r="P7" s="4" t="s">
        <v>505</v>
      </c>
      <c r="Q7" s="4" t="s">
        <v>506</v>
      </c>
      <c r="R7" s="4" t="s">
        <v>507</v>
      </c>
      <c r="S7" s="4" t="s">
        <v>440</v>
      </c>
    </row>
    <row r="8" ht="19.55" customHeight="1" spans="1:19">
      <c r="A8" s="5" t="s">
        <v>2</v>
      </c>
      <c r="B8" s="5" t="s">
        <v>4</v>
      </c>
      <c r="C8" s="6">
        <v>48.1394</v>
      </c>
      <c r="D8" s="6">
        <v>48.1394</v>
      </c>
      <c r="E8" s="6"/>
      <c r="F8" s="6"/>
      <c r="G8" s="6"/>
      <c r="H8" s="6">
        <v>33.5394</v>
      </c>
      <c r="I8" s="6">
        <v>14.6</v>
      </c>
      <c r="J8" s="5"/>
      <c r="K8" s="7" t="s">
        <v>456</v>
      </c>
      <c r="L8" s="7" t="s">
        <v>508</v>
      </c>
      <c r="M8" s="5" t="s">
        <v>509</v>
      </c>
      <c r="N8" s="5" t="s">
        <v>449</v>
      </c>
      <c r="O8" s="5" t="s">
        <v>510</v>
      </c>
      <c r="P8" s="5" t="s">
        <v>479</v>
      </c>
      <c r="Q8" s="5"/>
      <c r="R8" s="5" t="s">
        <v>486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511</v>
      </c>
      <c r="M9" s="5" t="s">
        <v>509</v>
      </c>
      <c r="N9" s="5" t="s">
        <v>449</v>
      </c>
      <c r="O9" s="5" t="s">
        <v>510</v>
      </c>
      <c r="P9" s="5" t="s">
        <v>479</v>
      </c>
      <c r="Q9" s="5"/>
      <c r="R9" s="5" t="s">
        <v>485</v>
      </c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512</v>
      </c>
      <c r="M10" s="5" t="s">
        <v>509</v>
      </c>
      <c r="N10" s="5" t="s">
        <v>449</v>
      </c>
      <c r="O10" s="5" t="s">
        <v>510</v>
      </c>
      <c r="P10" s="5" t="s">
        <v>479</v>
      </c>
      <c r="Q10" s="5"/>
      <c r="R10" s="5" t="s">
        <v>513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473</v>
      </c>
      <c r="M11" s="5" t="s">
        <v>509</v>
      </c>
      <c r="N11" s="5" t="s">
        <v>449</v>
      </c>
      <c r="O11" s="5" t="s">
        <v>510</v>
      </c>
      <c r="P11" s="5" t="s">
        <v>479</v>
      </c>
      <c r="Q11" s="5"/>
      <c r="R11" s="5" t="s">
        <v>486</v>
      </c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514</v>
      </c>
      <c r="L12" s="7" t="s">
        <v>491</v>
      </c>
      <c r="M12" s="5" t="s">
        <v>515</v>
      </c>
      <c r="N12" s="5" t="s">
        <v>455</v>
      </c>
      <c r="O12" s="5" t="s">
        <v>493</v>
      </c>
      <c r="P12" s="5" t="s">
        <v>493</v>
      </c>
      <c r="Q12" s="5"/>
      <c r="R12" s="5" t="s">
        <v>516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451</v>
      </c>
      <c r="M13" s="5" t="s">
        <v>515</v>
      </c>
      <c r="N13" s="5" t="s">
        <v>455</v>
      </c>
      <c r="O13" s="5" t="s">
        <v>493</v>
      </c>
      <c r="P13" s="5" t="s">
        <v>493</v>
      </c>
      <c r="Q13" s="5"/>
      <c r="R13" s="5" t="s">
        <v>516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517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518</v>
      </c>
      <c r="M15" s="5"/>
      <c r="N15" s="5"/>
      <c r="O15" s="5"/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443</v>
      </c>
      <c r="L16" s="7" t="s">
        <v>444</v>
      </c>
      <c r="M16" s="5" t="s">
        <v>445</v>
      </c>
      <c r="N16" s="5" t="s">
        <v>446</v>
      </c>
      <c r="O16" s="5" t="s">
        <v>447</v>
      </c>
      <c r="P16" s="5" t="s">
        <v>448</v>
      </c>
      <c r="Q16" s="5" t="s">
        <v>519</v>
      </c>
      <c r="R16" s="5" t="s">
        <v>445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520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18" sqref="J18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3"/>
      <c r="H1" s="15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2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4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35" customHeight="1" spans="1:8">
      <c r="A6" s="14" t="s">
        <v>40</v>
      </c>
      <c r="B6" s="6">
        <v>48.1394</v>
      </c>
      <c r="C6" s="5" t="s">
        <v>41</v>
      </c>
      <c r="D6" s="20"/>
      <c r="E6" s="14" t="s">
        <v>42</v>
      </c>
      <c r="F6" s="13">
        <v>33.5394</v>
      </c>
      <c r="G6" s="5" t="s">
        <v>43</v>
      </c>
      <c r="H6" s="6"/>
    </row>
    <row r="7" ht="16.35" customHeight="1" spans="1:8">
      <c r="A7" s="5" t="s">
        <v>44</v>
      </c>
      <c r="B7" s="6">
        <v>48.1394</v>
      </c>
      <c r="C7" s="5" t="s">
        <v>45</v>
      </c>
      <c r="D7" s="20"/>
      <c r="E7" s="5" t="s">
        <v>46</v>
      </c>
      <c r="F7" s="6">
        <v>33.5394</v>
      </c>
      <c r="G7" s="5" t="s">
        <v>47</v>
      </c>
      <c r="H7" s="6"/>
    </row>
    <row r="8" ht="16.35" customHeight="1" spans="1:8">
      <c r="A8" s="14" t="s">
        <v>48</v>
      </c>
      <c r="B8" s="6"/>
      <c r="C8" s="5" t="s">
        <v>49</v>
      </c>
      <c r="D8" s="20"/>
      <c r="E8" s="5" t="s">
        <v>50</v>
      </c>
      <c r="F8" s="6"/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0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0"/>
      <c r="E10" s="14" t="s">
        <v>58</v>
      </c>
      <c r="F10" s="13">
        <v>14.6</v>
      </c>
      <c r="G10" s="5" t="s">
        <v>59</v>
      </c>
      <c r="H10" s="6">
        <v>48.1394</v>
      </c>
    </row>
    <row r="11" ht="16.35" customHeight="1" spans="1:8">
      <c r="A11" s="5" t="s">
        <v>60</v>
      </c>
      <c r="B11" s="6"/>
      <c r="C11" s="5" t="s">
        <v>61</v>
      </c>
      <c r="D11" s="20"/>
      <c r="E11" s="5" t="s">
        <v>62</v>
      </c>
      <c r="F11" s="6">
        <v>3.8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0"/>
      <c r="E12" s="5" t="s">
        <v>66</v>
      </c>
      <c r="F12" s="6">
        <v>10.8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0">
        <v>43.6678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0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20">
        <v>1.0696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0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0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0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0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0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0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0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0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0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0">
        <v>3.402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0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0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0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0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0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0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0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0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0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0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127</v>
      </c>
      <c r="B37" s="13">
        <v>48.1394</v>
      </c>
      <c r="C37" s="14" t="s">
        <v>128</v>
      </c>
      <c r="D37" s="13">
        <v>48.1394</v>
      </c>
      <c r="E37" s="14" t="s">
        <v>128</v>
      </c>
      <c r="F37" s="13">
        <v>48.1394</v>
      </c>
      <c r="G37" s="14" t="s">
        <v>128</v>
      </c>
      <c r="H37" s="13">
        <v>48.1394</v>
      </c>
    </row>
    <row r="38" ht="16.3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131</v>
      </c>
      <c r="B40" s="13">
        <v>48.1394</v>
      </c>
      <c r="C40" s="14" t="s">
        <v>132</v>
      </c>
      <c r="D40" s="13">
        <v>48.1394</v>
      </c>
      <c r="E40" s="14" t="s">
        <v>132</v>
      </c>
      <c r="F40" s="13">
        <v>48.1394</v>
      </c>
      <c r="G40" s="14" t="s">
        <v>132</v>
      </c>
      <c r="H40" s="13">
        <v>48.1394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O15" sqref="O15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7">
        <v>48.1394</v>
      </c>
      <c r="D7" s="27">
        <v>48.1394</v>
      </c>
      <c r="E7" s="27">
        <v>48.1394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59" t="s">
        <v>154</v>
      </c>
      <c r="B8" s="59" t="s">
        <v>155</v>
      </c>
      <c r="C8" s="20">
        <v>48.1394</v>
      </c>
      <c r="D8" s="20">
        <v>48.1394</v>
      </c>
      <c r="E8" s="6">
        <v>48.1394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opLeftCell="A4" workbookViewId="0">
      <selection activeCell="F18" sqref="F18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47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8" t="s">
        <v>32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8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6"/>
      <c r="B6" s="26"/>
      <c r="C6" s="26"/>
      <c r="D6" s="49" t="s">
        <v>136</v>
      </c>
      <c r="E6" s="49"/>
      <c r="F6" s="17">
        <v>48.1394</v>
      </c>
      <c r="G6" s="17">
        <v>33.5394</v>
      </c>
      <c r="H6" s="17">
        <v>14.6</v>
      </c>
      <c r="I6" s="17"/>
      <c r="J6" s="49"/>
      <c r="K6" s="49"/>
    </row>
    <row r="7" ht="22.8" customHeight="1" spans="1:11">
      <c r="A7" s="50"/>
      <c r="B7" s="50"/>
      <c r="C7" s="50"/>
      <c r="D7" s="51" t="s">
        <v>154</v>
      </c>
      <c r="E7" s="51" t="s">
        <v>155</v>
      </c>
      <c r="F7" s="52">
        <v>48.1394</v>
      </c>
      <c r="G7" s="52">
        <v>33.5394</v>
      </c>
      <c r="H7" s="52">
        <v>14.6</v>
      </c>
      <c r="I7" s="52"/>
      <c r="J7" s="58"/>
      <c r="K7" s="58"/>
    </row>
    <row r="8" s="42" customFormat="1" ht="22.8" customHeight="1" spans="1:12">
      <c r="A8" s="53" t="s">
        <v>168</v>
      </c>
      <c r="B8" s="50"/>
      <c r="C8" s="50"/>
      <c r="D8" s="54">
        <v>208</v>
      </c>
      <c r="E8" s="55" t="s">
        <v>169</v>
      </c>
      <c r="F8" s="56">
        <f>F9+F11+F13</f>
        <v>43.6678</v>
      </c>
      <c r="G8" s="56">
        <f>G9+G11+G13</f>
        <v>29.0678</v>
      </c>
      <c r="H8" s="56">
        <f>H9+H11+H13</f>
        <v>14.6</v>
      </c>
      <c r="I8" s="56"/>
      <c r="J8" s="57"/>
      <c r="K8" s="57"/>
      <c r="L8"/>
    </row>
    <row r="9" s="42" customFormat="1" ht="22.8" customHeight="1" spans="1:12">
      <c r="A9" s="53" t="s">
        <v>168</v>
      </c>
      <c r="B9" s="53" t="s">
        <v>170</v>
      </c>
      <c r="C9" s="50"/>
      <c r="D9" s="54">
        <v>20805</v>
      </c>
      <c r="E9" s="55" t="s">
        <v>171</v>
      </c>
      <c r="F9" s="56">
        <f>F10</f>
        <v>4.0093</v>
      </c>
      <c r="G9" s="56">
        <f>G10</f>
        <v>4.0093</v>
      </c>
      <c r="H9" s="56">
        <f>H10</f>
        <v>0</v>
      </c>
      <c r="I9" s="56"/>
      <c r="J9" s="57"/>
      <c r="K9" s="57"/>
      <c r="L9"/>
    </row>
    <row r="10" ht="22.8" customHeight="1" spans="1:11">
      <c r="A10" s="53" t="s">
        <v>168</v>
      </c>
      <c r="B10" s="53" t="s">
        <v>170</v>
      </c>
      <c r="C10" s="53" t="s">
        <v>170</v>
      </c>
      <c r="D10" s="54" t="s">
        <v>172</v>
      </c>
      <c r="E10" s="57" t="s">
        <v>173</v>
      </c>
      <c r="F10" s="56">
        <v>4.0093</v>
      </c>
      <c r="G10" s="56">
        <v>4.0093</v>
      </c>
      <c r="H10" s="56"/>
      <c r="I10" s="56"/>
      <c r="J10" s="57"/>
      <c r="K10" s="57"/>
    </row>
    <row r="11" ht="22.8" customHeight="1" spans="1:11">
      <c r="A11" s="53" t="s">
        <v>168</v>
      </c>
      <c r="B11" s="53" t="s">
        <v>174</v>
      </c>
      <c r="C11" s="53"/>
      <c r="D11" s="54">
        <v>20808</v>
      </c>
      <c r="E11" s="57" t="s">
        <v>175</v>
      </c>
      <c r="F11" s="56">
        <f>F12</f>
        <v>5</v>
      </c>
      <c r="G11" s="56">
        <f>G12</f>
        <v>0</v>
      </c>
      <c r="H11" s="56">
        <f>H12</f>
        <v>5</v>
      </c>
      <c r="I11" s="56"/>
      <c r="J11" s="57"/>
      <c r="K11" s="57"/>
    </row>
    <row r="12" ht="22.8" customHeight="1" spans="1:11">
      <c r="A12" s="53" t="s">
        <v>168</v>
      </c>
      <c r="B12" s="53" t="s">
        <v>174</v>
      </c>
      <c r="C12" s="53" t="s">
        <v>174</v>
      </c>
      <c r="D12" s="54" t="s">
        <v>176</v>
      </c>
      <c r="E12" s="57" t="s">
        <v>177</v>
      </c>
      <c r="F12" s="56">
        <v>5</v>
      </c>
      <c r="G12" s="56"/>
      <c r="H12" s="56">
        <v>5</v>
      </c>
      <c r="I12" s="56"/>
      <c r="J12" s="57"/>
      <c r="K12" s="57"/>
    </row>
    <row r="13" ht="22.8" customHeight="1" spans="1:11">
      <c r="A13" s="53" t="s">
        <v>168</v>
      </c>
      <c r="B13" s="53" t="s">
        <v>178</v>
      </c>
      <c r="C13" s="53"/>
      <c r="D13" s="54">
        <v>20828</v>
      </c>
      <c r="E13" s="57" t="s">
        <v>179</v>
      </c>
      <c r="F13" s="56">
        <f>F14</f>
        <v>34.6585</v>
      </c>
      <c r="G13" s="56">
        <f>G14</f>
        <v>25.0585</v>
      </c>
      <c r="H13" s="56">
        <f>H14</f>
        <v>9.6</v>
      </c>
      <c r="I13" s="56"/>
      <c r="J13" s="57"/>
      <c r="K13" s="57"/>
    </row>
    <row r="14" ht="22.8" customHeight="1" spans="1:11">
      <c r="A14" s="53" t="s">
        <v>168</v>
      </c>
      <c r="B14" s="53" t="s">
        <v>178</v>
      </c>
      <c r="C14" s="53" t="s">
        <v>180</v>
      </c>
      <c r="D14" s="54" t="s">
        <v>181</v>
      </c>
      <c r="E14" s="57" t="s">
        <v>182</v>
      </c>
      <c r="F14" s="56">
        <v>34.6585</v>
      </c>
      <c r="G14" s="56">
        <v>25.0585</v>
      </c>
      <c r="H14" s="56">
        <v>9.6</v>
      </c>
      <c r="I14" s="56"/>
      <c r="J14" s="57"/>
      <c r="K14" s="57"/>
    </row>
    <row r="15" ht="22.8" customHeight="1" spans="1:11">
      <c r="A15" s="53" t="s">
        <v>183</v>
      </c>
      <c r="B15" s="53"/>
      <c r="C15" s="53"/>
      <c r="D15" s="54">
        <v>210</v>
      </c>
      <c r="E15" s="55" t="s">
        <v>184</v>
      </c>
      <c r="F15" s="56">
        <f>F16</f>
        <v>1.0696</v>
      </c>
      <c r="G15" s="56">
        <f>G16</f>
        <v>1.0696</v>
      </c>
      <c r="H15" s="56"/>
      <c r="I15" s="56"/>
      <c r="J15" s="57"/>
      <c r="K15" s="57"/>
    </row>
    <row r="16" ht="22.8" customHeight="1" spans="1:11">
      <c r="A16" s="53" t="s">
        <v>183</v>
      </c>
      <c r="B16" s="53" t="s">
        <v>185</v>
      </c>
      <c r="C16" s="53"/>
      <c r="D16" s="54">
        <v>21011</v>
      </c>
      <c r="E16" s="55" t="s">
        <v>186</v>
      </c>
      <c r="F16" s="56">
        <f>F17</f>
        <v>1.0696</v>
      </c>
      <c r="G16" s="56">
        <f>G17</f>
        <v>1.0696</v>
      </c>
      <c r="H16" s="56"/>
      <c r="I16" s="56"/>
      <c r="J16" s="57"/>
      <c r="K16" s="57"/>
    </row>
    <row r="17" ht="22.8" customHeight="1" spans="1:11">
      <c r="A17" s="53" t="s">
        <v>183</v>
      </c>
      <c r="B17" s="53" t="s">
        <v>185</v>
      </c>
      <c r="C17" s="53" t="s">
        <v>187</v>
      </c>
      <c r="D17" s="54" t="s">
        <v>188</v>
      </c>
      <c r="E17" s="57" t="s">
        <v>189</v>
      </c>
      <c r="F17" s="56">
        <v>1.0696</v>
      </c>
      <c r="G17" s="56">
        <v>1.0696</v>
      </c>
      <c r="H17" s="56"/>
      <c r="I17" s="56"/>
      <c r="J17" s="57"/>
      <c r="K17" s="57"/>
    </row>
    <row r="18" ht="22.8" customHeight="1" spans="1:11">
      <c r="A18" s="53" t="s">
        <v>190</v>
      </c>
      <c r="B18" s="53"/>
      <c r="C18" s="53"/>
      <c r="D18" s="54">
        <v>221</v>
      </c>
      <c r="E18" s="55" t="s">
        <v>191</v>
      </c>
      <c r="F18" s="56">
        <f>F19</f>
        <v>3.402</v>
      </c>
      <c r="G18" s="56">
        <f>G19</f>
        <v>3.402</v>
      </c>
      <c r="H18" s="56"/>
      <c r="I18" s="56"/>
      <c r="J18" s="57"/>
      <c r="K18" s="57"/>
    </row>
    <row r="19" ht="22.8" customHeight="1" spans="1:11">
      <c r="A19" s="53" t="s">
        <v>190</v>
      </c>
      <c r="B19" s="53" t="s">
        <v>192</v>
      </c>
      <c r="C19" s="53"/>
      <c r="D19" s="54">
        <v>22103</v>
      </c>
      <c r="E19" s="55" t="s">
        <v>193</v>
      </c>
      <c r="F19" s="56">
        <f>F20</f>
        <v>3.402</v>
      </c>
      <c r="G19" s="56">
        <f>G20</f>
        <v>3.402</v>
      </c>
      <c r="H19" s="56"/>
      <c r="I19" s="56"/>
      <c r="J19" s="57"/>
      <c r="K19" s="57"/>
    </row>
    <row r="20" ht="22.8" customHeight="1" spans="1:11">
      <c r="A20" s="53" t="s">
        <v>190</v>
      </c>
      <c r="B20" s="53" t="s">
        <v>192</v>
      </c>
      <c r="C20" s="53" t="s">
        <v>187</v>
      </c>
      <c r="D20" s="54" t="s">
        <v>194</v>
      </c>
      <c r="E20" s="57" t="s">
        <v>195</v>
      </c>
      <c r="F20" s="56">
        <v>3.402</v>
      </c>
      <c r="G20" s="56">
        <v>3.402</v>
      </c>
      <c r="H20" s="56"/>
      <c r="I20" s="56"/>
      <c r="J20" s="57"/>
      <c r="K20" s="57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7" sqref="$A7:$XFD7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196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0.2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0.2" customHeight="1" spans="1:20">
      <c r="A4" s="4" t="s">
        <v>157</v>
      </c>
      <c r="B4" s="4"/>
      <c r="C4" s="4"/>
      <c r="D4" s="4" t="s">
        <v>197</v>
      </c>
      <c r="E4" s="4" t="s">
        <v>198</v>
      </c>
      <c r="F4" s="4" t="s">
        <v>199</v>
      </c>
      <c r="G4" s="4" t="s">
        <v>200</v>
      </c>
      <c r="H4" s="4" t="s">
        <v>201</v>
      </c>
      <c r="I4" s="4" t="s">
        <v>202</v>
      </c>
      <c r="J4" s="4" t="s">
        <v>203</v>
      </c>
      <c r="K4" s="4" t="s">
        <v>204</v>
      </c>
      <c r="L4" s="4" t="s">
        <v>205</v>
      </c>
      <c r="M4" s="4" t="s">
        <v>206</v>
      </c>
      <c r="N4" s="4" t="s">
        <v>207</v>
      </c>
      <c r="O4" s="4" t="s">
        <v>208</v>
      </c>
      <c r="P4" s="4" t="s">
        <v>209</v>
      </c>
      <c r="Q4" s="4" t="s">
        <v>210</v>
      </c>
      <c r="R4" s="4" t="s">
        <v>211</v>
      </c>
      <c r="S4" s="4" t="s">
        <v>212</v>
      </c>
      <c r="T4" s="4" t="s">
        <v>213</v>
      </c>
    </row>
    <row r="5" ht="20.7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48.1394</v>
      </c>
      <c r="G6" s="13"/>
      <c r="H6" s="13"/>
      <c r="I6" s="13"/>
      <c r="J6" s="13"/>
      <c r="K6" s="13">
        <v>48.1394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21"/>
      <c r="B7" s="21"/>
      <c r="C7" s="21"/>
      <c r="D7" s="19" t="s">
        <v>154</v>
      </c>
      <c r="E7" s="19" t="s">
        <v>155</v>
      </c>
      <c r="F7" s="46">
        <v>48.1394</v>
      </c>
      <c r="G7" s="46"/>
      <c r="H7" s="46"/>
      <c r="I7" s="46"/>
      <c r="J7" s="46"/>
      <c r="K7" s="46">
        <v>48.1394</v>
      </c>
      <c r="L7" s="46"/>
      <c r="M7" s="46"/>
      <c r="N7" s="46"/>
      <c r="O7" s="46"/>
      <c r="P7" s="46"/>
      <c r="Q7" s="46"/>
      <c r="R7" s="46"/>
      <c r="S7" s="46"/>
      <c r="T7" s="46"/>
    </row>
    <row r="8" ht="22.8" customHeight="1" spans="1:20">
      <c r="A8" s="22" t="s">
        <v>168</v>
      </c>
      <c r="B8" s="22" t="s">
        <v>178</v>
      </c>
      <c r="C8" s="22" t="s">
        <v>180</v>
      </c>
      <c r="D8" s="18" t="s">
        <v>214</v>
      </c>
      <c r="E8" s="23" t="s">
        <v>182</v>
      </c>
      <c r="F8" s="24">
        <v>34.6585</v>
      </c>
      <c r="G8" s="24"/>
      <c r="H8" s="24"/>
      <c r="I8" s="24"/>
      <c r="J8" s="24"/>
      <c r="K8" s="24">
        <v>34.6585</v>
      </c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22" t="s">
        <v>168</v>
      </c>
      <c r="B9" s="22" t="s">
        <v>170</v>
      </c>
      <c r="C9" s="22" t="s">
        <v>170</v>
      </c>
      <c r="D9" s="18" t="s">
        <v>214</v>
      </c>
      <c r="E9" s="23" t="s">
        <v>173</v>
      </c>
      <c r="F9" s="24">
        <v>4.0093</v>
      </c>
      <c r="G9" s="24"/>
      <c r="H9" s="24"/>
      <c r="I9" s="24"/>
      <c r="J9" s="24"/>
      <c r="K9" s="24">
        <v>4.0093</v>
      </c>
      <c r="L9" s="24"/>
      <c r="M9" s="24"/>
      <c r="N9" s="24"/>
      <c r="O9" s="24"/>
      <c r="P9" s="24"/>
      <c r="Q9" s="24"/>
      <c r="R9" s="24"/>
      <c r="S9" s="24"/>
      <c r="T9" s="24"/>
    </row>
    <row r="10" ht="22.8" customHeight="1" spans="1:20">
      <c r="A10" s="22" t="s">
        <v>183</v>
      </c>
      <c r="B10" s="22" t="s">
        <v>185</v>
      </c>
      <c r="C10" s="22" t="s">
        <v>187</v>
      </c>
      <c r="D10" s="18" t="s">
        <v>214</v>
      </c>
      <c r="E10" s="23" t="s">
        <v>189</v>
      </c>
      <c r="F10" s="24">
        <v>1.0696</v>
      </c>
      <c r="G10" s="24"/>
      <c r="H10" s="24"/>
      <c r="I10" s="24"/>
      <c r="J10" s="24"/>
      <c r="K10" s="24">
        <v>1.0696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1" spans="1:20">
      <c r="A11" s="22" t="s">
        <v>190</v>
      </c>
      <c r="B11" s="22" t="s">
        <v>192</v>
      </c>
      <c r="C11" s="22" t="s">
        <v>187</v>
      </c>
      <c r="D11" s="18" t="s">
        <v>214</v>
      </c>
      <c r="E11" s="23" t="s">
        <v>195</v>
      </c>
      <c r="F11" s="24">
        <v>3.402</v>
      </c>
      <c r="G11" s="24"/>
      <c r="H11" s="24"/>
      <c r="I11" s="24"/>
      <c r="J11" s="24"/>
      <c r="K11" s="24">
        <v>3.402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1" spans="1:20">
      <c r="A12" s="22" t="s">
        <v>168</v>
      </c>
      <c r="B12" s="22" t="s">
        <v>174</v>
      </c>
      <c r="C12" s="22" t="s">
        <v>174</v>
      </c>
      <c r="D12" s="18" t="s">
        <v>214</v>
      </c>
      <c r="E12" s="23" t="s">
        <v>177</v>
      </c>
      <c r="F12" s="24">
        <v>5</v>
      </c>
      <c r="G12" s="24"/>
      <c r="H12" s="24"/>
      <c r="I12" s="24"/>
      <c r="J12" s="24"/>
      <c r="K12" s="24">
        <v>5</v>
      </c>
      <c r="L12" s="24"/>
      <c r="M12" s="24"/>
      <c r="N12" s="24"/>
      <c r="O12" s="24"/>
      <c r="P12" s="24"/>
      <c r="Q12" s="24"/>
      <c r="R12" s="24"/>
      <c r="S12" s="24"/>
      <c r="T12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7" sqref="$A7:$XFD7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215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4" customHeight="1" spans="1:21">
      <c r="A4" s="4" t="s">
        <v>157</v>
      </c>
      <c r="B4" s="4"/>
      <c r="C4" s="4"/>
      <c r="D4" s="4" t="s">
        <v>197</v>
      </c>
      <c r="E4" s="4" t="s">
        <v>198</v>
      </c>
      <c r="F4" s="4" t="s">
        <v>216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136</v>
      </c>
      <c r="H5" s="4" t="s">
        <v>217</v>
      </c>
      <c r="I5" s="4" t="s">
        <v>218</v>
      </c>
      <c r="J5" s="4" t="s">
        <v>208</v>
      </c>
      <c r="K5" s="4" t="s">
        <v>136</v>
      </c>
      <c r="L5" s="4" t="s">
        <v>219</v>
      </c>
      <c r="M5" s="4" t="s">
        <v>220</v>
      </c>
      <c r="N5" s="4" t="s">
        <v>221</v>
      </c>
      <c r="O5" s="4" t="s">
        <v>210</v>
      </c>
      <c r="P5" s="4" t="s">
        <v>222</v>
      </c>
      <c r="Q5" s="4" t="s">
        <v>223</v>
      </c>
      <c r="R5" s="4" t="s">
        <v>224</v>
      </c>
      <c r="S5" s="4" t="s">
        <v>206</v>
      </c>
      <c r="T5" s="4" t="s">
        <v>209</v>
      </c>
      <c r="U5" s="4" t="s">
        <v>213</v>
      </c>
    </row>
    <row r="6" ht="22.8" customHeight="1" spans="1:21">
      <c r="A6" s="14"/>
      <c r="B6" s="14"/>
      <c r="C6" s="14"/>
      <c r="D6" s="14"/>
      <c r="E6" s="14" t="s">
        <v>136</v>
      </c>
      <c r="F6" s="13">
        <v>48.1394</v>
      </c>
      <c r="G6" s="13">
        <v>33.5394</v>
      </c>
      <c r="H6" s="13">
        <v>33.5394</v>
      </c>
      <c r="I6" s="13">
        <v>0</v>
      </c>
      <c r="J6" s="13">
        <v>0</v>
      </c>
      <c r="K6" s="13">
        <v>14.6</v>
      </c>
      <c r="L6" s="13">
        <v>3.8</v>
      </c>
      <c r="M6" s="13">
        <v>10.8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21"/>
      <c r="B7" s="21"/>
      <c r="C7" s="21"/>
      <c r="D7" s="19" t="s">
        <v>154</v>
      </c>
      <c r="E7" s="19" t="s">
        <v>155</v>
      </c>
      <c r="F7" s="27">
        <v>48.1394</v>
      </c>
      <c r="G7" s="13">
        <v>33.5394</v>
      </c>
      <c r="H7" s="13">
        <v>33.5394</v>
      </c>
      <c r="I7" s="13">
        <v>0</v>
      </c>
      <c r="J7" s="13">
        <v>0</v>
      </c>
      <c r="K7" s="13">
        <v>14.6</v>
      </c>
      <c r="L7" s="13">
        <v>3.8</v>
      </c>
      <c r="M7" s="13">
        <v>10.8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 t="s">
        <v>168</v>
      </c>
      <c r="B8" s="22" t="s">
        <v>178</v>
      </c>
      <c r="C8" s="22" t="s">
        <v>180</v>
      </c>
      <c r="D8" s="18" t="s">
        <v>214</v>
      </c>
      <c r="E8" s="23" t="s">
        <v>182</v>
      </c>
      <c r="F8" s="20">
        <v>34.6585</v>
      </c>
      <c r="G8" s="6">
        <v>25.0585</v>
      </c>
      <c r="H8" s="6">
        <v>25.0585</v>
      </c>
      <c r="I8" s="6"/>
      <c r="J8" s="6"/>
      <c r="K8" s="6">
        <v>9.6</v>
      </c>
      <c r="L8" s="6">
        <v>3.8</v>
      </c>
      <c r="M8" s="6">
        <v>5.8</v>
      </c>
      <c r="N8" s="6"/>
      <c r="O8" s="6"/>
      <c r="P8" s="6"/>
      <c r="Q8" s="6"/>
      <c r="R8" s="6"/>
      <c r="S8" s="6"/>
      <c r="T8" s="6"/>
      <c r="U8" s="6"/>
    </row>
    <row r="9" ht="22.8" customHeight="1" spans="1:21">
      <c r="A9" s="22" t="s">
        <v>168</v>
      </c>
      <c r="B9" s="22" t="s">
        <v>170</v>
      </c>
      <c r="C9" s="22" t="s">
        <v>170</v>
      </c>
      <c r="D9" s="18" t="s">
        <v>214</v>
      </c>
      <c r="E9" s="23" t="s">
        <v>173</v>
      </c>
      <c r="F9" s="20">
        <v>4.0093</v>
      </c>
      <c r="G9" s="6">
        <v>4.0093</v>
      </c>
      <c r="H9" s="6">
        <v>4.0093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2" t="s">
        <v>183</v>
      </c>
      <c r="B10" s="22" t="s">
        <v>185</v>
      </c>
      <c r="C10" s="22" t="s">
        <v>187</v>
      </c>
      <c r="D10" s="18" t="s">
        <v>214</v>
      </c>
      <c r="E10" s="23" t="s">
        <v>189</v>
      </c>
      <c r="F10" s="20">
        <v>1.0696</v>
      </c>
      <c r="G10" s="6">
        <v>1.0696</v>
      </c>
      <c r="H10" s="6">
        <v>1.0696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2" t="s">
        <v>190</v>
      </c>
      <c r="B11" s="22" t="s">
        <v>192</v>
      </c>
      <c r="C11" s="22" t="s">
        <v>187</v>
      </c>
      <c r="D11" s="18" t="s">
        <v>214</v>
      </c>
      <c r="E11" s="23" t="s">
        <v>195</v>
      </c>
      <c r="F11" s="20">
        <v>3.402</v>
      </c>
      <c r="G11" s="6">
        <v>3.402</v>
      </c>
      <c r="H11" s="6">
        <v>3.402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2" t="s">
        <v>168</v>
      </c>
      <c r="B12" s="22" t="s">
        <v>174</v>
      </c>
      <c r="C12" s="22" t="s">
        <v>174</v>
      </c>
      <c r="D12" s="18" t="s">
        <v>214</v>
      </c>
      <c r="E12" s="23" t="s">
        <v>177</v>
      </c>
      <c r="F12" s="20">
        <v>5</v>
      </c>
      <c r="G12" s="6"/>
      <c r="H12" s="6"/>
      <c r="I12" s="6"/>
      <c r="J12" s="6"/>
      <c r="K12" s="6">
        <v>5</v>
      </c>
      <c r="L12" s="6"/>
      <c r="M12" s="6">
        <v>5</v>
      </c>
      <c r="N12" s="6"/>
      <c r="O12" s="6"/>
      <c r="P12" s="6"/>
      <c r="Q12" s="6"/>
      <c r="R12" s="6"/>
      <c r="S12" s="6"/>
      <c r="T12" s="6"/>
      <c r="U1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C54" sqref="C54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225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31</v>
      </c>
      <c r="B3" s="10"/>
      <c r="C3" s="10"/>
      <c r="D3" s="8" t="s">
        <v>32</v>
      </c>
      <c r="E3" s="3"/>
    </row>
    <row r="4" ht="20.2" customHeight="1" spans="1:5">
      <c r="A4" s="11" t="s">
        <v>33</v>
      </c>
      <c r="B4" s="11"/>
      <c r="C4" s="11" t="s">
        <v>34</v>
      </c>
      <c r="D4" s="11"/>
      <c r="E4" s="43"/>
    </row>
    <row r="5" ht="20.2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43"/>
    </row>
    <row r="6" ht="20.2" customHeight="1" spans="1:5">
      <c r="A6" s="14" t="s">
        <v>226</v>
      </c>
      <c r="B6" s="13">
        <v>48.1394</v>
      </c>
      <c r="C6" s="14" t="s">
        <v>227</v>
      </c>
      <c r="D6" s="27">
        <v>48.1394</v>
      </c>
      <c r="E6" s="44"/>
    </row>
    <row r="7" ht="20.2" customHeight="1" spans="1:5">
      <c r="A7" s="5" t="s">
        <v>228</v>
      </c>
      <c r="B7" s="6">
        <v>48.1394</v>
      </c>
      <c r="C7" s="5" t="s">
        <v>41</v>
      </c>
      <c r="D7" s="20"/>
      <c r="E7" s="44"/>
    </row>
    <row r="8" ht="20.2" customHeight="1" spans="1:5">
      <c r="A8" s="5" t="s">
        <v>229</v>
      </c>
      <c r="B8" s="6">
        <v>48.1394</v>
      </c>
      <c r="C8" s="5" t="s">
        <v>45</v>
      </c>
      <c r="D8" s="20"/>
      <c r="E8" s="44"/>
    </row>
    <row r="9" ht="31.05" customHeight="1" spans="1:5">
      <c r="A9" s="5" t="s">
        <v>48</v>
      </c>
      <c r="B9" s="6"/>
      <c r="C9" s="5" t="s">
        <v>49</v>
      </c>
      <c r="D9" s="20"/>
      <c r="E9" s="44"/>
    </row>
    <row r="10" ht="20.2" customHeight="1" spans="1:5">
      <c r="A10" s="5" t="s">
        <v>230</v>
      </c>
      <c r="B10" s="6"/>
      <c r="C10" s="5" t="s">
        <v>53</v>
      </c>
      <c r="D10" s="20"/>
      <c r="E10" s="44"/>
    </row>
    <row r="11" ht="20.2" customHeight="1" spans="1:5">
      <c r="A11" s="5" t="s">
        <v>231</v>
      </c>
      <c r="B11" s="6"/>
      <c r="C11" s="5" t="s">
        <v>57</v>
      </c>
      <c r="D11" s="20"/>
      <c r="E11" s="44"/>
    </row>
    <row r="12" ht="20.2" customHeight="1" spans="1:5">
      <c r="A12" s="5" t="s">
        <v>232</v>
      </c>
      <c r="B12" s="6"/>
      <c r="C12" s="5" t="s">
        <v>61</v>
      </c>
      <c r="D12" s="20"/>
      <c r="E12" s="44"/>
    </row>
    <row r="13" ht="20.2" customHeight="1" spans="1:5">
      <c r="A13" s="14" t="s">
        <v>233</v>
      </c>
      <c r="B13" s="13"/>
      <c r="C13" s="5" t="s">
        <v>65</v>
      </c>
      <c r="D13" s="20"/>
      <c r="E13" s="44"/>
    </row>
    <row r="14" ht="20.2" customHeight="1" spans="1:5">
      <c r="A14" s="5" t="s">
        <v>228</v>
      </c>
      <c r="B14" s="6"/>
      <c r="C14" s="5" t="s">
        <v>69</v>
      </c>
      <c r="D14" s="20">
        <v>43.6678</v>
      </c>
      <c r="E14" s="44"/>
    </row>
    <row r="15" ht="20.2" customHeight="1" spans="1:5">
      <c r="A15" s="5" t="s">
        <v>230</v>
      </c>
      <c r="B15" s="6"/>
      <c r="C15" s="5" t="s">
        <v>73</v>
      </c>
      <c r="D15" s="20"/>
      <c r="E15" s="44"/>
    </row>
    <row r="16" ht="20.2" customHeight="1" spans="1:5">
      <c r="A16" s="5" t="s">
        <v>231</v>
      </c>
      <c r="B16" s="6"/>
      <c r="C16" s="5" t="s">
        <v>77</v>
      </c>
      <c r="D16" s="20">
        <v>1.0696</v>
      </c>
      <c r="E16" s="44"/>
    </row>
    <row r="17" ht="20.2" customHeight="1" spans="1:5">
      <c r="A17" s="5" t="s">
        <v>232</v>
      </c>
      <c r="B17" s="6"/>
      <c r="C17" s="5" t="s">
        <v>81</v>
      </c>
      <c r="D17" s="20"/>
      <c r="E17" s="44"/>
    </row>
    <row r="18" ht="20.2" customHeight="1" spans="1:5">
      <c r="A18" s="5"/>
      <c r="B18" s="6"/>
      <c r="C18" s="5" t="s">
        <v>85</v>
      </c>
      <c r="D18" s="20"/>
      <c r="E18" s="44"/>
    </row>
    <row r="19" ht="20.2" customHeight="1" spans="1:5">
      <c r="A19" s="5"/>
      <c r="B19" s="5"/>
      <c r="C19" s="5" t="s">
        <v>89</v>
      </c>
      <c r="D19" s="20"/>
      <c r="E19" s="44"/>
    </row>
    <row r="20" ht="20.2" customHeight="1" spans="1:5">
      <c r="A20" s="5"/>
      <c r="B20" s="5"/>
      <c r="C20" s="5" t="s">
        <v>93</v>
      </c>
      <c r="D20" s="20"/>
      <c r="E20" s="44"/>
    </row>
    <row r="21" ht="20.2" customHeight="1" spans="1:5">
      <c r="A21" s="5"/>
      <c r="B21" s="5"/>
      <c r="C21" s="5" t="s">
        <v>97</v>
      </c>
      <c r="D21" s="20"/>
      <c r="E21" s="44"/>
    </row>
    <row r="22" ht="20.2" customHeight="1" spans="1:5">
      <c r="A22" s="5"/>
      <c r="B22" s="5"/>
      <c r="C22" s="5" t="s">
        <v>100</v>
      </c>
      <c r="D22" s="20"/>
      <c r="E22" s="44"/>
    </row>
    <row r="23" ht="20.2" customHeight="1" spans="1:5">
      <c r="A23" s="5"/>
      <c r="B23" s="5"/>
      <c r="C23" s="5" t="s">
        <v>103</v>
      </c>
      <c r="D23" s="20"/>
      <c r="E23" s="44"/>
    </row>
    <row r="24" ht="20.2" customHeight="1" spans="1:5">
      <c r="A24" s="5"/>
      <c r="B24" s="5"/>
      <c r="C24" s="5" t="s">
        <v>105</v>
      </c>
      <c r="D24" s="20"/>
      <c r="E24" s="44"/>
    </row>
    <row r="25" ht="20.2" customHeight="1" spans="1:5">
      <c r="A25" s="5"/>
      <c r="B25" s="5"/>
      <c r="C25" s="5" t="s">
        <v>107</v>
      </c>
      <c r="D25" s="20"/>
      <c r="E25" s="44"/>
    </row>
    <row r="26" ht="20.2" customHeight="1" spans="1:5">
      <c r="A26" s="5"/>
      <c r="B26" s="5"/>
      <c r="C26" s="5" t="s">
        <v>109</v>
      </c>
      <c r="D26" s="20">
        <v>3.402</v>
      </c>
      <c r="E26" s="44"/>
    </row>
    <row r="27" ht="20.2" customHeight="1" spans="1:5">
      <c r="A27" s="5"/>
      <c r="B27" s="5"/>
      <c r="C27" s="5" t="s">
        <v>111</v>
      </c>
      <c r="D27" s="20"/>
      <c r="E27" s="44"/>
    </row>
    <row r="28" ht="20.2" customHeight="1" spans="1:5">
      <c r="A28" s="5"/>
      <c r="B28" s="5"/>
      <c r="C28" s="5" t="s">
        <v>113</v>
      </c>
      <c r="D28" s="20"/>
      <c r="E28" s="44"/>
    </row>
    <row r="29" ht="20.2" customHeight="1" spans="1:5">
      <c r="A29" s="5"/>
      <c r="B29" s="5"/>
      <c r="C29" s="5" t="s">
        <v>115</v>
      </c>
      <c r="D29" s="20"/>
      <c r="E29" s="44"/>
    </row>
    <row r="30" ht="20.2" customHeight="1" spans="1:5">
      <c r="A30" s="5"/>
      <c r="B30" s="5"/>
      <c r="C30" s="5" t="s">
        <v>117</v>
      </c>
      <c r="D30" s="20"/>
      <c r="E30" s="44"/>
    </row>
    <row r="31" ht="20.2" customHeight="1" spans="1:5">
      <c r="A31" s="5"/>
      <c r="B31" s="5"/>
      <c r="C31" s="5" t="s">
        <v>119</v>
      </c>
      <c r="D31" s="20"/>
      <c r="E31" s="44"/>
    </row>
    <row r="32" ht="20.2" customHeight="1" spans="1:5">
      <c r="A32" s="5"/>
      <c r="B32" s="5"/>
      <c r="C32" s="5" t="s">
        <v>121</v>
      </c>
      <c r="D32" s="20"/>
      <c r="E32" s="44"/>
    </row>
    <row r="33" ht="20.2" customHeight="1" spans="1:5">
      <c r="A33" s="5"/>
      <c r="B33" s="5"/>
      <c r="C33" s="5" t="s">
        <v>123</v>
      </c>
      <c r="D33" s="20"/>
      <c r="E33" s="44"/>
    </row>
    <row r="34" ht="20.2" customHeight="1" spans="1:5">
      <c r="A34" s="5"/>
      <c r="B34" s="5"/>
      <c r="C34" s="5" t="s">
        <v>124</v>
      </c>
      <c r="D34" s="20"/>
      <c r="E34" s="44"/>
    </row>
    <row r="35" ht="20.2" customHeight="1" spans="1:5">
      <c r="A35" s="5"/>
      <c r="B35" s="5"/>
      <c r="C35" s="5" t="s">
        <v>125</v>
      </c>
      <c r="D35" s="20"/>
      <c r="E35" s="44"/>
    </row>
    <row r="36" ht="20.2" customHeight="1" spans="1:5">
      <c r="A36" s="5"/>
      <c r="B36" s="5"/>
      <c r="C36" s="5" t="s">
        <v>126</v>
      </c>
      <c r="D36" s="20"/>
      <c r="E36" s="44"/>
    </row>
    <row r="37" ht="20.2" customHeight="1" spans="1:5">
      <c r="A37" s="5"/>
      <c r="B37" s="5"/>
      <c r="C37" s="5"/>
      <c r="D37" s="5"/>
      <c r="E37" s="44"/>
    </row>
    <row r="38" ht="20.2" customHeight="1" spans="1:5">
      <c r="A38" s="14"/>
      <c r="B38" s="14"/>
      <c r="C38" s="14" t="s">
        <v>234</v>
      </c>
      <c r="D38" s="13"/>
      <c r="E38" s="45"/>
    </row>
    <row r="39" ht="20.2" customHeight="1" spans="1:5">
      <c r="A39" s="14"/>
      <c r="B39" s="14"/>
      <c r="C39" s="14"/>
      <c r="D39" s="14"/>
      <c r="E39" s="45"/>
    </row>
    <row r="40" ht="20.2" customHeight="1" spans="1:5">
      <c r="A40" s="4" t="s">
        <v>235</v>
      </c>
      <c r="B40" s="13">
        <v>48.1394</v>
      </c>
      <c r="C40" s="4" t="s">
        <v>236</v>
      </c>
      <c r="D40" s="27">
        <v>48.1394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topLeftCell="A6" workbookViewId="0">
      <selection activeCell="N16" sqref="N16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2" max="12" width="10.1296296296296" customWidth="1"/>
    <col min="13" max="13" width="9.75" customWidth="1"/>
  </cols>
  <sheetData>
    <row r="1" ht="16.35" customHeight="1" spans="1:12">
      <c r="A1" s="3"/>
      <c r="D1" s="3"/>
      <c r="K1" s="15" t="s">
        <v>237</v>
      </c>
      <c r="L1" s="15"/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  <c r="L3" s="8"/>
    </row>
    <row r="4" ht="25" customHeight="1" spans="1:12">
      <c r="A4" s="11" t="s">
        <v>157</v>
      </c>
      <c r="B4" s="11"/>
      <c r="C4" s="11"/>
      <c r="D4" s="11" t="s">
        <v>158</v>
      </c>
      <c r="E4" s="11" t="s">
        <v>159</v>
      </c>
      <c r="F4" s="11" t="s">
        <v>136</v>
      </c>
      <c r="G4" s="11" t="s">
        <v>160</v>
      </c>
      <c r="H4" s="11"/>
      <c r="I4" s="11"/>
      <c r="J4" s="11"/>
      <c r="K4" s="11" t="s">
        <v>161</v>
      </c>
      <c r="L4" s="11"/>
    </row>
    <row r="5" ht="20.7" customHeight="1" spans="1:12">
      <c r="A5" s="11"/>
      <c r="B5" s="11"/>
      <c r="C5" s="11"/>
      <c r="D5" s="11"/>
      <c r="E5" s="11"/>
      <c r="F5" s="11"/>
      <c r="G5" s="11" t="s">
        <v>138</v>
      </c>
      <c r="H5" s="11" t="s">
        <v>238</v>
      </c>
      <c r="I5" s="11"/>
      <c r="J5" s="11" t="s">
        <v>239</v>
      </c>
      <c r="K5" s="11"/>
      <c r="L5" s="11"/>
    </row>
    <row r="6" ht="28.45" customHeight="1" spans="1:12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217</v>
      </c>
      <c r="I6" s="11" t="s">
        <v>208</v>
      </c>
      <c r="J6" s="11"/>
      <c r="K6" s="11" t="s">
        <v>240</v>
      </c>
      <c r="L6" s="11" t="s">
        <v>241</v>
      </c>
    </row>
    <row r="7" ht="22.8" customHeight="1" spans="1:12">
      <c r="A7" s="5"/>
      <c r="B7" s="5"/>
      <c r="C7" s="5"/>
      <c r="D7" s="14"/>
      <c r="E7" s="14" t="s">
        <v>136</v>
      </c>
      <c r="F7" s="13">
        <v>48.1394</v>
      </c>
      <c r="G7" s="13">
        <v>33.5394</v>
      </c>
      <c r="H7" s="13">
        <v>33.5394</v>
      </c>
      <c r="I7" s="13"/>
      <c r="J7" s="13"/>
      <c r="K7" s="13">
        <v>9.6</v>
      </c>
      <c r="L7" s="13">
        <v>5</v>
      </c>
    </row>
    <row r="8" ht="21.55" customHeight="1" spans="1:12">
      <c r="A8" s="5"/>
      <c r="B8" s="5"/>
      <c r="C8" s="5"/>
      <c r="D8" s="19" t="s">
        <v>154</v>
      </c>
      <c r="E8" s="19" t="s">
        <v>155</v>
      </c>
      <c r="F8" s="13">
        <v>48.1394</v>
      </c>
      <c r="G8" s="13">
        <v>33.5394</v>
      </c>
      <c r="H8" s="13">
        <v>33.5394</v>
      </c>
      <c r="I8" s="13"/>
      <c r="J8" s="13"/>
      <c r="K8" s="13">
        <v>9.6</v>
      </c>
      <c r="L8" s="13">
        <v>5</v>
      </c>
    </row>
    <row r="9" s="42" customFormat="1" ht="21.55" customHeight="1" spans="1:12">
      <c r="A9" s="22" t="s">
        <v>168</v>
      </c>
      <c r="B9" s="5"/>
      <c r="C9" s="5"/>
      <c r="D9" s="18">
        <v>208</v>
      </c>
      <c r="E9" s="18" t="s">
        <v>169</v>
      </c>
      <c r="F9" s="6">
        <f>F10+F12+F14</f>
        <v>43.6678</v>
      </c>
      <c r="G9" s="6">
        <f t="shared" ref="G9:L9" si="0">G10+G12+G14</f>
        <v>29.0678</v>
      </c>
      <c r="H9" s="6">
        <f t="shared" si="0"/>
        <v>29.0678</v>
      </c>
      <c r="I9" s="6">
        <f t="shared" si="0"/>
        <v>0</v>
      </c>
      <c r="J9" s="6">
        <f t="shared" si="0"/>
        <v>0</v>
      </c>
      <c r="K9" s="6">
        <f t="shared" si="0"/>
        <v>9.6</v>
      </c>
      <c r="L9" s="6">
        <f t="shared" si="0"/>
        <v>5</v>
      </c>
    </row>
    <row r="10" s="42" customFormat="1" ht="21.55" customHeight="1" spans="1:12">
      <c r="A10" s="22" t="s">
        <v>168</v>
      </c>
      <c r="B10" s="22" t="s">
        <v>170</v>
      </c>
      <c r="C10" s="5"/>
      <c r="D10" s="18">
        <v>20805</v>
      </c>
      <c r="E10" s="18" t="s">
        <v>171</v>
      </c>
      <c r="F10" s="6">
        <f>F11</f>
        <v>4.0093</v>
      </c>
      <c r="G10" s="6">
        <f t="shared" ref="G10:L10" si="1">G11</f>
        <v>4.0093</v>
      </c>
      <c r="H10" s="6">
        <f t="shared" si="1"/>
        <v>4.0093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</row>
    <row r="11" ht="22.4" customHeight="1" spans="1:12">
      <c r="A11" s="22" t="s">
        <v>168</v>
      </c>
      <c r="B11" s="22" t="s">
        <v>170</v>
      </c>
      <c r="C11" s="22" t="s">
        <v>170</v>
      </c>
      <c r="D11" s="18" t="s">
        <v>242</v>
      </c>
      <c r="E11" s="5" t="s">
        <v>173</v>
      </c>
      <c r="F11" s="6">
        <v>4.0093</v>
      </c>
      <c r="G11" s="6">
        <v>4.0093</v>
      </c>
      <c r="H11" s="20">
        <v>4.0093</v>
      </c>
      <c r="I11" s="20"/>
      <c r="J11" s="20"/>
      <c r="K11" s="20"/>
      <c r="L11" s="20"/>
    </row>
    <row r="12" ht="22.4" customHeight="1" spans="1:12">
      <c r="A12" s="22" t="s">
        <v>168</v>
      </c>
      <c r="B12" s="22" t="s">
        <v>174</v>
      </c>
      <c r="C12" s="22"/>
      <c r="D12" s="18">
        <v>20808</v>
      </c>
      <c r="E12" s="5" t="s">
        <v>175</v>
      </c>
      <c r="F12" s="6">
        <f>F13</f>
        <v>5</v>
      </c>
      <c r="G12" s="6">
        <f t="shared" ref="G12:L12" si="2">G13</f>
        <v>0</v>
      </c>
      <c r="H12" s="6">
        <f t="shared" si="2"/>
        <v>0</v>
      </c>
      <c r="I12" s="6">
        <f t="shared" si="2"/>
        <v>0</v>
      </c>
      <c r="J12" s="6">
        <f t="shared" si="2"/>
        <v>0</v>
      </c>
      <c r="K12" s="6">
        <f t="shared" si="2"/>
        <v>0</v>
      </c>
      <c r="L12" s="6">
        <f t="shared" si="2"/>
        <v>5</v>
      </c>
    </row>
    <row r="13" ht="22.4" customHeight="1" spans="1:12">
      <c r="A13" s="22" t="s">
        <v>168</v>
      </c>
      <c r="B13" s="22" t="s">
        <v>174</v>
      </c>
      <c r="C13" s="22" t="s">
        <v>174</v>
      </c>
      <c r="D13" s="18" t="s">
        <v>243</v>
      </c>
      <c r="E13" s="5" t="s">
        <v>177</v>
      </c>
      <c r="F13" s="6">
        <v>5</v>
      </c>
      <c r="G13" s="6"/>
      <c r="H13" s="20"/>
      <c r="I13" s="20"/>
      <c r="J13" s="20"/>
      <c r="K13" s="20"/>
      <c r="L13" s="20">
        <v>5</v>
      </c>
    </row>
    <row r="14" ht="22.4" customHeight="1" spans="1:12">
      <c r="A14" s="22" t="s">
        <v>168</v>
      </c>
      <c r="B14" s="22" t="s">
        <v>178</v>
      </c>
      <c r="C14" s="22"/>
      <c r="D14" s="18">
        <v>20828</v>
      </c>
      <c r="E14" s="5" t="s">
        <v>179</v>
      </c>
      <c r="F14" s="6">
        <f>F15</f>
        <v>34.6585</v>
      </c>
      <c r="G14" s="6">
        <f t="shared" ref="G14:L14" si="3">G15</f>
        <v>25.0585</v>
      </c>
      <c r="H14" s="6">
        <f t="shared" si="3"/>
        <v>25.0585</v>
      </c>
      <c r="I14" s="6">
        <f t="shared" si="3"/>
        <v>0</v>
      </c>
      <c r="J14" s="6">
        <f t="shared" si="3"/>
        <v>0</v>
      </c>
      <c r="K14" s="6">
        <f t="shared" si="3"/>
        <v>9.6</v>
      </c>
      <c r="L14" s="6">
        <f t="shared" si="3"/>
        <v>0</v>
      </c>
    </row>
    <row r="15" ht="22.4" customHeight="1" spans="1:12">
      <c r="A15" s="22" t="s">
        <v>168</v>
      </c>
      <c r="B15" s="22" t="s">
        <v>178</v>
      </c>
      <c r="C15" s="22" t="s">
        <v>180</v>
      </c>
      <c r="D15" s="18" t="s">
        <v>244</v>
      </c>
      <c r="E15" s="5" t="s">
        <v>182</v>
      </c>
      <c r="F15" s="6">
        <v>34.6585</v>
      </c>
      <c r="G15" s="6">
        <v>25.0585</v>
      </c>
      <c r="H15" s="20">
        <v>25.0585</v>
      </c>
      <c r="I15" s="20"/>
      <c r="J15" s="20"/>
      <c r="K15" s="20">
        <v>9.6</v>
      </c>
      <c r="L15" s="20"/>
    </row>
    <row r="16" ht="22.4" customHeight="1" spans="1:12">
      <c r="A16" s="22" t="s">
        <v>183</v>
      </c>
      <c r="B16" s="22"/>
      <c r="C16" s="22"/>
      <c r="D16" s="18">
        <v>210</v>
      </c>
      <c r="E16" s="5" t="s">
        <v>184</v>
      </c>
      <c r="F16" s="6">
        <f>F17</f>
        <v>1.0696</v>
      </c>
      <c r="G16" s="6">
        <f>G17</f>
        <v>1.0696</v>
      </c>
      <c r="H16" s="6">
        <f>H17</f>
        <v>1.0696</v>
      </c>
      <c r="I16" s="20"/>
      <c r="J16" s="20"/>
      <c r="K16" s="20"/>
      <c r="L16" s="20"/>
    </row>
    <row r="17" ht="22.4" customHeight="1" spans="1:12">
      <c r="A17" s="22" t="s">
        <v>183</v>
      </c>
      <c r="B17" s="22" t="s">
        <v>185</v>
      </c>
      <c r="C17" s="22"/>
      <c r="D17" s="18">
        <v>21011</v>
      </c>
      <c r="E17" s="5" t="s">
        <v>186</v>
      </c>
      <c r="F17" s="6">
        <f>F18</f>
        <v>1.0696</v>
      </c>
      <c r="G17" s="6">
        <f>G18</f>
        <v>1.0696</v>
      </c>
      <c r="H17" s="6">
        <f>H18</f>
        <v>1.0696</v>
      </c>
      <c r="I17" s="20"/>
      <c r="J17" s="20"/>
      <c r="K17" s="20"/>
      <c r="L17" s="20"/>
    </row>
    <row r="18" ht="22.4" customHeight="1" spans="1:12">
      <c r="A18" s="22" t="s">
        <v>183</v>
      </c>
      <c r="B18" s="22" t="s">
        <v>185</v>
      </c>
      <c r="C18" s="22" t="s">
        <v>187</v>
      </c>
      <c r="D18" s="18" t="s">
        <v>245</v>
      </c>
      <c r="E18" s="5" t="s">
        <v>189</v>
      </c>
      <c r="F18" s="6">
        <v>1.0696</v>
      </c>
      <c r="G18" s="6">
        <v>1.0696</v>
      </c>
      <c r="H18" s="20">
        <v>1.0696</v>
      </c>
      <c r="I18" s="20"/>
      <c r="J18" s="20"/>
      <c r="K18" s="20"/>
      <c r="L18" s="20"/>
    </row>
    <row r="19" ht="22.4" customHeight="1" spans="1:12">
      <c r="A19" s="22" t="s">
        <v>190</v>
      </c>
      <c r="B19" s="22"/>
      <c r="C19" s="22"/>
      <c r="D19" s="18">
        <v>221</v>
      </c>
      <c r="E19" s="5" t="s">
        <v>191</v>
      </c>
      <c r="F19" s="6">
        <f>F20</f>
        <v>3.402</v>
      </c>
      <c r="G19" s="6">
        <f>G20</f>
        <v>3.402</v>
      </c>
      <c r="H19" s="6">
        <f>H20</f>
        <v>3.402</v>
      </c>
      <c r="I19" s="20"/>
      <c r="J19" s="20"/>
      <c r="K19" s="20"/>
      <c r="L19" s="20"/>
    </row>
    <row r="20" ht="22.4" customHeight="1" spans="1:12">
      <c r="A20" s="22" t="s">
        <v>190</v>
      </c>
      <c r="B20" s="22" t="s">
        <v>192</v>
      </c>
      <c r="C20" s="22"/>
      <c r="D20" s="18">
        <v>22103</v>
      </c>
      <c r="E20" s="5" t="s">
        <v>193</v>
      </c>
      <c r="F20" s="6">
        <f>F21</f>
        <v>3.402</v>
      </c>
      <c r="G20" s="6">
        <f>G21</f>
        <v>3.402</v>
      </c>
      <c r="H20" s="6">
        <f>H21</f>
        <v>3.402</v>
      </c>
      <c r="I20" s="20"/>
      <c r="J20" s="20"/>
      <c r="K20" s="20"/>
      <c r="L20" s="20"/>
    </row>
    <row r="21" ht="22.4" customHeight="1" spans="1:12">
      <c r="A21" s="22" t="s">
        <v>190</v>
      </c>
      <c r="B21" s="22" t="s">
        <v>192</v>
      </c>
      <c r="C21" s="22" t="s">
        <v>187</v>
      </c>
      <c r="D21" s="18" t="s">
        <v>246</v>
      </c>
      <c r="E21" s="5" t="s">
        <v>195</v>
      </c>
      <c r="F21" s="6">
        <v>3.402</v>
      </c>
      <c r="G21" s="6">
        <v>3.402</v>
      </c>
      <c r="H21" s="20">
        <v>3.402</v>
      </c>
      <c r="I21" s="20"/>
      <c r="J21" s="20"/>
      <c r="K21" s="20"/>
      <c r="L21" s="2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cp:revision>0</cp:revision>
  <dcterms:created xsi:type="dcterms:W3CDTF">2023-02-15T11:54:00Z</dcterms:created>
  <dcterms:modified xsi:type="dcterms:W3CDTF">2024-11-22T07:33:44Z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9D35D79B51474CD5A8A97F14309BD9A7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