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783" firstSheet="6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<sst xmlns="http://schemas.openxmlformats.org/spreadsheetml/2006/main" count="1111" uniqueCount="505">
  <si>
    <t>2023年部门预算公开表</t>
  </si>
  <si>
    <t>单位编码：</t>
  </si>
  <si>
    <t>601003</t>
  </si>
  <si>
    <t>单位名称：</t>
  </si>
  <si>
    <t>醴陵市军队离休退休干部休养所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</si>
  <si>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</si>
  <si>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</si>
  <si>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</si>
  <si>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</si>
  <si>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</si>
  <si>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</si>
  <si>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</si>
  <si>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</si>
  <si>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</si>
  <si>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</si>
  <si>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</si>
  <si>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</si>
  <si>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</si>
  <si>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</si>
  <si>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</si>
  <si>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</si>
  <si>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</si>
  <si>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</si>
  <si>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</si>
  <si>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</si>
  <si>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</si>
  <si>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</si>
  <si>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</si>
  <si>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</si>
  <si>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</si>
  <si>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</si>
  <si>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单位：601003_醴陵市军队离休退休干部休养所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</si>
  <si>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</si>
  <si>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</si>
  <si>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</si>
  <si>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</si>
  <si>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</si>
  <si>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</si>
  <si>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</si>
  <si>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</si>
  <si>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</si>
  <si>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</si>
  <si>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</si>
  <si>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</si>
  <si>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</si>
  <si>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</si>
  <si>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</si>
  <si>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</si>
  <si>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</si>
  <si>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</si>
  <si>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</si>
  <si>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</si>
  <si>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</si>
  <si>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</si>
  <si>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</si>
  <si>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</si>
  <si>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</si>
  <si>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</si>
  <si>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</si>
  <si>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</si>
  <si>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</si>
  <si>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</si>
  <si>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</si>
  <si>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</si>
  <si>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</si>
  <si>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</si>
  <si>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</si>
  <si>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</si>
  <si>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</si>
  <si>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</si>
  <si>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</si>
  <si>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</si>
  <si>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</si>
  <si>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</si>
  <si>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</si>
  <si>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</si>
  <si>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</si>
  <si>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</si>
  <si>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</si>
  <si>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</si>
  <si>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</si>
  <si>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</si>
  <si>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</si>
  <si>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</si>
  <si>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</si>
  <si>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</si>
  <si>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</si>
  <si>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</si>
  <si>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</si>
  <si>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</si>
  <si>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</si>
  <si>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</si>
  <si>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</si>
  <si>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</si>
  <si>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</si>
  <si>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</si>
  <si>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</si>
  <si>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</si>
  <si>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</si>
  <si>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</si>
  <si>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</si>
  <si>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</si>
  <si>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</si>
  <si>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</si>
  <si>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</si>
  <si>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</si>
  <si>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</si>
  <si>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</si>
  <si>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</si>
  <si>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</si>
  <si>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</si>
  <si>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</si>
  <si>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</si>
  <si>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</si>
  <si>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</si>
  <si>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</si>
  <si>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</si>
  <si>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</si>
  <si>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</si>
  <si>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</si>
  <si>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</si>
  <si>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</si>
  <si>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</si>
  <si>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</si>
  <si>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</si>
  <si>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</si>
  <si>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</si>
  <si>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</si>
  <si>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</si>
  <si>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</si>
  <si>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</si>
  <si>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</si>
  <si>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</si>
  <si>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</si>
  <si>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</si>
  <si>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</si>
  <si>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</si>
  <si>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</si>
  <si>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</si>
  <si>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</si>
  <si>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</si>
  <si>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</si>
  <si>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</si>
  <si>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</si>
  <si>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</si>
  <si>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</si>
  <si>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</si>
  <si>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</si>
  <si>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</si>
  <si>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</si>
  <si>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</si>
  <si>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</si>
  <si>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</si>
  <si>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</si>
  <si>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601003</t>
  </si>
  <si>
    <t xml:space="preserve">  醴陵市军队离休退休干部休养所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</si>
  <si>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</si>
  <si>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</si>
  <si>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</si>
  <si>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</si>
  <si>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</si>
  <si>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</si>
  <si>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</si>
  <si>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</si>
  <si>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</si>
  <si>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</si>
  <si>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</si>
  <si>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</si>
  <si>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</si>
  <si>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</si>
  <si>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</si>
  <si>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</si>
  <si>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</si>
  <si>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</si>
  <si>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09</t>
  </si>
  <si>
    <t>退役安置</t>
  </si>
  <si>
    <t>02</t>
  </si>
  <si>
    <t xml:space="preserve">    2080902</t>
  </si>
  <si>
    <t xml:space="preserve">    军队移交政府的离退休人员安置</t>
  </si>
  <si>
    <t>03</t>
  </si>
  <si>
    <t xml:space="preserve">    2080903</t>
  </si>
  <si>
    <t xml:space="preserve">    军队移交政府离退休干部管理机构</t>
  </si>
  <si>
    <t>210</t>
  </si>
  <si>
    <t>卫生健康支出</t>
  </si>
  <si>
    <t>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</si>
  <si>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</si>
  <si>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</si>
  <si>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</si>
  <si>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</si>
  <si>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</si>
  <si>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</si>
  <si>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</si>
  <si>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</si>
  <si>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</si>
  <si>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</si>
  <si>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</si>
  <si>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</si>
  <si>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</si>
  <si>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</si>
  <si>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</si>
  <si>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</si>
  <si>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</si>
  <si>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</si>
  <si>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</si>
  <si>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</si>
  <si>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</si>
  <si>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</si>
  <si>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</si>
  <si>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</si>
  <si>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</si>
  <si>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</si>
  <si>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</si>
  <si>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601003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</si>
  <si>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</si>
  <si>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</si>
  <si>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</si>
  <si>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</si>
  <si>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</si>
  <si>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</si>
  <si>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</si>
  <si>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</si>
  <si>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</si>
  <si>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</si>
  <si>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</si>
  <si>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</si>
  <si>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</si>
  <si>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</si>
  <si>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</si>
  <si>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</si>
  <si>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</si>
  <si>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</si>
  <si>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</si>
  <si>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</si>
  <si>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</si>
  <si>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</si>
  <si>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</si>
  <si>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</si>
  <si>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</si>
  <si>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</si>
  <si>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</si>
  <si>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</si>
  <si>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2080902</t>
  </si>
  <si>
    <t xml:space="preserve">     2080903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</si>
  <si>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</si>
  <si>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</si>
  <si>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</si>
  <si>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</si>
  <si>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</si>
  <si>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</si>
  <si>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</si>
  <si>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</si>
  <si>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</si>
  <si>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</si>
  <si>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</si>
  <si>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</si>
  <si>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</si>
  <si>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</si>
  <si>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</si>
  <si>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</si>
  <si>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</si>
  <si>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</si>
  <si>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</si>
  <si>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</si>
  <si>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</si>
  <si>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</si>
  <si>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</si>
  <si>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</si>
  <si>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</si>
  <si>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</si>
  <si>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</si>
  <si>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</si>
  <si>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</si>
  <si>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</si>
  <si>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</si>
  <si>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</si>
  <si>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</si>
  <si>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</si>
  <si>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</si>
  <si>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</si>
  <si>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</si>
  <si>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</si>
  <si>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</si>
  <si>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</si>
  <si>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</si>
  <si>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</si>
  <si>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</si>
  <si>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</si>
  <si>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</si>
  <si>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</si>
  <si>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</si>
  <si>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</si>
  <si>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</si>
  <si>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</si>
  <si>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</si>
  <si>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</si>
  <si>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</si>
  <si>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</si>
  <si>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</si>
  <si>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</si>
  <si>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</si>
  <si>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</si>
  <si>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</si>
  <si>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</si>
  <si>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</si>
  <si>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</si>
  <si>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</si>
  <si>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</si>
  <si>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</si>
  <si>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</si>
  <si>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</si>
  <si>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</si>
  <si>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</si>
  <si>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</si>
  <si>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</si>
  <si>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</si>
  <si>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</si>
  <si>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</si>
  <si>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</si>
  <si>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</si>
  <si>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</si>
  <si>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</si>
  <si>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</si>
  <si>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</si>
  <si>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</si>
  <si>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</si>
  <si>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</si>
  <si>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</si>
  <si>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</si>
  <si>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</si>
  <si>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</si>
  <si>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</si>
  <si>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</si>
  <si>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</si>
  <si>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</si>
  <si>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</si>
  <si>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</si>
  <si>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</si>
  <si>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</si>
  <si>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</si>
  <si>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</si>
  <si>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</si>
  <si>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</si>
  <si>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</si>
  <si>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</si>
  <si>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</si>
  <si>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</si>
  <si>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</si>
  <si>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</si>
  <si>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</si>
  <si>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</si>
  <si>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</si>
  <si>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</si>
  <si>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</si>
  <si>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</si>
  <si>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</si>
  <si>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</si>
  <si>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</si>
  <si>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</si>
  <si>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</si>
  <si>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</si>
  <si>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</si>
  <si>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</si>
  <si>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</si>
  <si>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</si>
  <si>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</si>
  <si>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</si>
  <si>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</si>
  <si>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</si>
  <si>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</si>
  <si>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</si>
  <si>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</si>
  <si>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</si>
  <si>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</si>
  <si>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</si>
  <si>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</si>
  <si>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</si>
  <si>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</si>
  <si>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</si>
  <si>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</si>
  <si>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</si>
  <si>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</si>
  <si>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</si>
  <si>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</si>
  <si>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</si>
  <si>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</si>
  <si>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</si>
  <si>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</si>
  <si>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</si>
  <si>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</si>
  <si>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</si>
  <si>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</si>
  <si>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</si>
  <si>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</si>
  <si>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</si>
  <si>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</si>
  <si>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</si>
  <si>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</si>
  <si>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</si>
  <si>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</si>
  <si>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</si>
  <si>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</si>
  <si>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</si>
  <si>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</si>
  <si>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</si>
  <si>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</si>
  <si>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</si>
  <si>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</si>
  <si>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</si>
  <si>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</si>
  <si>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</si>
  <si>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</si>
  <si>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</si>
  <si>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</si>
  <si>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</si>
  <si>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</si>
  <si>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</si>
  <si>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</si>
  <si>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</si>
  <si>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</si>
  <si>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</si>
  <si>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</si>
  <si>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601003</t>
  </si>
  <si>
    <t xml:space="preserve">   运转经费</t>
  </si>
  <si>
    <t xml:space="preserve">   军休人员经费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</si>
  <si>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</si>
  <si>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</si>
  <si>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</si>
  <si>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</si>
  <si>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</si>
  <si>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</si>
  <si>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</si>
  <si>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</si>
  <si>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</si>
  <si>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</si>
  <si>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</si>
  <si>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</si>
  <si>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</si>
  <si>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</si>
  <si>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</si>
  <si>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军休人员经费</t>
  </si>
  <si>
    <t>保障我市军休人员2023年度离退休费正常发放</t>
  </si>
  <si>
    <t>成本指标</t>
  </si>
  <si>
    <t>经济成本指标</t>
  </si>
  <si>
    <t>人员离退休费安排金额</t>
  </si>
  <si>
    <t>438万元</t>
  </si>
  <si>
    <t>按离退休费发放数量</t>
  </si>
  <si>
    <t>万元</t>
  </si>
  <si>
    <t>定量</t>
  </si>
  <si>
    <t>产出指标</t>
  </si>
  <si>
    <t>数量指标</t>
  </si>
  <si>
    <t>质量指标</t>
  </si>
  <si>
    <t>按离退休费发放要求</t>
  </si>
  <si>
    <t>时效指标</t>
  </si>
  <si>
    <t>按离退休费发放时效要求</t>
  </si>
  <si>
    <t>效益指标</t>
  </si>
  <si>
    <t>经济效益指标</t>
  </si>
  <si>
    <t>人员离退休费保障水平</t>
  </si>
  <si>
    <t>应保尽保</t>
  </si>
  <si>
    <t>按人员离退休费保障范围</t>
  </si>
  <si>
    <t>定性</t>
  </si>
  <si>
    <t>社会效益指标</t>
  </si>
  <si>
    <t>满意度指标</t>
  </si>
  <si>
    <t>服务对象满意度指标</t>
  </si>
  <si>
    <t>军休人员满意度</t>
  </si>
  <si>
    <t>≥90%</t>
  </si>
  <si>
    <t>按军休人员满意度</t>
  </si>
  <si>
    <t>%</t>
  </si>
  <si>
    <t xml:space="preserve">  运转经费</t>
  </si>
  <si>
    <t>保障2023年度单位运转经费</t>
  </si>
  <si>
    <t>运转经费安排金额</t>
  </si>
  <si>
    <t>2.4万元</t>
  </si>
  <si>
    <t>按单位工作需要</t>
  </si>
  <si>
    <t>按单位工作需要数</t>
  </si>
  <si>
    <t>按单位工作安排要求</t>
  </si>
  <si>
    <t>按单位运转经费发生时效要求</t>
  </si>
  <si>
    <t>运转经费保障水平</t>
  </si>
  <si>
    <t>按运转经费保障范围</t>
  </si>
  <si>
    <t>职工满意度</t>
  </si>
  <si>
    <t>按职工满意度</t>
  </si>
  <si>
    <t>部门公开表23</t>
  </si>
  <si>
    <t>整体支出绩效目标表</t>
  </si>
  <si>
    <t>单位：单位：601003_醴陵市军队离休退休干部休养所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</si>
  <si>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</si>
  <si>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</si>
  <si>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</si>
  <si>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</si>
  <si>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</si>
  <si>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</si>
  <si>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</si>
  <si>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</si>
  <si>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</si>
  <si>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</si>
  <si>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</si>
  <si>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运转及专项安排资金</t>
  </si>
  <si>
    <t>513.12万元</t>
  </si>
  <si>
    <t xml:space="preserve"> 质量指标</t>
  </si>
  <si>
    <t xml:space="preserve"> 时效指标</t>
  </si>
  <si>
    <t>按单位工作发生时效要求</t>
  </si>
  <si>
    <t xml:space="preserve">效益指标 </t>
  </si>
  <si>
    <t>经费保障水平</t>
  </si>
  <si>
    <t>按经费保障范围</t>
  </si>
  <si>
    <t>生态效益指标</t>
  </si>
  <si>
    <t xml:space="preserve"> 可持续影响指标</t>
  </si>
  <si>
    <t>满意度≥90%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</si>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</sst>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0.00"/>
    <numFmt numFmtId="178" formatCode="#,##0.00_ "/>
  </numFmts>
  <fonts count="35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0" fillId="4" borderId="6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7" applyProtection="0">
      <alignment vertical="center"/>
    </xf>
    <xf numFmtId="0" fontId="23" fillId="0" borderId="7" applyProtection="0">
      <alignment vertical="center"/>
    </xf>
    <xf numFmtId="0" fontId="24" fillId="0" borderId="8" applyProtection="0">
      <alignment vertical="center"/>
    </xf>
    <xf numFmtId="0" fontId="24" fillId="0" borderId="0" applyProtection="0">
      <alignment vertical="center"/>
    </xf>
    <xf numFmtId="0" fontId="25" fillId="5" borderId="9" applyProtection="0">
      <alignment vertical="center"/>
    </xf>
    <xf numFmtId="0" fontId="26" fillId="6" borderId="10" applyProtection="0">
      <alignment vertical="center"/>
    </xf>
    <xf numFmtId="0" fontId="27" fillId="6" borderId="9" applyProtection="0">
      <alignment vertical="center"/>
    </xf>
    <xf numFmtId="0" fontId="28" fillId="7" borderId="11" applyProtection="0">
      <alignment vertical="center"/>
    </xf>
    <xf numFmtId="0" fontId="29" fillId="0" borderId="12" applyProtection="0">
      <alignment vertical="center"/>
    </xf>
    <xf numFmtId="0" fontId="30" fillId="0" borderId="13" applyProtection="0">
      <alignment vertical="center"/>
    </xf>
    <xf numFmtId="0" fontId="31" fillId="8" borderId="0" applyProtection="0">
      <alignment vertical="center"/>
    </xf>
    <xf numFmtId="0" fontId="32" fillId="9" borderId="0" applyProtection="0">
      <alignment vertical="center"/>
    </xf>
    <xf numFmtId="0" fontId="33" fillId="10" borderId="0" applyProtection="0">
      <alignment vertical="center"/>
    </xf>
    <xf numFmtId="0" fontId="34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34" fillId="14" borderId="0" applyProtection="0">
      <alignment vertical="center"/>
    </xf>
    <xf numFmtId="0" fontId="34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34" fillId="18" borderId="0" applyProtection="0">
      <alignment vertical="center"/>
    </xf>
    <xf numFmtId="0" fontId="34" fillId="7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34" fillId="21" borderId="0" applyProtection="0">
      <alignment vertical="center"/>
    </xf>
    <xf numFmtId="0" fontId="34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34" fillId="25" borderId="0" applyProtection="0">
      <alignment vertical="center"/>
    </xf>
    <xf numFmtId="0" fontId="34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34" fillId="29" borderId="0" applyProtection="0">
      <alignment vertical="center"/>
    </xf>
    <xf numFmtId="0" fontId="34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34" fillId="33" borderId="0" applyProtection="0">
      <alignment vertical="center"/>
    </xf>
  </cellStyleXfs>
  <cellXfs count="77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178" fontId="0" fillId="0" borderId="0" xfId="0" applyNumberFormat="1" applyAlignmen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75"/>
      <c r="B4" s="76"/>
      <c r="C4" s="3"/>
      <c r="D4" s="75" t="s">
        <v>1</v>
      </c>
      <c r="E4" s="76" t="s">
        <v>2</v>
      </c>
      <c r="F4" s="76"/>
      <c r="G4" s="76"/>
      <c r="H4" s="76"/>
      <c r="I4" s="3"/>
    </row>
    <row r="5" ht="54.3" customHeight="1" spans="1:9">
      <c r="A5" s="75"/>
      <c r="B5" s="76"/>
      <c r="C5" s="3"/>
      <c r="D5" s="75" t="s">
        <v>3</v>
      </c>
      <c r="E5" s="76" t="s">
        <v>4</v>
      </c>
      <c r="F5" s="76"/>
      <c r="G5" s="76"/>
      <c r="H5" s="76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D17" sqref="D17"/>
    </sheetView>
  </sheetViews>
  <sheetFormatPr defaultColWidth="10" defaultRowHeight="14.4" outlineLevelCol="4"/>
  <cols>
    <col min="1" max="1" width="12" style="28" customWidth="1"/>
    <col min="2" max="2" width="26.7314814814815" style="28" customWidth="1"/>
    <col min="3" max="3" width="14.6574074074074" style="28" customWidth="1"/>
    <col min="4" max="4" width="18.5925925925926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245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" customHeight="1" spans="1:5">
      <c r="A3" s="32" t="s">
        <v>31</v>
      </c>
      <c r="B3" s="32"/>
      <c r="C3" s="32"/>
      <c r="D3" s="32"/>
      <c r="E3" s="33" t="s">
        <v>246</v>
      </c>
    </row>
    <row r="4" s="28" customFormat="1" ht="20" customHeight="1" spans="1:5">
      <c r="A4" s="34" t="s">
        <v>247</v>
      </c>
      <c r="B4" s="34"/>
      <c r="C4" s="34" t="s">
        <v>248</v>
      </c>
      <c r="D4" s="34"/>
      <c r="E4" s="34"/>
    </row>
    <row r="5" s="28" customFormat="1" ht="20" customHeight="1" spans="1:5">
      <c r="A5" s="34" t="s">
        <v>249</v>
      </c>
      <c r="B5" s="34" t="s">
        <v>159</v>
      </c>
      <c r="C5" s="34" t="s">
        <v>136</v>
      </c>
      <c r="D5" s="34" t="s">
        <v>236</v>
      </c>
      <c r="E5" s="34" t="s">
        <v>237</v>
      </c>
    </row>
    <row r="6" s="28" customFormat="1" ht="20" customHeight="1" spans="1:5">
      <c r="A6" s="35" t="s">
        <v>250</v>
      </c>
      <c r="B6" s="35" t="s">
        <v>215</v>
      </c>
      <c r="C6" s="36">
        <f>SUM(C7:C16)</f>
        <v>47.5151</v>
      </c>
      <c r="D6" s="36">
        <f>SUM(D7:D16)</f>
        <v>47.5151</v>
      </c>
      <c r="E6" s="36"/>
    </row>
    <row r="7" s="28" customFormat="1" ht="20" customHeight="1" spans="1:5">
      <c r="A7" s="37" t="s">
        <v>251</v>
      </c>
      <c r="B7" s="37" t="s">
        <v>252</v>
      </c>
      <c r="C7" s="38">
        <f t="shared" ref="C7:C16" si="0">D7+E7</f>
        <v>15.6264</v>
      </c>
      <c r="D7" s="38">
        <f>'10工资福利'!H6</f>
        <v>15.6264</v>
      </c>
      <c r="E7" s="38"/>
    </row>
    <row r="8" s="28" customFormat="1" ht="20" customHeight="1" spans="1:5">
      <c r="A8" s="37" t="s">
        <v>253</v>
      </c>
      <c r="B8" s="37" t="s">
        <v>254</v>
      </c>
      <c r="C8" s="38">
        <f t="shared" si="0"/>
        <v>10.98</v>
      </c>
      <c r="D8" s="38">
        <f>'10工资福利'!I6</f>
        <v>10.98</v>
      </c>
      <c r="E8" s="38"/>
    </row>
    <row r="9" s="28" customFormat="1" ht="20" customHeight="1" spans="1:5">
      <c r="A9" s="37" t="s">
        <v>255</v>
      </c>
      <c r="B9" s="37" t="s">
        <v>256</v>
      </c>
      <c r="C9" s="38">
        <f t="shared" si="0"/>
        <v>8.5862</v>
      </c>
      <c r="D9" s="38">
        <f>'10工资福利'!J6</f>
        <v>8.5862</v>
      </c>
      <c r="E9" s="38"/>
    </row>
    <row r="10" s="28" customFormat="1" ht="20" customHeight="1" spans="1:5">
      <c r="A10" s="39" t="s">
        <v>257</v>
      </c>
      <c r="B10" s="37" t="s">
        <v>258</v>
      </c>
      <c r="C10" s="38">
        <f t="shared" si="0"/>
        <v>0</v>
      </c>
      <c r="D10" s="38">
        <f>'10工资福利'!T6</f>
        <v>0</v>
      </c>
      <c r="E10" s="38"/>
    </row>
    <row r="11" s="28" customFormat="1" ht="20" customHeight="1" spans="1:5">
      <c r="A11" s="37" t="s">
        <v>259</v>
      </c>
      <c r="B11" s="37" t="s">
        <v>260</v>
      </c>
      <c r="C11" s="38">
        <f t="shared" si="0"/>
        <v>0</v>
      </c>
      <c r="D11" s="38">
        <f>'10工资福利'!K6</f>
        <v>0</v>
      </c>
      <c r="E11" s="38"/>
    </row>
    <row r="12" s="28" customFormat="1" ht="20" customHeight="1" spans="1:5">
      <c r="A12" s="37" t="s">
        <v>261</v>
      </c>
      <c r="B12" s="37" t="s">
        <v>262</v>
      </c>
      <c r="C12" s="38">
        <f t="shared" si="0"/>
        <v>5.6308</v>
      </c>
      <c r="D12" s="38">
        <f>'10工资福利'!M6</f>
        <v>5.6308</v>
      </c>
      <c r="E12" s="38"/>
    </row>
    <row r="13" s="28" customFormat="1" ht="20" customHeight="1" spans="1:5">
      <c r="A13" s="37" t="s">
        <v>263</v>
      </c>
      <c r="B13" s="37" t="s">
        <v>264</v>
      </c>
      <c r="C13" s="38">
        <f t="shared" si="0"/>
        <v>1.7827</v>
      </c>
      <c r="D13" s="38">
        <f>'10工资福利'!O6</f>
        <v>1.7827</v>
      </c>
      <c r="E13" s="38"/>
    </row>
    <row r="14" s="28" customFormat="1" ht="20" customHeight="1" spans="1:5">
      <c r="A14" s="37" t="s">
        <v>265</v>
      </c>
      <c r="B14" s="37" t="s">
        <v>266</v>
      </c>
      <c r="C14" s="38">
        <f t="shared" si="0"/>
        <v>0</v>
      </c>
      <c r="D14" s="38">
        <f>'10工资福利'!Q6</f>
        <v>0</v>
      </c>
      <c r="E14" s="38"/>
    </row>
    <row r="15" s="28" customFormat="1" ht="20" customHeight="1" spans="1:5">
      <c r="A15" s="37" t="s">
        <v>267</v>
      </c>
      <c r="B15" s="37" t="s">
        <v>268</v>
      </c>
      <c r="C15" s="38">
        <f t="shared" si="0"/>
        <v>4.909</v>
      </c>
      <c r="D15" s="38">
        <f>'10工资福利'!R6</f>
        <v>4.909</v>
      </c>
      <c r="E15" s="38"/>
    </row>
    <row r="16" s="28" customFormat="1" ht="20" customHeight="1" spans="1:5">
      <c r="A16" s="39" t="s">
        <v>269</v>
      </c>
      <c r="B16" s="37" t="s">
        <v>270</v>
      </c>
      <c r="C16" s="38">
        <f t="shared" si="0"/>
        <v>0</v>
      </c>
      <c r="D16" s="38">
        <f>'10工资福利'!V6</f>
        <v>0</v>
      </c>
      <c r="E16" s="38"/>
    </row>
    <row r="17" s="28" customFormat="1" ht="20" customHeight="1" spans="1:5">
      <c r="A17" s="35" t="s">
        <v>271</v>
      </c>
      <c r="B17" s="35" t="s">
        <v>272</v>
      </c>
      <c r="C17" s="36">
        <f>SUM(C18:C35)</f>
        <v>0</v>
      </c>
      <c r="D17" s="36"/>
      <c r="E17" s="36">
        <f>SUM(E18:E35)</f>
        <v>0</v>
      </c>
    </row>
    <row r="18" s="28" customFormat="1" ht="20" customHeight="1" spans="1:5">
      <c r="A18" s="37" t="s">
        <v>273</v>
      </c>
      <c r="B18" s="37" t="s">
        <v>274</v>
      </c>
      <c r="C18" s="38">
        <f t="shared" ref="C18:C35" si="1">D18+E18</f>
        <v>0</v>
      </c>
      <c r="D18" s="38"/>
      <c r="E18" s="38">
        <f>'14商品服务'!G6</f>
        <v>0</v>
      </c>
    </row>
    <row r="19" s="28" customFormat="1" ht="20" customHeight="1" spans="1:5">
      <c r="A19" s="37" t="s">
        <v>275</v>
      </c>
      <c r="B19" s="37" t="s">
        <v>276</v>
      </c>
      <c r="C19" s="38">
        <f t="shared" si="1"/>
        <v>0</v>
      </c>
      <c r="D19" s="38"/>
      <c r="E19" s="38">
        <f>'14商品服务'!K6</f>
        <v>0</v>
      </c>
    </row>
    <row r="20" s="28" customFormat="1" ht="20" customHeight="1" spans="1:5">
      <c r="A20" s="37" t="s">
        <v>277</v>
      </c>
      <c r="B20" s="37" t="s">
        <v>278</v>
      </c>
      <c r="C20" s="38">
        <f t="shared" si="1"/>
        <v>0</v>
      </c>
      <c r="D20" s="38"/>
      <c r="E20" s="38">
        <f>'14商品服务'!L6</f>
        <v>0</v>
      </c>
    </row>
    <row r="21" s="28" customFormat="1" ht="20" customHeight="1" spans="1:5">
      <c r="A21" s="39" t="s">
        <v>279</v>
      </c>
      <c r="B21" s="37" t="s">
        <v>280</v>
      </c>
      <c r="C21" s="38">
        <f t="shared" si="1"/>
        <v>0</v>
      </c>
      <c r="D21" s="38"/>
      <c r="E21" s="38">
        <f>'14商品服务'!M6</f>
        <v>0</v>
      </c>
    </row>
    <row r="22" s="28" customFormat="1" ht="20" customHeight="1" spans="1:5">
      <c r="A22" s="37" t="s">
        <v>281</v>
      </c>
      <c r="B22" s="37" t="s">
        <v>282</v>
      </c>
      <c r="C22" s="38">
        <f t="shared" si="1"/>
        <v>0</v>
      </c>
      <c r="D22" s="38"/>
      <c r="E22" s="38">
        <f>'14商品服务'!O6</f>
        <v>0</v>
      </c>
    </row>
    <row r="23" s="28" customFormat="1" ht="20" customHeight="1" spans="1:5">
      <c r="A23" s="37" t="s">
        <v>283</v>
      </c>
      <c r="B23" s="37" t="s">
        <v>284</v>
      </c>
      <c r="C23" s="38">
        <f t="shared" si="1"/>
        <v>0</v>
      </c>
      <c r="D23" s="38"/>
      <c r="E23" s="38">
        <f>'14商品服务'!P6</f>
        <v>0</v>
      </c>
    </row>
    <row r="24" s="28" customFormat="1" ht="20" customHeight="1" spans="1:5">
      <c r="A24" s="39" t="s">
        <v>285</v>
      </c>
      <c r="B24" s="37" t="s">
        <v>286</v>
      </c>
      <c r="C24" s="38">
        <f t="shared" si="1"/>
        <v>0</v>
      </c>
      <c r="D24" s="38"/>
      <c r="E24" s="38">
        <f>'14商品服务'!R6</f>
        <v>0</v>
      </c>
    </row>
    <row r="25" s="28" customFormat="1" ht="20" customHeight="1" spans="1:5">
      <c r="A25" s="37" t="s">
        <v>287</v>
      </c>
      <c r="B25" s="37" t="s">
        <v>288</v>
      </c>
      <c r="C25" s="38">
        <f t="shared" si="1"/>
        <v>0</v>
      </c>
      <c r="D25" s="38"/>
      <c r="E25" s="38">
        <f>'14商品服务'!S6</f>
        <v>0</v>
      </c>
    </row>
    <row r="26" s="28" customFormat="1" ht="20" customHeight="1" spans="1:5">
      <c r="A26" s="39" t="s">
        <v>289</v>
      </c>
      <c r="B26" s="37" t="s">
        <v>290</v>
      </c>
      <c r="C26" s="38">
        <f t="shared" si="1"/>
        <v>0</v>
      </c>
      <c r="D26" s="38"/>
      <c r="E26" s="38">
        <f>'14商品服务'!T6</f>
        <v>0</v>
      </c>
    </row>
    <row r="27" s="28" customFormat="1" ht="20" customHeight="1" spans="1:5">
      <c r="A27" s="39" t="s">
        <v>291</v>
      </c>
      <c r="B27" s="37" t="s">
        <v>292</v>
      </c>
      <c r="C27" s="38">
        <f t="shared" si="1"/>
        <v>0</v>
      </c>
      <c r="D27" s="38"/>
      <c r="E27" s="38">
        <f>'14商品服务'!U6</f>
        <v>0</v>
      </c>
    </row>
    <row r="28" s="28" customFormat="1" ht="20" customHeight="1" spans="1:5">
      <c r="A28" s="37" t="s">
        <v>293</v>
      </c>
      <c r="B28" s="37" t="s">
        <v>294</v>
      </c>
      <c r="C28" s="38">
        <f t="shared" si="1"/>
        <v>0</v>
      </c>
      <c r="D28" s="38"/>
      <c r="E28" s="38">
        <f>'14商品服务'!V6</f>
        <v>0</v>
      </c>
    </row>
    <row r="29" s="28" customFormat="1" ht="20" customHeight="1" spans="1:5">
      <c r="A29" s="39" t="s">
        <v>295</v>
      </c>
      <c r="B29" s="37" t="s">
        <v>296</v>
      </c>
      <c r="C29" s="38">
        <f t="shared" si="1"/>
        <v>0</v>
      </c>
      <c r="D29" s="38"/>
      <c r="E29" s="38">
        <f>'14商品服务'!W6</f>
        <v>0</v>
      </c>
    </row>
    <row r="30" s="28" customFormat="1" ht="20" customHeight="1" spans="1:5">
      <c r="A30" s="37" t="s">
        <v>297</v>
      </c>
      <c r="B30" s="37" t="s">
        <v>298</v>
      </c>
      <c r="C30" s="38">
        <f t="shared" si="1"/>
        <v>0</v>
      </c>
      <c r="D30" s="38"/>
      <c r="E30" s="38">
        <f>'14商品服务'!Z6</f>
        <v>0</v>
      </c>
    </row>
    <row r="31" s="28" customFormat="1" ht="20" customHeight="1" spans="1:5">
      <c r="A31" s="37" t="s">
        <v>299</v>
      </c>
      <c r="B31" s="37" t="s">
        <v>300</v>
      </c>
      <c r="C31" s="38">
        <f t="shared" si="1"/>
        <v>0</v>
      </c>
      <c r="D31" s="38"/>
      <c r="E31" s="38">
        <f>'14商品服务'!AB6</f>
        <v>0</v>
      </c>
    </row>
    <row r="32" s="28" customFormat="1" ht="20" customHeight="1" spans="1:5">
      <c r="A32" s="37" t="s">
        <v>301</v>
      </c>
      <c r="B32" s="37" t="s">
        <v>302</v>
      </c>
      <c r="C32" s="38">
        <f t="shared" si="1"/>
        <v>0</v>
      </c>
      <c r="D32" s="38"/>
      <c r="E32" s="38">
        <f>'14商品服务'!AC6</f>
        <v>0</v>
      </c>
    </row>
    <row r="33" s="28" customFormat="1" ht="20" customHeight="1" spans="1:5">
      <c r="A33" s="39" t="s">
        <v>303</v>
      </c>
      <c r="B33" s="37" t="s">
        <v>304</v>
      </c>
      <c r="C33" s="38">
        <f t="shared" si="1"/>
        <v>0</v>
      </c>
      <c r="D33" s="38"/>
      <c r="E33" s="38">
        <f>'14商品服务'!AD6</f>
        <v>0</v>
      </c>
    </row>
    <row r="34" s="28" customFormat="1" ht="20" customHeight="1" spans="1:5">
      <c r="A34" s="39" t="s">
        <v>305</v>
      </c>
      <c r="B34" s="37" t="s">
        <v>306</v>
      </c>
      <c r="C34" s="38">
        <f t="shared" si="1"/>
        <v>0</v>
      </c>
      <c r="D34" s="38"/>
      <c r="E34" s="38">
        <f>'14商品服务'!AE6</f>
        <v>0</v>
      </c>
    </row>
    <row r="35" s="28" customFormat="1" ht="20" customHeight="1" spans="1:5">
      <c r="A35" s="37" t="s">
        <v>307</v>
      </c>
      <c r="B35" s="37" t="s">
        <v>308</v>
      </c>
      <c r="C35" s="38">
        <f t="shared" si="1"/>
        <v>0</v>
      </c>
      <c r="D35" s="38"/>
      <c r="E35" s="38">
        <f>'14商品服务'!AG6</f>
        <v>0</v>
      </c>
    </row>
    <row r="36" s="28" customFormat="1" ht="20" customHeight="1" spans="1:5">
      <c r="A36" s="35" t="s">
        <v>309</v>
      </c>
      <c r="B36" s="35" t="s">
        <v>206</v>
      </c>
      <c r="C36" s="36">
        <f>SUM(C37:C40)</f>
        <v>0</v>
      </c>
      <c r="D36" s="36">
        <f>SUM(D37:D40)</f>
        <v>0</v>
      </c>
      <c r="E36" s="36"/>
    </row>
    <row r="37" s="28" customFormat="1" ht="20" customHeight="1" spans="1:5">
      <c r="A37" s="39" t="s">
        <v>310</v>
      </c>
      <c r="B37" s="37" t="s">
        <v>311</v>
      </c>
      <c r="C37" s="38">
        <f t="shared" ref="C37:C40" si="2">D37+E37</f>
        <v>0</v>
      </c>
      <c r="D37" s="38">
        <f>'12个人家庭'!G6</f>
        <v>0</v>
      </c>
      <c r="E37" s="38"/>
    </row>
    <row r="38" s="28" customFormat="1" ht="20" customHeight="1" spans="1:5">
      <c r="A38" s="37" t="s">
        <v>312</v>
      </c>
      <c r="B38" s="37" t="s">
        <v>313</v>
      </c>
      <c r="C38" s="38">
        <f t="shared" si="2"/>
        <v>0</v>
      </c>
      <c r="D38" s="38">
        <f>'12个人家庭'!H6</f>
        <v>0</v>
      </c>
      <c r="E38" s="38"/>
    </row>
    <row r="39" s="28" customFormat="1" ht="20" customHeight="1" spans="1:5">
      <c r="A39" s="37" t="s">
        <v>314</v>
      </c>
      <c r="B39" s="37" t="s">
        <v>315</v>
      </c>
      <c r="C39" s="38">
        <f t="shared" si="2"/>
        <v>0</v>
      </c>
      <c r="D39" s="38">
        <f>'12个人家庭'!K6</f>
        <v>0</v>
      </c>
      <c r="E39" s="38"/>
    </row>
    <row r="40" s="28" customFormat="1" ht="20" customHeight="1" spans="1:5">
      <c r="A40" s="39" t="s">
        <v>316</v>
      </c>
      <c r="B40" s="37" t="s">
        <v>317</v>
      </c>
      <c r="C40" s="38">
        <f t="shared" si="2"/>
        <v>0</v>
      </c>
      <c r="D40" s="38">
        <f>'12个人家庭'!R6</f>
        <v>0</v>
      </c>
      <c r="E40" s="38"/>
    </row>
    <row r="41" s="28" customFormat="1" ht="20" customHeight="1" spans="1:5">
      <c r="A41" s="34" t="s">
        <v>136</v>
      </c>
      <c r="B41" s="34"/>
      <c r="C41" s="36">
        <f>C36+C17+C6</f>
        <v>47.5151</v>
      </c>
      <c r="D41" s="36">
        <f>D36+D17+D6</f>
        <v>47.5151</v>
      </c>
      <c r="E41" s="36">
        <f>E36+E17+E6</f>
        <v>0</v>
      </c>
    </row>
    <row r="42" s="28" customFormat="1" ht="16.35" customHeight="1" spans="1:5">
      <c r="A42" s="40"/>
      <c r="B42" s="40"/>
      <c r="C42" s="40"/>
      <c r="D42" s="40"/>
      <c r="E42" s="40"/>
    </row>
    <row r="43" spans="3:3">
      <c r="C43" s="41"/>
    </row>
    <row r="44" spans="3:3">
      <c r="C44" s="41"/>
    </row>
    <row r="45" spans="3:3">
      <c r="C45" s="41"/>
    </row>
    <row r="46" spans="3:3">
      <c r="C46" s="41"/>
    </row>
    <row r="47" spans="3:3">
      <c r="C47" s="41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15" t="s">
        <v>318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157</v>
      </c>
      <c r="B4" s="11"/>
      <c r="C4" s="11"/>
      <c r="D4" s="11" t="s">
        <v>195</v>
      </c>
      <c r="E4" s="11" t="s">
        <v>196</v>
      </c>
      <c r="F4" s="11" t="s">
        <v>214</v>
      </c>
      <c r="G4" s="11" t="s">
        <v>198</v>
      </c>
      <c r="H4" s="11"/>
      <c r="I4" s="11"/>
      <c r="J4" s="11"/>
      <c r="K4" s="11"/>
      <c r="L4" s="11" t="s">
        <v>202</v>
      </c>
      <c r="M4" s="11"/>
      <c r="N4" s="11"/>
    </row>
    <row r="5" ht="39.65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319</v>
      </c>
      <c r="I5" s="11" t="s">
        <v>320</v>
      </c>
      <c r="J5" s="11" t="s">
        <v>321</v>
      </c>
      <c r="K5" s="11" t="s">
        <v>322</v>
      </c>
      <c r="L5" s="11" t="s">
        <v>136</v>
      </c>
      <c r="M5" s="11" t="s">
        <v>215</v>
      </c>
      <c r="N5" s="11" t="s">
        <v>323</v>
      </c>
    </row>
    <row r="6" ht="22.8" customHeight="1" spans="1:14">
      <c r="A6" s="14"/>
      <c r="B6" s="14"/>
      <c r="C6" s="14"/>
      <c r="D6" s="14"/>
      <c r="E6" s="14" t="s">
        <v>136</v>
      </c>
      <c r="F6" s="27">
        <v>47.5151</v>
      </c>
      <c r="G6" s="27"/>
      <c r="H6" s="27"/>
      <c r="I6" s="27"/>
      <c r="J6" s="27"/>
      <c r="K6" s="27"/>
      <c r="L6" s="27">
        <v>47.5151</v>
      </c>
      <c r="M6" s="27">
        <v>47.5151</v>
      </c>
      <c r="N6" s="27"/>
    </row>
    <row r="7" ht="22.8" customHeight="1" spans="1:14">
      <c r="A7" s="14"/>
      <c r="B7" s="14"/>
      <c r="C7" s="14"/>
      <c r="D7" s="19" t="s">
        <v>154</v>
      </c>
      <c r="E7" s="19" t="s">
        <v>155</v>
      </c>
      <c r="F7" s="27">
        <v>47.5151</v>
      </c>
      <c r="G7" s="27"/>
      <c r="H7" s="27"/>
      <c r="I7" s="27"/>
      <c r="J7" s="27"/>
      <c r="K7" s="27"/>
      <c r="L7" s="27">
        <v>47.5151</v>
      </c>
      <c r="M7" s="27">
        <v>47.5151</v>
      </c>
      <c r="N7" s="27"/>
    </row>
    <row r="8" ht="22.8" customHeight="1" spans="1:14">
      <c r="A8" s="22" t="s">
        <v>171</v>
      </c>
      <c r="B8" s="22" t="s">
        <v>169</v>
      </c>
      <c r="C8" s="22" t="s">
        <v>169</v>
      </c>
      <c r="D8" s="18" t="s">
        <v>212</v>
      </c>
      <c r="E8" s="5" t="s">
        <v>173</v>
      </c>
      <c r="F8" s="6">
        <v>5.6308</v>
      </c>
      <c r="G8" s="6"/>
      <c r="H8" s="20"/>
      <c r="I8" s="20"/>
      <c r="J8" s="20"/>
      <c r="K8" s="20"/>
      <c r="L8" s="6">
        <v>5.6308</v>
      </c>
      <c r="M8" s="20">
        <v>5.6308</v>
      </c>
      <c r="N8" s="20"/>
    </row>
    <row r="9" ht="22.8" customHeight="1" spans="1:14">
      <c r="A9" s="22" t="s">
        <v>171</v>
      </c>
      <c r="B9" s="22" t="s">
        <v>174</v>
      </c>
      <c r="C9" s="22" t="s">
        <v>179</v>
      </c>
      <c r="D9" s="18" t="s">
        <v>212</v>
      </c>
      <c r="E9" s="5" t="s">
        <v>181</v>
      </c>
      <c r="F9" s="6">
        <v>35.1926</v>
      </c>
      <c r="G9" s="6"/>
      <c r="H9" s="20"/>
      <c r="I9" s="20"/>
      <c r="J9" s="20"/>
      <c r="K9" s="20"/>
      <c r="L9" s="6">
        <v>35.1926</v>
      </c>
      <c r="M9" s="20">
        <v>35.1926</v>
      </c>
      <c r="N9" s="20"/>
    </row>
    <row r="10" ht="22.8" customHeight="1" spans="1:14">
      <c r="A10" s="22" t="s">
        <v>182</v>
      </c>
      <c r="B10" s="22" t="s">
        <v>184</v>
      </c>
      <c r="C10" s="22" t="s">
        <v>176</v>
      </c>
      <c r="D10" s="18" t="s">
        <v>212</v>
      </c>
      <c r="E10" s="5" t="s">
        <v>187</v>
      </c>
      <c r="F10" s="6">
        <v>1.7827</v>
      </c>
      <c r="G10" s="6"/>
      <c r="H10" s="20"/>
      <c r="I10" s="20"/>
      <c r="J10" s="20"/>
      <c r="K10" s="20"/>
      <c r="L10" s="6">
        <v>1.7827</v>
      </c>
      <c r="M10" s="20">
        <v>1.7827</v>
      </c>
      <c r="N10" s="20"/>
    </row>
    <row r="11" ht="22.8" customHeight="1" spans="1:14">
      <c r="A11" s="22" t="s">
        <v>188</v>
      </c>
      <c r="B11" s="22" t="s">
        <v>176</v>
      </c>
      <c r="C11" s="22" t="s">
        <v>191</v>
      </c>
      <c r="D11" s="18" t="s">
        <v>212</v>
      </c>
      <c r="E11" s="5" t="s">
        <v>193</v>
      </c>
      <c r="F11" s="6">
        <v>4.909</v>
      </c>
      <c r="G11" s="6"/>
      <c r="H11" s="20"/>
      <c r="I11" s="20"/>
      <c r="J11" s="20"/>
      <c r="K11" s="20"/>
      <c r="L11" s="6">
        <v>4.909</v>
      </c>
      <c r="M11" s="20">
        <v>4.909</v>
      </c>
      <c r="N11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324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157</v>
      </c>
      <c r="B4" s="11"/>
      <c r="C4" s="11"/>
      <c r="D4" s="11" t="s">
        <v>195</v>
      </c>
      <c r="E4" s="11" t="s">
        <v>196</v>
      </c>
      <c r="F4" s="11" t="s">
        <v>214</v>
      </c>
      <c r="G4" s="11" t="s">
        <v>325</v>
      </c>
      <c r="H4" s="11"/>
      <c r="I4" s="11"/>
      <c r="J4" s="11"/>
      <c r="K4" s="11"/>
      <c r="L4" s="11" t="s">
        <v>326</v>
      </c>
      <c r="M4" s="11"/>
      <c r="N4" s="11"/>
      <c r="O4" s="11"/>
      <c r="P4" s="11"/>
      <c r="Q4" s="11"/>
      <c r="R4" s="11" t="s">
        <v>321</v>
      </c>
      <c r="S4" s="11" t="s">
        <v>327</v>
      </c>
      <c r="T4" s="11"/>
      <c r="U4" s="11"/>
      <c r="V4" s="11"/>
    </row>
    <row r="5" ht="56.05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328</v>
      </c>
      <c r="I5" s="11" t="s">
        <v>329</v>
      </c>
      <c r="J5" s="11" t="s">
        <v>330</v>
      </c>
      <c r="K5" s="11" t="s">
        <v>331</v>
      </c>
      <c r="L5" s="11" t="s">
        <v>136</v>
      </c>
      <c r="M5" s="11" t="s">
        <v>332</v>
      </c>
      <c r="N5" s="11" t="s">
        <v>333</v>
      </c>
      <c r="O5" s="11" t="s">
        <v>334</v>
      </c>
      <c r="P5" s="11" t="s">
        <v>335</v>
      </c>
      <c r="Q5" s="11" t="s">
        <v>336</v>
      </c>
      <c r="R5" s="11"/>
      <c r="S5" s="11" t="s">
        <v>136</v>
      </c>
      <c r="T5" s="11" t="s">
        <v>337</v>
      </c>
      <c r="U5" s="11" t="s">
        <v>338</v>
      </c>
      <c r="V5" s="11" t="s">
        <v>322</v>
      </c>
    </row>
    <row r="6" ht="22.8" customHeight="1" spans="1:22">
      <c r="A6" s="14"/>
      <c r="B6" s="14"/>
      <c r="C6" s="14"/>
      <c r="D6" s="14"/>
      <c r="E6" s="14" t="s">
        <v>136</v>
      </c>
      <c r="F6" s="13">
        <v>47.5151</v>
      </c>
      <c r="G6" s="13">
        <v>35.1926</v>
      </c>
      <c r="H6" s="13">
        <v>15.6264</v>
      </c>
      <c r="I6" s="13">
        <v>10.98</v>
      </c>
      <c r="J6" s="13">
        <v>8.5862</v>
      </c>
      <c r="K6" s="13"/>
      <c r="L6" s="13">
        <v>7.4135</v>
      </c>
      <c r="M6" s="13">
        <v>5.6308</v>
      </c>
      <c r="N6" s="13"/>
      <c r="O6" s="13">
        <v>1.7827</v>
      </c>
      <c r="P6" s="13"/>
      <c r="Q6" s="13"/>
      <c r="R6" s="13">
        <v>4.909</v>
      </c>
      <c r="S6" s="13"/>
      <c r="T6" s="13"/>
      <c r="U6" s="13"/>
      <c r="V6" s="13"/>
    </row>
    <row r="7" ht="22.8" customHeight="1" spans="1:22">
      <c r="A7" s="14"/>
      <c r="B7" s="14"/>
      <c r="C7" s="14"/>
      <c r="D7" s="19" t="s">
        <v>154</v>
      </c>
      <c r="E7" s="19" t="s">
        <v>155</v>
      </c>
      <c r="F7" s="13">
        <v>47.5151</v>
      </c>
      <c r="G7" s="13">
        <v>35.1926</v>
      </c>
      <c r="H7" s="13">
        <v>15.6264</v>
      </c>
      <c r="I7" s="13">
        <v>10.98</v>
      </c>
      <c r="J7" s="13">
        <v>8.5862</v>
      </c>
      <c r="K7" s="13"/>
      <c r="L7" s="13">
        <v>7.4135</v>
      </c>
      <c r="M7" s="13">
        <v>5.6308</v>
      </c>
      <c r="N7" s="13"/>
      <c r="O7" s="13">
        <v>1.7827</v>
      </c>
      <c r="P7" s="13"/>
      <c r="Q7" s="13"/>
      <c r="R7" s="13">
        <v>4.909</v>
      </c>
      <c r="S7" s="13"/>
      <c r="T7" s="13"/>
      <c r="U7" s="13"/>
      <c r="V7" s="13"/>
    </row>
    <row r="8" ht="22.8" customHeight="1" spans="1:22">
      <c r="A8" s="22" t="s">
        <v>171</v>
      </c>
      <c r="B8" s="22" t="s">
        <v>169</v>
      </c>
      <c r="C8" s="22" t="s">
        <v>169</v>
      </c>
      <c r="D8" s="18" t="s">
        <v>212</v>
      </c>
      <c r="E8" s="5" t="s">
        <v>173</v>
      </c>
      <c r="F8" s="6">
        <v>5.6308</v>
      </c>
      <c r="G8" s="20"/>
      <c r="H8" s="20"/>
      <c r="I8" s="20"/>
      <c r="J8" s="20"/>
      <c r="K8" s="20"/>
      <c r="L8" s="6">
        <v>5.6308</v>
      </c>
      <c r="M8" s="20">
        <v>5.6308</v>
      </c>
      <c r="N8" s="20"/>
      <c r="O8" s="20"/>
      <c r="P8" s="20"/>
      <c r="Q8" s="20"/>
      <c r="R8" s="20"/>
      <c r="S8" s="6"/>
      <c r="T8" s="20"/>
      <c r="U8" s="20"/>
      <c r="V8" s="20"/>
    </row>
    <row r="9" ht="22.8" customHeight="1" spans="1:22">
      <c r="A9" s="22" t="s">
        <v>171</v>
      </c>
      <c r="B9" s="22" t="s">
        <v>174</v>
      </c>
      <c r="C9" s="22" t="s">
        <v>179</v>
      </c>
      <c r="D9" s="18" t="s">
        <v>212</v>
      </c>
      <c r="E9" s="5" t="s">
        <v>181</v>
      </c>
      <c r="F9" s="6">
        <v>35.1926</v>
      </c>
      <c r="G9" s="20">
        <v>35.1926</v>
      </c>
      <c r="H9" s="20">
        <v>15.6264</v>
      </c>
      <c r="I9" s="20">
        <v>10.98</v>
      </c>
      <c r="J9" s="20">
        <v>8.5862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8" customHeight="1" spans="1:22">
      <c r="A10" s="22" t="s">
        <v>182</v>
      </c>
      <c r="B10" s="22" t="s">
        <v>184</v>
      </c>
      <c r="C10" s="22" t="s">
        <v>176</v>
      </c>
      <c r="D10" s="18" t="s">
        <v>212</v>
      </c>
      <c r="E10" s="5" t="s">
        <v>187</v>
      </c>
      <c r="F10" s="6">
        <v>1.7827</v>
      </c>
      <c r="G10" s="20"/>
      <c r="H10" s="20"/>
      <c r="I10" s="20"/>
      <c r="J10" s="20"/>
      <c r="K10" s="20"/>
      <c r="L10" s="6">
        <v>1.7827</v>
      </c>
      <c r="M10" s="20"/>
      <c r="N10" s="20"/>
      <c r="O10" s="20">
        <v>1.7827</v>
      </c>
      <c r="P10" s="20"/>
      <c r="Q10" s="20"/>
      <c r="R10" s="20"/>
      <c r="S10" s="6"/>
      <c r="T10" s="20"/>
      <c r="U10" s="20"/>
      <c r="V10" s="20"/>
    </row>
    <row r="11" ht="22.8" customHeight="1" spans="1:22">
      <c r="A11" s="22" t="s">
        <v>188</v>
      </c>
      <c r="B11" s="22" t="s">
        <v>176</v>
      </c>
      <c r="C11" s="22" t="s">
        <v>191</v>
      </c>
      <c r="D11" s="18" t="s">
        <v>212</v>
      </c>
      <c r="E11" s="5" t="s">
        <v>193</v>
      </c>
      <c r="F11" s="6">
        <v>4.909</v>
      </c>
      <c r="G11" s="20"/>
      <c r="H11" s="20"/>
      <c r="I11" s="20"/>
      <c r="J11" s="20"/>
      <c r="K11" s="20"/>
      <c r="L11" s="6"/>
      <c r="M11" s="20"/>
      <c r="N11" s="20"/>
      <c r="O11" s="20"/>
      <c r="P11" s="20"/>
      <c r="Q11" s="20"/>
      <c r="R11" s="20">
        <v>4.909</v>
      </c>
      <c r="S11" s="6"/>
      <c r="T11" s="20"/>
      <c r="U11" s="20"/>
      <c r="V11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7" sqref="E17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339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157</v>
      </c>
      <c r="B4" s="11"/>
      <c r="C4" s="11"/>
      <c r="D4" s="11" t="s">
        <v>195</v>
      </c>
      <c r="E4" s="11" t="s">
        <v>196</v>
      </c>
      <c r="F4" s="11" t="s">
        <v>340</v>
      </c>
      <c r="G4" s="11" t="s">
        <v>341</v>
      </c>
      <c r="H4" s="11" t="s">
        <v>342</v>
      </c>
      <c r="I4" s="11" t="s">
        <v>343</v>
      </c>
      <c r="J4" s="11" t="s">
        <v>344</v>
      </c>
      <c r="K4" s="11" t="s">
        <v>345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22.8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6" sqref="K6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346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157</v>
      </c>
      <c r="B4" s="11"/>
      <c r="C4" s="11"/>
      <c r="D4" s="11" t="s">
        <v>195</v>
      </c>
      <c r="E4" s="11" t="s">
        <v>196</v>
      </c>
      <c r="F4" s="11" t="s">
        <v>340</v>
      </c>
      <c r="G4" s="11" t="s">
        <v>347</v>
      </c>
      <c r="H4" s="11" t="s">
        <v>348</v>
      </c>
      <c r="I4" s="11" t="s">
        <v>349</v>
      </c>
      <c r="J4" s="11" t="s">
        <v>350</v>
      </c>
      <c r="K4" s="11" t="s">
        <v>351</v>
      </c>
      <c r="L4" s="11" t="s">
        <v>352</v>
      </c>
      <c r="M4" s="11" t="s">
        <v>353</v>
      </c>
      <c r="N4" s="11" t="s">
        <v>342</v>
      </c>
      <c r="O4" s="11" t="s">
        <v>354</v>
      </c>
      <c r="P4" s="11" t="s">
        <v>355</v>
      </c>
      <c r="Q4" s="11" t="s">
        <v>343</v>
      </c>
      <c r="R4" s="11" t="s">
        <v>345</v>
      </c>
    </row>
    <row r="5" ht="21.55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6" sqref="T6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356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157</v>
      </c>
      <c r="B4" s="11"/>
      <c r="C4" s="11"/>
      <c r="D4" s="11" t="s">
        <v>195</v>
      </c>
      <c r="E4" s="11" t="s">
        <v>196</v>
      </c>
      <c r="F4" s="11" t="s">
        <v>340</v>
      </c>
      <c r="G4" s="11" t="s">
        <v>199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202</v>
      </c>
      <c r="S4" s="11"/>
      <c r="T4" s="11"/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357</v>
      </c>
      <c r="I5" s="11" t="s">
        <v>358</v>
      </c>
      <c r="J5" s="11" t="s">
        <v>359</v>
      </c>
      <c r="K5" s="11" t="s">
        <v>360</v>
      </c>
      <c r="L5" s="11" t="s">
        <v>361</v>
      </c>
      <c r="M5" s="11" t="s">
        <v>362</v>
      </c>
      <c r="N5" s="11" t="s">
        <v>363</v>
      </c>
      <c r="O5" s="11" t="s">
        <v>364</v>
      </c>
      <c r="P5" s="11" t="s">
        <v>365</v>
      </c>
      <c r="Q5" s="11" t="s">
        <v>366</v>
      </c>
      <c r="R5" s="11" t="s">
        <v>136</v>
      </c>
      <c r="S5" s="11" t="s">
        <v>272</v>
      </c>
      <c r="T5" s="11" t="s">
        <v>323</v>
      </c>
    </row>
    <row r="6" ht="22.8" customHeight="1" spans="1:20">
      <c r="A6" s="14"/>
      <c r="B6" s="14"/>
      <c r="C6" s="14"/>
      <c r="D6" s="14"/>
      <c r="E6" s="14" t="s">
        <v>136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</row>
    <row r="7" ht="22.8" customHeight="1" spans="1:20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19"/>
      <c r="E8" s="1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Q12" sqref="Q12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16" width="3.88888888888889" customWidth="1"/>
    <col min="17" max="17" width="5.33333333333333" customWidth="1"/>
    <col min="18" max="29" width="3.88888888888889" customWidth="1"/>
    <col min="30" max="31" width="5.33333333333333" customWidth="1"/>
    <col min="32" max="33" width="7.12962962962963" customWidth="1"/>
    <col min="34" max="35" width="9.75" customWidth="1"/>
  </cols>
  <sheetData>
    <row r="1" ht="13.8" customHeight="1" spans="1:33">
      <c r="A1" s="3"/>
      <c r="F1" s="3"/>
      <c r="AF1" s="15" t="s">
        <v>367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157</v>
      </c>
      <c r="B4" s="11"/>
      <c r="C4" s="11"/>
      <c r="D4" s="11" t="s">
        <v>195</v>
      </c>
      <c r="E4" s="11" t="s">
        <v>196</v>
      </c>
      <c r="F4" s="11" t="s">
        <v>368</v>
      </c>
      <c r="G4" s="11" t="s">
        <v>369</v>
      </c>
      <c r="H4" s="11" t="s">
        <v>370</v>
      </c>
      <c r="I4" s="11" t="s">
        <v>371</v>
      </c>
      <c r="J4" s="11" t="s">
        <v>372</v>
      </c>
      <c r="K4" s="11" t="s">
        <v>373</v>
      </c>
      <c r="L4" s="11" t="s">
        <v>374</v>
      </c>
      <c r="M4" s="11" t="s">
        <v>375</v>
      </c>
      <c r="N4" s="11" t="s">
        <v>376</v>
      </c>
      <c r="O4" s="11" t="s">
        <v>377</v>
      </c>
      <c r="P4" s="11" t="s">
        <v>378</v>
      </c>
      <c r="Q4" s="11" t="s">
        <v>363</v>
      </c>
      <c r="R4" s="11" t="s">
        <v>365</v>
      </c>
      <c r="S4" s="11" t="s">
        <v>379</v>
      </c>
      <c r="T4" s="11" t="s">
        <v>358</v>
      </c>
      <c r="U4" s="11" t="s">
        <v>359</v>
      </c>
      <c r="V4" s="11" t="s">
        <v>362</v>
      </c>
      <c r="W4" s="11" t="s">
        <v>380</v>
      </c>
      <c r="X4" s="11" t="s">
        <v>381</v>
      </c>
      <c r="Y4" s="11" t="s">
        <v>382</v>
      </c>
      <c r="Z4" s="11" t="s">
        <v>383</v>
      </c>
      <c r="AA4" s="11" t="s">
        <v>361</v>
      </c>
      <c r="AB4" s="11" t="s">
        <v>384</v>
      </c>
      <c r="AC4" s="11" t="s">
        <v>385</v>
      </c>
      <c r="AD4" s="11" t="s">
        <v>364</v>
      </c>
      <c r="AE4" s="11" t="s">
        <v>386</v>
      </c>
      <c r="AF4" s="11" t="s">
        <v>387</v>
      </c>
      <c r="AG4" s="11" t="s">
        <v>366</v>
      </c>
    </row>
    <row r="5" ht="21.55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6"/>
      <c r="C6" s="26"/>
      <c r="D6" s="5"/>
      <c r="E6" s="5" t="s">
        <v>136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</row>
    <row r="7" ht="22.8" customHeight="1" spans="1:33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ht="22.8" customHeight="1" spans="1:33">
      <c r="A8" s="14"/>
      <c r="B8" s="14"/>
      <c r="C8" s="14"/>
      <c r="D8" s="19"/>
      <c r="E8" s="1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ht="22.8" customHeight="1" spans="1:33">
      <c r="A9" s="22"/>
      <c r="B9" s="22"/>
      <c r="C9" s="22"/>
      <c r="D9" s="18"/>
      <c r="E9" s="5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20" sqref="D20"/>
    </sheetView>
  </sheetViews>
  <sheetFormatPr defaultColWidth="10" defaultRowHeight="14.4" outlineLevelRow="6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15" t="s">
        <v>388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389</v>
      </c>
      <c r="B4" s="11" t="s">
        <v>390</v>
      </c>
      <c r="C4" s="11" t="s">
        <v>391</v>
      </c>
      <c r="D4" s="11" t="s">
        <v>392</v>
      </c>
      <c r="E4" s="11" t="s">
        <v>393</v>
      </c>
      <c r="F4" s="11"/>
      <c r="G4" s="11"/>
      <c r="H4" s="11" t="s">
        <v>394</v>
      </c>
    </row>
    <row r="5" ht="26.05" customHeight="1" spans="1:8">
      <c r="A5" s="11"/>
      <c r="B5" s="11"/>
      <c r="C5" s="11"/>
      <c r="D5" s="11"/>
      <c r="E5" s="11" t="s">
        <v>138</v>
      </c>
      <c r="F5" s="11" t="s">
        <v>395</v>
      </c>
      <c r="G5" s="11" t="s">
        <v>396</v>
      </c>
      <c r="H5" s="11"/>
    </row>
    <row r="6" ht="22.8" customHeight="1" spans="1:8">
      <c r="A6" s="14"/>
      <c r="B6" s="14" t="s">
        <v>136</v>
      </c>
      <c r="C6" s="13">
        <v>0.6</v>
      </c>
      <c r="D6" s="13">
        <v>0</v>
      </c>
      <c r="E6" s="13">
        <v>0</v>
      </c>
      <c r="F6" s="13">
        <v>0</v>
      </c>
      <c r="G6" s="13">
        <v>0</v>
      </c>
      <c r="H6" s="13">
        <v>0.6</v>
      </c>
    </row>
    <row r="7" ht="22.8" customHeight="1" spans="1:8">
      <c r="A7" s="18" t="s">
        <v>154</v>
      </c>
      <c r="B7" s="18" t="s">
        <v>155</v>
      </c>
      <c r="C7" s="20">
        <v>0.6</v>
      </c>
      <c r="D7" s="20">
        <v>0</v>
      </c>
      <c r="E7" s="6">
        <v>0</v>
      </c>
      <c r="F7" s="20">
        <v>0</v>
      </c>
      <c r="G7" s="20">
        <v>0</v>
      </c>
      <c r="H7" s="20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4" workbookViewId="0">
      <selection activeCell="H7" sqref="H7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15" t="s">
        <v>397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158</v>
      </c>
      <c r="B4" s="11" t="s">
        <v>159</v>
      </c>
      <c r="C4" s="11" t="s">
        <v>136</v>
      </c>
      <c r="D4" s="11" t="s">
        <v>398</v>
      </c>
      <c r="E4" s="11"/>
      <c r="F4" s="11"/>
      <c r="G4" s="11"/>
      <c r="H4" s="11" t="s">
        <v>161</v>
      </c>
    </row>
    <row r="5" ht="19.55" customHeight="1" spans="1:8">
      <c r="A5" s="11"/>
      <c r="B5" s="11"/>
      <c r="C5" s="11"/>
      <c r="D5" s="11" t="s">
        <v>138</v>
      </c>
      <c r="E5" s="11" t="s">
        <v>236</v>
      </c>
      <c r="F5" s="11"/>
      <c r="G5" s="11" t="s">
        <v>237</v>
      </c>
      <c r="H5" s="11"/>
    </row>
    <row r="6" ht="27.6" customHeight="1" spans="1:8">
      <c r="A6" s="11"/>
      <c r="B6" s="11"/>
      <c r="C6" s="11"/>
      <c r="D6" s="11"/>
      <c r="E6" s="11" t="s">
        <v>215</v>
      </c>
      <c r="F6" s="11" t="s">
        <v>206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5" t="s">
        <v>399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23" sqref="H23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400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157</v>
      </c>
      <c r="B4" s="11"/>
      <c r="C4" s="11"/>
      <c r="D4" s="11" t="s">
        <v>195</v>
      </c>
      <c r="E4" s="11" t="s">
        <v>196</v>
      </c>
      <c r="F4" s="11" t="s">
        <v>197</v>
      </c>
      <c r="G4" s="11" t="s">
        <v>198</v>
      </c>
      <c r="H4" s="11" t="s">
        <v>199</v>
      </c>
      <c r="I4" s="11" t="s">
        <v>200</v>
      </c>
      <c r="J4" s="11" t="s">
        <v>201</v>
      </c>
      <c r="K4" s="11" t="s">
        <v>202</v>
      </c>
      <c r="L4" s="11" t="s">
        <v>203</v>
      </c>
      <c r="M4" s="11" t="s">
        <v>204</v>
      </c>
      <c r="N4" s="11" t="s">
        <v>205</v>
      </c>
      <c r="O4" s="11" t="s">
        <v>206</v>
      </c>
      <c r="P4" s="11" t="s">
        <v>207</v>
      </c>
      <c r="Q4" s="11" t="s">
        <v>208</v>
      </c>
      <c r="R4" s="11" t="s">
        <v>209</v>
      </c>
      <c r="S4" s="11" t="s">
        <v>210</v>
      </c>
      <c r="T4" s="11" t="s">
        <v>211</v>
      </c>
    </row>
    <row r="5" ht="19.55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5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0" customHeight="1" spans="2:3">
      <c r="B3" s="67" t="s">
        <v>6</v>
      </c>
      <c r="C3" s="67"/>
    </row>
    <row r="4" ht="30" customHeight="1" spans="2:3">
      <c r="B4" s="68">
        <v>1</v>
      </c>
      <c r="C4" s="69" t="s">
        <v>7</v>
      </c>
    </row>
    <row r="5" ht="30" customHeight="1" spans="2:3">
      <c r="B5" s="68">
        <v>2</v>
      </c>
      <c r="C5" s="70" t="s">
        <v>8</v>
      </c>
    </row>
    <row r="6" ht="30" customHeight="1" spans="2:3">
      <c r="B6" s="68">
        <v>3</v>
      </c>
      <c r="C6" s="71" t="s">
        <v>9</v>
      </c>
    </row>
    <row r="7" ht="30" customHeight="1" spans="2:3">
      <c r="B7" s="68">
        <v>4</v>
      </c>
      <c r="C7" s="72" t="s">
        <v>10</v>
      </c>
    </row>
    <row r="8" ht="30" customHeight="1" spans="2:3">
      <c r="B8" s="68">
        <v>5</v>
      </c>
      <c r="C8" s="72" t="s">
        <v>11</v>
      </c>
    </row>
    <row r="9" ht="30" customHeight="1" spans="2:3">
      <c r="B9" s="68">
        <v>6</v>
      </c>
      <c r="C9" s="69" t="s">
        <v>12</v>
      </c>
    </row>
    <row r="10" ht="30" customHeight="1" spans="2:3">
      <c r="B10" s="68">
        <v>7</v>
      </c>
      <c r="C10" s="71" t="s">
        <v>13</v>
      </c>
    </row>
    <row r="11" ht="30" customHeight="1" spans="2:3">
      <c r="B11" s="68">
        <v>8</v>
      </c>
      <c r="C11" s="73" t="s">
        <v>14</v>
      </c>
    </row>
    <row r="12" ht="30" customHeight="1" spans="2:3">
      <c r="B12" s="68">
        <v>9</v>
      </c>
      <c r="C12" s="72" t="s">
        <v>15</v>
      </c>
    </row>
    <row r="13" ht="30" customHeight="1" spans="2:3">
      <c r="B13" s="68">
        <v>10</v>
      </c>
      <c r="C13" s="72" t="s">
        <v>16</v>
      </c>
    </row>
    <row r="14" ht="30" customHeight="1" spans="2:3">
      <c r="B14" s="68">
        <v>11</v>
      </c>
      <c r="C14" s="72" t="s">
        <v>17</v>
      </c>
    </row>
    <row r="15" ht="30" customHeight="1" spans="2:3">
      <c r="B15" s="68">
        <v>12</v>
      </c>
      <c r="C15" s="72" t="s">
        <v>18</v>
      </c>
    </row>
    <row r="16" ht="30" customHeight="1" spans="2:3">
      <c r="B16" s="68">
        <v>13</v>
      </c>
      <c r="C16" s="72" t="s">
        <v>19</v>
      </c>
    </row>
    <row r="17" ht="30" customHeight="1" spans="2:3">
      <c r="B17" s="68">
        <v>14</v>
      </c>
      <c r="C17" s="72" t="s">
        <v>20</v>
      </c>
    </row>
    <row r="18" ht="30" customHeight="1" spans="2:3">
      <c r="B18" s="68">
        <v>15</v>
      </c>
      <c r="C18" s="72" t="s">
        <v>21</v>
      </c>
    </row>
    <row r="19" ht="30" customHeight="1" spans="2:3">
      <c r="B19" s="68">
        <v>16</v>
      </c>
      <c r="C19" s="72" t="s">
        <v>22</v>
      </c>
    </row>
    <row r="20" ht="30" customHeight="1" spans="2:3">
      <c r="B20" s="68">
        <v>17</v>
      </c>
      <c r="C20" s="72" t="s">
        <v>23</v>
      </c>
    </row>
    <row r="21" ht="30" customHeight="1" spans="2:3">
      <c r="B21" s="68">
        <v>18</v>
      </c>
      <c r="C21" s="72" t="s">
        <v>24</v>
      </c>
    </row>
    <row r="22" ht="30" customHeight="1" spans="2:3">
      <c r="B22" s="68">
        <v>19</v>
      </c>
      <c r="C22" s="72" t="s">
        <v>25</v>
      </c>
    </row>
    <row r="23" ht="30" customHeight="1" spans="2:3">
      <c r="B23" s="68">
        <v>20</v>
      </c>
      <c r="C23" s="72" t="s">
        <v>26</v>
      </c>
    </row>
    <row r="24" ht="30" customHeight="1" spans="2:3">
      <c r="B24" s="68">
        <v>21</v>
      </c>
      <c r="C24" s="72" t="s">
        <v>27</v>
      </c>
    </row>
    <row r="25" ht="30" customHeight="1" spans="2:3">
      <c r="B25" s="68">
        <v>22</v>
      </c>
      <c r="C25" s="72" t="s">
        <v>28</v>
      </c>
    </row>
    <row r="26" ht="30" customHeight="1" spans="2:3">
      <c r="B26" s="68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21" sqref="E2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401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157</v>
      </c>
      <c r="B4" s="11"/>
      <c r="C4" s="11"/>
      <c r="D4" s="11" t="s">
        <v>195</v>
      </c>
      <c r="E4" s="11" t="s">
        <v>196</v>
      </c>
      <c r="F4" s="11" t="s">
        <v>214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215</v>
      </c>
      <c r="I5" s="11" t="s">
        <v>216</v>
      </c>
      <c r="J5" s="11" t="s">
        <v>206</v>
      </c>
      <c r="K5" s="11" t="s">
        <v>136</v>
      </c>
      <c r="L5" s="11" t="s">
        <v>218</v>
      </c>
      <c r="M5" s="11" t="s">
        <v>219</v>
      </c>
      <c r="N5" s="11" t="s">
        <v>208</v>
      </c>
      <c r="O5" s="11" t="s">
        <v>220</v>
      </c>
      <c r="P5" s="11" t="s">
        <v>221</v>
      </c>
      <c r="Q5" s="11" t="s">
        <v>222</v>
      </c>
      <c r="R5" s="11" t="s">
        <v>204</v>
      </c>
      <c r="S5" s="11" t="s">
        <v>207</v>
      </c>
      <c r="T5" s="11" t="s">
        <v>211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7" sqref="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15" t="s">
        <v>402</v>
      </c>
    </row>
    <row r="2" ht="38.8" customHeight="1" spans="1:8">
      <c r="A2" s="16" t="s">
        <v>403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55" customHeight="1" spans="1:8">
      <c r="A4" s="11" t="s">
        <v>158</v>
      </c>
      <c r="B4" s="11" t="s">
        <v>159</v>
      </c>
      <c r="C4" s="11" t="s">
        <v>136</v>
      </c>
      <c r="D4" s="11" t="s">
        <v>404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138</v>
      </c>
      <c r="E5" s="11" t="s">
        <v>236</v>
      </c>
      <c r="F5" s="11"/>
      <c r="G5" s="11" t="s">
        <v>237</v>
      </c>
      <c r="H5" s="11"/>
    </row>
    <row r="6" ht="23.25" customHeight="1" spans="1:8">
      <c r="A6" s="11"/>
      <c r="B6" s="11"/>
      <c r="C6" s="11"/>
      <c r="D6" s="11"/>
      <c r="E6" s="11" t="s">
        <v>215</v>
      </c>
      <c r="F6" s="11" t="s">
        <v>206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7" sqref="H7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15" t="s">
        <v>405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158</v>
      </c>
      <c r="B4" s="11" t="s">
        <v>159</v>
      </c>
      <c r="C4" s="11" t="s">
        <v>136</v>
      </c>
      <c r="D4" s="11" t="s">
        <v>406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138</v>
      </c>
      <c r="E5" s="11" t="s">
        <v>236</v>
      </c>
      <c r="F5" s="11"/>
      <c r="G5" s="11" t="s">
        <v>237</v>
      </c>
      <c r="H5" s="11"/>
    </row>
    <row r="6" ht="24.15" customHeight="1" spans="1:8">
      <c r="A6" s="11"/>
      <c r="B6" s="11"/>
      <c r="C6" s="11"/>
      <c r="D6" s="11"/>
      <c r="E6" s="11" t="s">
        <v>215</v>
      </c>
      <c r="F6" s="11" t="s">
        <v>206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D10" sqref="D10"/>
    </sheetView>
  </sheetViews>
  <sheetFormatPr defaultColWidth="10" defaultRowHeight="14.4"/>
  <cols>
    <col min="2" max="2" width="21.75" customWidth="1"/>
    <col min="3" max="3" width="9.3796296296296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5" t="s">
        <v>407</v>
      </c>
      <c r="P1" s="15"/>
    </row>
    <row r="2" ht="45.7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1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05" customHeight="1" spans="1:16">
      <c r="A4" s="11" t="s">
        <v>195</v>
      </c>
      <c r="B4" s="11" t="s">
        <v>408</v>
      </c>
      <c r="C4" s="11" t="s">
        <v>136</v>
      </c>
      <c r="D4" s="11"/>
      <c r="E4" s="11" t="s">
        <v>409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410</v>
      </c>
      <c r="P4" s="11"/>
    </row>
    <row r="5" ht="31.9" customHeight="1" spans="1:16">
      <c r="A5" s="11"/>
      <c r="B5" s="11"/>
      <c r="C5" s="11" t="s">
        <v>238</v>
      </c>
      <c r="D5" s="11" t="s">
        <v>239</v>
      </c>
      <c r="E5" s="11" t="s">
        <v>411</v>
      </c>
      <c r="F5" s="11" t="s">
        <v>139</v>
      </c>
      <c r="G5" s="11"/>
      <c r="H5" s="11"/>
      <c r="I5" s="11"/>
      <c r="J5" s="11"/>
      <c r="K5" s="11"/>
      <c r="L5" s="11" t="s">
        <v>412</v>
      </c>
      <c r="M5" s="11" t="s">
        <v>141</v>
      </c>
      <c r="N5" s="11" t="s">
        <v>142</v>
      </c>
      <c r="O5" s="11" t="s">
        <v>413</v>
      </c>
      <c r="P5" s="11" t="s">
        <v>414</v>
      </c>
    </row>
    <row r="6" ht="44.85" customHeight="1" spans="1:16">
      <c r="A6" s="11"/>
      <c r="B6" s="11"/>
      <c r="C6" s="11"/>
      <c r="D6" s="11"/>
      <c r="E6" s="11"/>
      <c r="F6" s="11" t="s">
        <v>415</v>
      </c>
      <c r="G6" s="11" t="s">
        <v>416</v>
      </c>
      <c r="H6" s="11" t="s">
        <v>417</v>
      </c>
      <c r="I6" s="11" t="s">
        <v>418</v>
      </c>
      <c r="J6" s="11" t="s">
        <v>419</v>
      </c>
      <c r="K6" s="11" t="s">
        <v>420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27.6</v>
      </c>
      <c r="D7" s="17">
        <v>438</v>
      </c>
      <c r="E7" s="13">
        <v>465.6</v>
      </c>
      <c r="F7" s="13">
        <v>465.6</v>
      </c>
      <c r="G7" s="13">
        <v>465.6</v>
      </c>
      <c r="H7" s="13"/>
      <c r="I7" s="13"/>
      <c r="J7" s="13"/>
      <c r="K7" s="13"/>
      <c r="L7" s="13"/>
      <c r="M7" s="13"/>
      <c r="N7" s="13"/>
      <c r="O7" s="13">
        <v>465.6</v>
      </c>
      <c r="P7" s="14"/>
    </row>
    <row r="8" ht="18.95" customHeight="1" spans="1:16">
      <c r="A8" s="12">
        <v>601003</v>
      </c>
      <c r="B8" s="12" t="s">
        <v>4</v>
      </c>
      <c r="C8" s="17">
        <v>27.6</v>
      </c>
      <c r="D8" s="17">
        <v>438</v>
      </c>
      <c r="E8" s="13">
        <v>465.6</v>
      </c>
      <c r="F8" s="13">
        <v>465.6</v>
      </c>
      <c r="G8" s="13">
        <v>465.6</v>
      </c>
      <c r="H8" s="13"/>
      <c r="I8" s="13"/>
      <c r="J8" s="13"/>
      <c r="K8" s="13"/>
      <c r="L8" s="13"/>
      <c r="M8" s="13"/>
      <c r="N8" s="13"/>
      <c r="O8" s="13">
        <v>465.6</v>
      </c>
      <c r="P8" s="14"/>
    </row>
    <row r="9" ht="18.95" customHeight="1" spans="1:16">
      <c r="A9" s="18" t="s">
        <v>421</v>
      </c>
      <c r="B9" s="18" t="s">
        <v>422</v>
      </c>
      <c r="C9" s="6">
        <v>27.6</v>
      </c>
      <c r="D9" s="6"/>
      <c r="E9" s="6">
        <v>27.6</v>
      </c>
      <c r="F9" s="6">
        <v>27.6</v>
      </c>
      <c r="G9" s="6">
        <v>27.6</v>
      </c>
      <c r="H9" s="6"/>
      <c r="I9" s="6"/>
      <c r="J9" s="6"/>
      <c r="K9" s="6"/>
      <c r="L9" s="6"/>
      <c r="M9" s="6"/>
      <c r="N9" s="6"/>
      <c r="O9" s="6">
        <v>27.6</v>
      </c>
      <c r="P9" s="5"/>
    </row>
    <row r="10" ht="18.95" customHeight="1" spans="1:16">
      <c r="A10" s="18" t="s">
        <v>421</v>
      </c>
      <c r="B10" s="18" t="s">
        <v>423</v>
      </c>
      <c r="C10" s="6"/>
      <c r="D10" s="6">
        <v>438</v>
      </c>
      <c r="E10" s="6">
        <v>438</v>
      </c>
      <c r="F10" s="6">
        <v>438</v>
      </c>
      <c r="G10" s="6">
        <v>438</v>
      </c>
      <c r="H10" s="6"/>
      <c r="I10" s="6"/>
      <c r="J10" s="6"/>
      <c r="K10" s="6"/>
      <c r="L10" s="6"/>
      <c r="M10" s="6"/>
      <c r="N10" s="6"/>
      <c r="O10" s="6">
        <v>438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424</v>
      </c>
    </row>
    <row r="2" ht="37.95" customHeight="1" spans="1:13">
      <c r="A2" s="3"/>
      <c r="B2" s="3"/>
      <c r="C2" s="9" t="s">
        <v>425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195</v>
      </c>
      <c r="B4" s="11" t="s">
        <v>426</v>
      </c>
      <c r="C4" s="11" t="s">
        <v>427</v>
      </c>
      <c r="D4" s="11" t="s">
        <v>428</v>
      </c>
      <c r="E4" s="11" t="s">
        <v>429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430</v>
      </c>
      <c r="F5" s="11" t="s">
        <v>431</v>
      </c>
      <c r="G5" s="11" t="s">
        <v>432</v>
      </c>
      <c r="H5" s="11" t="s">
        <v>433</v>
      </c>
      <c r="I5" s="11" t="s">
        <v>434</v>
      </c>
      <c r="J5" s="11" t="s">
        <v>435</v>
      </c>
      <c r="K5" s="11" t="s">
        <v>436</v>
      </c>
      <c r="L5" s="11" t="s">
        <v>437</v>
      </c>
      <c r="M5" s="11" t="s">
        <v>438</v>
      </c>
    </row>
    <row r="6" ht="28.45" customHeight="1" spans="1:13">
      <c r="A6" s="12" t="s">
        <v>2</v>
      </c>
      <c r="B6" s="12" t="s">
        <v>4</v>
      </c>
      <c r="C6" s="13">
        <v>465.6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154</v>
      </c>
      <c r="B7" s="5" t="s">
        <v>439</v>
      </c>
      <c r="C7" s="6">
        <v>438</v>
      </c>
      <c r="D7" s="5" t="s">
        <v>440</v>
      </c>
      <c r="E7" s="14" t="s">
        <v>441</v>
      </c>
      <c r="F7" s="5" t="s">
        <v>442</v>
      </c>
      <c r="G7" s="5" t="s">
        <v>443</v>
      </c>
      <c r="H7" s="5" t="s">
        <v>444</v>
      </c>
      <c r="I7" s="5" t="s">
        <v>444</v>
      </c>
      <c r="J7" s="5" t="s">
        <v>445</v>
      </c>
      <c r="K7" s="5" t="s">
        <v>446</v>
      </c>
      <c r="L7" s="5" t="s">
        <v>447</v>
      </c>
      <c r="M7" s="5"/>
    </row>
    <row r="8" ht="43.1" customHeight="1" spans="1:13">
      <c r="A8" s="5"/>
      <c r="B8" s="5"/>
      <c r="C8" s="6"/>
      <c r="D8" s="5"/>
      <c r="E8" s="14" t="s">
        <v>448</v>
      </c>
      <c r="F8" s="5" t="s">
        <v>449</v>
      </c>
      <c r="G8" s="5" t="s">
        <v>443</v>
      </c>
      <c r="H8" s="5" t="s">
        <v>444</v>
      </c>
      <c r="I8" s="5" t="s">
        <v>444</v>
      </c>
      <c r="J8" s="5" t="s">
        <v>445</v>
      </c>
      <c r="K8" s="5" t="s">
        <v>446</v>
      </c>
      <c r="L8" s="5" t="s">
        <v>447</v>
      </c>
      <c r="M8" s="5"/>
    </row>
    <row r="9" ht="43.1" customHeight="1" spans="1:13">
      <c r="A9" s="5"/>
      <c r="B9" s="5"/>
      <c r="C9" s="6"/>
      <c r="D9" s="5"/>
      <c r="E9" s="14"/>
      <c r="F9" s="5" t="s">
        <v>450</v>
      </c>
      <c r="G9" s="5" t="s">
        <v>443</v>
      </c>
      <c r="H9" s="5" t="s">
        <v>444</v>
      </c>
      <c r="I9" s="5" t="s">
        <v>444</v>
      </c>
      <c r="J9" s="5" t="s">
        <v>451</v>
      </c>
      <c r="K9" s="5" t="s">
        <v>446</v>
      </c>
      <c r="L9" s="5" t="s">
        <v>447</v>
      </c>
      <c r="M9" s="5"/>
    </row>
    <row r="10" ht="43.1" customHeight="1" spans="1:13">
      <c r="A10" s="5"/>
      <c r="B10" s="5"/>
      <c r="C10" s="6"/>
      <c r="D10" s="5"/>
      <c r="E10" s="14"/>
      <c r="F10" s="5" t="s">
        <v>452</v>
      </c>
      <c r="G10" s="5" t="s">
        <v>443</v>
      </c>
      <c r="H10" s="5" t="s">
        <v>444</v>
      </c>
      <c r="I10" s="5" t="s">
        <v>444</v>
      </c>
      <c r="J10" s="5" t="s">
        <v>453</v>
      </c>
      <c r="K10" s="5" t="s">
        <v>446</v>
      </c>
      <c r="L10" s="5" t="s">
        <v>447</v>
      </c>
      <c r="M10" s="5"/>
    </row>
    <row r="11" ht="43.1" customHeight="1" spans="1:13">
      <c r="A11" s="5"/>
      <c r="B11" s="5"/>
      <c r="C11" s="6"/>
      <c r="D11" s="5"/>
      <c r="E11" s="14" t="s">
        <v>454</v>
      </c>
      <c r="F11" s="5" t="s">
        <v>455</v>
      </c>
      <c r="G11" s="5" t="s">
        <v>456</v>
      </c>
      <c r="H11" s="5" t="s">
        <v>457</v>
      </c>
      <c r="I11" s="5" t="s">
        <v>457</v>
      </c>
      <c r="J11" s="5" t="s">
        <v>458</v>
      </c>
      <c r="K11" s="5" t="s">
        <v>457</v>
      </c>
      <c r="L11" s="5" t="s">
        <v>459</v>
      </c>
      <c r="M11" s="5"/>
    </row>
    <row r="12" ht="43.1" customHeight="1" spans="1:13">
      <c r="A12" s="5"/>
      <c r="B12" s="5"/>
      <c r="C12" s="6"/>
      <c r="D12" s="5"/>
      <c r="E12" s="14"/>
      <c r="F12" s="5" t="s">
        <v>460</v>
      </c>
      <c r="G12" s="5" t="s">
        <v>456</v>
      </c>
      <c r="H12" s="5" t="s">
        <v>457</v>
      </c>
      <c r="I12" s="5" t="s">
        <v>457</v>
      </c>
      <c r="J12" s="5" t="s">
        <v>458</v>
      </c>
      <c r="K12" s="5" t="s">
        <v>457</v>
      </c>
      <c r="L12" s="5" t="s">
        <v>459</v>
      </c>
      <c r="M12" s="5"/>
    </row>
    <row r="13" ht="43.1" customHeight="1" spans="1:13">
      <c r="A13" s="5"/>
      <c r="B13" s="5"/>
      <c r="C13" s="6"/>
      <c r="D13" s="5"/>
      <c r="E13" s="14" t="s">
        <v>461</v>
      </c>
      <c r="F13" s="5" t="s">
        <v>462</v>
      </c>
      <c r="G13" s="5" t="s">
        <v>463</v>
      </c>
      <c r="H13" s="5" t="s">
        <v>464</v>
      </c>
      <c r="I13" s="5" t="s">
        <v>464</v>
      </c>
      <c r="J13" s="5" t="s">
        <v>465</v>
      </c>
      <c r="K13" s="5" t="s">
        <v>466</v>
      </c>
      <c r="L13" s="5" t="s">
        <v>447</v>
      </c>
      <c r="M13" s="5"/>
    </row>
    <row r="14" ht="43.1" customHeight="1" spans="1:13">
      <c r="A14" s="5" t="s">
        <v>154</v>
      </c>
      <c r="B14" s="5" t="s">
        <v>467</v>
      </c>
      <c r="C14" s="6">
        <v>27.6</v>
      </c>
      <c r="D14" s="5" t="s">
        <v>468</v>
      </c>
      <c r="E14" s="14" t="s">
        <v>441</v>
      </c>
      <c r="F14" s="5" t="s">
        <v>442</v>
      </c>
      <c r="G14" s="5" t="s">
        <v>469</v>
      </c>
      <c r="H14" s="5" t="s">
        <v>470</v>
      </c>
      <c r="I14" s="5" t="s">
        <v>470</v>
      </c>
      <c r="J14" s="5" t="s">
        <v>471</v>
      </c>
      <c r="K14" s="5" t="s">
        <v>446</v>
      </c>
      <c r="L14" s="5" t="s">
        <v>447</v>
      </c>
      <c r="M14" s="5"/>
    </row>
    <row r="15" ht="43.1" customHeight="1" spans="1:13">
      <c r="A15" s="5"/>
      <c r="B15" s="5"/>
      <c r="C15" s="6"/>
      <c r="D15" s="5"/>
      <c r="E15" s="14" t="s">
        <v>448</v>
      </c>
      <c r="F15" s="5" t="s">
        <v>449</v>
      </c>
      <c r="G15" s="5" t="s">
        <v>469</v>
      </c>
      <c r="H15" s="5" t="s">
        <v>470</v>
      </c>
      <c r="I15" s="5" t="s">
        <v>470</v>
      </c>
      <c r="J15" s="5" t="s">
        <v>472</v>
      </c>
      <c r="K15" s="5" t="s">
        <v>446</v>
      </c>
      <c r="L15" s="5" t="s">
        <v>447</v>
      </c>
      <c r="M15" s="5"/>
    </row>
    <row r="16" ht="43.1" customHeight="1" spans="1:13">
      <c r="A16" s="5"/>
      <c r="B16" s="5"/>
      <c r="C16" s="6"/>
      <c r="D16" s="5"/>
      <c r="E16" s="14"/>
      <c r="F16" s="5" t="s">
        <v>450</v>
      </c>
      <c r="G16" s="5" t="s">
        <v>469</v>
      </c>
      <c r="H16" s="5" t="s">
        <v>470</v>
      </c>
      <c r="I16" s="5" t="s">
        <v>470</v>
      </c>
      <c r="J16" s="5" t="s">
        <v>473</v>
      </c>
      <c r="K16" s="5" t="s">
        <v>446</v>
      </c>
      <c r="L16" s="5" t="s">
        <v>447</v>
      </c>
      <c r="M16" s="5"/>
    </row>
    <row r="17" ht="43.1" customHeight="1" spans="1:13">
      <c r="A17" s="5"/>
      <c r="B17" s="5"/>
      <c r="C17" s="6"/>
      <c r="D17" s="5"/>
      <c r="E17" s="14"/>
      <c r="F17" s="5" t="s">
        <v>452</v>
      </c>
      <c r="G17" s="5" t="s">
        <v>469</v>
      </c>
      <c r="H17" s="5" t="s">
        <v>470</v>
      </c>
      <c r="I17" s="5" t="s">
        <v>470</v>
      </c>
      <c r="J17" s="5" t="s">
        <v>474</v>
      </c>
      <c r="K17" s="5" t="s">
        <v>446</v>
      </c>
      <c r="L17" s="5" t="s">
        <v>447</v>
      </c>
      <c r="M17" s="5"/>
    </row>
    <row r="18" ht="43.1" customHeight="1" spans="1:13">
      <c r="A18" s="5"/>
      <c r="B18" s="5"/>
      <c r="C18" s="6"/>
      <c r="D18" s="5"/>
      <c r="E18" s="14" t="s">
        <v>454</v>
      </c>
      <c r="F18" s="5" t="s">
        <v>455</v>
      </c>
      <c r="G18" s="5" t="s">
        <v>475</v>
      </c>
      <c r="H18" s="5" t="s">
        <v>457</v>
      </c>
      <c r="I18" s="5" t="s">
        <v>457</v>
      </c>
      <c r="J18" s="5" t="s">
        <v>476</v>
      </c>
      <c r="K18" s="5" t="s">
        <v>457</v>
      </c>
      <c r="L18" s="5" t="s">
        <v>459</v>
      </c>
      <c r="M18" s="5"/>
    </row>
    <row r="19" ht="43.1" customHeight="1" spans="1:13">
      <c r="A19" s="5"/>
      <c r="B19" s="5"/>
      <c r="C19" s="6"/>
      <c r="D19" s="5"/>
      <c r="E19" s="14"/>
      <c r="F19" s="5" t="s">
        <v>460</v>
      </c>
      <c r="G19" s="5" t="s">
        <v>475</v>
      </c>
      <c r="H19" s="5" t="s">
        <v>457</v>
      </c>
      <c r="I19" s="5" t="s">
        <v>457</v>
      </c>
      <c r="J19" s="5" t="s">
        <v>476</v>
      </c>
      <c r="K19" s="5" t="s">
        <v>457</v>
      </c>
      <c r="L19" s="5" t="s">
        <v>459</v>
      </c>
      <c r="M19" s="5"/>
    </row>
    <row r="20" ht="43.1" customHeight="1" spans="1:13">
      <c r="A20" s="5"/>
      <c r="B20" s="5"/>
      <c r="C20" s="6"/>
      <c r="D20" s="5"/>
      <c r="E20" s="14" t="s">
        <v>461</v>
      </c>
      <c r="F20" s="5" t="s">
        <v>462</v>
      </c>
      <c r="G20" s="5" t="s">
        <v>477</v>
      </c>
      <c r="H20" s="5" t="s">
        <v>464</v>
      </c>
      <c r="I20" s="5" t="s">
        <v>464</v>
      </c>
      <c r="J20" s="5" t="s">
        <v>478</v>
      </c>
      <c r="K20" s="5" t="s">
        <v>466</v>
      </c>
      <c r="L20" s="5" t="s">
        <v>459</v>
      </c>
      <c r="M20" s="5"/>
    </row>
  </sheetData>
  <mergeCells count="20">
    <mergeCell ref="C2:M2"/>
    <mergeCell ref="A3:K3"/>
    <mergeCell ref="L3:M3"/>
    <mergeCell ref="E4:M4"/>
    <mergeCell ref="A4:A5"/>
    <mergeCell ref="A7:A13"/>
    <mergeCell ref="A14:A20"/>
    <mergeCell ref="B4:B5"/>
    <mergeCell ref="B7:B13"/>
    <mergeCell ref="B14:B20"/>
    <mergeCell ref="C4:C5"/>
    <mergeCell ref="C7:C13"/>
    <mergeCell ref="C14:C20"/>
    <mergeCell ref="D4:D5"/>
    <mergeCell ref="D7:D13"/>
    <mergeCell ref="D14:D20"/>
    <mergeCell ref="E8:E10"/>
    <mergeCell ref="E11:E12"/>
    <mergeCell ref="E15:E17"/>
    <mergeCell ref="E18:E19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F19" sqref="F19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19.4444444444444" customWidth="1"/>
    <col min="19" max="19" width="11.3796296296296" customWidth="1"/>
    <col min="20" max="20" width="9.75" customWidth="1"/>
  </cols>
  <sheetData>
    <row r="1" ht="16.35" customHeight="1" spans="19:19">
      <c r="S1" s="3" t="s">
        <v>479</v>
      </c>
    </row>
    <row r="2" ht="42.25" customHeight="1" spans="1:19">
      <c r="A2" s="1" t="s">
        <v>480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481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389</v>
      </c>
      <c r="B5" s="4" t="s">
        <v>390</v>
      </c>
      <c r="C5" s="4" t="s">
        <v>482</v>
      </c>
      <c r="D5" s="4"/>
      <c r="E5" s="4"/>
      <c r="F5" s="4"/>
      <c r="G5" s="4"/>
      <c r="H5" s="4"/>
      <c r="I5" s="4"/>
      <c r="J5" s="4" t="s">
        <v>483</v>
      </c>
      <c r="K5" s="4" t="s">
        <v>484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427</v>
      </c>
      <c r="D6" s="4" t="s">
        <v>485</v>
      </c>
      <c r="E6" s="4"/>
      <c r="F6" s="4"/>
      <c r="G6" s="4"/>
      <c r="H6" s="4" t="s">
        <v>486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487</v>
      </c>
      <c r="F7" s="4" t="s">
        <v>143</v>
      </c>
      <c r="G7" s="4" t="s">
        <v>488</v>
      </c>
      <c r="H7" s="4" t="s">
        <v>160</v>
      </c>
      <c r="I7" s="4" t="s">
        <v>161</v>
      </c>
      <c r="J7" s="4"/>
      <c r="K7" s="4" t="s">
        <v>430</v>
      </c>
      <c r="L7" s="4" t="s">
        <v>431</v>
      </c>
      <c r="M7" s="4" t="s">
        <v>432</v>
      </c>
      <c r="N7" s="4" t="s">
        <v>437</v>
      </c>
      <c r="O7" s="4" t="s">
        <v>433</v>
      </c>
      <c r="P7" s="4" t="s">
        <v>489</v>
      </c>
      <c r="Q7" s="4" t="s">
        <v>490</v>
      </c>
      <c r="R7" s="4" t="s">
        <v>491</v>
      </c>
      <c r="S7" s="4" t="s">
        <v>438</v>
      </c>
    </row>
    <row r="8" ht="19.55" customHeight="1" spans="1:19">
      <c r="A8" s="5" t="s">
        <v>2</v>
      </c>
      <c r="B8" s="5" t="s">
        <v>4</v>
      </c>
      <c r="C8" s="6">
        <v>513.1151</v>
      </c>
      <c r="D8" s="6">
        <v>513.1151</v>
      </c>
      <c r="E8" s="6"/>
      <c r="F8" s="6"/>
      <c r="G8" s="6"/>
      <c r="H8" s="6">
        <v>47.5151</v>
      </c>
      <c r="I8" s="6">
        <v>465.6</v>
      </c>
      <c r="J8" s="5"/>
      <c r="K8" s="7" t="s">
        <v>448</v>
      </c>
      <c r="L8" s="7" t="s">
        <v>492</v>
      </c>
      <c r="M8" s="5" t="s">
        <v>493</v>
      </c>
      <c r="N8" s="5" t="s">
        <v>447</v>
      </c>
      <c r="O8" s="5" t="s">
        <v>494</v>
      </c>
      <c r="P8" s="5" t="s">
        <v>446</v>
      </c>
      <c r="Q8" s="5"/>
      <c r="R8" s="5" t="s">
        <v>472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495</v>
      </c>
      <c r="M9" s="5" t="s">
        <v>493</v>
      </c>
      <c r="N9" s="5" t="s">
        <v>447</v>
      </c>
      <c r="O9" s="5" t="s">
        <v>494</v>
      </c>
      <c r="P9" s="5" t="s">
        <v>446</v>
      </c>
      <c r="Q9" s="5"/>
      <c r="R9" s="5" t="s">
        <v>473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496</v>
      </c>
      <c r="M10" s="5" t="s">
        <v>493</v>
      </c>
      <c r="N10" s="5" t="s">
        <v>447</v>
      </c>
      <c r="O10" s="5" t="s">
        <v>494</v>
      </c>
      <c r="P10" s="5" t="s">
        <v>446</v>
      </c>
      <c r="Q10" s="5"/>
      <c r="R10" s="5" t="s">
        <v>497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441</v>
      </c>
      <c r="M11" s="5" t="s">
        <v>493</v>
      </c>
      <c r="N11" s="5" t="s">
        <v>447</v>
      </c>
      <c r="O11" s="5" t="s">
        <v>494</v>
      </c>
      <c r="P11" s="5" t="s">
        <v>446</v>
      </c>
      <c r="Q11" s="5"/>
      <c r="R11" s="5" t="s">
        <v>472</v>
      </c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498</v>
      </c>
      <c r="L12" s="7" t="s">
        <v>455</v>
      </c>
      <c r="M12" s="5" t="s">
        <v>499</v>
      </c>
      <c r="N12" s="5" t="s">
        <v>459</v>
      </c>
      <c r="O12" s="5" t="s">
        <v>457</v>
      </c>
      <c r="P12" s="5" t="s">
        <v>457</v>
      </c>
      <c r="Q12" s="5"/>
      <c r="R12" s="5" t="s">
        <v>500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460</v>
      </c>
      <c r="M13" s="5" t="s">
        <v>499</v>
      </c>
      <c r="N13" s="5" t="s">
        <v>459</v>
      </c>
      <c r="O13" s="5" t="s">
        <v>457</v>
      </c>
      <c r="P13" s="5" t="s">
        <v>457</v>
      </c>
      <c r="Q13" s="5"/>
      <c r="R13" s="5" t="s">
        <v>500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501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502</v>
      </c>
      <c r="M15" s="5"/>
      <c r="N15" s="5"/>
      <c r="O15" s="5"/>
      <c r="P15" s="5"/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461</v>
      </c>
      <c r="L16" s="7" t="s">
        <v>462</v>
      </c>
      <c r="M16" s="5" t="s">
        <v>463</v>
      </c>
      <c r="N16" s="5" t="s">
        <v>464</v>
      </c>
      <c r="O16" s="5" t="s">
        <v>503</v>
      </c>
      <c r="P16" s="5" t="s">
        <v>466</v>
      </c>
      <c r="Q16" s="5"/>
      <c r="R16" s="5" t="s">
        <v>463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504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5" workbookViewId="0">
      <selection activeCell="H20" sqref="H20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3"/>
      <c r="H1" s="15" t="s">
        <v>30</v>
      </c>
    </row>
    <row r="2" ht="24.1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32" t="s">
        <v>31</v>
      </c>
      <c r="B3" s="32"/>
      <c r="C3" s="32"/>
      <c r="D3" s="32"/>
      <c r="E3" s="32"/>
      <c r="F3" s="32"/>
      <c r="G3" s="33" t="s">
        <v>32</v>
      </c>
      <c r="H3" s="33"/>
    </row>
    <row r="4" ht="17.25" customHeight="1" spans="1:8">
      <c r="A4" s="34" t="s">
        <v>33</v>
      </c>
      <c r="B4" s="34"/>
      <c r="C4" s="34" t="s">
        <v>34</v>
      </c>
      <c r="D4" s="34"/>
      <c r="E4" s="34"/>
      <c r="F4" s="34"/>
      <c r="G4" s="34"/>
      <c r="H4" s="34"/>
    </row>
    <row r="5" ht="22.4" customHeight="1" spans="1:8">
      <c r="A5" s="34" t="s">
        <v>35</v>
      </c>
      <c r="B5" s="34" t="s">
        <v>36</v>
      </c>
      <c r="C5" s="34" t="s">
        <v>37</v>
      </c>
      <c r="D5" s="34" t="s">
        <v>36</v>
      </c>
      <c r="E5" s="34" t="s">
        <v>38</v>
      </c>
      <c r="F5" s="34" t="s">
        <v>36</v>
      </c>
      <c r="G5" s="34" t="s">
        <v>39</v>
      </c>
      <c r="H5" s="34" t="s">
        <v>36</v>
      </c>
    </row>
    <row r="6" ht="16.35" customHeight="1" spans="1:8">
      <c r="A6" s="62" t="s">
        <v>40</v>
      </c>
      <c r="B6" s="63">
        <f>463.2+49.9151</f>
        <v>513.1151</v>
      </c>
      <c r="C6" s="64" t="s">
        <v>41</v>
      </c>
      <c r="D6" s="65"/>
      <c r="E6" s="62" t="s">
        <v>42</v>
      </c>
      <c r="F6" s="66">
        <v>47.5151</v>
      </c>
      <c r="G6" s="64" t="s">
        <v>43</v>
      </c>
      <c r="H6" s="63"/>
    </row>
    <row r="7" ht="16.35" customHeight="1" spans="1:8">
      <c r="A7" s="64" t="s">
        <v>44</v>
      </c>
      <c r="B7" s="63">
        <f>463.2+49.9151</f>
        <v>513.1151</v>
      </c>
      <c r="C7" s="64" t="s">
        <v>45</v>
      </c>
      <c r="D7" s="65"/>
      <c r="E7" s="64" t="s">
        <v>46</v>
      </c>
      <c r="F7" s="63">
        <v>47.5151</v>
      </c>
      <c r="G7" s="64" t="s">
        <v>47</v>
      </c>
      <c r="H7" s="63"/>
    </row>
    <row r="8" ht="16.35" customHeight="1" spans="1:8">
      <c r="A8" s="62" t="s">
        <v>48</v>
      </c>
      <c r="B8" s="63"/>
      <c r="C8" s="64" t="s">
        <v>49</v>
      </c>
      <c r="D8" s="65"/>
      <c r="E8" s="64" t="s">
        <v>50</v>
      </c>
      <c r="F8" s="63"/>
      <c r="G8" s="64" t="s">
        <v>51</v>
      </c>
      <c r="H8" s="63"/>
    </row>
    <row r="9" ht="16.35" customHeight="1" spans="1:8">
      <c r="A9" s="64" t="s">
        <v>52</v>
      </c>
      <c r="B9" s="63"/>
      <c r="C9" s="64" t="s">
        <v>53</v>
      </c>
      <c r="D9" s="65"/>
      <c r="E9" s="64" t="s">
        <v>54</v>
      </c>
      <c r="F9" s="63"/>
      <c r="G9" s="64" t="s">
        <v>55</v>
      </c>
      <c r="H9" s="63"/>
    </row>
    <row r="10" ht="16.35" customHeight="1" spans="1:8">
      <c r="A10" s="64" t="s">
        <v>56</v>
      </c>
      <c r="B10" s="63"/>
      <c r="C10" s="64" t="s">
        <v>57</v>
      </c>
      <c r="D10" s="65"/>
      <c r="E10" s="62" t="s">
        <v>58</v>
      </c>
      <c r="F10" s="66">
        <v>465.6</v>
      </c>
      <c r="G10" s="64" t="s">
        <v>59</v>
      </c>
      <c r="H10" s="63">
        <v>75.1151</v>
      </c>
    </row>
    <row r="11" ht="16.35" customHeight="1" spans="1:8">
      <c r="A11" s="64" t="s">
        <v>60</v>
      </c>
      <c r="B11" s="63"/>
      <c r="C11" s="64" t="s">
        <v>61</v>
      </c>
      <c r="D11" s="65"/>
      <c r="E11" s="64" t="s">
        <v>62</v>
      </c>
      <c r="F11" s="63">
        <v>1</v>
      </c>
      <c r="G11" s="64" t="s">
        <v>63</v>
      </c>
      <c r="H11" s="63"/>
    </row>
    <row r="12" ht="16.35" customHeight="1" spans="1:8">
      <c r="A12" s="64" t="s">
        <v>64</v>
      </c>
      <c r="B12" s="63"/>
      <c r="C12" s="64" t="s">
        <v>65</v>
      </c>
      <c r="D12" s="65"/>
      <c r="E12" s="64" t="s">
        <v>66</v>
      </c>
      <c r="F12" s="63">
        <v>26.6</v>
      </c>
      <c r="G12" s="64" t="s">
        <v>67</v>
      </c>
      <c r="H12" s="63"/>
    </row>
    <row r="13" ht="16.35" customHeight="1" spans="1:8">
      <c r="A13" s="64" t="s">
        <v>68</v>
      </c>
      <c r="B13" s="63"/>
      <c r="C13" s="64" t="s">
        <v>69</v>
      </c>
      <c r="D13" s="65">
        <v>506.4234</v>
      </c>
      <c r="E13" s="64" t="s">
        <v>70</v>
      </c>
      <c r="F13" s="63">
        <v>438</v>
      </c>
      <c r="G13" s="64" t="s">
        <v>71</v>
      </c>
      <c r="H13" s="63"/>
    </row>
    <row r="14" ht="16.35" customHeight="1" spans="1:8">
      <c r="A14" s="64" t="s">
        <v>72</v>
      </c>
      <c r="B14" s="63"/>
      <c r="C14" s="64" t="s">
        <v>73</v>
      </c>
      <c r="D14" s="65"/>
      <c r="E14" s="64" t="s">
        <v>74</v>
      </c>
      <c r="F14" s="63"/>
      <c r="G14" s="64" t="s">
        <v>75</v>
      </c>
      <c r="H14" s="63">
        <v>438</v>
      </c>
    </row>
    <row r="15" ht="16.35" customHeight="1" spans="1:8">
      <c r="A15" s="64" t="s">
        <v>76</v>
      </c>
      <c r="B15" s="63"/>
      <c r="C15" s="64" t="s">
        <v>77</v>
      </c>
      <c r="D15" s="65">
        <v>1.7827</v>
      </c>
      <c r="E15" s="64" t="s">
        <v>78</v>
      </c>
      <c r="F15" s="63"/>
      <c r="G15" s="64" t="s">
        <v>79</v>
      </c>
      <c r="H15" s="63"/>
    </row>
    <row r="16" ht="16.35" customHeight="1" spans="1:8">
      <c r="A16" s="64" t="s">
        <v>80</v>
      </c>
      <c r="B16" s="63"/>
      <c r="C16" s="64" t="s">
        <v>81</v>
      </c>
      <c r="D16" s="65"/>
      <c r="E16" s="64" t="s">
        <v>82</v>
      </c>
      <c r="F16" s="63"/>
      <c r="G16" s="64" t="s">
        <v>83</v>
      </c>
      <c r="H16" s="63"/>
    </row>
    <row r="17" ht="16.35" customHeight="1" spans="1:8">
      <c r="A17" s="64" t="s">
        <v>84</v>
      </c>
      <c r="B17" s="63"/>
      <c r="C17" s="64" t="s">
        <v>85</v>
      </c>
      <c r="D17" s="65"/>
      <c r="E17" s="64" t="s">
        <v>86</v>
      </c>
      <c r="F17" s="63"/>
      <c r="G17" s="64" t="s">
        <v>87</v>
      </c>
      <c r="H17" s="63"/>
    </row>
    <row r="18" ht="16.35" customHeight="1" spans="1:8">
      <c r="A18" s="64" t="s">
        <v>88</v>
      </c>
      <c r="B18" s="63"/>
      <c r="C18" s="64" t="s">
        <v>89</v>
      </c>
      <c r="D18" s="65"/>
      <c r="E18" s="64" t="s">
        <v>90</v>
      </c>
      <c r="F18" s="63"/>
      <c r="G18" s="64" t="s">
        <v>91</v>
      </c>
      <c r="H18" s="63"/>
    </row>
    <row r="19" ht="16.35" customHeight="1" spans="1:8">
      <c r="A19" s="64" t="s">
        <v>92</v>
      </c>
      <c r="B19" s="63"/>
      <c r="C19" s="64" t="s">
        <v>93</v>
      </c>
      <c r="D19" s="65"/>
      <c r="E19" s="64" t="s">
        <v>94</v>
      </c>
      <c r="F19" s="63"/>
      <c r="G19" s="64" t="s">
        <v>95</v>
      </c>
      <c r="H19" s="63"/>
    </row>
    <row r="20" ht="16.35" customHeight="1" spans="1:8">
      <c r="A20" s="62" t="s">
        <v>96</v>
      </c>
      <c r="B20" s="66"/>
      <c r="C20" s="64" t="s">
        <v>97</v>
      </c>
      <c r="D20" s="65"/>
      <c r="E20" s="64" t="s">
        <v>98</v>
      </c>
      <c r="F20" s="63"/>
      <c r="G20" s="64"/>
      <c r="H20" s="63"/>
    </row>
    <row r="21" ht="16.35" customHeight="1" spans="1:8">
      <c r="A21" s="62" t="s">
        <v>99</v>
      </c>
      <c r="B21" s="66"/>
      <c r="C21" s="64" t="s">
        <v>100</v>
      </c>
      <c r="D21" s="65"/>
      <c r="E21" s="62" t="s">
        <v>101</v>
      </c>
      <c r="F21" s="66"/>
      <c r="G21" s="64"/>
      <c r="H21" s="63"/>
    </row>
    <row r="22" ht="16.35" customHeight="1" spans="1:8">
      <c r="A22" s="62" t="s">
        <v>102</v>
      </c>
      <c r="B22" s="66"/>
      <c r="C22" s="64" t="s">
        <v>103</v>
      </c>
      <c r="D22" s="65"/>
      <c r="E22" s="64"/>
      <c r="F22" s="64"/>
      <c r="G22" s="64"/>
      <c r="H22" s="63"/>
    </row>
    <row r="23" ht="16.35" customHeight="1" spans="1:8">
      <c r="A23" s="62" t="s">
        <v>104</v>
      </c>
      <c r="B23" s="66"/>
      <c r="C23" s="64" t="s">
        <v>105</v>
      </c>
      <c r="D23" s="65"/>
      <c r="E23" s="64"/>
      <c r="F23" s="64"/>
      <c r="G23" s="64"/>
      <c r="H23" s="63"/>
    </row>
    <row r="24" ht="16.35" customHeight="1" spans="1:8">
      <c r="A24" s="62" t="s">
        <v>106</v>
      </c>
      <c r="B24" s="66"/>
      <c r="C24" s="64" t="s">
        <v>107</v>
      </c>
      <c r="D24" s="65"/>
      <c r="E24" s="64"/>
      <c r="F24" s="64"/>
      <c r="G24" s="64"/>
      <c r="H24" s="63"/>
    </row>
    <row r="25" ht="16.35" customHeight="1" spans="1:8">
      <c r="A25" s="64" t="s">
        <v>108</v>
      </c>
      <c r="B25" s="63"/>
      <c r="C25" s="64" t="s">
        <v>109</v>
      </c>
      <c r="D25" s="65">
        <v>4.909</v>
      </c>
      <c r="E25" s="64"/>
      <c r="F25" s="64"/>
      <c r="G25" s="64"/>
      <c r="H25" s="63"/>
    </row>
    <row r="26" ht="16.35" customHeight="1" spans="1:8">
      <c r="A26" s="64" t="s">
        <v>110</v>
      </c>
      <c r="B26" s="63"/>
      <c r="C26" s="64" t="s">
        <v>111</v>
      </c>
      <c r="D26" s="65"/>
      <c r="E26" s="64"/>
      <c r="F26" s="64"/>
      <c r="G26" s="64"/>
      <c r="H26" s="63"/>
    </row>
    <row r="27" ht="16.35" customHeight="1" spans="1:8">
      <c r="A27" s="64" t="s">
        <v>112</v>
      </c>
      <c r="B27" s="63"/>
      <c r="C27" s="64" t="s">
        <v>113</v>
      </c>
      <c r="D27" s="65"/>
      <c r="E27" s="64"/>
      <c r="F27" s="64"/>
      <c r="G27" s="64"/>
      <c r="H27" s="63"/>
    </row>
    <row r="28" ht="16.35" customHeight="1" spans="1:8">
      <c r="A28" s="62" t="s">
        <v>114</v>
      </c>
      <c r="B28" s="66"/>
      <c r="C28" s="64" t="s">
        <v>115</v>
      </c>
      <c r="D28" s="65"/>
      <c r="E28" s="64"/>
      <c r="F28" s="64"/>
      <c r="G28" s="64"/>
      <c r="H28" s="63"/>
    </row>
    <row r="29" ht="16.35" customHeight="1" spans="1:8">
      <c r="A29" s="62" t="s">
        <v>116</v>
      </c>
      <c r="B29" s="66"/>
      <c r="C29" s="64" t="s">
        <v>117</v>
      </c>
      <c r="D29" s="65"/>
      <c r="E29" s="64"/>
      <c r="F29" s="64"/>
      <c r="G29" s="64"/>
      <c r="H29" s="63"/>
    </row>
    <row r="30" ht="16.35" customHeight="1" spans="1:8">
      <c r="A30" s="62" t="s">
        <v>118</v>
      </c>
      <c r="B30" s="66"/>
      <c r="C30" s="64" t="s">
        <v>119</v>
      </c>
      <c r="D30" s="65"/>
      <c r="E30" s="64"/>
      <c r="F30" s="64"/>
      <c r="G30" s="64"/>
      <c r="H30" s="63"/>
    </row>
    <row r="31" ht="16.35" customHeight="1" spans="1:8">
      <c r="A31" s="62" t="s">
        <v>120</v>
      </c>
      <c r="B31" s="66"/>
      <c r="C31" s="64" t="s">
        <v>121</v>
      </c>
      <c r="D31" s="65"/>
      <c r="E31" s="64"/>
      <c r="F31" s="64"/>
      <c r="G31" s="64"/>
      <c r="H31" s="63"/>
    </row>
    <row r="32" ht="16.35" customHeight="1" spans="1:8">
      <c r="A32" s="62" t="s">
        <v>122</v>
      </c>
      <c r="B32" s="66"/>
      <c r="C32" s="64" t="s">
        <v>123</v>
      </c>
      <c r="D32" s="65"/>
      <c r="E32" s="64"/>
      <c r="F32" s="64"/>
      <c r="G32" s="64"/>
      <c r="H32" s="63"/>
    </row>
    <row r="33" ht="16.35" customHeight="1" spans="1:8">
      <c r="A33" s="64"/>
      <c r="B33" s="64"/>
      <c r="C33" s="64" t="s">
        <v>124</v>
      </c>
      <c r="D33" s="65"/>
      <c r="E33" s="64"/>
      <c r="F33" s="64"/>
      <c r="G33" s="64"/>
      <c r="H33" s="64"/>
    </row>
    <row r="34" ht="16.35" customHeight="1" spans="1:8">
      <c r="A34" s="64"/>
      <c r="B34" s="64"/>
      <c r="C34" s="64" t="s">
        <v>125</v>
      </c>
      <c r="D34" s="65"/>
      <c r="E34" s="64"/>
      <c r="F34" s="64"/>
      <c r="G34" s="64"/>
      <c r="H34" s="64"/>
    </row>
    <row r="35" ht="16.35" customHeight="1" spans="1:8">
      <c r="A35" s="64"/>
      <c r="B35" s="64"/>
      <c r="C35" s="64" t="s">
        <v>126</v>
      </c>
      <c r="D35" s="65"/>
      <c r="E35" s="64"/>
      <c r="F35" s="64"/>
      <c r="G35" s="64"/>
      <c r="H35" s="64"/>
    </row>
    <row r="36" ht="16.35" customHeight="1" spans="1:8">
      <c r="A36" s="64"/>
      <c r="B36" s="64"/>
      <c r="C36" s="64"/>
      <c r="D36" s="64"/>
      <c r="E36" s="64"/>
      <c r="F36" s="64"/>
      <c r="G36" s="64"/>
      <c r="H36" s="64"/>
    </row>
    <row r="37" ht="16.35" customHeight="1" spans="1:8">
      <c r="A37" s="62" t="s">
        <v>127</v>
      </c>
      <c r="B37" s="66">
        <v>513.1151</v>
      </c>
      <c r="C37" s="62" t="s">
        <v>128</v>
      </c>
      <c r="D37" s="66">
        <v>513.1151</v>
      </c>
      <c r="E37" s="62" t="s">
        <v>128</v>
      </c>
      <c r="F37" s="66">
        <v>513.1151</v>
      </c>
      <c r="G37" s="62" t="s">
        <v>128</v>
      </c>
      <c r="H37" s="66">
        <v>513.1151</v>
      </c>
    </row>
    <row r="38" ht="16.35" customHeight="1" spans="1:8">
      <c r="A38" s="62" t="s">
        <v>129</v>
      </c>
      <c r="B38" s="66"/>
      <c r="C38" s="62" t="s">
        <v>130</v>
      </c>
      <c r="D38" s="66"/>
      <c r="E38" s="62" t="s">
        <v>130</v>
      </c>
      <c r="F38" s="66"/>
      <c r="G38" s="62" t="s">
        <v>130</v>
      </c>
      <c r="H38" s="66"/>
    </row>
    <row r="39" ht="16.35" customHeight="1" spans="1:8">
      <c r="A39" s="64"/>
      <c r="B39" s="63"/>
      <c r="C39" s="64"/>
      <c r="D39" s="63"/>
      <c r="E39" s="62"/>
      <c r="F39" s="66"/>
      <c r="G39" s="62"/>
      <c r="H39" s="66"/>
    </row>
    <row r="40" ht="16.35" customHeight="1" spans="1:8">
      <c r="A40" s="62" t="s">
        <v>131</v>
      </c>
      <c r="B40" s="66">
        <v>513.1151</v>
      </c>
      <c r="C40" s="62" t="s">
        <v>132</v>
      </c>
      <c r="D40" s="66">
        <v>513.1151</v>
      </c>
      <c r="E40" s="62" t="s">
        <v>132</v>
      </c>
      <c r="F40" s="66">
        <v>513.1151</v>
      </c>
      <c r="G40" s="62" t="s">
        <v>132</v>
      </c>
      <c r="H40" s="66">
        <v>513.1151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O13" sqref="O13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7">
        <v>513.1151</v>
      </c>
      <c r="D7" s="27">
        <v>513.1151</v>
      </c>
      <c r="E7" s="27">
        <f>463.2+49.9151</f>
        <v>513.1151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60" t="s">
        <v>154</v>
      </c>
      <c r="B8" s="60" t="s">
        <v>155</v>
      </c>
      <c r="C8" s="20">
        <v>513.1151</v>
      </c>
      <c r="D8" s="20">
        <v>513.1151</v>
      </c>
      <c r="E8" s="6">
        <f>463.2+49.9151</f>
        <v>513.1151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F17" sqref="F17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8"/>
      <c r="K1" s="15" t="s">
        <v>156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8" t="s">
        <v>32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8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6"/>
      <c r="B6" s="26"/>
      <c r="C6" s="26"/>
      <c r="D6" s="50" t="s">
        <v>136</v>
      </c>
      <c r="E6" s="50"/>
      <c r="F6" s="17">
        <v>513.1151</v>
      </c>
      <c r="G6" s="17">
        <v>47.5151</v>
      </c>
      <c r="H6" s="17">
        <v>465.6</v>
      </c>
      <c r="I6" s="17"/>
      <c r="J6" s="50"/>
      <c r="K6" s="50"/>
    </row>
    <row r="7" ht="22.8" customHeight="1" spans="1:11">
      <c r="A7" s="51"/>
      <c r="B7" s="51"/>
      <c r="C7" s="51"/>
      <c r="D7" s="52" t="s">
        <v>154</v>
      </c>
      <c r="E7" s="52" t="s">
        <v>155</v>
      </c>
      <c r="F7" s="53">
        <v>513.1151</v>
      </c>
      <c r="G7" s="53">
        <v>47.5151</v>
      </c>
      <c r="H7" s="53">
        <v>465.6</v>
      </c>
      <c r="I7" s="53"/>
      <c r="J7" s="59"/>
      <c r="K7" s="59"/>
    </row>
    <row r="8" s="42" customFormat="1" ht="22.8" customHeight="1" spans="1:12">
      <c r="A8" s="54">
        <v>208</v>
      </c>
      <c r="B8" s="51"/>
      <c r="C8" s="51"/>
      <c r="D8" s="55">
        <v>208</v>
      </c>
      <c r="E8" s="56" t="s">
        <v>168</v>
      </c>
      <c r="F8" s="57">
        <f>F9+F11</f>
        <v>506.4234</v>
      </c>
      <c r="G8" s="57">
        <f>G9+G11</f>
        <v>40.8234</v>
      </c>
      <c r="H8" s="57">
        <f>H9+H11</f>
        <v>465.6</v>
      </c>
      <c r="I8" s="57"/>
      <c r="J8" s="58"/>
      <c r="K8" s="58"/>
      <c r="L8"/>
    </row>
    <row r="9" s="42" customFormat="1" ht="22.8" customHeight="1" spans="1:12">
      <c r="A9" s="54">
        <v>208</v>
      </c>
      <c r="B9" s="54" t="s">
        <v>169</v>
      </c>
      <c r="C9" s="51"/>
      <c r="D9" s="55">
        <v>20805</v>
      </c>
      <c r="E9" s="56" t="s">
        <v>170</v>
      </c>
      <c r="F9" s="57">
        <f>F10</f>
        <v>5.6308</v>
      </c>
      <c r="G9" s="57">
        <f>G10</f>
        <v>5.6308</v>
      </c>
      <c r="H9" s="57">
        <f>H10</f>
        <v>0</v>
      </c>
      <c r="I9" s="57"/>
      <c r="J9" s="58"/>
      <c r="K9" s="58"/>
      <c r="L9"/>
    </row>
    <row r="10" ht="22.8" customHeight="1" spans="1:11">
      <c r="A10" s="54" t="s">
        <v>171</v>
      </c>
      <c r="B10" s="54" t="s">
        <v>169</v>
      </c>
      <c r="C10" s="54" t="s">
        <v>169</v>
      </c>
      <c r="D10" s="55" t="s">
        <v>172</v>
      </c>
      <c r="E10" s="58" t="s">
        <v>173</v>
      </c>
      <c r="F10" s="57">
        <v>5.6308</v>
      </c>
      <c r="G10" s="57">
        <v>5.6308</v>
      </c>
      <c r="H10" s="57"/>
      <c r="I10" s="57"/>
      <c r="J10" s="58"/>
      <c r="K10" s="58"/>
    </row>
    <row r="11" ht="22.8" customHeight="1" spans="1:11">
      <c r="A11" s="54" t="s">
        <v>171</v>
      </c>
      <c r="B11" s="54" t="s">
        <v>174</v>
      </c>
      <c r="C11" s="54"/>
      <c r="D11" s="55">
        <v>20809</v>
      </c>
      <c r="E11" s="58" t="s">
        <v>175</v>
      </c>
      <c r="F11" s="57">
        <f>F12+F13</f>
        <v>500.7926</v>
      </c>
      <c r="G11" s="57">
        <f>G12+G13</f>
        <v>35.1926</v>
      </c>
      <c r="H11" s="57">
        <f>H12+H13</f>
        <v>465.6</v>
      </c>
      <c r="I11" s="57"/>
      <c r="J11" s="58"/>
      <c r="K11" s="58"/>
    </row>
    <row r="12" ht="22.8" customHeight="1" spans="1:11">
      <c r="A12" s="54" t="s">
        <v>171</v>
      </c>
      <c r="B12" s="54" t="s">
        <v>174</v>
      </c>
      <c r="C12" s="54" t="s">
        <v>176</v>
      </c>
      <c r="D12" s="55" t="s">
        <v>177</v>
      </c>
      <c r="E12" s="58" t="s">
        <v>178</v>
      </c>
      <c r="F12" s="57">
        <v>438</v>
      </c>
      <c r="G12" s="57"/>
      <c r="H12" s="57">
        <v>438</v>
      </c>
      <c r="I12" s="57"/>
      <c r="J12" s="58"/>
      <c r="K12" s="58"/>
    </row>
    <row r="13" ht="22.8" customHeight="1" spans="1:11">
      <c r="A13" s="54" t="s">
        <v>171</v>
      </c>
      <c r="B13" s="54" t="s">
        <v>174</v>
      </c>
      <c r="C13" s="54" t="s">
        <v>179</v>
      </c>
      <c r="D13" s="55" t="s">
        <v>180</v>
      </c>
      <c r="E13" s="58" t="s">
        <v>181</v>
      </c>
      <c r="F13" s="57">
        <v>62.7926</v>
      </c>
      <c r="G13" s="57">
        <v>35.1926</v>
      </c>
      <c r="H13" s="57">
        <v>27.6</v>
      </c>
      <c r="I13" s="57"/>
      <c r="J13" s="58"/>
      <c r="K13" s="58"/>
    </row>
    <row r="14" ht="22.8" customHeight="1" spans="1:11">
      <c r="A14" s="54" t="s">
        <v>182</v>
      </c>
      <c r="B14" s="54"/>
      <c r="C14" s="54"/>
      <c r="D14" s="55">
        <v>210</v>
      </c>
      <c r="E14" s="56" t="s">
        <v>183</v>
      </c>
      <c r="F14" s="57">
        <f>F15</f>
        <v>1.7827</v>
      </c>
      <c r="G14" s="57">
        <f>G15</f>
        <v>1.7827</v>
      </c>
      <c r="H14" s="57"/>
      <c r="I14" s="57"/>
      <c r="J14" s="58"/>
      <c r="K14" s="58"/>
    </row>
    <row r="15" ht="22.8" customHeight="1" spans="1:11">
      <c r="A15" s="54" t="s">
        <v>182</v>
      </c>
      <c r="B15" s="54" t="s">
        <v>184</v>
      </c>
      <c r="C15" s="54"/>
      <c r="D15" s="55">
        <v>21011</v>
      </c>
      <c r="E15" s="56" t="s">
        <v>185</v>
      </c>
      <c r="F15" s="57">
        <f>F16</f>
        <v>1.7827</v>
      </c>
      <c r="G15" s="57">
        <f>G16</f>
        <v>1.7827</v>
      </c>
      <c r="H15" s="57"/>
      <c r="I15" s="57"/>
      <c r="J15" s="58"/>
      <c r="K15" s="58"/>
    </row>
    <row r="16" ht="22.8" customHeight="1" spans="1:11">
      <c r="A16" s="54" t="s">
        <v>182</v>
      </c>
      <c r="B16" s="54" t="s">
        <v>184</v>
      </c>
      <c r="C16" s="54" t="s">
        <v>176</v>
      </c>
      <c r="D16" s="55" t="s">
        <v>186</v>
      </c>
      <c r="E16" s="58" t="s">
        <v>187</v>
      </c>
      <c r="F16" s="57">
        <v>1.7827</v>
      </c>
      <c r="G16" s="57">
        <v>1.7827</v>
      </c>
      <c r="H16" s="57"/>
      <c r="I16" s="57"/>
      <c r="J16" s="58"/>
      <c r="K16" s="58"/>
    </row>
    <row r="17" ht="22.8" customHeight="1" spans="1:11">
      <c r="A17" s="54" t="s">
        <v>188</v>
      </c>
      <c r="B17" s="54"/>
      <c r="C17" s="54"/>
      <c r="D17" s="55">
        <v>221</v>
      </c>
      <c r="E17" s="56" t="s">
        <v>189</v>
      </c>
      <c r="F17" s="57">
        <f>F18</f>
        <v>4.909</v>
      </c>
      <c r="G17" s="57">
        <f>G18</f>
        <v>4.909</v>
      </c>
      <c r="H17" s="57"/>
      <c r="I17" s="57"/>
      <c r="J17" s="58"/>
      <c r="K17" s="58"/>
    </row>
    <row r="18" ht="22.8" customHeight="1" spans="1:11">
      <c r="A18" s="54" t="s">
        <v>188</v>
      </c>
      <c r="B18" s="54" t="s">
        <v>176</v>
      </c>
      <c r="C18" s="54"/>
      <c r="D18" s="55">
        <v>22102</v>
      </c>
      <c r="E18" s="56" t="s">
        <v>190</v>
      </c>
      <c r="F18" s="57">
        <f>F19</f>
        <v>4.909</v>
      </c>
      <c r="G18" s="57">
        <f>G19</f>
        <v>4.909</v>
      </c>
      <c r="H18" s="57"/>
      <c r="I18" s="57"/>
      <c r="J18" s="58"/>
      <c r="K18" s="58"/>
    </row>
    <row r="19" ht="22.8" customHeight="1" spans="1:11">
      <c r="A19" s="54" t="s">
        <v>188</v>
      </c>
      <c r="B19" s="54" t="s">
        <v>176</v>
      </c>
      <c r="C19" s="54" t="s">
        <v>191</v>
      </c>
      <c r="D19" s="55" t="s">
        <v>192</v>
      </c>
      <c r="E19" s="58" t="s">
        <v>193</v>
      </c>
      <c r="F19" s="57">
        <v>4.909</v>
      </c>
      <c r="G19" s="57">
        <v>4.909</v>
      </c>
      <c r="H19" s="57"/>
      <c r="I19" s="57"/>
      <c r="J19" s="58"/>
      <c r="K19" s="58"/>
    </row>
    <row r="20" ht="16.35" customHeight="1" spans="6:8">
      <c r="F20" s="43"/>
      <c r="G20" s="43"/>
      <c r="H20" s="4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7" sqref="$A7:$XFD7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194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0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0.2" customHeight="1" spans="1:20">
      <c r="A4" s="4" t="s">
        <v>157</v>
      </c>
      <c r="B4" s="4"/>
      <c r="C4" s="4"/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4" t="s">
        <v>201</v>
      </c>
      <c r="K4" s="4" t="s">
        <v>202</v>
      </c>
      <c r="L4" s="4" t="s">
        <v>203</v>
      </c>
      <c r="M4" s="4" t="s">
        <v>204</v>
      </c>
      <c r="N4" s="4" t="s">
        <v>205</v>
      </c>
      <c r="O4" s="4" t="s">
        <v>206</v>
      </c>
      <c r="P4" s="4" t="s">
        <v>207</v>
      </c>
      <c r="Q4" s="4" t="s">
        <v>208</v>
      </c>
      <c r="R4" s="4" t="s">
        <v>209</v>
      </c>
      <c r="S4" s="4" t="s">
        <v>210</v>
      </c>
      <c r="T4" s="4" t="s">
        <v>211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513.1151</v>
      </c>
      <c r="G6" s="13"/>
      <c r="H6" s="13"/>
      <c r="I6" s="13"/>
      <c r="J6" s="13"/>
      <c r="K6" s="13">
        <v>75.1151</v>
      </c>
      <c r="L6" s="13"/>
      <c r="M6" s="13"/>
      <c r="N6" s="13"/>
      <c r="O6" s="13">
        <v>438</v>
      </c>
      <c r="P6" s="13"/>
      <c r="Q6" s="13"/>
      <c r="R6" s="13"/>
      <c r="S6" s="13"/>
      <c r="T6" s="13"/>
    </row>
    <row r="7" ht="22.8" customHeight="1" spans="1:20">
      <c r="A7" s="21"/>
      <c r="B7" s="21"/>
      <c r="C7" s="21"/>
      <c r="D7" s="19" t="s">
        <v>154</v>
      </c>
      <c r="E7" s="19" t="s">
        <v>155</v>
      </c>
      <c r="F7" s="47">
        <v>513.1151</v>
      </c>
      <c r="G7" s="47"/>
      <c r="H7" s="47"/>
      <c r="I7" s="47"/>
      <c r="J7" s="47"/>
      <c r="K7" s="47">
        <v>75.1151</v>
      </c>
      <c r="L7" s="47"/>
      <c r="M7" s="47"/>
      <c r="N7" s="47"/>
      <c r="O7" s="47">
        <v>438</v>
      </c>
      <c r="P7" s="47"/>
      <c r="Q7" s="47"/>
      <c r="R7" s="47"/>
      <c r="S7" s="47"/>
      <c r="T7" s="47"/>
    </row>
    <row r="8" ht="22.8" customHeight="1" spans="1:20">
      <c r="A8" s="22" t="s">
        <v>171</v>
      </c>
      <c r="B8" s="22" t="s">
        <v>174</v>
      </c>
      <c r="C8" s="22" t="s">
        <v>179</v>
      </c>
      <c r="D8" s="18" t="s">
        <v>212</v>
      </c>
      <c r="E8" s="23" t="s">
        <v>181</v>
      </c>
      <c r="F8" s="24">
        <v>62.7926</v>
      </c>
      <c r="G8" s="24"/>
      <c r="H8" s="24"/>
      <c r="I8" s="24"/>
      <c r="J8" s="24"/>
      <c r="K8" s="24">
        <v>62.7926</v>
      </c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22" t="s">
        <v>171</v>
      </c>
      <c r="B9" s="22" t="s">
        <v>169</v>
      </c>
      <c r="C9" s="22" t="s">
        <v>169</v>
      </c>
      <c r="D9" s="18" t="s">
        <v>212</v>
      </c>
      <c r="E9" s="23" t="s">
        <v>173</v>
      </c>
      <c r="F9" s="24">
        <v>5.6308</v>
      </c>
      <c r="G9" s="24"/>
      <c r="H9" s="24"/>
      <c r="I9" s="24"/>
      <c r="J9" s="24"/>
      <c r="K9" s="24">
        <v>5.6308</v>
      </c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182</v>
      </c>
      <c r="B10" s="22" t="s">
        <v>184</v>
      </c>
      <c r="C10" s="22" t="s">
        <v>176</v>
      </c>
      <c r="D10" s="18" t="s">
        <v>212</v>
      </c>
      <c r="E10" s="23" t="s">
        <v>187</v>
      </c>
      <c r="F10" s="24">
        <v>1.7827</v>
      </c>
      <c r="G10" s="24"/>
      <c r="H10" s="24"/>
      <c r="I10" s="24"/>
      <c r="J10" s="24"/>
      <c r="K10" s="24">
        <v>1.7827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188</v>
      </c>
      <c r="B11" s="22" t="s">
        <v>176</v>
      </c>
      <c r="C11" s="22" t="s">
        <v>191</v>
      </c>
      <c r="D11" s="18" t="s">
        <v>212</v>
      </c>
      <c r="E11" s="23" t="s">
        <v>193</v>
      </c>
      <c r="F11" s="24">
        <v>4.909</v>
      </c>
      <c r="G11" s="24"/>
      <c r="H11" s="24"/>
      <c r="I11" s="24"/>
      <c r="J11" s="24"/>
      <c r="K11" s="24">
        <v>4.909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171</v>
      </c>
      <c r="B12" s="22" t="s">
        <v>174</v>
      </c>
      <c r="C12" s="22" t="s">
        <v>176</v>
      </c>
      <c r="D12" s="18" t="s">
        <v>212</v>
      </c>
      <c r="E12" s="23" t="s">
        <v>178</v>
      </c>
      <c r="F12" s="24">
        <v>438</v>
      </c>
      <c r="G12" s="24"/>
      <c r="H12" s="24"/>
      <c r="I12" s="24"/>
      <c r="J12" s="24"/>
      <c r="K12" s="24"/>
      <c r="L12" s="24"/>
      <c r="M12" s="24"/>
      <c r="N12" s="24"/>
      <c r="O12" s="24">
        <v>438</v>
      </c>
      <c r="P12" s="24"/>
      <c r="Q12" s="24"/>
      <c r="R12" s="24"/>
      <c r="S12" s="24"/>
      <c r="T12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7" sqref="$A7:$XFD7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15" t="s">
        <v>213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157</v>
      </c>
      <c r="B4" s="4"/>
      <c r="C4" s="4"/>
      <c r="D4" s="4" t="s">
        <v>195</v>
      </c>
      <c r="E4" s="4" t="s">
        <v>196</v>
      </c>
      <c r="F4" s="4" t="s">
        <v>214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215</v>
      </c>
      <c r="I5" s="4" t="s">
        <v>216</v>
      </c>
      <c r="J5" s="4" t="s">
        <v>206</v>
      </c>
      <c r="K5" s="4" t="s">
        <v>136</v>
      </c>
      <c r="L5" s="4" t="s">
        <v>217</v>
      </c>
      <c r="M5" s="4" t="s">
        <v>218</v>
      </c>
      <c r="N5" s="4" t="s">
        <v>219</v>
      </c>
      <c r="O5" s="4" t="s">
        <v>208</v>
      </c>
      <c r="P5" s="4" t="s">
        <v>220</v>
      </c>
      <c r="Q5" s="4" t="s">
        <v>221</v>
      </c>
      <c r="R5" s="4" t="s">
        <v>222</v>
      </c>
      <c r="S5" s="4" t="s">
        <v>204</v>
      </c>
      <c r="T5" s="4" t="s">
        <v>207</v>
      </c>
      <c r="U5" s="4" t="s">
        <v>211</v>
      </c>
    </row>
    <row r="6" ht="22.8" customHeight="1" spans="1:21">
      <c r="A6" s="14"/>
      <c r="B6" s="14"/>
      <c r="C6" s="14"/>
      <c r="D6" s="14"/>
      <c r="E6" s="14" t="s">
        <v>136</v>
      </c>
      <c r="F6" s="13">
        <v>513.1151</v>
      </c>
      <c r="G6" s="13">
        <v>47.5151</v>
      </c>
      <c r="H6" s="13">
        <v>47.5151</v>
      </c>
      <c r="I6" s="13">
        <v>0</v>
      </c>
      <c r="J6" s="13">
        <v>0</v>
      </c>
      <c r="K6" s="13">
        <v>465.6</v>
      </c>
      <c r="L6" s="13">
        <v>1</v>
      </c>
      <c r="M6" s="13">
        <v>26.6</v>
      </c>
      <c r="N6" s="13">
        <v>438</v>
      </c>
      <c r="O6" s="13"/>
      <c r="P6" s="13"/>
      <c r="Q6" s="13"/>
      <c r="R6" s="13"/>
      <c r="S6" s="13"/>
      <c r="T6" s="13"/>
      <c r="U6" s="13"/>
    </row>
    <row r="7" ht="22.8" customHeight="1" spans="1:21">
      <c r="A7" s="21"/>
      <c r="B7" s="21"/>
      <c r="C7" s="21"/>
      <c r="D7" s="19" t="s">
        <v>154</v>
      </c>
      <c r="E7" s="19" t="s">
        <v>155</v>
      </c>
      <c r="F7" s="27">
        <v>513.1151</v>
      </c>
      <c r="G7" s="13">
        <v>47.5151</v>
      </c>
      <c r="H7" s="13">
        <v>47.5151</v>
      </c>
      <c r="I7" s="13">
        <v>0</v>
      </c>
      <c r="J7" s="13">
        <v>0</v>
      </c>
      <c r="K7" s="13">
        <v>465.6</v>
      </c>
      <c r="L7" s="13">
        <v>1</v>
      </c>
      <c r="M7" s="13">
        <v>26.6</v>
      </c>
      <c r="N7" s="13">
        <v>438</v>
      </c>
      <c r="O7" s="13"/>
      <c r="P7" s="13"/>
      <c r="Q7" s="13"/>
      <c r="R7" s="13"/>
      <c r="S7" s="13"/>
      <c r="T7" s="13"/>
      <c r="U7" s="13"/>
    </row>
    <row r="8" ht="22.8" customHeight="1" spans="1:21">
      <c r="A8" s="22" t="s">
        <v>171</v>
      </c>
      <c r="B8" s="22" t="s">
        <v>174</v>
      </c>
      <c r="C8" s="22" t="s">
        <v>179</v>
      </c>
      <c r="D8" s="18" t="s">
        <v>212</v>
      </c>
      <c r="E8" s="23" t="s">
        <v>181</v>
      </c>
      <c r="F8" s="20">
        <v>62.7926</v>
      </c>
      <c r="G8" s="6">
        <v>35.1926</v>
      </c>
      <c r="H8" s="6">
        <v>35.1926</v>
      </c>
      <c r="I8" s="6"/>
      <c r="J8" s="6"/>
      <c r="K8" s="6">
        <v>27.6</v>
      </c>
      <c r="L8" s="6">
        <v>1</v>
      </c>
      <c r="M8" s="6">
        <v>26.6</v>
      </c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22" t="s">
        <v>171</v>
      </c>
      <c r="B9" s="22" t="s">
        <v>169</v>
      </c>
      <c r="C9" s="22" t="s">
        <v>169</v>
      </c>
      <c r="D9" s="18" t="s">
        <v>212</v>
      </c>
      <c r="E9" s="23" t="s">
        <v>173</v>
      </c>
      <c r="F9" s="20">
        <v>5.6308</v>
      </c>
      <c r="G9" s="6">
        <v>5.6308</v>
      </c>
      <c r="H9" s="6">
        <v>5.6308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2" t="s">
        <v>182</v>
      </c>
      <c r="B10" s="22" t="s">
        <v>184</v>
      </c>
      <c r="C10" s="22" t="s">
        <v>176</v>
      </c>
      <c r="D10" s="18" t="s">
        <v>212</v>
      </c>
      <c r="E10" s="23" t="s">
        <v>187</v>
      </c>
      <c r="F10" s="20">
        <v>1.7827</v>
      </c>
      <c r="G10" s="6">
        <v>1.7827</v>
      </c>
      <c r="H10" s="6">
        <v>1.7827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2" t="s">
        <v>188</v>
      </c>
      <c r="B11" s="22" t="s">
        <v>176</v>
      </c>
      <c r="C11" s="22" t="s">
        <v>191</v>
      </c>
      <c r="D11" s="18" t="s">
        <v>212</v>
      </c>
      <c r="E11" s="23" t="s">
        <v>193</v>
      </c>
      <c r="F11" s="20">
        <v>4.909</v>
      </c>
      <c r="G11" s="6">
        <v>4.909</v>
      </c>
      <c r="H11" s="6">
        <v>4.909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2" t="s">
        <v>171</v>
      </c>
      <c r="B12" s="22" t="s">
        <v>174</v>
      </c>
      <c r="C12" s="22" t="s">
        <v>176</v>
      </c>
      <c r="D12" s="18" t="s">
        <v>212</v>
      </c>
      <c r="E12" s="23" t="s">
        <v>178</v>
      </c>
      <c r="F12" s="20">
        <v>438</v>
      </c>
      <c r="G12" s="6"/>
      <c r="H12" s="6"/>
      <c r="I12" s="6"/>
      <c r="J12" s="6"/>
      <c r="K12" s="6">
        <v>438</v>
      </c>
      <c r="L12" s="6"/>
      <c r="M12" s="6"/>
      <c r="N12" s="6">
        <v>438</v>
      </c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47" sqref="C47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15" t="s">
        <v>223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44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4"/>
    </row>
    <row r="6" ht="20.2" customHeight="1" spans="1:5">
      <c r="A6" s="14" t="s">
        <v>224</v>
      </c>
      <c r="B6" s="13">
        <v>513.1151</v>
      </c>
      <c r="C6" s="14" t="s">
        <v>225</v>
      </c>
      <c r="D6" s="27">
        <v>513.1151</v>
      </c>
      <c r="E6" s="45"/>
    </row>
    <row r="7" ht="20.2" customHeight="1" spans="1:5">
      <c r="A7" s="5" t="s">
        <v>226</v>
      </c>
      <c r="B7" s="6">
        <v>513.1151</v>
      </c>
      <c r="C7" s="5" t="s">
        <v>41</v>
      </c>
      <c r="D7" s="20"/>
      <c r="E7" s="45"/>
    </row>
    <row r="8" ht="20.2" customHeight="1" spans="1:5">
      <c r="A8" s="5" t="s">
        <v>227</v>
      </c>
      <c r="B8" s="6">
        <v>513.1151</v>
      </c>
      <c r="C8" s="5" t="s">
        <v>45</v>
      </c>
      <c r="D8" s="20"/>
      <c r="E8" s="45"/>
    </row>
    <row r="9" ht="31.05" customHeight="1" spans="1:5">
      <c r="A9" s="5" t="s">
        <v>48</v>
      </c>
      <c r="B9" s="6"/>
      <c r="C9" s="5" t="s">
        <v>49</v>
      </c>
      <c r="D9" s="20"/>
      <c r="E9" s="45"/>
    </row>
    <row r="10" ht="20.2" customHeight="1" spans="1:5">
      <c r="A10" s="5" t="s">
        <v>228</v>
      </c>
      <c r="B10" s="6"/>
      <c r="C10" s="5" t="s">
        <v>53</v>
      </c>
      <c r="D10" s="20"/>
      <c r="E10" s="45"/>
    </row>
    <row r="11" ht="20.2" customHeight="1" spans="1:5">
      <c r="A11" s="5" t="s">
        <v>229</v>
      </c>
      <c r="B11" s="6"/>
      <c r="C11" s="5" t="s">
        <v>57</v>
      </c>
      <c r="D11" s="20"/>
      <c r="E11" s="45"/>
    </row>
    <row r="12" ht="20.2" customHeight="1" spans="1:5">
      <c r="A12" s="5" t="s">
        <v>230</v>
      </c>
      <c r="B12" s="6"/>
      <c r="C12" s="5" t="s">
        <v>61</v>
      </c>
      <c r="D12" s="20"/>
      <c r="E12" s="45"/>
    </row>
    <row r="13" ht="20.2" customHeight="1" spans="1:5">
      <c r="A13" s="14" t="s">
        <v>231</v>
      </c>
      <c r="B13" s="13"/>
      <c r="C13" s="5" t="s">
        <v>65</v>
      </c>
      <c r="D13" s="20"/>
      <c r="E13" s="45"/>
    </row>
    <row r="14" ht="20.2" customHeight="1" spans="1:5">
      <c r="A14" s="5" t="s">
        <v>226</v>
      </c>
      <c r="B14" s="6"/>
      <c r="C14" s="5" t="s">
        <v>69</v>
      </c>
      <c r="D14" s="20">
        <v>506.4234</v>
      </c>
      <c r="E14" s="45"/>
    </row>
    <row r="15" ht="20.2" customHeight="1" spans="1:5">
      <c r="A15" s="5" t="s">
        <v>228</v>
      </c>
      <c r="B15" s="6"/>
      <c r="C15" s="5" t="s">
        <v>73</v>
      </c>
      <c r="D15" s="20"/>
      <c r="E15" s="45"/>
    </row>
    <row r="16" ht="20.2" customHeight="1" spans="1:5">
      <c r="A16" s="5" t="s">
        <v>229</v>
      </c>
      <c r="B16" s="6"/>
      <c r="C16" s="5" t="s">
        <v>77</v>
      </c>
      <c r="D16" s="20">
        <v>1.7827</v>
      </c>
      <c r="E16" s="45"/>
    </row>
    <row r="17" ht="20.2" customHeight="1" spans="1:5">
      <c r="A17" s="5" t="s">
        <v>230</v>
      </c>
      <c r="B17" s="6"/>
      <c r="C17" s="5" t="s">
        <v>81</v>
      </c>
      <c r="D17" s="20"/>
      <c r="E17" s="45"/>
    </row>
    <row r="18" ht="20.2" customHeight="1" spans="1:5">
      <c r="A18" s="5"/>
      <c r="B18" s="6"/>
      <c r="C18" s="5" t="s">
        <v>85</v>
      </c>
      <c r="D18" s="20"/>
      <c r="E18" s="45"/>
    </row>
    <row r="19" ht="20.2" customHeight="1" spans="1:5">
      <c r="A19" s="5"/>
      <c r="B19" s="5"/>
      <c r="C19" s="5" t="s">
        <v>89</v>
      </c>
      <c r="D19" s="20"/>
      <c r="E19" s="45"/>
    </row>
    <row r="20" ht="20.2" customHeight="1" spans="1:5">
      <c r="A20" s="5"/>
      <c r="B20" s="5"/>
      <c r="C20" s="5" t="s">
        <v>93</v>
      </c>
      <c r="D20" s="20"/>
      <c r="E20" s="45"/>
    </row>
    <row r="21" ht="20.2" customHeight="1" spans="1:5">
      <c r="A21" s="5"/>
      <c r="B21" s="5"/>
      <c r="C21" s="5" t="s">
        <v>97</v>
      </c>
      <c r="D21" s="20"/>
      <c r="E21" s="45"/>
    </row>
    <row r="22" ht="20.2" customHeight="1" spans="1:5">
      <c r="A22" s="5"/>
      <c r="B22" s="5"/>
      <c r="C22" s="5" t="s">
        <v>100</v>
      </c>
      <c r="D22" s="20"/>
      <c r="E22" s="45"/>
    </row>
    <row r="23" ht="20.2" customHeight="1" spans="1:5">
      <c r="A23" s="5"/>
      <c r="B23" s="5"/>
      <c r="C23" s="5" t="s">
        <v>103</v>
      </c>
      <c r="D23" s="20"/>
      <c r="E23" s="45"/>
    </row>
    <row r="24" ht="20.2" customHeight="1" spans="1:5">
      <c r="A24" s="5"/>
      <c r="B24" s="5"/>
      <c r="C24" s="5" t="s">
        <v>105</v>
      </c>
      <c r="D24" s="20"/>
      <c r="E24" s="45"/>
    </row>
    <row r="25" ht="20.2" customHeight="1" spans="1:5">
      <c r="A25" s="5"/>
      <c r="B25" s="5"/>
      <c r="C25" s="5" t="s">
        <v>107</v>
      </c>
      <c r="D25" s="20"/>
      <c r="E25" s="45"/>
    </row>
    <row r="26" ht="20.2" customHeight="1" spans="1:5">
      <c r="A26" s="5"/>
      <c r="B26" s="5"/>
      <c r="C26" s="5" t="s">
        <v>109</v>
      </c>
      <c r="D26" s="20">
        <v>4.909</v>
      </c>
      <c r="E26" s="45"/>
    </row>
    <row r="27" ht="20.2" customHeight="1" spans="1:5">
      <c r="A27" s="5"/>
      <c r="B27" s="5"/>
      <c r="C27" s="5" t="s">
        <v>111</v>
      </c>
      <c r="D27" s="20"/>
      <c r="E27" s="45"/>
    </row>
    <row r="28" ht="20.2" customHeight="1" spans="1:5">
      <c r="A28" s="5"/>
      <c r="B28" s="5"/>
      <c r="C28" s="5" t="s">
        <v>113</v>
      </c>
      <c r="D28" s="20"/>
      <c r="E28" s="45"/>
    </row>
    <row r="29" ht="20.2" customHeight="1" spans="1:5">
      <c r="A29" s="5"/>
      <c r="B29" s="5"/>
      <c r="C29" s="5" t="s">
        <v>115</v>
      </c>
      <c r="D29" s="20"/>
      <c r="E29" s="45"/>
    </row>
    <row r="30" ht="20.2" customHeight="1" spans="1:5">
      <c r="A30" s="5"/>
      <c r="B30" s="5"/>
      <c r="C30" s="5" t="s">
        <v>117</v>
      </c>
      <c r="D30" s="20"/>
      <c r="E30" s="45"/>
    </row>
    <row r="31" ht="20.2" customHeight="1" spans="1:5">
      <c r="A31" s="5"/>
      <c r="B31" s="5"/>
      <c r="C31" s="5" t="s">
        <v>119</v>
      </c>
      <c r="D31" s="20"/>
      <c r="E31" s="45"/>
    </row>
    <row r="32" ht="20.2" customHeight="1" spans="1:5">
      <c r="A32" s="5"/>
      <c r="B32" s="5"/>
      <c r="C32" s="5" t="s">
        <v>121</v>
      </c>
      <c r="D32" s="20"/>
      <c r="E32" s="45"/>
    </row>
    <row r="33" ht="20.2" customHeight="1" spans="1:5">
      <c r="A33" s="5"/>
      <c r="B33" s="5"/>
      <c r="C33" s="5" t="s">
        <v>123</v>
      </c>
      <c r="D33" s="20"/>
      <c r="E33" s="45"/>
    </row>
    <row r="34" ht="20.2" customHeight="1" spans="1:5">
      <c r="A34" s="5"/>
      <c r="B34" s="5"/>
      <c r="C34" s="5" t="s">
        <v>124</v>
      </c>
      <c r="D34" s="20"/>
      <c r="E34" s="45"/>
    </row>
    <row r="35" ht="20.2" customHeight="1" spans="1:5">
      <c r="A35" s="5"/>
      <c r="B35" s="5"/>
      <c r="C35" s="5" t="s">
        <v>125</v>
      </c>
      <c r="D35" s="20"/>
      <c r="E35" s="45"/>
    </row>
    <row r="36" ht="20.2" customHeight="1" spans="1:5">
      <c r="A36" s="5"/>
      <c r="B36" s="5"/>
      <c r="C36" s="5" t="s">
        <v>126</v>
      </c>
      <c r="D36" s="20"/>
      <c r="E36" s="45"/>
    </row>
    <row r="37" ht="20.2" customHeight="1" spans="1:5">
      <c r="A37" s="5"/>
      <c r="B37" s="5"/>
      <c r="C37" s="5"/>
      <c r="D37" s="5"/>
      <c r="E37" s="45"/>
    </row>
    <row r="38" ht="20.2" customHeight="1" spans="1:5">
      <c r="A38" s="14"/>
      <c r="B38" s="14"/>
      <c r="C38" s="14" t="s">
        <v>232</v>
      </c>
      <c r="D38" s="13"/>
      <c r="E38" s="46"/>
    </row>
    <row r="39" ht="20.2" customHeight="1" spans="1:5">
      <c r="A39" s="14"/>
      <c r="B39" s="14"/>
      <c r="C39" s="14"/>
      <c r="D39" s="14"/>
      <c r="E39" s="46"/>
    </row>
    <row r="40" ht="20.2" customHeight="1" spans="1:5">
      <c r="A40" s="4" t="s">
        <v>233</v>
      </c>
      <c r="B40" s="13">
        <v>513.1151</v>
      </c>
      <c r="C40" s="4" t="s">
        <v>234</v>
      </c>
      <c r="D40" s="27">
        <v>513.1151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topLeftCell="A6" workbookViewId="0">
      <selection activeCell="F17" sqref="F17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2" max="12" width="10.1296296296296" customWidth="1"/>
    <col min="13" max="13" width="9.75" customWidth="1"/>
  </cols>
  <sheetData>
    <row r="1" ht="16.35" customHeight="1" spans="1:12">
      <c r="A1" s="3"/>
      <c r="D1" s="3"/>
      <c r="K1" s="15" t="s">
        <v>235</v>
      </c>
      <c r="L1" s="15"/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5" customHeight="1" spans="1:12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/>
      <c r="I4" s="11"/>
      <c r="J4" s="11"/>
      <c r="K4" s="11" t="s">
        <v>161</v>
      </c>
      <c r="L4" s="11"/>
    </row>
    <row r="5" ht="20.7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236</v>
      </c>
      <c r="I5" s="11"/>
      <c r="J5" s="11" t="s">
        <v>237</v>
      </c>
      <c r="K5" s="11"/>
      <c r="L5" s="11"/>
    </row>
    <row r="6" ht="28.45" customHeight="1" spans="1:12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215</v>
      </c>
      <c r="I6" s="11" t="s">
        <v>206</v>
      </c>
      <c r="J6" s="11"/>
      <c r="K6" s="11" t="s">
        <v>238</v>
      </c>
      <c r="L6" s="11" t="s">
        <v>239</v>
      </c>
    </row>
    <row r="7" ht="22.8" customHeight="1" spans="1:12">
      <c r="A7" s="5"/>
      <c r="B7" s="5"/>
      <c r="C7" s="5"/>
      <c r="D7" s="14"/>
      <c r="E7" s="14" t="s">
        <v>136</v>
      </c>
      <c r="F7" s="13">
        <v>513.1151</v>
      </c>
      <c r="G7" s="13">
        <v>47.5151</v>
      </c>
      <c r="H7" s="13">
        <v>47.5151</v>
      </c>
      <c r="I7" s="13"/>
      <c r="J7" s="13"/>
      <c r="K7" s="13">
        <v>27.6</v>
      </c>
      <c r="L7" s="13">
        <v>438</v>
      </c>
    </row>
    <row r="8" ht="21.55" customHeight="1" spans="1:12">
      <c r="A8" s="5"/>
      <c r="B8" s="5"/>
      <c r="C8" s="5"/>
      <c r="D8" s="19" t="s">
        <v>154</v>
      </c>
      <c r="E8" s="19" t="s">
        <v>155</v>
      </c>
      <c r="F8" s="13">
        <v>513.1151</v>
      </c>
      <c r="G8" s="13">
        <v>47.5151</v>
      </c>
      <c r="H8" s="13">
        <v>47.5151</v>
      </c>
      <c r="I8" s="13"/>
      <c r="J8" s="13"/>
      <c r="K8" s="13">
        <v>27.6</v>
      </c>
      <c r="L8" s="13">
        <v>438</v>
      </c>
    </row>
    <row r="9" s="42" customFormat="1" ht="21.55" customHeight="1" spans="1:12">
      <c r="A9" s="22" t="s">
        <v>171</v>
      </c>
      <c r="B9" s="5"/>
      <c r="C9" s="5"/>
      <c r="D9" s="18">
        <v>208</v>
      </c>
      <c r="E9" s="18" t="s">
        <v>168</v>
      </c>
      <c r="F9" s="6">
        <f>F10+F12</f>
        <v>506.4234</v>
      </c>
      <c r="G9" s="6">
        <f t="shared" ref="G9:L9" si="0">G10+G12</f>
        <v>40.8234</v>
      </c>
      <c r="H9" s="6">
        <f t="shared" si="0"/>
        <v>40.8234</v>
      </c>
      <c r="I9" s="6">
        <f t="shared" si="0"/>
        <v>0</v>
      </c>
      <c r="J9" s="6">
        <f t="shared" si="0"/>
        <v>0</v>
      </c>
      <c r="K9" s="6">
        <f t="shared" si="0"/>
        <v>27.6</v>
      </c>
      <c r="L9" s="6">
        <f t="shared" si="0"/>
        <v>438</v>
      </c>
    </row>
    <row r="10" s="42" customFormat="1" ht="21.55" customHeight="1" spans="1:12">
      <c r="A10" s="22" t="s">
        <v>171</v>
      </c>
      <c r="B10" s="22" t="s">
        <v>169</v>
      </c>
      <c r="C10" s="5"/>
      <c r="D10" s="18">
        <v>20805</v>
      </c>
      <c r="E10" s="18" t="s">
        <v>170</v>
      </c>
      <c r="F10" s="6">
        <f>F11</f>
        <v>5.6308</v>
      </c>
      <c r="G10" s="6">
        <f t="shared" ref="G10:L10" si="1">G11</f>
        <v>5.6308</v>
      </c>
      <c r="H10" s="6">
        <f t="shared" si="1"/>
        <v>5.6308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</row>
    <row r="11" ht="22.4" customHeight="1" spans="1:12">
      <c r="A11" s="22" t="s">
        <v>171</v>
      </c>
      <c r="B11" s="22" t="s">
        <v>169</v>
      </c>
      <c r="C11" s="22" t="s">
        <v>169</v>
      </c>
      <c r="D11" s="18" t="s">
        <v>240</v>
      </c>
      <c r="E11" s="5" t="s">
        <v>173</v>
      </c>
      <c r="F11" s="6">
        <v>5.6308</v>
      </c>
      <c r="G11" s="6">
        <v>5.6308</v>
      </c>
      <c r="H11" s="20">
        <v>5.6308</v>
      </c>
      <c r="I11" s="20"/>
      <c r="J11" s="20"/>
      <c r="K11" s="20"/>
      <c r="L11" s="20"/>
    </row>
    <row r="12" ht="22.4" customHeight="1" spans="1:12">
      <c r="A12" s="22" t="s">
        <v>171</v>
      </c>
      <c r="B12" s="22" t="s">
        <v>174</v>
      </c>
      <c r="C12" s="22"/>
      <c r="D12" s="18">
        <v>20809</v>
      </c>
      <c r="E12" s="5" t="s">
        <v>175</v>
      </c>
      <c r="F12" s="6">
        <f>F13+F14</f>
        <v>500.7926</v>
      </c>
      <c r="G12" s="6">
        <f t="shared" ref="G12:L12" si="2">G13+G14</f>
        <v>35.1926</v>
      </c>
      <c r="H12" s="6">
        <f t="shared" si="2"/>
        <v>35.1926</v>
      </c>
      <c r="I12" s="6">
        <f t="shared" si="2"/>
        <v>0</v>
      </c>
      <c r="J12" s="6">
        <f t="shared" si="2"/>
        <v>0</v>
      </c>
      <c r="K12" s="6">
        <f t="shared" si="2"/>
        <v>27.6</v>
      </c>
      <c r="L12" s="6">
        <f t="shared" si="2"/>
        <v>438</v>
      </c>
    </row>
    <row r="13" ht="22.4" customHeight="1" spans="1:12">
      <c r="A13" s="22" t="s">
        <v>171</v>
      </c>
      <c r="B13" s="22" t="s">
        <v>174</v>
      </c>
      <c r="C13" s="22" t="s">
        <v>176</v>
      </c>
      <c r="D13" s="18" t="s">
        <v>241</v>
      </c>
      <c r="E13" s="5" t="s">
        <v>178</v>
      </c>
      <c r="F13" s="6">
        <v>438</v>
      </c>
      <c r="G13" s="6"/>
      <c r="H13" s="20"/>
      <c r="I13" s="20"/>
      <c r="J13" s="20"/>
      <c r="K13" s="20"/>
      <c r="L13" s="20">
        <v>438</v>
      </c>
    </row>
    <row r="14" ht="22.4" customHeight="1" spans="1:12">
      <c r="A14" s="22" t="s">
        <v>171</v>
      </c>
      <c r="B14" s="22" t="s">
        <v>174</v>
      </c>
      <c r="C14" s="22" t="s">
        <v>179</v>
      </c>
      <c r="D14" s="18" t="s">
        <v>242</v>
      </c>
      <c r="E14" s="5" t="s">
        <v>181</v>
      </c>
      <c r="F14" s="6">
        <v>62.7926</v>
      </c>
      <c r="G14" s="6">
        <v>35.1926</v>
      </c>
      <c r="H14" s="20">
        <v>35.1926</v>
      </c>
      <c r="I14" s="20"/>
      <c r="J14" s="20"/>
      <c r="K14" s="20">
        <v>27.6</v>
      </c>
      <c r="L14" s="20"/>
    </row>
    <row r="15" ht="22.4" customHeight="1" spans="1:12">
      <c r="A15" s="22" t="s">
        <v>182</v>
      </c>
      <c r="B15" s="22"/>
      <c r="C15" s="22"/>
      <c r="D15" s="18">
        <v>210</v>
      </c>
      <c r="E15" s="5" t="s">
        <v>183</v>
      </c>
      <c r="F15" s="6">
        <f>F16</f>
        <v>1.7827</v>
      </c>
      <c r="G15" s="6">
        <f>G16</f>
        <v>1.7827</v>
      </c>
      <c r="H15" s="6">
        <f>H16</f>
        <v>1.7827</v>
      </c>
      <c r="I15" s="20"/>
      <c r="J15" s="20"/>
      <c r="K15" s="20"/>
      <c r="L15" s="20"/>
    </row>
    <row r="16" ht="22.4" customHeight="1" spans="1:12">
      <c r="A16" s="22" t="s">
        <v>182</v>
      </c>
      <c r="B16" s="22" t="s">
        <v>184</v>
      </c>
      <c r="C16" s="22"/>
      <c r="D16" s="18">
        <v>21011</v>
      </c>
      <c r="E16" s="5" t="s">
        <v>185</v>
      </c>
      <c r="F16" s="6">
        <f>F17</f>
        <v>1.7827</v>
      </c>
      <c r="G16" s="6">
        <f>G17</f>
        <v>1.7827</v>
      </c>
      <c r="H16" s="6">
        <f>H17</f>
        <v>1.7827</v>
      </c>
      <c r="I16" s="20"/>
      <c r="J16" s="20"/>
      <c r="K16" s="20"/>
      <c r="L16" s="20"/>
    </row>
    <row r="17" ht="22.4" customHeight="1" spans="1:12">
      <c r="A17" s="22" t="s">
        <v>182</v>
      </c>
      <c r="B17" s="22" t="s">
        <v>184</v>
      </c>
      <c r="C17" s="22" t="s">
        <v>176</v>
      </c>
      <c r="D17" s="18" t="s">
        <v>243</v>
      </c>
      <c r="E17" s="5" t="s">
        <v>187</v>
      </c>
      <c r="F17" s="6">
        <v>1.7827</v>
      </c>
      <c r="G17" s="6">
        <v>1.7827</v>
      </c>
      <c r="H17" s="20">
        <v>1.7827</v>
      </c>
      <c r="I17" s="20"/>
      <c r="J17" s="20"/>
      <c r="K17" s="20"/>
      <c r="L17" s="20"/>
    </row>
    <row r="18" ht="22.4" customHeight="1" spans="1:12">
      <c r="A18" s="22" t="s">
        <v>188</v>
      </c>
      <c r="B18" s="22"/>
      <c r="C18" s="22"/>
      <c r="D18" s="18">
        <v>221</v>
      </c>
      <c r="E18" s="5" t="s">
        <v>189</v>
      </c>
      <c r="F18" s="6">
        <f>F19</f>
        <v>4.909</v>
      </c>
      <c r="G18" s="6">
        <f>G19</f>
        <v>4.909</v>
      </c>
      <c r="H18" s="6">
        <f>H19</f>
        <v>4.909</v>
      </c>
      <c r="I18" s="20"/>
      <c r="J18" s="20"/>
      <c r="K18" s="20"/>
      <c r="L18" s="20"/>
    </row>
    <row r="19" ht="22.4" customHeight="1" spans="1:12">
      <c r="A19" s="22" t="s">
        <v>188</v>
      </c>
      <c r="B19" s="22" t="s">
        <v>176</v>
      </c>
      <c r="C19" s="22"/>
      <c r="D19" s="18">
        <v>22102</v>
      </c>
      <c r="E19" s="5" t="s">
        <v>190</v>
      </c>
      <c r="F19" s="6">
        <f>F20</f>
        <v>4.909</v>
      </c>
      <c r="G19" s="6">
        <f>G20</f>
        <v>4.909</v>
      </c>
      <c r="H19" s="6">
        <f>H20</f>
        <v>4.909</v>
      </c>
      <c r="I19" s="20"/>
      <c r="J19" s="20"/>
      <c r="K19" s="20"/>
      <c r="L19" s="20"/>
    </row>
    <row r="20" ht="22.4" customHeight="1" spans="1:12">
      <c r="A20" s="22" t="s">
        <v>188</v>
      </c>
      <c r="B20" s="22" t="s">
        <v>176</v>
      </c>
      <c r="C20" s="22" t="s">
        <v>191</v>
      </c>
      <c r="D20" s="18" t="s">
        <v>244</v>
      </c>
      <c r="E20" s="5" t="s">
        <v>193</v>
      </c>
      <c r="F20" s="6">
        <v>4.909</v>
      </c>
      <c r="G20" s="6">
        <v>4.909</v>
      </c>
      <c r="H20" s="20">
        <v>4.909</v>
      </c>
      <c r="I20" s="20"/>
      <c r="J20" s="20"/>
      <c r="K20" s="20"/>
      <c r="L20" s="20"/>
    </row>
    <row r="21" spans="6:12">
      <c r="F21" s="43"/>
      <c r="G21" s="43"/>
      <c r="H21" s="43"/>
      <c r="I21" s="43"/>
      <c r="J21" s="43"/>
      <c r="K21" s="43"/>
      <c r="L21" s="4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cp:revision>0</cp:revision>
  <dcterms:created xsi:type="dcterms:W3CDTF">2023-02-15T11:54:00Z</dcterms:created>
  <dcterms:modified xsi:type="dcterms:W3CDTF">2024-11-22T03:44:13Z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9188D4CA3D8248928249B9AA4B4C5507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