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9" firstSheet="8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<sst xmlns="http://schemas.openxmlformats.org/spreadsheetml/2006/main" count="1519" uniqueCount="631">
  <si>
    <t>2023年部门预算公开表</t>
  </si>
  <si>
    <t>单位编码：</t>
  </si>
  <si>
    <t>401001</t>
  </si>
  <si>
    <t>单位名称：</t>
  </si>
  <si>
    <t>醴陵市农业农村局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</si>
  <si>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</si>
  <si>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</si>
  <si>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</si>
  <si>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</si>
  <si>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</si>
  <si>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</si>
  <si>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</si>
  <si>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</si>
  <si>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</si>
  <si>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</si>
  <si>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</si>
  <si>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</si>
  <si>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</si>
  <si>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</si>
  <si>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</si>
  <si>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</si>
  <si>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</si>
  <si>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</si>
  <si>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</si>
  <si>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</si>
  <si>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</si>
  <si>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</si>
  <si>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</si>
  <si>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</si>
  <si>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</si>
  <si>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</si>
  <si>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部门：401_醴陵市农业农村局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</si>
  <si>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</si>
  <si>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</si>
  <si>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</si>
  <si>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</si>
  <si>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</si>
  <si>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</si>
  <si>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</si>
  <si>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</si>
  <si>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</si>
  <si>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</si>
  <si>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</si>
  <si>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</si>
  <si>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</si>
  <si>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</si>
  <si>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</si>
  <si>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</si>
  <si>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</si>
  <si>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</si>
  <si>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</si>
  <si>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</si>
  <si>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</si>
  <si>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</si>
  <si>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</si>
  <si>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</si>
  <si>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</si>
  <si>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</si>
  <si>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</si>
  <si>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</si>
  <si>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</si>
  <si>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</si>
  <si>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</si>
  <si>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</si>
  <si>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</si>
  <si>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</si>
  <si>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</si>
  <si>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</si>
  <si>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</si>
  <si>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</si>
  <si>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</si>
  <si>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</si>
  <si>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</si>
  <si>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</si>
  <si>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</si>
  <si>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</si>
  <si>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</si>
  <si>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</si>
  <si>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</si>
  <si>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</si>
  <si>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</si>
  <si>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</si>
  <si>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</si>
  <si>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</si>
  <si>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</si>
  <si>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</si>
  <si>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</si>
  <si>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</si>
  <si>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</si>
  <si>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</si>
  <si>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</si>
  <si>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</si>
  <si>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</si>
  <si>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</si>
  <si>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</si>
  <si>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</si>
  <si>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</si>
  <si>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</si>
  <si>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</si>
  <si>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</si>
  <si>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</si>
  <si>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</si>
  <si>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</si>
  <si>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</si>
  <si>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</si>
  <si>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</si>
  <si>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</si>
  <si>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</si>
  <si>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</si>
  <si>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</si>
  <si>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</si>
  <si>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</si>
  <si>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</si>
  <si>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</si>
  <si>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</si>
  <si>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</si>
  <si>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</si>
  <si>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</si>
  <si>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</si>
  <si>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</si>
  <si>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</si>
  <si>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</si>
  <si>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</si>
  <si>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</si>
  <si>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</si>
  <si>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</si>
  <si>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</si>
  <si>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</si>
  <si>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</si>
  <si>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</si>
  <si>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</si>
  <si>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</si>
  <si>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</si>
  <si>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</si>
  <si>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</si>
  <si>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</si>
  <si>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</si>
  <si>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</si>
  <si>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</si>
  <si>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</si>
  <si>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</si>
  <si>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</si>
  <si>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</si>
  <si>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</si>
  <si>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</si>
  <si>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</si>
  <si>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</si>
  <si>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</si>
  <si>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</si>
  <si>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</si>
  <si>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</si>
  <si>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</si>
  <si>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</si>
  <si>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</si>
  <si>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</si>
  <si>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</si>
  <si>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醴陵市农业农村局机关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</si>
  <si>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</si>
  <si>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</si>
  <si>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</si>
  <si>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</si>
  <si>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</si>
  <si>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</si>
  <si>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</si>
  <si>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</si>
  <si>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</si>
  <si>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</si>
  <si>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</si>
  <si>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</si>
  <si>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</si>
  <si>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</si>
  <si>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</si>
  <si>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</si>
  <si>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</si>
  <si>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</si>
  <si>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</si>
  <si>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</si>
  <si>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</si>
  <si>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</si>
  <si>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</si>
  <si>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</si>
  <si>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</si>
  <si>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</si>
  <si>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</si>
  <si>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农业农村</t>
  </si>
  <si>
    <t xml:space="preserve">    2130101</t>
  </si>
  <si>
    <t xml:space="preserve">    行政运行</t>
  </si>
  <si>
    <t>99</t>
  </si>
  <si>
    <t xml:space="preserve">    2130199</t>
  </si>
  <si>
    <t xml:space="preserve">    其他农业农村支出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</si>
  <si>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</si>
  <si>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</si>
  <si>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</si>
  <si>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</si>
  <si>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</si>
  <si>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</si>
  <si>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</si>
  <si>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</si>
  <si>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</si>
  <si>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</si>
  <si>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</si>
  <si>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</si>
  <si>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</si>
  <si>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</si>
  <si>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</si>
  <si>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</si>
  <si>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</si>
  <si>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</si>
  <si>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</si>
  <si>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</si>
  <si>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</si>
  <si>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</si>
  <si>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</si>
  <si>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</si>
  <si>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</si>
  <si>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</si>
  <si>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</si>
  <si>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</si>
  <si>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</si>
  <si>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</si>
  <si>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</si>
  <si>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</si>
  <si>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</si>
  <si>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</si>
  <si>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</si>
  <si>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</si>
  <si>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</si>
  <si>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</si>
  <si>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</si>
  <si>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</si>
  <si>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</si>
  <si>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</si>
  <si>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</si>
  <si>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</si>
  <si>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</si>
  <si>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</si>
  <si>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</si>
  <si>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</si>
  <si>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</si>
  <si>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</si>
  <si>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</si>
  <si>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</si>
  <si>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</si>
  <si>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2101101</t>
  </si>
  <si>
    <t xml:space="preserve">     2130101</t>
  </si>
  <si>
    <t xml:space="preserve">     2130199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</si>
  <si>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</si>
  <si>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</si>
  <si>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</si>
  <si>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</si>
  <si>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</si>
  <si>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</si>
  <si>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</si>
  <si>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</si>
  <si>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</si>
  <si>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</si>
  <si>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</si>
  <si>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</si>
  <si>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</si>
  <si>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</si>
  <si>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</si>
  <si>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</si>
  <si>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</si>
  <si>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</si>
  <si>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</si>
  <si>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</si>
  <si>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</si>
  <si>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</si>
  <si>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</si>
  <si>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</si>
  <si>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</si>
  <si>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</si>
  <si>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</si>
  <si>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</si>
  <si>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</si>
  <si>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</si>
  <si>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</si>
  <si>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</si>
  <si>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</si>
  <si>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</si>
  <si>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</si>
  <si>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</si>
  <si>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</si>
  <si>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</si>
  <si>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</si>
  <si>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</si>
  <si>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</si>
  <si>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</si>
  <si>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</si>
  <si>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</si>
  <si>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</si>
  <si>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</si>
  <si>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</si>
  <si>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</si>
  <si>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</si>
  <si>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</si>
  <si>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</si>
  <si>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</si>
  <si>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</si>
  <si>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</si>
  <si>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</si>
  <si>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</si>
  <si>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</si>
  <si>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</si>
  <si>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</si>
  <si>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</si>
  <si>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</si>
  <si>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</si>
  <si>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</si>
  <si>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</si>
  <si>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</si>
  <si>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</si>
  <si>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</si>
  <si>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</si>
  <si>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</si>
  <si>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</si>
  <si>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</si>
  <si>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</si>
  <si>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</si>
  <si>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</si>
  <si>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</si>
  <si>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</si>
  <si>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</si>
  <si>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</si>
  <si>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</si>
  <si>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</si>
  <si>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</si>
  <si>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</si>
  <si>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</si>
  <si>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</si>
  <si>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</si>
  <si>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</si>
  <si>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</si>
  <si>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</si>
  <si>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</si>
  <si>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</si>
  <si>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</si>
  <si>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</si>
  <si>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</si>
  <si>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</si>
  <si>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</si>
  <si>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</si>
  <si>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</si>
  <si>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</si>
  <si>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</si>
  <si>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</si>
  <si>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</si>
  <si>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</si>
  <si>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</si>
  <si>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</si>
  <si>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</si>
  <si>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</si>
  <si>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</si>
  <si>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</si>
  <si>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</si>
  <si>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</si>
  <si>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</si>
  <si>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</si>
  <si>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</si>
  <si>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</si>
  <si>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</si>
  <si>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</si>
  <si>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</si>
  <si>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</si>
  <si>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</si>
  <si>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</si>
  <si>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</si>
  <si>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</si>
  <si>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</si>
  <si>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</si>
  <si>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</si>
  <si>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</si>
  <si>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</si>
  <si>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</si>
  <si>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</si>
  <si>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</si>
  <si>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</si>
  <si>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</si>
  <si>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</si>
  <si>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</si>
  <si>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</si>
  <si>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</si>
  <si>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</si>
  <si>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</si>
  <si>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</si>
  <si>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</si>
  <si>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</si>
  <si>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</si>
  <si>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</si>
  <si>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</si>
  <si>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</si>
  <si>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</si>
  <si>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</si>
  <si>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</si>
  <si>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</si>
  <si>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</si>
  <si>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</si>
  <si>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</si>
  <si>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</si>
  <si>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</si>
  <si>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</si>
  <si>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</si>
  <si>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</si>
  <si>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</si>
  <si>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</si>
  <si>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</si>
  <si>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</si>
  <si>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</si>
  <si>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</si>
  <si>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</si>
  <si>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</si>
  <si>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</si>
  <si>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</si>
  <si>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</si>
  <si>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</si>
  <si>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</si>
  <si>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</si>
  <si>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</si>
  <si>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</si>
  <si>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</si>
  <si>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</si>
  <si>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</si>
  <si>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</si>
  <si>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</si>
  <si>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各级农业劳模津贴及慰问费</t>
  </si>
  <si>
    <t xml:space="preserve">   运转经费1</t>
  </si>
  <si>
    <t xml:space="preserve">   运转经费2</t>
  </si>
  <si>
    <t xml:space="preserve">   争资引项工作经费</t>
  </si>
  <si>
    <t xml:space="preserve">   防火隔离带</t>
  </si>
  <si>
    <t xml:space="preserve">   农村卫生保洁及垃圾清运</t>
  </si>
  <si>
    <t xml:space="preserve">   农业保险本级配套经费</t>
  </si>
  <si>
    <t xml:space="preserve">   上级转移支付</t>
  </si>
  <si>
    <t xml:space="preserve">   食品药品安全检测专项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</si>
  <si>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</si>
  <si>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</si>
  <si>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</si>
  <si>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</si>
  <si>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</si>
  <si>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</si>
  <si>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</si>
  <si>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</si>
  <si>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</si>
  <si>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</si>
  <si>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</si>
  <si>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</si>
  <si>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</si>
  <si>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</si>
  <si>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</si>
  <si>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醴陵市农业农村局机关</t>
  </si>
  <si>
    <t xml:space="preserve">  防火隔离带</t>
  </si>
  <si>
    <t>建设防火隔离带。</t>
  </si>
  <si>
    <t>产出指标</t>
  </si>
  <si>
    <t>质量指标</t>
  </si>
  <si>
    <t>防火隔离带</t>
  </si>
  <si>
    <t>200万元</t>
  </si>
  <si>
    <t>各乡镇修建防火隔离带</t>
  </si>
  <si>
    <t>个</t>
  </si>
  <si>
    <t>定量</t>
  </si>
  <si>
    <t>数量指标</t>
  </si>
  <si>
    <t>时效指标</t>
  </si>
  <si>
    <t>于2023年修建完成预定防火隔离带</t>
  </si>
  <si>
    <t>年</t>
  </si>
  <si>
    <t>成本指标</t>
  </si>
  <si>
    <t>生态环境成本指标</t>
  </si>
  <si>
    <t>社会成本指标</t>
  </si>
  <si>
    <t>经济成本指标</t>
  </si>
  <si>
    <t>防火隔离带建设成本</t>
  </si>
  <si>
    <t>建设物资、人工开支等</t>
  </si>
  <si>
    <t>万元</t>
  </si>
  <si>
    <t>满意度指标</t>
  </si>
  <si>
    <t>服务对象满意度指标</t>
  </si>
  <si>
    <t>居民满意度</t>
  </si>
  <si>
    <t>&gt;=95%</t>
  </si>
  <si>
    <t>居民满意度&gt;=95%</t>
  </si>
  <si>
    <t>1</t>
  </si>
  <si>
    <t>百分比</t>
  </si>
  <si>
    <t>效益指标</t>
  </si>
  <si>
    <t>经济效益指标</t>
  </si>
  <si>
    <t>社会效益指标</t>
  </si>
  <si>
    <t>生态效益指标</t>
  </si>
  <si>
    <t>可持续影响指标</t>
  </si>
  <si>
    <t xml:space="preserve">  各级农业劳模津贴及慰问费</t>
  </si>
  <si>
    <t>各级农业劳模津贴及慰问费按时发放</t>
  </si>
  <si>
    <t>劳模经费安排金额</t>
  </si>
  <si>
    <t>13.7万元</t>
  </si>
  <si>
    <t>劳模满意度</t>
  </si>
  <si>
    <t>劳模满意度&gt;=95%</t>
  </si>
  <si>
    <t>保障各级农业劳模津贴及慰问按时发放</t>
  </si>
  <si>
    <t>按时按量发放</t>
  </si>
  <si>
    <t>定性</t>
  </si>
  <si>
    <t xml:space="preserve">  农村卫生保洁及垃圾清运</t>
  </si>
  <si>
    <t>改善农村人居环境，切实解决农村环境“脏、乱、差、暗”问题，切实达到河道无裸露垃圾、无污水溢流、有绿色照明、有良好秩序、有长效机制，达到建设生态、洁净、宜居、美丽乡村的目标。</t>
  </si>
  <si>
    <t>卫生清扫频次</t>
  </si>
  <si>
    <t>分</t>
  </si>
  <si>
    <t>实现各村镇卫生清扫频次为每天一次。</t>
  </si>
  <si>
    <t>达到标准得全分，未达标准，缺席一天扣一分。</t>
  </si>
  <si>
    <t>农村保洁员队伍</t>
  </si>
  <si>
    <t>各村根据人口规模合理配置清扫收运保洁人员。</t>
  </si>
  <si>
    <t>原则上每500-800名常住人口配备一名保洁员，负责管辖区的垃圾清扫、、收集、保洁等工作，满足标准的得分。</t>
  </si>
  <si>
    <t>行政村公共环境洁净度</t>
  </si>
  <si>
    <t>活动聚集区、农户房屋周边等位置不得有垃圾，果皮箱、垃圾桶、垃圾箱周边整洁。</t>
  </si>
  <si>
    <t>发现不合格一次扣一分。</t>
  </si>
  <si>
    <t>保洁员人员经费</t>
  </si>
  <si>
    <t>设置专门的农村生活垃圾环卫管理队伍</t>
  </si>
  <si>
    <t>环卫管理队伍、机构设置及岗位设置的文件。</t>
  </si>
  <si>
    <t>村民满意度</t>
  </si>
  <si>
    <t xml:space="preserve">  农业保险本级配套经费</t>
  </si>
  <si>
    <t>引导支持农户参与农业保险，不断扩大农业保险覆盖面和风险保障水平，逐步建立市场化的农业生产风险防范化解机制，稳定农业生产，保障农民收入。</t>
  </si>
  <si>
    <t>减少灾害损失</t>
  </si>
  <si>
    <t>抽取一定数量不同受灾程度农户为样本，以样本农户保险赔偿款与直接物化成本损失之比，反映受灾农户直接物化成本损失补偿情况。</t>
  </si>
  <si>
    <t>理赔兑现率</t>
  </si>
  <si>
    <t>保险经办机构是否及时足额理赔。</t>
  </si>
  <si>
    <t>保险机构理赔结案率=已结案数量/已报案数量*0.5+已结案金额/已报告案件金额*0.5</t>
  </si>
  <si>
    <t>综合投保率</t>
  </si>
  <si>
    <t>考核地区保险品种实际承保数量与可承包数量的比例。</t>
  </si>
  <si>
    <t>农作物保险覆盖率</t>
  </si>
  <si>
    <t>农作物生产面积与投保面积的比值。</t>
  </si>
  <si>
    <t>参保农户满意度</t>
  </si>
  <si>
    <t>保险保障水平</t>
  </si>
  <si>
    <t>实施农业保险保费补贴的地区和品种占比情况。</t>
  </si>
  <si>
    <t xml:space="preserve">  上级转移支付</t>
  </si>
  <si>
    <t>按规定完成上级农田建设、农村厕所革命、耕地地力保护的支付进度。</t>
  </si>
  <si>
    <t>上级安排的项目资金</t>
  </si>
  <si>
    <t>按照项目完成进度拨付资金</t>
  </si>
  <si>
    <t>上级规定的项目完成标准</t>
  </si>
  <si>
    <t>满意度</t>
  </si>
  <si>
    <t>%</t>
  </si>
  <si>
    <t>按照上级检查项目情况的满意度。</t>
  </si>
  <si>
    <t>按时完成预定的项目进度</t>
  </si>
  <si>
    <t>完成度</t>
  </si>
  <si>
    <t>上级安排项目资金，结合项目方案</t>
  </si>
  <si>
    <t>农民满意度</t>
  </si>
  <si>
    <t>按照农民满意度</t>
  </si>
  <si>
    <t xml:space="preserve">  食品药品安全检测专项</t>
  </si>
  <si>
    <t>完成蔬菜质量速测8000批次，蔬菜水果定量分析150批次、稻谷300批次</t>
  </si>
  <si>
    <t>检测结果质量</t>
  </si>
  <si>
    <t>98%以上准确率</t>
  </si>
  <si>
    <t>农产品质量检测</t>
  </si>
  <si>
    <t>8450批次</t>
  </si>
  <si>
    <t>次</t>
  </si>
  <si>
    <t>按月分批</t>
  </si>
  <si>
    <t>每月完成700批次以上</t>
  </si>
  <si>
    <t>按月分批检测农产品质量</t>
  </si>
  <si>
    <t>次/月</t>
  </si>
  <si>
    <t>实验设备更新、维护、校准、检修等</t>
  </si>
  <si>
    <t>3万元</t>
  </si>
  <si>
    <t>实验设备校准检测3万元</t>
  </si>
  <si>
    <t>元</t>
  </si>
  <si>
    <t>抽样交通费用及样品购买费用</t>
  </si>
  <si>
    <t>13万元</t>
  </si>
  <si>
    <t>取样交通费用2万元，样品购买10万元</t>
  </si>
  <si>
    <t>试剂耗材购买</t>
  </si>
  <si>
    <t>14万元</t>
  </si>
  <si>
    <t>试剂耗材购置14万元</t>
  </si>
  <si>
    <t>100%</t>
  </si>
  <si>
    <t>节约生产成本提高农产品附加值</t>
  </si>
  <si>
    <t>亩平均节约农药成本100元以上；每批次农产品节约检测费用500元以上</t>
  </si>
  <si>
    <t>元/亩</t>
  </si>
  <si>
    <t>提高农产品质量安全水平</t>
  </si>
  <si>
    <t>合格率98%以上</t>
  </si>
  <si>
    <t>亩平均节约农药成本100元以上；每批次农产品节约检测费用500元以</t>
  </si>
  <si>
    <t xml:space="preserve">  运转经费1</t>
  </si>
  <si>
    <t>公用支出按时按量发放。</t>
  </si>
  <si>
    <t>单位正常运转需要保障水平</t>
  </si>
  <si>
    <t>应保尽保</t>
  </si>
  <si>
    <t>单位正常运转需要保障水平定性 应保尽保</t>
  </si>
  <si>
    <t>根据指标完场情况分为达成年度指标、部分达成年度指标并具有一定效果、未达成年度指标且效果较差三挡，分别按照该指标对应分值区间100%-80%（含80%）、80%-60%（含60%）、60%-0%合理确定分值，当实际值&lt;指标值，每低于指标的1%，则扣1%权重分值，扣完为止。</t>
  </si>
  <si>
    <t>公用支出安排金额</t>
  </si>
  <si>
    <t>公用支出安排金额定量*万元 万元</t>
  </si>
  <si>
    <t>职工满意度</t>
  </si>
  <si>
    <t>&gt;=90%</t>
  </si>
  <si>
    <t>职工满意度 定量&gt;=90%</t>
  </si>
  <si>
    <t xml:space="preserve">  运转经费2</t>
  </si>
  <si>
    <t>公用经费按时按量发放。</t>
  </si>
  <si>
    <t>单位正常运转需要保障水平 定性 应保尽保</t>
  </si>
  <si>
    <t>公用支出安排金额 定量*万元 万元</t>
  </si>
  <si>
    <t xml:space="preserve">  争资引项工作经费</t>
  </si>
  <si>
    <t>争资引项工作经费。</t>
  </si>
  <si>
    <t>项目服务对象满意度</t>
  </si>
  <si>
    <t>项目服务对象满意度&gt;=95%</t>
  </si>
  <si>
    <t>项目支出安排金额</t>
  </si>
  <si>
    <t>项目支出安排金额 定量*万元 万元</t>
  </si>
  <si>
    <t>部门公开表23</t>
  </si>
  <si>
    <t>整体支出绩效目标表</t>
  </si>
  <si>
    <t>单位：部门：401_醴陵市农业农村局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</si>
  <si>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</si>
  <si>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</si>
  <si>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</si>
  <si>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</si>
  <si>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</si>
  <si>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</si>
  <si>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</si>
  <si>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</si>
  <si>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</si>
  <si>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</si>
  <si>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全市农业、农村工作的协调和综合工作，提出县域经济发展和新农村建设的规划建议，参与农村小城镇规划和建设的有关工作，参与农村社会事业发展工作。贯彻执行国家种植业、畜牧业、渔业、农业机械化、农产品加工业、农垦等农业各产业（以下简称农业）发展的方针政策。</t>
  </si>
  <si>
    <t xml:space="preserve"> 数量指标</t>
  </si>
  <si>
    <t xml:space="preserve"> 重点工作办结率</t>
  </si>
  <si>
    <t>=</t>
  </si>
  <si>
    <t>90</t>
  </si>
  <si>
    <t>大宗农产品市场体系建设与发展、培育、保护和发展农产品品牌、“菜篮子”工程、农产品质量安全检测等工作完成项占总项目进度的比重。</t>
  </si>
  <si>
    <t>根据上级考核评价结果</t>
  </si>
  <si>
    <t xml:space="preserve"> 质量指标</t>
  </si>
  <si>
    <t>农作物重大病虫害防治</t>
  </si>
  <si>
    <t>严防农业病虫害的发生，保证农业病虫害发生率逐年下降。</t>
  </si>
  <si>
    <t>贯彻执行国家动植物防疫检疫法律法规和政策，指导动植物防疫和检疫体系建设； 组织、监督是市内动植物的防疫检疫工作，发布疫情并组织扑灭；组织植物检疫性有害生物普查；组织兽医医政、兽医药政药检工作；负责职业兽医的管理。</t>
  </si>
  <si>
    <t xml:space="preserve"> 时效指标</t>
  </si>
  <si>
    <t xml:space="preserve"> 农业生产资料市场体系建设</t>
  </si>
  <si>
    <t>提供农业生产资料，保障本地区农业市场稳定。</t>
  </si>
  <si>
    <t>依法开展农作物种子（种苗）、草种、种禽畜、农药、兽药、饲料、饲 料添加剂、食用菌菌种的许可及监督管理；贯彻性执行兽药质量、兽药残留限量和残留检测方法国家标准；依法负责渔船、渔港、渔机、网具的监督管理，指导渔业安全生产；会同有关部门贯彻执行农业生产资料标准；开展兽医医疗器械和有关肥料的监督管理；指导农业机械化发展和农机安全监理，组织实施农机惠农政策。</t>
  </si>
  <si>
    <t>农产品质量安全检测</t>
  </si>
  <si>
    <t>保障全市食品安全。</t>
  </si>
  <si>
    <t>会同有关部门贯彻执行农产品质量安全国家标准，参与制定农产品质量安全地方标准并组织实施；指导农业检验体系建设和工作考核；依法实施符合安全标准的农产品监督管理；组织农产品质量安全的监督管 理；负责生猪定点屠宰的监督管理。</t>
  </si>
  <si>
    <t xml:space="preserve">效益指标 </t>
  </si>
  <si>
    <t>社会效益</t>
  </si>
  <si>
    <t>100</t>
  </si>
  <si>
    <t>增加农民就业，保持农村社会稳定。</t>
  </si>
  <si>
    <t xml:space="preserve"> 经济效益</t>
  </si>
  <si>
    <t>促进农民收入稳步提升。</t>
  </si>
  <si>
    <t>农村环境持续改善</t>
  </si>
  <si>
    <t>持续改善</t>
  </si>
  <si>
    <t>定性指标</t>
  </si>
  <si>
    <t>农村环境得到改善，人居环境进一步提升</t>
  </si>
  <si>
    <t xml:space="preserve"> 可持续影响指标</t>
  </si>
  <si>
    <t>持续粮食生产成功</t>
  </si>
  <si>
    <t>持续巩固</t>
  </si>
  <si>
    <t>确保2023年粮食产量不低于上年。</t>
  </si>
  <si>
    <t xml:space="preserve"> 社会公众或服务对象满意度</t>
  </si>
  <si>
    <t>≥</t>
  </si>
  <si>
    <t>社会公众对本单位开展工作、提供服务的满意程度。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</si>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</sst>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8" sqref="G18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73"/>
      <c r="B4" s="74"/>
      <c r="C4" s="3"/>
      <c r="D4" s="73" t="s">
        <v>1</v>
      </c>
      <c r="E4" s="74" t="s">
        <v>2</v>
      </c>
      <c r="F4" s="74"/>
      <c r="G4" s="74"/>
      <c r="H4" s="74"/>
      <c r="I4" s="3"/>
    </row>
    <row r="5" ht="54.4" customHeight="1" spans="1:9">
      <c r="A5" s="73"/>
      <c r="B5" s="74"/>
      <c r="C5" s="3"/>
      <c r="D5" s="73" t="s">
        <v>3</v>
      </c>
      <c r="E5" s="74" t="s">
        <v>4</v>
      </c>
      <c r="F5" s="74"/>
      <c r="G5" s="74"/>
      <c r="H5" s="7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zoomScale="130" zoomScaleNormal="130" topLeftCell="A30" workbookViewId="0">
      <selection activeCell="D53" sqref="D53"/>
    </sheetView>
  </sheetViews>
  <sheetFormatPr defaultColWidth="10" defaultRowHeight="13.5" outlineLevelCol="4"/>
  <cols>
    <col min="1" max="1" width="12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248</v>
      </c>
    </row>
    <row r="4" s="28" customFormat="1" ht="20" customHeight="1" spans="1:5">
      <c r="A4" s="34" t="s">
        <v>249</v>
      </c>
      <c r="B4" s="34"/>
      <c r="C4" s="34" t="s">
        <v>250</v>
      </c>
      <c r="D4" s="34"/>
      <c r="E4" s="34"/>
    </row>
    <row r="5" s="28" customFormat="1" ht="20" customHeight="1" spans="1:5">
      <c r="A5" s="34" t="s">
        <v>251</v>
      </c>
      <c r="B5" s="34" t="s">
        <v>160</v>
      </c>
      <c r="C5" s="34" t="s">
        <v>136</v>
      </c>
      <c r="D5" s="34" t="s">
        <v>238</v>
      </c>
      <c r="E5" s="34" t="s">
        <v>239</v>
      </c>
    </row>
    <row r="6" s="28" customFormat="1" ht="20" customHeight="1" spans="1:5">
      <c r="A6" s="35" t="s">
        <v>252</v>
      </c>
      <c r="B6" s="35" t="s">
        <v>217</v>
      </c>
      <c r="C6" s="36">
        <f>SUM(C7:C16)</f>
        <v>1937.65008</v>
      </c>
      <c r="D6" s="36">
        <f>SUM(D7:D16)</f>
        <v>1937.65008</v>
      </c>
      <c r="E6" s="36"/>
    </row>
    <row r="7" s="28" customFormat="1" ht="20" customHeight="1" spans="1:5">
      <c r="A7" s="37" t="s">
        <v>253</v>
      </c>
      <c r="B7" s="37" t="s">
        <v>254</v>
      </c>
      <c r="C7" s="38">
        <f t="shared" ref="C7:C16" si="0">D7+E7</f>
        <v>711.4476</v>
      </c>
      <c r="D7" s="38">
        <f>'10工资福利'!H6</f>
        <v>711.4476</v>
      </c>
      <c r="E7" s="38"/>
    </row>
    <row r="8" s="28" customFormat="1" ht="20" customHeight="1" spans="1:5">
      <c r="A8" s="37" t="s">
        <v>255</v>
      </c>
      <c r="B8" s="37" t="s">
        <v>256</v>
      </c>
      <c r="C8" s="38">
        <f t="shared" si="0"/>
        <v>329.4</v>
      </c>
      <c r="D8" s="38">
        <f>'10工资福利'!I6</f>
        <v>329.4</v>
      </c>
      <c r="E8" s="38"/>
    </row>
    <row r="9" s="28" customFormat="1" ht="20" customHeight="1" spans="1:5">
      <c r="A9" s="37" t="s">
        <v>257</v>
      </c>
      <c r="B9" s="37" t="s">
        <v>258</v>
      </c>
      <c r="C9" s="38">
        <f t="shared" si="0"/>
        <v>324.4561</v>
      </c>
      <c r="D9" s="38">
        <f>'10工资福利'!J6</f>
        <v>324.4561</v>
      </c>
      <c r="E9" s="38"/>
    </row>
    <row r="10" s="28" customFormat="1" ht="20" customHeight="1" spans="1:5">
      <c r="A10" s="39" t="s">
        <v>259</v>
      </c>
      <c r="B10" s="37" t="s">
        <v>260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261</v>
      </c>
      <c r="B11" s="37" t="s">
        <v>262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263</v>
      </c>
      <c r="B12" s="37" t="s">
        <v>264</v>
      </c>
      <c r="C12" s="38">
        <f t="shared" si="0"/>
        <v>218.448592</v>
      </c>
      <c r="D12" s="38">
        <f>'10工资福利'!M6</f>
        <v>218.448592</v>
      </c>
      <c r="E12" s="38"/>
    </row>
    <row r="13" s="28" customFormat="1" ht="20" customHeight="1" spans="1:5">
      <c r="A13" s="37" t="s">
        <v>265</v>
      </c>
      <c r="B13" s="37" t="s">
        <v>266</v>
      </c>
      <c r="C13" s="38">
        <f t="shared" si="0"/>
        <v>53.4816</v>
      </c>
      <c r="D13" s="38">
        <f>'10工资福利'!O6</f>
        <v>53.4816</v>
      </c>
      <c r="E13" s="38"/>
    </row>
    <row r="14" s="28" customFormat="1" ht="20" customHeight="1" spans="1:5">
      <c r="A14" s="37" t="s">
        <v>267</v>
      </c>
      <c r="B14" s="37" t="s">
        <v>268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269</v>
      </c>
      <c r="B15" s="37" t="s">
        <v>270</v>
      </c>
      <c r="C15" s="38">
        <f t="shared" si="0"/>
        <v>178.816188</v>
      </c>
      <c r="D15" s="38">
        <f>'10工资福利'!R6</f>
        <v>178.816188</v>
      </c>
      <c r="E15" s="38"/>
    </row>
    <row r="16" s="28" customFormat="1" ht="20" customHeight="1" spans="1:5">
      <c r="A16" s="39" t="s">
        <v>271</v>
      </c>
      <c r="B16" s="37" t="s">
        <v>272</v>
      </c>
      <c r="C16" s="38">
        <f t="shared" si="0"/>
        <v>121.6</v>
      </c>
      <c r="D16" s="38">
        <f>'10工资福利'!V6</f>
        <v>121.6</v>
      </c>
      <c r="E16" s="38"/>
    </row>
    <row r="17" s="28" customFormat="1" ht="20" customHeight="1" spans="1:5">
      <c r="A17" s="35" t="s">
        <v>273</v>
      </c>
      <c r="B17" s="35" t="s">
        <v>274</v>
      </c>
      <c r="C17" s="36">
        <f>SUM(C18:C35)</f>
        <v>121.5067</v>
      </c>
      <c r="D17" s="36"/>
      <c r="E17" s="36">
        <f>SUM(E18:E35)</f>
        <v>121.5067</v>
      </c>
    </row>
    <row r="18" s="28" customFormat="1" ht="20" customHeight="1" spans="1:5">
      <c r="A18" s="37" t="s">
        <v>275</v>
      </c>
      <c r="B18" s="37" t="s">
        <v>276</v>
      </c>
      <c r="C18" s="38">
        <f t="shared" ref="C18:C35" si="1">D18+E18</f>
        <v>45</v>
      </c>
      <c r="D18" s="38"/>
      <c r="E18" s="38">
        <f>'14商品服务'!G6</f>
        <v>45</v>
      </c>
    </row>
    <row r="19" s="28" customFormat="1" ht="20" customHeight="1" spans="1:5">
      <c r="A19" s="37" t="s">
        <v>277</v>
      </c>
      <c r="B19" s="37" t="s">
        <v>278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279</v>
      </c>
      <c r="B20" s="37" t="s">
        <v>280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281</v>
      </c>
      <c r="B21" s="37" t="s">
        <v>282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283</v>
      </c>
      <c r="B22" s="37" t="s">
        <v>284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285</v>
      </c>
      <c r="B23" s="37" t="s">
        <v>286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287</v>
      </c>
      <c r="B24" s="37" t="s">
        <v>288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289</v>
      </c>
      <c r="B25" s="37" t="s">
        <v>290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291</v>
      </c>
      <c r="B26" s="37" t="s">
        <v>292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293</v>
      </c>
      <c r="B27" s="37" t="s">
        <v>294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295</v>
      </c>
      <c r="B28" s="37" t="s">
        <v>296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297</v>
      </c>
      <c r="B29" s="37" t="s">
        <v>298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299</v>
      </c>
      <c r="B30" s="37" t="s">
        <v>300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301</v>
      </c>
      <c r="B31" s="37" t="s">
        <v>302</v>
      </c>
      <c r="C31" s="38">
        <f t="shared" si="1"/>
        <v>29.8027</v>
      </c>
      <c r="D31" s="38"/>
      <c r="E31" s="38">
        <f>'14商品服务'!AB6</f>
        <v>29.8027</v>
      </c>
    </row>
    <row r="32" s="28" customFormat="1" ht="20" customHeight="1" spans="1:5">
      <c r="A32" s="37" t="s">
        <v>303</v>
      </c>
      <c r="B32" s="37" t="s">
        <v>304</v>
      </c>
      <c r="C32" s="38">
        <f t="shared" si="1"/>
        <v>44.704</v>
      </c>
      <c r="D32" s="38"/>
      <c r="E32" s="38">
        <f>'14商品服务'!AC6</f>
        <v>44.704</v>
      </c>
    </row>
    <row r="33" s="28" customFormat="1" ht="20" customHeight="1" spans="1:5">
      <c r="A33" s="39" t="s">
        <v>305</v>
      </c>
      <c r="B33" s="37" t="s">
        <v>306</v>
      </c>
      <c r="C33" s="38">
        <f t="shared" si="1"/>
        <v>2</v>
      </c>
      <c r="D33" s="38"/>
      <c r="E33" s="38">
        <f>'14商品服务'!AD6</f>
        <v>2</v>
      </c>
    </row>
    <row r="34" s="28" customFormat="1" ht="20" customHeight="1" spans="1:5">
      <c r="A34" s="39" t="s">
        <v>307</v>
      </c>
      <c r="B34" s="37" t="s">
        <v>308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309</v>
      </c>
      <c r="B35" s="37" t="s">
        <v>310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311</v>
      </c>
      <c r="B36" s="35" t="s">
        <v>208</v>
      </c>
      <c r="C36" s="36">
        <f>SUM(C37:C40)</f>
        <v>9.8892</v>
      </c>
      <c r="D36" s="36">
        <f>SUM(D37:D40)</f>
        <v>9.8892</v>
      </c>
      <c r="E36" s="36"/>
    </row>
    <row r="37" s="28" customFormat="1" ht="20" customHeight="1" spans="1:5">
      <c r="A37" s="39" t="s">
        <v>312</v>
      </c>
      <c r="B37" s="37" t="s">
        <v>313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314</v>
      </c>
      <c r="B38" s="37" t="s">
        <v>315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316</v>
      </c>
      <c r="B39" s="37" t="s">
        <v>317</v>
      </c>
      <c r="C39" s="38">
        <f t="shared" si="2"/>
        <v>9.8892</v>
      </c>
      <c r="D39" s="38">
        <f>'12个人家庭'!K6</f>
        <v>9.8892</v>
      </c>
      <c r="E39" s="38"/>
    </row>
    <row r="40" s="28" customFormat="1" ht="20" customHeight="1" spans="1:5">
      <c r="A40" s="39" t="s">
        <v>318</v>
      </c>
      <c r="B40" s="37" t="s">
        <v>319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136</v>
      </c>
      <c r="B41" s="34"/>
      <c r="C41" s="36">
        <f>C36+C17+C6</f>
        <v>2069.04598</v>
      </c>
      <c r="D41" s="36">
        <f>D36+D17+D6</f>
        <v>1947.53928</v>
      </c>
      <c r="E41" s="36">
        <f>E36+E17+E6</f>
        <v>121.5067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5" t="s">
        <v>320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200</v>
      </c>
      <c r="H4" s="11"/>
      <c r="I4" s="11"/>
      <c r="J4" s="11"/>
      <c r="K4" s="11"/>
      <c r="L4" s="11" t="s">
        <v>204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321</v>
      </c>
      <c r="I5" s="11" t="s">
        <v>322</v>
      </c>
      <c r="J5" s="11" t="s">
        <v>323</v>
      </c>
      <c r="K5" s="11" t="s">
        <v>324</v>
      </c>
      <c r="L5" s="11" t="s">
        <v>136</v>
      </c>
      <c r="M5" s="11" t="s">
        <v>217</v>
      </c>
      <c r="N5" s="11" t="s">
        <v>325</v>
      </c>
    </row>
    <row r="6" ht="22.9" customHeight="1" spans="1:14">
      <c r="A6" s="14"/>
      <c r="B6" s="14"/>
      <c r="C6" s="14"/>
      <c r="D6" s="14"/>
      <c r="E6" s="14" t="s">
        <v>136</v>
      </c>
      <c r="F6" s="27">
        <v>1937.65008</v>
      </c>
      <c r="G6" s="27">
        <v>1937.65008</v>
      </c>
      <c r="H6" s="27">
        <v>1365.3037</v>
      </c>
      <c r="I6" s="27">
        <v>271.930192</v>
      </c>
      <c r="J6" s="27">
        <v>178.816188</v>
      </c>
      <c r="K6" s="27">
        <v>121.6</v>
      </c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7">
        <v>1937.65008</v>
      </c>
      <c r="G7" s="27">
        <v>1937.65008</v>
      </c>
      <c r="H7" s="27">
        <v>1365.3037</v>
      </c>
      <c r="I7" s="27">
        <v>271.930192</v>
      </c>
      <c r="J7" s="27">
        <v>178.816188</v>
      </c>
      <c r="K7" s="27">
        <v>121.6</v>
      </c>
      <c r="L7" s="27"/>
      <c r="M7" s="27"/>
      <c r="N7" s="27"/>
    </row>
    <row r="8" ht="22.9" customHeight="1" spans="1:14">
      <c r="A8" s="14"/>
      <c r="B8" s="14"/>
      <c r="C8" s="14"/>
      <c r="D8" s="19" t="s">
        <v>155</v>
      </c>
      <c r="E8" s="19" t="s">
        <v>156</v>
      </c>
      <c r="F8" s="27">
        <v>1937.65008</v>
      </c>
      <c r="G8" s="27">
        <v>1937.65008</v>
      </c>
      <c r="H8" s="27">
        <v>1365.3037</v>
      </c>
      <c r="I8" s="27">
        <v>271.930192</v>
      </c>
      <c r="J8" s="27">
        <v>178.816188</v>
      </c>
      <c r="K8" s="27">
        <v>121.6</v>
      </c>
      <c r="L8" s="27"/>
      <c r="M8" s="27"/>
      <c r="N8" s="27"/>
    </row>
    <row r="9" ht="22.9" customHeight="1" spans="1:14">
      <c r="A9" s="22" t="s">
        <v>169</v>
      </c>
      <c r="B9" s="22" t="s">
        <v>171</v>
      </c>
      <c r="C9" s="22" t="s">
        <v>171</v>
      </c>
      <c r="D9" s="18" t="s">
        <v>214</v>
      </c>
      <c r="E9" s="5" t="s">
        <v>174</v>
      </c>
      <c r="F9" s="6">
        <v>234.448592</v>
      </c>
      <c r="G9" s="6">
        <v>234.448592</v>
      </c>
      <c r="H9" s="20"/>
      <c r="I9" s="20">
        <v>218.448592</v>
      </c>
      <c r="J9" s="20"/>
      <c r="K9" s="20">
        <v>16</v>
      </c>
      <c r="L9" s="6"/>
      <c r="M9" s="20"/>
      <c r="N9" s="20"/>
    </row>
    <row r="10" ht="22.9" customHeight="1" spans="1:14">
      <c r="A10" s="22" t="s">
        <v>175</v>
      </c>
      <c r="B10" s="22" t="s">
        <v>177</v>
      </c>
      <c r="C10" s="22" t="s">
        <v>179</v>
      </c>
      <c r="D10" s="18" t="s">
        <v>214</v>
      </c>
      <c r="E10" s="5" t="s">
        <v>181</v>
      </c>
      <c r="F10" s="6">
        <v>63.0816</v>
      </c>
      <c r="G10" s="6">
        <v>63.0816</v>
      </c>
      <c r="H10" s="20"/>
      <c r="I10" s="20">
        <v>53.4816</v>
      </c>
      <c r="J10" s="20"/>
      <c r="K10" s="20">
        <v>9.6</v>
      </c>
      <c r="L10" s="6"/>
      <c r="M10" s="20"/>
      <c r="N10" s="20"/>
    </row>
    <row r="11" ht="22.9" customHeight="1" spans="1:14">
      <c r="A11" s="22" t="s">
        <v>182</v>
      </c>
      <c r="B11" s="22" t="s">
        <v>179</v>
      </c>
      <c r="C11" s="22" t="s">
        <v>179</v>
      </c>
      <c r="D11" s="18" t="s">
        <v>214</v>
      </c>
      <c r="E11" s="5" t="s">
        <v>186</v>
      </c>
      <c r="F11" s="6">
        <v>1461.3037</v>
      </c>
      <c r="G11" s="6">
        <v>1461.3037</v>
      </c>
      <c r="H11" s="20">
        <v>1365.3037</v>
      </c>
      <c r="I11" s="20"/>
      <c r="J11" s="20"/>
      <c r="K11" s="20">
        <v>96</v>
      </c>
      <c r="L11" s="6"/>
      <c r="M11" s="20"/>
      <c r="N11" s="20"/>
    </row>
    <row r="12" ht="22.9" customHeight="1" spans="1:14">
      <c r="A12" s="22" t="s">
        <v>190</v>
      </c>
      <c r="B12" s="22" t="s">
        <v>192</v>
      </c>
      <c r="C12" s="22" t="s">
        <v>179</v>
      </c>
      <c r="D12" s="18" t="s">
        <v>214</v>
      </c>
      <c r="E12" s="5" t="s">
        <v>195</v>
      </c>
      <c r="F12" s="6">
        <v>178.816188</v>
      </c>
      <c r="G12" s="6">
        <v>178.816188</v>
      </c>
      <c r="H12" s="20"/>
      <c r="I12" s="20"/>
      <c r="J12" s="20">
        <v>178.816188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D1"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326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327</v>
      </c>
      <c r="H4" s="11"/>
      <c r="I4" s="11"/>
      <c r="J4" s="11"/>
      <c r="K4" s="11"/>
      <c r="L4" s="11" t="s">
        <v>328</v>
      </c>
      <c r="M4" s="11"/>
      <c r="N4" s="11"/>
      <c r="O4" s="11"/>
      <c r="P4" s="11"/>
      <c r="Q4" s="11"/>
      <c r="R4" s="11" t="s">
        <v>323</v>
      </c>
      <c r="S4" s="11" t="s">
        <v>329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330</v>
      </c>
      <c r="I5" s="11" t="s">
        <v>331</v>
      </c>
      <c r="J5" s="11" t="s">
        <v>332</v>
      </c>
      <c r="K5" s="11" t="s">
        <v>333</v>
      </c>
      <c r="L5" s="11" t="s">
        <v>136</v>
      </c>
      <c r="M5" s="11" t="s">
        <v>334</v>
      </c>
      <c r="N5" s="11" t="s">
        <v>335</v>
      </c>
      <c r="O5" s="11" t="s">
        <v>336</v>
      </c>
      <c r="P5" s="11" t="s">
        <v>337</v>
      </c>
      <c r="Q5" s="11" t="s">
        <v>338</v>
      </c>
      <c r="R5" s="11"/>
      <c r="S5" s="11" t="s">
        <v>136</v>
      </c>
      <c r="T5" s="11" t="s">
        <v>339</v>
      </c>
      <c r="U5" s="11" t="s">
        <v>340</v>
      </c>
      <c r="V5" s="11" t="s">
        <v>324</v>
      </c>
    </row>
    <row r="6" ht="22.9" customHeight="1" spans="1:22">
      <c r="A6" s="14"/>
      <c r="B6" s="14"/>
      <c r="C6" s="14"/>
      <c r="D6" s="14"/>
      <c r="E6" s="14" t="s">
        <v>136</v>
      </c>
      <c r="F6" s="13">
        <v>1937.65008</v>
      </c>
      <c r="G6" s="13">
        <v>1365.3037</v>
      </c>
      <c r="H6" s="13">
        <v>711.4476</v>
      </c>
      <c r="I6" s="13">
        <v>329.4</v>
      </c>
      <c r="J6" s="13">
        <v>324.4561</v>
      </c>
      <c r="K6" s="13"/>
      <c r="L6" s="13">
        <v>271.930192</v>
      </c>
      <c r="M6" s="13">
        <v>218.448592</v>
      </c>
      <c r="N6" s="13"/>
      <c r="O6" s="13">
        <v>53.4816</v>
      </c>
      <c r="P6" s="13"/>
      <c r="Q6" s="13"/>
      <c r="R6" s="13">
        <v>178.816188</v>
      </c>
      <c r="S6" s="13">
        <v>121.6</v>
      </c>
      <c r="T6" s="13"/>
      <c r="U6" s="13"/>
      <c r="V6" s="13">
        <v>121.6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1937.65008</v>
      </c>
      <c r="G7" s="13">
        <v>1365.3037</v>
      </c>
      <c r="H7" s="13">
        <v>711.4476</v>
      </c>
      <c r="I7" s="13">
        <v>329.4</v>
      </c>
      <c r="J7" s="13">
        <v>324.4561</v>
      </c>
      <c r="K7" s="13"/>
      <c r="L7" s="13">
        <v>271.930192</v>
      </c>
      <c r="M7" s="13">
        <v>218.448592</v>
      </c>
      <c r="N7" s="13"/>
      <c r="O7" s="13">
        <v>53.4816</v>
      </c>
      <c r="P7" s="13"/>
      <c r="Q7" s="13"/>
      <c r="R7" s="13">
        <v>178.816188</v>
      </c>
      <c r="S7" s="13">
        <v>121.6</v>
      </c>
      <c r="T7" s="13"/>
      <c r="U7" s="13"/>
      <c r="V7" s="13">
        <v>121.6</v>
      </c>
    </row>
    <row r="8" ht="22.9" customHeight="1" spans="1:22">
      <c r="A8" s="14"/>
      <c r="B8" s="14"/>
      <c r="C8" s="14"/>
      <c r="D8" s="19" t="s">
        <v>155</v>
      </c>
      <c r="E8" s="19" t="s">
        <v>156</v>
      </c>
      <c r="F8" s="13">
        <v>1937.65008</v>
      </c>
      <c r="G8" s="13">
        <v>1365.3037</v>
      </c>
      <c r="H8" s="13">
        <v>711.4476</v>
      </c>
      <c r="I8" s="13">
        <v>329.4</v>
      </c>
      <c r="J8" s="13">
        <v>324.4561</v>
      </c>
      <c r="K8" s="13"/>
      <c r="L8" s="13">
        <v>271.930192</v>
      </c>
      <c r="M8" s="13">
        <v>218.448592</v>
      </c>
      <c r="N8" s="13"/>
      <c r="O8" s="13">
        <v>53.4816</v>
      </c>
      <c r="P8" s="13"/>
      <c r="Q8" s="13"/>
      <c r="R8" s="13">
        <v>178.816188</v>
      </c>
      <c r="S8" s="13">
        <v>121.6</v>
      </c>
      <c r="T8" s="13"/>
      <c r="U8" s="13"/>
      <c r="V8" s="13">
        <v>121.6</v>
      </c>
    </row>
    <row r="9" ht="22.9" customHeight="1" spans="1:22">
      <c r="A9" s="22" t="s">
        <v>169</v>
      </c>
      <c r="B9" s="22" t="s">
        <v>171</v>
      </c>
      <c r="C9" s="22" t="s">
        <v>171</v>
      </c>
      <c r="D9" s="18" t="s">
        <v>214</v>
      </c>
      <c r="E9" s="5" t="s">
        <v>174</v>
      </c>
      <c r="F9" s="6">
        <v>234.448592</v>
      </c>
      <c r="G9" s="20"/>
      <c r="H9" s="20"/>
      <c r="I9" s="20"/>
      <c r="J9" s="20"/>
      <c r="K9" s="20"/>
      <c r="L9" s="6">
        <v>218.448592</v>
      </c>
      <c r="M9" s="20">
        <v>218.448592</v>
      </c>
      <c r="N9" s="20"/>
      <c r="O9" s="20"/>
      <c r="P9" s="20"/>
      <c r="Q9" s="20"/>
      <c r="R9" s="20"/>
      <c r="S9" s="6">
        <v>16</v>
      </c>
      <c r="T9" s="20"/>
      <c r="U9" s="20"/>
      <c r="V9" s="20">
        <v>16</v>
      </c>
    </row>
    <row r="10" ht="22.9" customHeight="1" spans="1:22">
      <c r="A10" s="22" t="s">
        <v>175</v>
      </c>
      <c r="B10" s="22" t="s">
        <v>177</v>
      </c>
      <c r="C10" s="22" t="s">
        <v>179</v>
      </c>
      <c r="D10" s="18" t="s">
        <v>214</v>
      </c>
      <c r="E10" s="5" t="s">
        <v>181</v>
      </c>
      <c r="F10" s="6">
        <v>63.0816</v>
      </c>
      <c r="G10" s="20"/>
      <c r="H10" s="20"/>
      <c r="I10" s="20"/>
      <c r="J10" s="20"/>
      <c r="K10" s="20"/>
      <c r="L10" s="6">
        <v>53.4816</v>
      </c>
      <c r="M10" s="20"/>
      <c r="N10" s="20"/>
      <c r="O10" s="20">
        <v>53.4816</v>
      </c>
      <c r="P10" s="20"/>
      <c r="Q10" s="20"/>
      <c r="R10" s="20"/>
      <c r="S10" s="6">
        <v>9.6</v>
      </c>
      <c r="T10" s="20"/>
      <c r="U10" s="20"/>
      <c r="V10" s="20">
        <v>9.6</v>
      </c>
    </row>
    <row r="11" ht="22.9" customHeight="1" spans="1:22">
      <c r="A11" s="22" t="s">
        <v>182</v>
      </c>
      <c r="B11" s="22" t="s">
        <v>179</v>
      </c>
      <c r="C11" s="22" t="s">
        <v>179</v>
      </c>
      <c r="D11" s="18" t="s">
        <v>214</v>
      </c>
      <c r="E11" s="5" t="s">
        <v>186</v>
      </c>
      <c r="F11" s="6">
        <v>1461.3037</v>
      </c>
      <c r="G11" s="20">
        <v>1365.3037</v>
      </c>
      <c r="H11" s="20">
        <v>711.4476</v>
      </c>
      <c r="I11" s="20">
        <v>329.4</v>
      </c>
      <c r="J11" s="20">
        <v>324.4561</v>
      </c>
      <c r="K11" s="20"/>
      <c r="L11" s="6"/>
      <c r="M11" s="20"/>
      <c r="N11" s="20"/>
      <c r="O11" s="20"/>
      <c r="P11" s="20"/>
      <c r="Q11" s="20"/>
      <c r="R11" s="20"/>
      <c r="S11" s="6">
        <v>96</v>
      </c>
      <c r="T11" s="20"/>
      <c r="U11" s="20"/>
      <c r="V11" s="20">
        <v>96</v>
      </c>
    </row>
    <row r="12" ht="22.9" customHeight="1" spans="1:22">
      <c r="A12" s="22" t="s">
        <v>190</v>
      </c>
      <c r="B12" s="22" t="s">
        <v>192</v>
      </c>
      <c r="C12" s="22" t="s">
        <v>179</v>
      </c>
      <c r="D12" s="18" t="s">
        <v>214</v>
      </c>
      <c r="E12" s="5" t="s">
        <v>195</v>
      </c>
      <c r="F12" s="6">
        <v>178.816188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178.816188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341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343</v>
      </c>
      <c r="H4" s="11" t="s">
        <v>344</v>
      </c>
      <c r="I4" s="11" t="s">
        <v>345</v>
      </c>
      <c r="J4" s="11" t="s">
        <v>346</v>
      </c>
      <c r="K4" s="11" t="s">
        <v>347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9.8892</v>
      </c>
      <c r="G6" s="13">
        <v>9.8892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9.8892</v>
      </c>
      <c r="G7" s="13">
        <v>9.8892</v>
      </c>
      <c r="H7" s="13"/>
      <c r="I7" s="13"/>
      <c r="J7" s="13"/>
      <c r="K7" s="13"/>
    </row>
    <row r="8" ht="22.9" customHeight="1" spans="1:11">
      <c r="A8" s="14"/>
      <c r="B8" s="14"/>
      <c r="C8" s="14"/>
      <c r="D8" s="19" t="s">
        <v>155</v>
      </c>
      <c r="E8" s="19" t="s">
        <v>156</v>
      </c>
      <c r="F8" s="13">
        <v>9.8892</v>
      </c>
      <c r="G8" s="13">
        <v>9.8892</v>
      </c>
      <c r="H8" s="13"/>
      <c r="I8" s="13"/>
      <c r="J8" s="13"/>
      <c r="K8" s="13"/>
    </row>
    <row r="9" ht="22.9" customHeight="1" spans="1:11">
      <c r="A9" s="22" t="s">
        <v>182</v>
      </c>
      <c r="B9" s="22" t="s">
        <v>179</v>
      </c>
      <c r="C9" s="22" t="s">
        <v>179</v>
      </c>
      <c r="D9" s="18" t="s">
        <v>214</v>
      </c>
      <c r="E9" s="5" t="s">
        <v>186</v>
      </c>
      <c r="F9" s="6">
        <v>9.8892</v>
      </c>
      <c r="G9" s="20">
        <v>9.8892</v>
      </c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349</v>
      </c>
      <c r="H4" s="11" t="s">
        <v>350</v>
      </c>
      <c r="I4" s="11" t="s">
        <v>351</v>
      </c>
      <c r="J4" s="11" t="s">
        <v>352</v>
      </c>
      <c r="K4" s="11" t="s">
        <v>353</v>
      </c>
      <c r="L4" s="11" t="s">
        <v>354</v>
      </c>
      <c r="M4" s="11" t="s">
        <v>355</v>
      </c>
      <c r="N4" s="11" t="s">
        <v>344</v>
      </c>
      <c r="O4" s="11" t="s">
        <v>356</v>
      </c>
      <c r="P4" s="11" t="s">
        <v>357</v>
      </c>
      <c r="Q4" s="11" t="s">
        <v>345</v>
      </c>
      <c r="R4" s="11" t="s">
        <v>347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9.8892</v>
      </c>
      <c r="G6" s="13"/>
      <c r="H6" s="13"/>
      <c r="I6" s="13"/>
      <c r="J6" s="13"/>
      <c r="K6" s="13">
        <v>9.8892</v>
      </c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9.8892</v>
      </c>
      <c r="G7" s="13"/>
      <c r="H7" s="13"/>
      <c r="I7" s="13"/>
      <c r="J7" s="13"/>
      <c r="K7" s="13">
        <v>9.8892</v>
      </c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 t="s">
        <v>155</v>
      </c>
      <c r="E8" s="19" t="s">
        <v>156</v>
      </c>
      <c r="F8" s="13">
        <v>9.8892</v>
      </c>
      <c r="G8" s="13"/>
      <c r="H8" s="13"/>
      <c r="I8" s="13"/>
      <c r="J8" s="13"/>
      <c r="K8" s="13">
        <v>9.8892</v>
      </c>
      <c r="L8" s="13"/>
      <c r="M8" s="13"/>
      <c r="N8" s="13"/>
      <c r="O8" s="13"/>
      <c r="P8" s="13"/>
      <c r="Q8" s="13"/>
      <c r="R8" s="13"/>
    </row>
    <row r="9" ht="22.9" customHeight="1" spans="1:18">
      <c r="A9" s="22" t="s">
        <v>182</v>
      </c>
      <c r="B9" s="22" t="s">
        <v>179</v>
      </c>
      <c r="C9" s="22" t="s">
        <v>179</v>
      </c>
      <c r="D9" s="18" t="s">
        <v>214</v>
      </c>
      <c r="E9" s="5" t="s">
        <v>186</v>
      </c>
      <c r="F9" s="6">
        <v>9.8892</v>
      </c>
      <c r="G9" s="20"/>
      <c r="H9" s="20"/>
      <c r="I9" s="20"/>
      <c r="J9" s="20"/>
      <c r="K9" s="20">
        <v>9.8892</v>
      </c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358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204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359</v>
      </c>
      <c r="I5" s="11" t="s">
        <v>360</v>
      </c>
      <c r="J5" s="11" t="s">
        <v>361</v>
      </c>
      <c r="K5" s="11" t="s">
        <v>362</v>
      </c>
      <c r="L5" s="11" t="s">
        <v>363</v>
      </c>
      <c r="M5" s="11" t="s">
        <v>364</v>
      </c>
      <c r="N5" s="11" t="s">
        <v>365</v>
      </c>
      <c r="O5" s="11" t="s">
        <v>366</v>
      </c>
      <c r="P5" s="11" t="s">
        <v>367</v>
      </c>
      <c r="Q5" s="11" t="s">
        <v>368</v>
      </c>
      <c r="R5" s="11" t="s">
        <v>136</v>
      </c>
      <c r="S5" s="11" t="s">
        <v>274</v>
      </c>
      <c r="T5" s="11" t="s">
        <v>325</v>
      </c>
    </row>
    <row r="6" ht="22.9" customHeight="1" spans="1:20">
      <c r="A6" s="14"/>
      <c r="B6" s="14"/>
      <c r="C6" s="14"/>
      <c r="D6" s="14"/>
      <c r="E6" s="14" t="s">
        <v>136</v>
      </c>
      <c r="F6" s="27">
        <v>121.5067</v>
      </c>
      <c r="G6" s="27">
        <v>121.5067</v>
      </c>
      <c r="H6" s="27">
        <v>119.5067</v>
      </c>
      <c r="I6" s="27"/>
      <c r="J6" s="27"/>
      <c r="K6" s="27"/>
      <c r="L6" s="27"/>
      <c r="M6" s="27"/>
      <c r="N6" s="27"/>
      <c r="O6" s="27">
        <v>2</v>
      </c>
      <c r="P6" s="27"/>
      <c r="Q6" s="27"/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v>121.5067</v>
      </c>
      <c r="G7" s="27">
        <v>121.5067</v>
      </c>
      <c r="H7" s="27">
        <v>119.5067</v>
      </c>
      <c r="I7" s="27"/>
      <c r="J7" s="27"/>
      <c r="K7" s="27"/>
      <c r="L7" s="27"/>
      <c r="M7" s="27"/>
      <c r="N7" s="27"/>
      <c r="O7" s="27">
        <v>2</v>
      </c>
      <c r="P7" s="27"/>
      <c r="Q7" s="27"/>
      <c r="R7" s="27"/>
      <c r="S7" s="27"/>
      <c r="T7" s="27"/>
    </row>
    <row r="8" ht="22.9" customHeight="1" spans="1:20">
      <c r="A8" s="14"/>
      <c r="B8" s="14"/>
      <c r="C8" s="14"/>
      <c r="D8" s="19" t="s">
        <v>155</v>
      </c>
      <c r="E8" s="19" t="s">
        <v>156</v>
      </c>
      <c r="F8" s="27">
        <v>121.5067</v>
      </c>
      <c r="G8" s="27">
        <v>121.5067</v>
      </c>
      <c r="H8" s="27">
        <v>119.5067</v>
      </c>
      <c r="I8" s="27"/>
      <c r="J8" s="27"/>
      <c r="K8" s="27"/>
      <c r="L8" s="27"/>
      <c r="M8" s="27"/>
      <c r="N8" s="27"/>
      <c r="O8" s="27">
        <v>2</v>
      </c>
      <c r="P8" s="27"/>
      <c r="Q8" s="27"/>
      <c r="R8" s="27"/>
      <c r="S8" s="27"/>
      <c r="T8" s="27"/>
    </row>
    <row r="9" ht="22.9" customHeight="1" spans="1:20">
      <c r="A9" s="22" t="s">
        <v>182</v>
      </c>
      <c r="B9" s="22" t="s">
        <v>179</v>
      </c>
      <c r="C9" s="22" t="s">
        <v>179</v>
      </c>
      <c r="D9" s="18" t="s">
        <v>214</v>
      </c>
      <c r="E9" s="5" t="s">
        <v>186</v>
      </c>
      <c r="F9" s="6">
        <v>121.5067</v>
      </c>
      <c r="G9" s="20">
        <v>121.5067</v>
      </c>
      <c r="H9" s="20">
        <v>119.5067</v>
      </c>
      <c r="I9" s="20"/>
      <c r="J9" s="20"/>
      <c r="K9" s="20"/>
      <c r="L9" s="20"/>
      <c r="M9" s="20"/>
      <c r="N9" s="20"/>
      <c r="O9" s="20">
        <v>2</v>
      </c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T6" sqref="T6:U9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4" customWidth="1"/>
    <col min="17" max="17" width="6.225" customWidth="1"/>
    <col min="18" max="27" width="4" customWidth="1"/>
    <col min="28" max="33" width="7.13333333333333" customWidth="1"/>
    <col min="34" max="35" width="9.75" customWidth="1"/>
  </cols>
  <sheetData>
    <row r="1" ht="13.9" customHeight="1" spans="1:33">
      <c r="A1" s="3"/>
      <c r="F1" s="3"/>
      <c r="AF1" s="15" t="s">
        <v>369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158</v>
      </c>
      <c r="B4" s="11"/>
      <c r="C4" s="11"/>
      <c r="D4" s="11" t="s">
        <v>197</v>
      </c>
      <c r="E4" s="11" t="s">
        <v>198</v>
      </c>
      <c r="F4" s="11" t="s">
        <v>370</v>
      </c>
      <c r="G4" s="11" t="s">
        <v>371</v>
      </c>
      <c r="H4" s="11" t="s">
        <v>372</v>
      </c>
      <c r="I4" s="11" t="s">
        <v>373</v>
      </c>
      <c r="J4" s="11" t="s">
        <v>374</v>
      </c>
      <c r="K4" s="11" t="s">
        <v>375</v>
      </c>
      <c r="L4" s="11" t="s">
        <v>376</v>
      </c>
      <c r="M4" s="11" t="s">
        <v>377</v>
      </c>
      <c r="N4" s="11" t="s">
        <v>378</v>
      </c>
      <c r="O4" s="11" t="s">
        <v>379</v>
      </c>
      <c r="P4" s="11" t="s">
        <v>380</v>
      </c>
      <c r="Q4" s="11" t="s">
        <v>365</v>
      </c>
      <c r="R4" s="11" t="s">
        <v>367</v>
      </c>
      <c r="S4" s="11" t="s">
        <v>381</v>
      </c>
      <c r="T4" s="11" t="s">
        <v>360</v>
      </c>
      <c r="U4" s="11" t="s">
        <v>361</v>
      </c>
      <c r="V4" s="11" t="s">
        <v>364</v>
      </c>
      <c r="W4" s="11" t="s">
        <v>382</v>
      </c>
      <c r="X4" s="11" t="s">
        <v>383</v>
      </c>
      <c r="Y4" s="11" t="s">
        <v>384</v>
      </c>
      <c r="Z4" s="11" t="s">
        <v>385</v>
      </c>
      <c r="AA4" s="11" t="s">
        <v>363</v>
      </c>
      <c r="AB4" s="11" t="s">
        <v>386</v>
      </c>
      <c r="AC4" s="11" t="s">
        <v>387</v>
      </c>
      <c r="AD4" s="11" t="s">
        <v>366</v>
      </c>
      <c r="AE4" s="11" t="s">
        <v>388</v>
      </c>
      <c r="AF4" s="11" t="s">
        <v>389</v>
      </c>
      <c r="AG4" s="11" t="s">
        <v>368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6"/>
      <c r="C6" s="26"/>
      <c r="D6" s="5"/>
      <c r="E6" s="5" t="s">
        <v>136</v>
      </c>
      <c r="F6" s="27">
        <v>121.5067</v>
      </c>
      <c r="G6" s="27">
        <v>45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29.8027</v>
      </c>
      <c r="AC6" s="27">
        <v>44.704</v>
      </c>
      <c r="AD6" s="27">
        <v>2</v>
      </c>
      <c r="AE6" s="27"/>
      <c r="AF6" s="27"/>
      <c r="AG6" s="27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v>121.5067</v>
      </c>
      <c r="G7" s="27">
        <v>45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29.8027</v>
      </c>
      <c r="AC7" s="27">
        <v>44.704</v>
      </c>
      <c r="AD7" s="27">
        <v>2</v>
      </c>
      <c r="AE7" s="27"/>
      <c r="AF7" s="27"/>
      <c r="AG7" s="27"/>
    </row>
    <row r="8" ht="22.9" customHeight="1" spans="1:33">
      <c r="A8" s="14"/>
      <c r="B8" s="14"/>
      <c r="C8" s="14"/>
      <c r="D8" s="19" t="s">
        <v>155</v>
      </c>
      <c r="E8" s="19" t="s">
        <v>156</v>
      </c>
      <c r="F8" s="27">
        <v>121.5067</v>
      </c>
      <c r="G8" s="27">
        <v>45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29.8027</v>
      </c>
      <c r="AC8" s="27">
        <v>44.704</v>
      </c>
      <c r="AD8" s="27">
        <v>2</v>
      </c>
      <c r="AE8" s="27"/>
      <c r="AF8" s="27"/>
      <c r="AG8" s="27"/>
    </row>
    <row r="9" ht="22.9" customHeight="1" spans="1:33">
      <c r="A9" s="22" t="s">
        <v>182</v>
      </c>
      <c r="B9" s="22" t="s">
        <v>179</v>
      </c>
      <c r="C9" s="22" t="s">
        <v>179</v>
      </c>
      <c r="D9" s="18" t="s">
        <v>214</v>
      </c>
      <c r="E9" s="5" t="s">
        <v>186</v>
      </c>
      <c r="F9" s="20">
        <v>121.5067</v>
      </c>
      <c r="G9" s="20">
        <v>45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29.8027</v>
      </c>
      <c r="AC9" s="20">
        <v>44.704</v>
      </c>
      <c r="AD9" s="20">
        <v>2</v>
      </c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4" sqref="C24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5" t="s">
        <v>390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391</v>
      </c>
      <c r="B4" s="11" t="s">
        <v>392</v>
      </c>
      <c r="C4" s="11" t="s">
        <v>393</v>
      </c>
      <c r="D4" s="11" t="s">
        <v>394</v>
      </c>
      <c r="E4" s="11" t="s">
        <v>395</v>
      </c>
      <c r="F4" s="11"/>
      <c r="G4" s="11"/>
      <c r="H4" s="11" t="s">
        <v>396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397</v>
      </c>
      <c r="G5" s="11" t="s">
        <v>398</v>
      </c>
      <c r="H5" s="11"/>
    </row>
    <row r="6" ht="22.9" customHeight="1" spans="1:8">
      <c r="A6" s="14"/>
      <c r="B6" s="14" t="s">
        <v>136</v>
      </c>
      <c r="C6" s="13">
        <v>2</v>
      </c>
      <c r="D6" s="13"/>
      <c r="E6" s="13">
        <v>2</v>
      </c>
      <c r="F6" s="13"/>
      <c r="G6" s="13">
        <v>2</v>
      </c>
      <c r="H6" s="13"/>
    </row>
    <row r="7" ht="22.9" customHeight="1" spans="1:8">
      <c r="A7" s="12" t="s">
        <v>154</v>
      </c>
      <c r="B7" s="12" t="s">
        <v>4</v>
      </c>
      <c r="C7" s="13">
        <v>2</v>
      </c>
      <c r="D7" s="13"/>
      <c r="E7" s="13">
        <v>2</v>
      </c>
      <c r="F7" s="13"/>
      <c r="G7" s="13">
        <v>2</v>
      </c>
      <c r="H7" s="13"/>
    </row>
    <row r="8" ht="22.9" customHeight="1" spans="1:8">
      <c r="A8" s="18" t="s">
        <v>155</v>
      </c>
      <c r="B8" s="18" t="s">
        <v>156</v>
      </c>
      <c r="C8" s="20">
        <v>2</v>
      </c>
      <c r="D8" s="20"/>
      <c r="E8" s="6">
        <v>2</v>
      </c>
      <c r="F8" s="20"/>
      <c r="G8" s="20">
        <v>2</v>
      </c>
      <c r="H8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399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400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7.6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F26" sqref="F2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402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1" t="s">
        <v>207</v>
      </c>
      <c r="O4" s="11" t="s">
        <v>208</v>
      </c>
      <c r="P4" s="11" t="s">
        <v>209</v>
      </c>
      <c r="Q4" s="11" t="s">
        <v>210</v>
      </c>
      <c r="R4" s="11" t="s">
        <v>211</v>
      </c>
      <c r="S4" s="11" t="s">
        <v>212</v>
      </c>
      <c r="T4" s="11" t="s">
        <v>213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0" customHeight="1" spans="2:3">
      <c r="B3" s="65" t="s">
        <v>6</v>
      </c>
      <c r="C3" s="65"/>
    </row>
    <row r="4" ht="30" customHeight="1" spans="2:3">
      <c r="B4" s="66">
        <v>1</v>
      </c>
      <c r="C4" s="67" t="s">
        <v>7</v>
      </c>
    </row>
    <row r="5" ht="30" customHeight="1" spans="2:3">
      <c r="B5" s="66">
        <v>2</v>
      </c>
      <c r="C5" s="68" t="s">
        <v>8</v>
      </c>
    </row>
    <row r="6" ht="30" customHeight="1" spans="2:3">
      <c r="B6" s="66">
        <v>3</v>
      </c>
      <c r="C6" s="69" t="s">
        <v>9</v>
      </c>
    </row>
    <row r="7" ht="30" customHeight="1" spans="2:3">
      <c r="B7" s="66">
        <v>4</v>
      </c>
      <c r="C7" s="70" t="s">
        <v>10</v>
      </c>
    </row>
    <row r="8" ht="30" customHeight="1" spans="2:3">
      <c r="B8" s="66">
        <v>5</v>
      </c>
      <c r="C8" s="70" t="s">
        <v>11</v>
      </c>
    </row>
    <row r="9" ht="30" customHeight="1" spans="2:3">
      <c r="B9" s="66">
        <v>6</v>
      </c>
      <c r="C9" s="67" t="s">
        <v>12</v>
      </c>
    </row>
    <row r="10" ht="30" customHeight="1" spans="2:3">
      <c r="B10" s="66">
        <v>7</v>
      </c>
      <c r="C10" s="69" t="s">
        <v>13</v>
      </c>
    </row>
    <row r="11" ht="30" customHeight="1" spans="2:3">
      <c r="B11" s="66">
        <v>8</v>
      </c>
      <c r="C11" s="71" t="s">
        <v>14</v>
      </c>
    </row>
    <row r="12" ht="30" customHeight="1" spans="2:3">
      <c r="B12" s="66">
        <v>9</v>
      </c>
      <c r="C12" s="70" t="s">
        <v>15</v>
      </c>
    </row>
    <row r="13" ht="30" customHeight="1" spans="2:3">
      <c r="B13" s="66">
        <v>10</v>
      </c>
      <c r="C13" s="70" t="s">
        <v>16</v>
      </c>
    </row>
    <row r="14" ht="30" customHeight="1" spans="2:3">
      <c r="B14" s="66">
        <v>11</v>
      </c>
      <c r="C14" s="70" t="s">
        <v>17</v>
      </c>
    </row>
    <row r="15" ht="30" customHeight="1" spans="2:3">
      <c r="B15" s="66">
        <v>12</v>
      </c>
      <c r="C15" s="70" t="s">
        <v>18</v>
      </c>
    </row>
    <row r="16" ht="30" customHeight="1" spans="2:3">
      <c r="B16" s="66">
        <v>13</v>
      </c>
      <c r="C16" s="70" t="s">
        <v>19</v>
      </c>
    </row>
    <row r="17" ht="30" customHeight="1" spans="2:3">
      <c r="B17" s="66">
        <v>14</v>
      </c>
      <c r="C17" s="70" t="s">
        <v>20</v>
      </c>
    </row>
    <row r="18" ht="30" customHeight="1" spans="2:3">
      <c r="B18" s="66">
        <v>15</v>
      </c>
      <c r="C18" s="70" t="s">
        <v>21</v>
      </c>
    </row>
    <row r="19" ht="30" customHeight="1" spans="2:3">
      <c r="B19" s="66">
        <v>16</v>
      </c>
      <c r="C19" s="70" t="s">
        <v>22</v>
      </c>
    </row>
    <row r="20" ht="30" customHeight="1" spans="2:3">
      <c r="B20" s="66">
        <v>17</v>
      </c>
      <c r="C20" s="70" t="s">
        <v>23</v>
      </c>
    </row>
    <row r="21" ht="30" customHeight="1" spans="2:3">
      <c r="B21" s="66">
        <v>18</v>
      </c>
      <c r="C21" s="70" t="s">
        <v>24</v>
      </c>
    </row>
    <row r="22" ht="30" customHeight="1" spans="2:3">
      <c r="B22" s="66">
        <v>19</v>
      </c>
      <c r="C22" s="70" t="s">
        <v>25</v>
      </c>
    </row>
    <row r="23" ht="30" customHeight="1" spans="2:3">
      <c r="B23" s="66">
        <v>20</v>
      </c>
      <c r="C23" s="70" t="s">
        <v>26</v>
      </c>
    </row>
    <row r="24" ht="30" customHeight="1" spans="2:3">
      <c r="B24" s="66">
        <v>21</v>
      </c>
      <c r="C24" s="70" t="s">
        <v>27</v>
      </c>
    </row>
    <row r="25" ht="30" customHeight="1" spans="2:3">
      <c r="B25" s="66">
        <v>22</v>
      </c>
      <c r="C25" s="70" t="s">
        <v>28</v>
      </c>
    </row>
    <row r="26" ht="30" customHeight="1" spans="2:3">
      <c r="B26" s="66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403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217</v>
      </c>
      <c r="I5" s="11" t="s">
        <v>218</v>
      </c>
      <c r="J5" s="11" t="s">
        <v>208</v>
      </c>
      <c r="K5" s="11" t="s">
        <v>136</v>
      </c>
      <c r="L5" s="11" t="s">
        <v>220</v>
      </c>
      <c r="M5" s="11" t="s">
        <v>221</v>
      </c>
      <c r="N5" s="11" t="s">
        <v>210</v>
      </c>
      <c r="O5" s="11" t="s">
        <v>222</v>
      </c>
      <c r="P5" s="11" t="s">
        <v>223</v>
      </c>
      <c r="Q5" s="11" t="s">
        <v>224</v>
      </c>
      <c r="R5" s="11" t="s">
        <v>206</v>
      </c>
      <c r="S5" s="11" t="s">
        <v>209</v>
      </c>
      <c r="T5" s="11" t="s">
        <v>213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5" t="s">
        <v>404</v>
      </c>
    </row>
    <row r="2" ht="38.85" customHeight="1" spans="1:8">
      <c r="A2" s="16" t="s">
        <v>405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159</v>
      </c>
      <c r="B4" s="11" t="s">
        <v>160</v>
      </c>
      <c r="C4" s="11" t="s">
        <v>136</v>
      </c>
      <c r="D4" s="11" t="s">
        <v>406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3.2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5" t="s">
        <v>407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159</v>
      </c>
      <c r="B4" s="11" t="s">
        <v>160</v>
      </c>
      <c r="C4" s="11" t="s">
        <v>136</v>
      </c>
      <c r="D4" s="11" t="s">
        <v>408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4.2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C10" sqref="C10:C11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7" width="8.63333333333333" customWidth="1"/>
    <col min="8" max="16" width="7.75" customWidth="1"/>
    <col min="17" max="20" width="9.75" customWidth="1"/>
  </cols>
  <sheetData>
    <row r="1" ht="16.35" customHeight="1" spans="1:16">
      <c r="A1" s="3"/>
      <c r="O1" s="15" t="s">
        <v>409</v>
      </c>
      <c r="P1" s="15"/>
    </row>
    <row r="2" ht="45.75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197</v>
      </c>
      <c r="B4" s="11" t="s">
        <v>410</v>
      </c>
      <c r="C4" s="11" t="s">
        <v>136</v>
      </c>
      <c r="D4" s="11"/>
      <c r="E4" s="11" t="s">
        <v>411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412</v>
      </c>
      <c r="P4" s="11"/>
    </row>
    <row r="5" ht="31.9" customHeight="1" spans="1:16">
      <c r="A5" s="11"/>
      <c r="B5" s="11"/>
      <c r="C5" s="11" t="s">
        <v>240</v>
      </c>
      <c r="D5" s="11" t="s">
        <v>241</v>
      </c>
      <c r="E5" s="11" t="s">
        <v>413</v>
      </c>
      <c r="F5" s="11" t="s">
        <v>139</v>
      </c>
      <c r="G5" s="11"/>
      <c r="H5" s="11"/>
      <c r="I5" s="11"/>
      <c r="J5" s="11"/>
      <c r="K5" s="11"/>
      <c r="L5" s="11" t="s">
        <v>414</v>
      </c>
      <c r="M5" s="11" t="s">
        <v>141</v>
      </c>
      <c r="N5" s="11" t="s">
        <v>142</v>
      </c>
      <c r="O5" s="11" t="s">
        <v>415</v>
      </c>
      <c r="P5" s="11" t="s">
        <v>416</v>
      </c>
    </row>
    <row r="6" ht="44.85" customHeight="1" spans="1:16">
      <c r="A6" s="11"/>
      <c r="B6" s="11"/>
      <c r="C6" s="11"/>
      <c r="D6" s="11"/>
      <c r="E6" s="11"/>
      <c r="F6" s="11" t="s">
        <v>417</v>
      </c>
      <c r="G6" s="11" t="s">
        <v>418</v>
      </c>
      <c r="H6" s="11" t="s">
        <v>419</v>
      </c>
      <c r="I6" s="11" t="s">
        <v>420</v>
      </c>
      <c r="J6" s="11" t="s">
        <v>421</v>
      </c>
      <c r="K6" s="11" t="s">
        <v>422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393.1</v>
      </c>
      <c r="D7" s="17">
        <v>36589</v>
      </c>
      <c r="E7" s="13">
        <v>36982.1</v>
      </c>
      <c r="F7" s="13">
        <v>36982.1</v>
      </c>
      <c r="G7" s="13">
        <v>36602.1</v>
      </c>
      <c r="H7" s="13">
        <v>380</v>
      </c>
      <c r="I7" s="13"/>
      <c r="J7" s="13"/>
      <c r="K7" s="13"/>
      <c r="L7" s="13"/>
      <c r="M7" s="13"/>
      <c r="N7" s="13"/>
      <c r="O7" s="13">
        <v>36982.1</v>
      </c>
      <c r="P7" s="14"/>
    </row>
    <row r="8" ht="18.95" customHeight="1" spans="1:16">
      <c r="A8" s="12" t="s">
        <v>154</v>
      </c>
      <c r="B8" s="12" t="s">
        <v>4</v>
      </c>
      <c r="C8" s="17">
        <v>393.1</v>
      </c>
      <c r="D8" s="17">
        <v>36589</v>
      </c>
      <c r="E8" s="13">
        <v>36982.1</v>
      </c>
      <c r="F8" s="13">
        <v>36982.1</v>
      </c>
      <c r="G8" s="13">
        <v>36602.1</v>
      </c>
      <c r="H8" s="13">
        <v>380</v>
      </c>
      <c r="I8" s="13"/>
      <c r="J8" s="13"/>
      <c r="K8" s="13"/>
      <c r="L8" s="13"/>
      <c r="M8" s="13"/>
      <c r="N8" s="13"/>
      <c r="O8" s="13">
        <v>36982.1</v>
      </c>
      <c r="P8" s="14"/>
    </row>
    <row r="9" ht="18.95" customHeight="1" spans="1:16">
      <c r="A9" s="18" t="s">
        <v>423</v>
      </c>
      <c r="B9" s="18" t="s">
        <v>424</v>
      </c>
      <c r="C9" s="6">
        <v>13.7</v>
      </c>
      <c r="D9" s="6"/>
      <c r="E9" s="6">
        <v>13.7</v>
      </c>
      <c r="F9" s="6">
        <v>13.7</v>
      </c>
      <c r="G9" s="6">
        <v>13.7</v>
      </c>
      <c r="H9" s="6"/>
      <c r="I9" s="6"/>
      <c r="J9" s="6"/>
      <c r="K9" s="6"/>
      <c r="L9" s="6"/>
      <c r="M9" s="6"/>
      <c r="N9" s="6"/>
      <c r="O9" s="6">
        <v>13.7</v>
      </c>
      <c r="P9" s="5"/>
    </row>
    <row r="10" ht="18.95" customHeight="1" spans="1:16">
      <c r="A10" s="18" t="s">
        <v>423</v>
      </c>
      <c r="B10" s="18" t="s">
        <v>425</v>
      </c>
      <c r="C10" s="6">
        <v>279.4</v>
      </c>
      <c r="D10" s="6"/>
      <c r="E10" s="6">
        <v>279.4</v>
      </c>
      <c r="F10" s="6">
        <v>279.4</v>
      </c>
      <c r="G10" s="6">
        <v>258.4</v>
      </c>
      <c r="H10" s="6">
        <v>21</v>
      </c>
      <c r="I10" s="6"/>
      <c r="J10" s="6"/>
      <c r="K10" s="6"/>
      <c r="L10" s="6"/>
      <c r="M10" s="6"/>
      <c r="N10" s="6"/>
      <c r="O10" s="6">
        <v>279.4</v>
      </c>
      <c r="P10" s="5"/>
    </row>
    <row r="11" ht="18.95" customHeight="1" spans="1:16">
      <c r="A11" s="18" t="s">
        <v>423</v>
      </c>
      <c r="B11" s="18" t="s">
        <v>426</v>
      </c>
      <c r="C11" s="6">
        <v>50</v>
      </c>
      <c r="D11" s="6"/>
      <c r="E11" s="6">
        <v>50</v>
      </c>
      <c r="F11" s="6">
        <v>50</v>
      </c>
      <c r="G11" s="6">
        <v>50</v>
      </c>
      <c r="H11" s="6"/>
      <c r="I11" s="6"/>
      <c r="J11" s="6"/>
      <c r="K11" s="6"/>
      <c r="L11" s="6"/>
      <c r="M11" s="6"/>
      <c r="N11" s="6"/>
      <c r="O11" s="6">
        <v>50</v>
      </c>
      <c r="P11" s="5"/>
    </row>
    <row r="12" ht="18.95" customHeight="1" spans="1:16">
      <c r="A12" s="18" t="s">
        <v>423</v>
      </c>
      <c r="B12" s="18" t="s">
        <v>427</v>
      </c>
      <c r="C12" s="6">
        <v>50</v>
      </c>
      <c r="D12" s="6"/>
      <c r="E12" s="6">
        <v>50</v>
      </c>
      <c r="F12" s="6">
        <v>50</v>
      </c>
      <c r="G12" s="6">
        <v>50</v>
      </c>
      <c r="H12" s="6"/>
      <c r="I12" s="6"/>
      <c r="J12" s="6"/>
      <c r="K12" s="6"/>
      <c r="L12" s="6"/>
      <c r="M12" s="6"/>
      <c r="N12" s="6"/>
      <c r="O12" s="6">
        <v>50</v>
      </c>
      <c r="P12" s="5"/>
    </row>
    <row r="13" ht="18.95" customHeight="1" spans="1:16">
      <c r="A13" s="18" t="s">
        <v>423</v>
      </c>
      <c r="B13" s="18" t="s">
        <v>428</v>
      </c>
      <c r="C13" s="6"/>
      <c r="D13" s="6">
        <v>200</v>
      </c>
      <c r="E13" s="6">
        <v>200</v>
      </c>
      <c r="F13" s="6">
        <v>200</v>
      </c>
      <c r="G13" s="6">
        <v>200</v>
      </c>
      <c r="H13" s="6"/>
      <c r="I13" s="6"/>
      <c r="J13" s="6"/>
      <c r="K13" s="6"/>
      <c r="L13" s="6"/>
      <c r="M13" s="6"/>
      <c r="N13" s="6"/>
      <c r="O13" s="6">
        <v>200</v>
      </c>
      <c r="P13" s="5"/>
    </row>
    <row r="14" ht="18.95" customHeight="1" spans="1:16">
      <c r="A14" s="18" t="s">
        <v>423</v>
      </c>
      <c r="B14" s="18" t="s">
        <v>429</v>
      </c>
      <c r="C14" s="6"/>
      <c r="D14" s="6">
        <v>400</v>
      </c>
      <c r="E14" s="6">
        <v>400</v>
      </c>
      <c r="F14" s="6">
        <v>400</v>
      </c>
      <c r="G14" s="6">
        <v>400</v>
      </c>
      <c r="H14" s="6"/>
      <c r="I14" s="6"/>
      <c r="J14" s="6"/>
      <c r="K14" s="6"/>
      <c r="L14" s="6"/>
      <c r="M14" s="6"/>
      <c r="N14" s="6"/>
      <c r="O14" s="6">
        <v>400</v>
      </c>
      <c r="P14" s="5"/>
    </row>
    <row r="15" ht="18.95" customHeight="1" spans="1:16">
      <c r="A15" s="18" t="s">
        <v>423</v>
      </c>
      <c r="B15" s="18" t="s">
        <v>430</v>
      </c>
      <c r="C15" s="6"/>
      <c r="D15" s="6">
        <v>359</v>
      </c>
      <c r="E15" s="6">
        <v>359</v>
      </c>
      <c r="F15" s="6">
        <v>359</v>
      </c>
      <c r="G15" s="6"/>
      <c r="H15" s="6">
        <v>359</v>
      </c>
      <c r="I15" s="6"/>
      <c r="J15" s="6"/>
      <c r="K15" s="6"/>
      <c r="L15" s="6"/>
      <c r="M15" s="6"/>
      <c r="N15" s="6"/>
      <c r="O15" s="6">
        <v>359</v>
      </c>
      <c r="P15" s="5"/>
    </row>
    <row r="16" ht="18.95" customHeight="1" spans="1:16">
      <c r="A16" s="18" t="s">
        <v>423</v>
      </c>
      <c r="B16" s="18" t="s">
        <v>431</v>
      </c>
      <c r="C16" s="6"/>
      <c r="D16" s="6">
        <v>35600</v>
      </c>
      <c r="E16" s="6">
        <v>35600</v>
      </c>
      <c r="F16" s="6">
        <v>35600</v>
      </c>
      <c r="G16" s="6">
        <v>35600</v>
      </c>
      <c r="H16" s="6"/>
      <c r="I16" s="6"/>
      <c r="J16" s="6"/>
      <c r="K16" s="6"/>
      <c r="L16" s="6"/>
      <c r="M16" s="6"/>
      <c r="N16" s="6"/>
      <c r="O16" s="6">
        <v>35600</v>
      </c>
      <c r="P16" s="5"/>
    </row>
    <row r="17" ht="18.95" customHeight="1" spans="1:16">
      <c r="A17" s="18" t="s">
        <v>423</v>
      </c>
      <c r="B17" s="18" t="s">
        <v>432</v>
      </c>
      <c r="C17" s="6"/>
      <c r="D17" s="6">
        <v>30</v>
      </c>
      <c r="E17" s="6">
        <v>30</v>
      </c>
      <c r="F17" s="6">
        <v>30</v>
      </c>
      <c r="G17" s="6">
        <v>30</v>
      </c>
      <c r="H17" s="6"/>
      <c r="I17" s="6"/>
      <c r="J17" s="6"/>
      <c r="K17" s="6"/>
      <c r="L17" s="6"/>
      <c r="M17" s="6"/>
      <c r="N17" s="6"/>
      <c r="O17" s="6">
        <v>30</v>
      </c>
      <c r="P17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433</v>
      </c>
    </row>
    <row r="2" ht="37.9" customHeight="1" spans="1:13">
      <c r="A2" s="3"/>
      <c r="B2" s="3"/>
      <c r="C2" s="9" t="s">
        <v>434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197</v>
      </c>
      <c r="B4" s="11" t="s">
        <v>435</v>
      </c>
      <c r="C4" s="11" t="s">
        <v>436</v>
      </c>
      <c r="D4" s="11" t="s">
        <v>437</v>
      </c>
      <c r="E4" s="11" t="s">
        <v>438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439</v>
      </c>
      <c r="F5" s="11" t="s">
        <v>440</v>
      </c>
      <c r="G5" s="11" t="s">
        <v>441</v>
      </c>
      <c r="H5" s="11" t="s">
        <v>442</v>
      </c>
      <c r="I5" s="11" t="s">
        <v>443</v>
      </c>
      <c r="J5" s="11" t="s">
        <v>444</v>
      </c>
      <c r="K5" s="11" t="s">
        <v>445</v>
      </c>
      <c r="L5" s="11" t="s">
        <v>446</v>
      </c>
      <c r="M5" s="11" t="s">
        <v>447</v>
      </c>
    </row>
    <row r="6" ht="28.5" customHeight="1" spans="1:13">
      <c r="A6" s="12" t="s">
        <v>2</v>
      </c>
      <c r="B6" s="12" t="s">
        <v>448</v>
      </c>
      <c r="C6" s="13">
        <v>36982.1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155</v>
      </c>
      <c r="B7" s="5" t="s">
        <v>449</v>
      </c>
      <c r="C7" s="6">
        <v>200</v>
      </c>
      <c r="D7" s="5" t="s">
        <v>450</v>
      </c>
      <c r="E7" s="14" t="s">
        <v>451</v>
      </c>
      <c r="F7" s="5" t="s">
        <v>452</v>
      </c>
      <c r="G7" s="5" t="s">
        <v>453</v>
      </c>
      <c r="H7" s="5" t="s">
        <v>454</v>
      </c>
      <c r="I7" s="5" t="s">
        <v>455</v>
      </c>
      <c r="J7" s="5"/>
      <c r="K7" s="5" t="s">
        <v>456</v>
      </c>
      <c r="L7" s="5" t="s">
        <v>457</v>
      </c>
      <c r="M7" s="5"/>
    </row>
    <row r="8" ht="43.15" customHeight="1" spans="1:13">
      <c r="A8" s="5"/>
      <c r="B8" s="5"/>
      <c r="C8" s="6"/>
      <c r="D8" s="5"/>
      <c r="E8" s="14"/>
      <c r="F8" s="5" t="s">
        <v>458</v>
      </c>
      <c r="G8" s="5" t="s">
        <v>453</v>
      </c>
      <c r="H8" s="5" t="s">
        <v>454</v>
      </c>
      <c r="I8" s="5" t="s">
        <v>455</v>
      </c>
      <c r="J8" s="5"/>
      <c r="K8" s="5" t="s">
        <v>456</v>
      </c>
      <c r="L8" s="5" t="s">
        <v>457</v>
      </c>
      <c r="M8" s="5"/>
    </row>
    <row r="9" ht="43.15" customHeight="1" spans="1:13">
      <c r="A9" s="5"/>
      <c r="B9" s="5"/>
      <c r="C9" s="6"/>
      <c r="D9" s="5"/>
      <c r="E9" s="14"/>
      <c r="F9" s="5" t="s">
        <v>459</v>
      </c>
      <c r="G9" s="5" t="s">
        <v>460</v>
      </c>
      <c r="H9" s="5" t="s">
        <v>453</v>
      </c>
      <c r="I9" s="5" t="s">
        <v>460</v>
      </c>
      <c r="J9" s="5"/>
      <c r="K9" s="5" t="s">
        <v>461</v>
      </c>
      <c r="L9" s="5" t="s">
        <v>457</v>
      </c>
      <c r="M9" s="5"/>
    </row>
    <row r="10" ht="43.15" customHeight="1" spans="1:13">
      <c r="A10" s="5"/>
      <c r="B10" s="5"/>
      <c r="C10" s="6"/>
      <c r="D10" s="5"/>
      <c r="E10" s="14" t="s">
        <v>462</v>
      </c>
      <c r="F10" s="5" t="s">
        <v>463</v>
      </c>
      <c r="G10" s="5"/>
      <c r="H10" s="5"/>
      <c r="I10" s="5"/>
      <c r="J10" s="5"/>
      <c r="K10" s="5"/>
      <c r="L10" s="5"/>
      <c r="M10" s="5"/>
    </row>
    <row r="11" ht="43.15" customHeight="1" spans="1:13">
      <c r="A11" s="5"/>
      <c r="B11" s="5"/>
      <c r="C11" s="6"/>
      <c r="D11" s="5"/>
      <c r="E11" s="14"/>
      <c r="F11" s="5" t="s">
        <v>464</v>
      </c>
      <c r="G11" s="5"/>
      <c r="H11" s="5"/>
      <c r="I11" s="5"/>
      <c r="J11" s="5"/>
      <c r="K11" s="5"/>
      <c r="L11" s="5"/>
      <c r="M11" s="5"/>
    </row>
    <row r="12" ht="43.15" customHeight="1" spans="1:13">
      <c r="A12" s="5"/>
      <c r="B12" s="5"/>
      <c r="C12" s="6"/>
      <c r="D12" s="5"/>
      <c r="E12" s="14"/>
      <c r="F12" s="5" t="s">
        <v>465</v>
      </c>
      <c r="G12" s="5" t="s">
        <v>466</v>
      </c>
      <c r="H12" s="5" t="s">
        <v>454</v>
      </c>
      <c r="I12" s="5" t="s">
        <v>467</v>
      </c>
      <c r="J12" s="5"/>
      <c r="K12" s="5" t="s">
        <v>468</v>
      </c>
      <c r="L12" s="5" t="s">
        <v>457</v>
      </c>
      <c r="M12" s="5"/>
    </row>
    <row r="13" ht="43.15" customHeight="1" spans="1:13">
      <c r="A13" s="5"/>
      <c r="B13" s="5"/>
      <c r="C13" s="6"/>
      <c r="D13" s="5"/>
      <c r="E13" s="14" t="s">
        <v>469</v>
      </c>
      <c r="F13" s="5" t="s">
        <v>470</v>
      </c>
      <c r="G13" s="5" t="s">
        <v>471</v>
      </c>
      <c r="H13" s="5" t="s">
        <v>472</v>
      </c>
      <c r="I13" s="5" t="s">
        <v>473</v>
      </c>
      <c r="J13" s="5" t="s">
        <v>474</v>
      </c>
      <c r="K13" s="5" t="s">
        <v>475</v>
      </c>
      <c r="L13" s="5" t="s">
        <v>457</v>
      </c>
      <c r="M13" s="5"/>
    </row>
    <row r="14" ht="43.15" customHeight="1" spans="1:13">
      <c r="A14" s="5"/>
      <c r="B14" s="5"/>
      <c r="C14" s="6"/>
      <c r="D14" s="5"/>
      <c r="E14" s="14" t="s">
        <v>476</v>
      </c>
      <c r="F14" s="5" t="s">
        <v>477</v>
      </c>
      <c r="G14" s="5"/>
      <c r="H14" s="5"/>
      <c r="I14" s="5"/>
      <c r="J14" s="5"/>
      <c r="K14" s="5"/>
      <c r="L14" s="5"/>
      <c r="M14" s="5"/>
    </row>
    <row r="15" ht="43.15" customHeight="1" spans="1:13">
      <c r="A15" s="5"/>
      <c r="B15" s="5"/>
      <c r="C15" s="6"/>
      <c r="D15" s="5"/>
      <c r="E15" s="14"/>
      <c r="F15" s="5" t="s">
        <v>478</v>
      </c>
      <c r="G15" s="5"/>
      <c r="H15" s="5"/>
      <c r="I15" s="5"/>
      <c r="J15" s="5"/>
      <c r="K15" s="5"/>
      <c r="L15" s="5"/>
      <c r="M15" s="5"/>
    </row>
    <row r="16" ht="43.15" customHeight="1" spans="1:13">
      <c r="A16" s="5"/>
      <c r="B16" s="5"/>
      <c r="C16" s="6"/>
      <c r="D16" s="5"/>
      <c r="E16" s="14"/>
      <c r="F16" s="5" t="s">
        <v>479</v>
      </c>
      <c r="G16" s="5"/>
      <c r="H16" s="5"/>
      <c r="I16" s="5"/>
      <c r="J16" s="5"/>
      <c r="K16" s="5"/>
      <c r="L16" s="5"/>
      <c r="M16" s="5"/>
    </row>
    <row r="17" ht="43.15" customHeight="1" spans="1:13">
      <c r="A17" s="5"/>
      <c r="B17" s="5"/>
      <c r="C17" s="6"/>
      <c r="D17" s="5"/>
      <c r="E17" s="14"/>
      <c r="F17" s="5" t="s">
        <v>480</v>
      </c>
      <c r="G17" s="5"/>
      <c r="H17" s="5"/>
      <c r="I17" s="5"/>
      <c r="J17" s="5"/>
      <c r="K17" s="5"/>
      <c r="L17" s="5"/>
      <c r="M17" s="5"/>
    </row>
    <row r="18" ht="43.15" customHeight="1" spans="1:13">
      <c r="A18" s="5" t="s">
        <v>155</v>
      </c>
      <c r="B18" s="5" t="s">
        <v>481</v>
      </c>
      <c r="C18" s="6">
        <v>13.7</v>
      </c>
      <c r="D18" s="5" t="s">
        <v>482</v>
      </c>
      <c r="E18" s="14" t="s">
        <v>451</v>
      </c>
      <c r="F18" s="5" t="s">
        <v>459</v>
      </c>
      <c r="G18" s="5" t="s">
        <v>483</v>
      </c>
      <c r="H18" s="5" t="s">
        <v>468</v>
      </c>
      <c r="I18" s="5" t="s">
        <v>484</v>
      </c>
      <c r="J18" s="5"/>
      <c r="K18" s="5" t="s">
        <v>468</v>
      </c>
      <c r="L18" s="5" t="s">
        <v>457</v>
      </c>
      <c r="M18" s="5"/>
    </row>
    <row r="19" ht="43.15" customHeight="1" spans="1:13">
      <c r="A19" s="5"/>
      <c r="B19" s="5"/>
      <c r="C19" s="6"/>
      <c r="D19" s="5"/>
      <c r="E19" s="14"/>
      <c r="F19" s="5" t="s">
        <v>452</v>
      </c>
      <c r="G19" s="5" t="s">
        <v>483</v>
      </c>
      <c r="H19" s="5" t="s">
        <v>468</v>
      </c>
      <c r="I19" s="5" t="s">
        <v>484</v>
      </c>
      <c r="J19" s="5"/>
      <c r="K19" s="5" t="s">
        <v>468</v>
      </c>
      <c r="L19" s="5" t="s">
        <v>457</v>
      </c>
      <c r="M19" s="5"/>
    </row>
    <row r="20" ht="43.15" customHeight="1" spans="1:13">
      <c r="A20" s="5"/>
      <c r="B20" s="5"/>
      <c r="C20" s="6"/>
      <c r="D20" s="5"/>
      <c r="E20" s="14"/>
      <c r="F20" s="5" t="s">
        <v>458</v>
      </c>
      <c r="G20" s="5" t="s">
        <v>483</v>
      </c>
      <c r="H20" s="5" t="s">
        <v>468</v>
      </c>
      <c r="I20" s="5" t="s">
        <v>484</v>
      </c>
      <c r="J20" s="5"/>
      <c r="K20" s="5" t="s">
        <v>468</v>
      </c>
      <c r="L20" s="5" t="s">
        <v>457</v>
      </c>
      <c r="M20" s="5"/>
    </row>
    <row r="21" ht="43.15" customHeight="1" spans="1:13">
      <c r="A21" s="5"/>
      <c r="B21" s="5"/>
      <c r="C21" s="6"/>
      <c r="D21" s="5"/>
      <c r="E21" s="14" t="s">
        <v>462</v>
      </c>
      <c r="F21" s="5" t="s">
        <v>463</v>
      </c>
      <c r="G21" s="5"/>
      <c r="H21" s="5"/>
      <c r="I21" s="5"/>
      <c r="J21" s="5"/>
      <c r="K21" s="5"/>
      <c r="L21" s="5"/>
      <c r="M21" s="5"/>
    </row>
    <row r="22" ht="43.15" customHeight="1" spans="1:13">
      <c r="A22" s="5"/>
      <c r="B22" s="5"/>
      <c r="C22" s="6"/>
      <c r="D22" s="5"/>
      <c r="E22" s="14"/>
      <c r="F22" s="5" t="s">
        <v>464</v>
      </c>
      <c r="G22" s="5"/>
      <c r="H22" s="5"/>
      <c r="I22" s="5"/>
      <c r="J22" s="5"/>
      <c r="K22" s="5"/>
      <c r="L22" s="5"/>
      <c r="M22" s="5"/>
    </row>
    <row r="23" ht="43.15" customHeight="1" spans="1:13">
      <c r="A23" s="5"/>
      <c r="B23" s="5"/>
      <c r="C23" s="6"/>
      <c r="D23" s="5"/>
      <c r="E23" s="14"/>
      <c r="F23" s="5" t="s">
        <v>465</v>
      </c>
      <c r="G23" s="5" t="s">
        <v>483</v>
      </c>
      <c r="H23" s="5" t="s">
        <v>468</v>
      </c>
      <c r="I23" s="5" t="s">
        <v>484</v>
      </c>
      <c r="J23" s="5"/>
      <c r="K23" s="5" t="s">
        <v>468</v>
      </c>
      <c r="L23" s="5" t="s">
        <v>457</v>
      </c>
      <c r="M23" s="5"/>
    </row>
    <row r="24" ht="43.15" customHeight="1" spans="1:13">
      <c r="A24" s="5"/>
      <c r="B24" s="5"/>
      <c r="C24" s="6"/>
      <c r="D24" s="5"/>
      <c r="E24" s="14" t="s">
        <v>469</v>
      </c>
      <c r="F24" s="5" t="s">
        <v>470</v>
      </c>
      <c r="G24" s="5" t="s">
        <v>485</v>
      </c>
      <c r="H24" s="5" t="s">
        <v>472</v>
      </c>
      <c r="I24" s="5" t="s">
        <v>486</v>
      </c>
      <c r="J24" s="5"/>
      <c r="K24" s="5" t="s">
        <v>475</v>
      </c>
      <c r="L24" s="5" t="s">
        <v>457</v>
      </c>
      <c r="M24" s="5"/>
    </row>
    <row r="25" ht="43.15" customHeight="1" spans="1:13">
      <c r="A25" s="5"/>
      <c r="B25" s="5"/>
      <c r="C25" s="6"/>
      <c r="D25" s="5"/>
      <c r="E25" s="14" t="s">
        <v>476</v>
      </c>
      <c r="F25" s="5" t="s">
        <v>480</v>
      </c>
      <c r="G25" s="5"/>
      <c r="H25" s="5"/>
      <c r="I25" s="5"/>
      <c r="J25" s="5"/>
      <c r="K25" s="5"/>
      <c r="L25" s="5"/>
      <c r="M25" s="5"/>
    </row>
    <row r="26" ht="43.15" customHeight="1" spans="1:13">
      <c r="A26" s="5"/>
      <c r="B26" s="5"/>
      <c r="C26" s="6"/>
      <c r="D26" s="5"/>
      <c r="E26" s="14"/>
      <c r="F26" s="5" t="s">
        <v>479</v>
      </c>
      <c r="G26" s="5"/>
      <c r="H26" s="5"/>
      <c r="I26" s="5"/>
      <c r="J26" s="5"/>
      <c r="K26" s="5"/>
      <c r="L26" s="5"/>
      <c r="M26" s="5"/>
    </row>
    <row r="27" ht="43.15" customHeight="1" spans="1:13">
      <c r="A27" s="5"/>
      <c r="B27" s="5"/>
      <c r="C27" s="6"/>
      <c r="D27" s="5"/>
      <c r="E27" s="14"/>
      <c r="F27" s="5" t="s">
        <v>477</v>
      </c>
      <c r="G27" s="5"/>
      <c r="H27" s="5"/>
      <c r="I27" s="5"/>
      <c r="J27" s="5"/>
      <c r="K27" s="5"/>
      <c r="L27" s="5"/>
      <c r="M27" s="5"/>
    </row>
    <row r="28" ht="43.15" customHeight="1" spans="1:13">
      <c r="A28" s="5"/>
      <c r="B28" s="5"/>
      <c r="C28" s="6"/>
      <c r="D28" s="5"/>
      <c r="E28" s="14"/>
      <c r="F28" s="5" t="s">
        <v>478</v>
      </c>
      <c r="G28" s="5" t="s">
        <v>487</v>
      </c>
      <c r="H28" s="5" t="s">
        <v>488</v>
      </c>
      <c r="I28" s="5" t="s">
        <v>484</v>
      </c>
      <c r="J28" s="5"/>
      <c r="K28" s="5" t="s">
        <v>488</v>
      </c>
      <c r="L28" s="5" t="s">
        <v>489</v>
      </c>
      <c r="M28" s="5"/>
    </row>
    <row r="29" ht="43.15" customHeight="1" spans="1:13">
      <c r="A29" s="5" t="s">
        <v>155</v>
      </c>
      <c r="B29" s="5" t="s">
        <v>490</v>
      </c>
      <c r="C29" s="6">
        <v>400</v>
      </c>
      <c r="D29" s="5" t="s">
        <v>491</v>
      </c>
      <c r="E29" s="14" t="s">
        <v>451</v>
      </c>
      <c r="F29" s="5" t="s">
        <v>459</v>
      </c>
      <c r="G29" s="5" t="s">
        <v>492</v>
      </c>
      <c r="H29" s="5" t="s">
        <v>493</v>
      </c>
      <c r="I29" s="5" t="s">
        <v>494</v>
      </c>
      <c r="J29" s="5" t="s">
        <v>495</v>
      </c>
      <c r="K29" s="5" t="s">
        <v>493</v>
      </c>
      <c r="L29" s="5" t="s">
        <v>457</v>
      </c>
      <c r="M29" s="5"/>
    </row>
    <row r="30" ht="69.95" customHeight="1" spans="1:13">
      <c r="A30" s="5"/>
      <c r="B30" s="5"/>
      <c r="C30" s="6"/>
      <c r="D30" s="5"/>
      <c r="E30" s="14"/>
      <c r="F30" s="5" t="s">
        <v>458</v>
      </c>
      <c r="G30" s="5" t="s">
        <v>496</v>
      </c>
      <c r="H30" s="5" t="s">
        <v>493</v>
      </c>
      <c r="I30" s="5" t="s">
        <v>497</v>
      </c>
      <c r="J30" s="5" t="s">
        <v>498</v>
      </c>
      <c r="K30" s="5" t="s">
        <v>493</v>
      </c>
      <c r="L30" s="5" t="s">
        <v>457</v>
      </c>
      <c r="M30" s="5"/>
    </row>
    <row r="31" ht="50.1" customHeight="1" spans="1:13">
      <c r="A31" s="5"/>
      <c r="B31" s="5"/>
      <c r="C31" s="6"/>
      <c r="D31" s="5"/>
      <c r="E31" s="14"/>
      <c r="F31" s="5" t="s">
        <v>452</v>
      </c>
      <c r="G31" s="5" t="s">
        <v>499</v>
      </c>
      <c r="H31" s="5" t="s">
        <v>493</v>
      </c>
      <c r="I31" s="5" t="s">
        <v>500</v>
      </c>
      <c r="J31" s="5" t="s">
        <v>501</v>
      </c>
      <c r="K31" s="5" t="s">
        <v>493</v>
      </c>
      <c r="L31" s="5" t="s">
        <v>457</v>
      </c>
      <c r="M31" s="5"/>
    </row>
    <row r="32" ht="43.15" customHeight="1" spans="1:13">
      <c r="A32" s="5"/>
      <c r="B32" s="5"/>
      <c r="C32" s="6"/>
      <c r="D32" s="5"/>
      <c r="E32" s="14" t="s">
        <v>462</v>
      </c>
      <c r="F32" s="5" t="s">
        <v>465</v>
      </c>
      <c r="G32" s="5" t="s">
        <v>502</v>
      </c>
      <c r="H32" s="5" t="s">
        <v>493</v>
      </c>
      <c r="I32" s="5" t="s">
        <v>503</v>
      </c>
      <c r="J32" s="5" t="s">
        <v>504</v>
      </c>
      <c r="K32" s="5" t="s">
        <v>493</v>
      </c>
      <c r="L32" s="5" t="s">
        <v>457</v>
      </c>
      <c r="M32" s="5"/>
    </row>
    <row r="33" ht="43.15" customHeight="1" spans="1:13">
      <c r="A33" s="5"/>
      <c r="B33" s="5"/>
      <c r="C33" s="6"/>
      <c r="D33" s="5"/>
      <c r="E33" s="14" t="s">
        <v>469</v>
      </c>
      <c r="F33" s="5" t="s">
        <v>470</v>
      </c>
      <c r="G33" s="5" t="s">
        <v>505</v>
      </c>
      <c r="H33" s="5" t="s">
        <v>472</v>
      </c>
      <c r="I33" s="5" t="s">
        <v>472</v>
      </c>
      <c r="J33" s="5"/>
      <c r="K33" s="5" t="s">
        <v>475</v>
      </c>
      <c r="L33" s="5" t="s">
        <v>457</v>
      </c>
      <c r="M33" s="5"/>
    </row>
    <row r="34" ht="79.35" customHeight="1" spans="1:13">
      <c r="A34" s="5" t="s">
        <v>155</v>
      </c>
      <c r="B34" s="5" t="s">
        <v>506</v>
      </c>
      <c r="C34" s="6">
        <v>359</v>
      </c>
      <c r="D34" s="5" t="s">
        <v>507</v>
      </c>
      <c r="E34" s="14" t="s">
        <v>476</v>
      </c>
      <c r="F34" s="5" t="s">
        <v>477</v>
      </c>
      <c r="G34" s="5" t="s">
        <v>508</v>
      </c>
      <c r="H34" s="5" t="s">
        <v>493</v>
      </c>
      <c r="I34" s="5" t="s">
        <v>509</v>
      </c>
      <c r="J34" s="5" t="s">
        <v>509</v>
      </c>
      <c r="K34" s="5" t="s">
        <v>493</v>
      </c>
      <c r="L34" s="5" t="s">
        <v>457</v>
      </c>
      <c r="M34" s="5"/>
    </row>
    <row r="35" ht="50.1" customHeight="1" spans="1:13">
      <c r="A35" s="5"/>
      <c r="B35" s="5"/>
      <c r="C35" s="6"/>
      <c r="D35" s="5"/>
      <c r="E35" s="14" t="s">
        <v>451</v>
      </c>
      <c r="F35" s="5" t="s">
        <v>459</v>
      </c>
      <c r="G35" s="5" t="s">
        <v>510</v>
      </c>
      <c r="H35" s="5" t="s">
        <v>475</v>
      </c>
      <c r="I35" s="5" t="s">
        <v>511</v>
      </c>
      <c r="J35" s="5" t="s">
        <v>512</v>
      </c>
      <c r="K35" s="5" t="s">
        <v>475</v>
      </c>
      <c r="L35" s="5" t="s">
        <v>457</v>
      </c>
      <c r="M35" s="5"/>
    </row>
    <row r="36" ht="43.15" customHeight="1" spans="1:13">
      <c r="A36" s="5"/>
      <c r="B36" s="5"/>
      <c r="C36" s="6"/>
      <c r="D36" s="5"/>
      <c r="E36" s="14"/>
      <c r="F36" s="5" t="s">
        <v>452</v>
      </c>
      <c r="G36" s="5" t="s">
        <v>513</v>
      </c>
      <c r="H36" s="5" t="s">
        <v>475</v>
      </c>
      <c r="I36" s="5" t="s">
        <v>514</v>
      </c>
      <c r="J36" s="5"/>
      <c r="K36" s="5" t="s">
        <v>475</v>
      </c>
      <c r="L36" s="5" t="s">
        <v>457</v>
      </c>
      <c r="M36" s="5"/>
    </row>
    <row r="37" ht="43.15" customHeight="1" spans="1:13">
      <c r="A37" s="5"/>
      <c r="B37" s="5"/>
      <c r="C37" s="6"/>
      <c r="D37" s="5"/>
      <c r="E37" s="14"/>
      <c r="F37" s="5" t="s">
        <v>458</v>
      </c>
      <c r="G37" s="5" t="s">
        <v>515</v>
      </c>
      <c r="H37" s="5" t="s">
        <v>475</v>
      </c>
      <c r="I37" s="5" t="s">
        <v>516</v>
      </c>
      <c r="J37" s="5"/>
      <c r="K37" s="5" t="s">
        <v>475</v>
      </c>
      <c r="L37" s="5" t="s">
        <v>457</v>
      </c>
      <c r="M37" s="5"/>
    </row>
    <row r="38" ht="43.15" customHeight="1" spans="1:13">
      <c r="A38" s="5"/>
      <c r="B38" s="5"/>
      <c r="C38" s="6"/>
      <c r="D38" s="5"/>
      <c r="E38" s="14" t="s">
        <v>469</v>
      </c>
      <c r="F38" s="5" t="s">
        <v>470</v>
      </c>
      <c r="G38" s="5" t="s">
        <v>517</v>
      </c>
      <c r="H38" s="5" t="s">
        <v>475</v>
      </c>
      <c r="I38" s="5" t="s">
        <v>517</v>
      </c>
      <c r="J38" s="5"/>
      <c r="K38" s="5" t="s">
        <v>475</v>
      </c>
      <c r="L38" s="5" t="s">
        <v>457</v>
      </c>
      <c r="M38" s="5"/>
    </row>
    <row r="39" ht="43.15" customHeight="1" spans="1:13">
      <c r="A39" s="5"/>
      <c r="B39" s="5"/>
      <c r="C39" s="6"/>
      <c r="D39" s="5"/>
      <c r="E39" s="14" t="s">
        <v>462</v>
      </c>
      <c r="F39" s="5" t="s">
        <v>465</v>
      </c>
      <c r="G39" s="5" t="s">
        <v>518</v>
      </c>
      <c r="H39" s="5" t="s">
        <v>493</v>
      </c>
      <c r="I39" s="5" t="s">
        <v>519</v>
      </c>
      <c r="J39" s="5" t="s">
        <v>519</v>
      </c>
      <c r="K39" s="5" t="s">
        <v>493</v>
      </c>
      <c r="L39" s="5" t="s">
        <v>457</v>
      </c>
      <c r="M39" s="5"/>
    </row>
    <row r="40" ht="43.15" customHeight="1" spans="1:13">
      <c r="A40" s="5" t="s">
        <v>155</v>
      </c>
      <c r="B40" s="5" t="s">
        <v>520</v>
      </c>
      <c r="C40" s="6">
        <v>35600</v>
      </c>
      <c r="D40" s="5" t="s">
        <v>521</v>
      </c>
      <c r="E40" s="14" t="s">
        <v>462</v>
      </c>
      <c r="F40" s="5" t="s">
        <v>465</v>
      </c>
      <c r="G40" s="5" t="s">
        <v>522</v>
      </c>
      <c r="H40" s="5" t="s">
        <v>468</v>
      </c>
      <c r="I40" s="5" t="s">
        <v>468</v>
      </c>
      <c r="J40" s="5" t="s">
        <v>523</v>
      </c>
      <c r="K40" s="5" t="s">
        <v>468</v>
      </c>
      <c r="L40" s="5" t="s">
        <v>457</v>
      </c>
      <c r="M40" s="5"/>
    </row>
    <row r="41" ht="43.15" customHeight="1" spans="1:13">
      <c r="A41" s="5"/>
      <c r="B41" s="5"/>
      <c r="C41" s="6"/>
      <c r="D41" s="5"/>
      <c r="E41" s="14" t="s">
        <v>451</v>
      </c>
      <c r="F41" s="5" t="s">
        <v>458</v>
      </c>
      <c r="G41" s="5" t="s">
        <v>522</v>
      </c>
      <c r="H41" s="5" t="s">
        <v>468</v>
      </c>
      <c r="I41" s="5" t="s">
        <v>468</v>
      </c>
      <c r="J41" s="5" t="s">
        <v>523</v>
      </c>
      <c r="K41" s="5" t="s">
        <v>468</v>
      </c>
      <c r="L41" s="5" t="s">
        <v>457</v>
      </c>
      <c r="M41" s="5"/>
    </row>
    <row r="42" ht="43.15" customHeight="1" spans="1:13">
      <c r="A42" s="5"/>
      <c r="B42" s="5"/>
      <c r="C42" s="6"/>
      <c r="D42" s="5"/>
      <c r="E42" s="14"/>
      <c r="F42" s="5" t="s">
        <v>452</v>
      </c>
      <c r="G42" s="5" t="s">
        <v>524</v>
      </c>
      <c r="H42" s="5" t="s">
        <v>525</v>
      </c>
      <c r="I42" s="5" t="s">
        <v>526</v>
      </c>
      <c r="J42" s="5" t="s">
        <v>527</v>
      </c>
      <c r="K42" s="5" t="s">
        <v>526</v>
      </c>
      <c r="L42" s="5" t="s">
        <v>457</v>
      </c>
      <c r="M42" s="5"/>
    </row>
    <row r="43" ht="43.15" customHeight="1" spans="1:13">
      <c r="A43" s="5"/>
      <c r="B43" s="5"/>
      <c r="C43" s="6"/>
      <c r="D43" s="5"/>
      <c r="E43" s="14"/>
      <c r="F43" s="5" t="s">
        <v>459</v>
      </c>
      <c r="G43" s="5" t="s">
        <v>528</v>
      </c>
      <c r="H43" s="5" t="s">
        <v>529</v>
      </c>
      <c r="I43" s="5" t="s">
        <v>526</v>
      </c>
      <c r="J43" s="5"/>
      <c r="K43" s="5" t="s">
        <v>526</v>
      </c>
      <c r="L43" s="5" t="s">
        <v>457</v>
      </c>
      <c r="M43" s="5"/>
    </row>
    <row r="44" ht="43.15" customHeight="1" spans="1:13">
      <c r="A44" s="5"/>
      <c r="B44" s="5"/>
      <c r="C44" s="6"/>
      <c r="D44" s="5"/>
      <c r="E44" s="14" t="s">
        <v>476</v>
      </c>
      <c r="F44" s="5" t="s">
        <v>477</v>
      </c>
      <c r="G44" s="5" t="s">
        <v>522</v>
      </c>
      <c r="H44" s="5" t="s">
        <v>468</v>
      </c>
      <c r="I44" s="5" t="s">
        <v>468</v>
      </c>
      <c r="J44" s="5" t="s">
        <v>530</v>
      </c>
      <c r="K44" s="5" t="s">
        <v>468</v>
      </c>
      <c r="L44" s="5" t="s">
        <v>457</v>
      </c>
      <c r="M44" s="5"/>
    </row>
    <row r="45" ht="43.15" customHeight="1" spans="1:13">
      <c r="A45" s="5"/>
      <c r="B45" s="5"/>
      <c r="C45" s="6"/>
      <c r="D45" s="5"/>
      <c r="E45" s="14" t="s">
        <v>469</v>
      </c>
      <c r="F45" s="5" t="s">
        <v>470</v>
      </c>
      <c r="G45" s="5" t="s">
        <v>531</v>
      </c>
      <c r="H45" s="5" t="s">
        <v>472</v>
      </c>
      <c r="I45" s="5" t="s">
        <v>472</v>
      </c>
      <c r="J45" s="5" t="s">
        <v>532</v>
      </c>
      <c r="K45" s="5" t="s">
        <v>526</v>
      </c>
      <c r="L45" s="5" t="s">
        <v>489</v>
      </c>
      <c r="M45" s="5"/>
    </row>
    <row r="46" ht="43.15" customHeight="1" spans="1:13">
      <c r="A46" s="5" t="s">
        <v>155</v>
      </c>
      <c r="B46" s="5" t="s">
        <v>533</v>
      </c>
      <c r="C46" s="6">
        <v>30</v>
      </c>
      <c r="D46" s="5" t="s">
        <v>534</v>
      </c>
      <c r="E46" s="14" t="s">
        <v>451</v>
      </c>
      <c r="F46" s="5" t="s">
        <v>452</v>
      </c>
      <c r="G46" s="5" t="s">
        <v>535</v>
      </c>
      <c r="H46" s="5" t="s">
        <v>536</v>
      </c>
      <c r="I46" s="5" t="s">
        <v>535</v>
      </c>
      <c r="J46" s="5"/>
      <c r="K46" s="5" t="s">
        <v>526</v>
      </c>
      <c r="L46" s="5" t="s">
        <v>457</v>
      </c>
      <c r="M46" s="5"/>
    </row>
    <row r="47" ht="43.15" customHeight="1" spans="1:13">
      <c r="A47" s="5"/>
      <c r="B47" s="5"/>
      <c r="C47" s="6"/>
      <c r="D47" s="5"/>
      <c r="E47" s="14"/>
      <c r="F47" s="5" t="s">
        <v>458</v>
      </c>
      <c r="G47" s="5" t="s">
        <v>537</v>
      </c>
      <c r="H47" s="5" t="s">
        <v>538</v>
      </c>
      <c r="I47" s="5" t="s">
        <v>537</v>
      </c>
      <c r="J47" s="5"/>
      <c r="K47" s="5" t="s">
        <v>539</v>
      </c>
      <c r="L47" s="5" t="s">
        <v>457</v>
      </c>
      <c r="M47" s="5"/>
    </row>
    <row r="48" ht="43.15" customHeight="1" spans="1:13">
      <c r="A48" s="5"/>
      <c r="B48" s="5"/>
      <c r="C48" s="6"/>
      <c r="D48" s="5"/>
      <c r="E48" s="14"/>
      <c r="F48" s="5" t="s">
        <v>459</v>
      </c>
      <c r="G48" s="5" t="s">
        <v>540</v>
      </c>
      <c r="H48" s="5" t="s">
        <v>541</v>
      </c>
      <c r="I48" s="5" t="s">
        <v>542</v>
      </c>
      <c r="J48" s="5"/>
      <c r="K48" s="5" t="s">
        <v>543</v>
      </c>
      <c r="L48" s="5" t="s">
        <v>457</v>
      </c>
      <c r="M48" s="5"/>
    </row>
    <row r="49" ht="43.15" customHeight="1" spans="1:13">
      <c r="A49" s="5"/>
      <c r="B49" s="5"/>
      <c r="C49" s="6"/>
      <c r="D49" s="5"/>
      <c r="E49" s="14" t="s">
        <v>462</v>
      </c>
      <c r="F49" s="5" t="s">
        <v>463</v>
      </c>
      <c r="G49" s="5" t="s">
        <v>544</v>
      </c>
      <c r="H49" s="5" t="s">
        <v>545</v>
      </c>
      <c r="I49" s="5" t="s">
        <v>546</v>
      </c>
      <c r="J49" s="5"/>
      <c r="K49" s="5" t="s">
        <v>547</v>
      </c>
      <c r="L49" s="5" t="s">
        <v>457</v>
      </c>
      <c r="M49" s="5"/>
    </row>
    <row r="50" ht="43.15" customHeight="1" spans="1:13">
      <c r="A50" s="5"/>
      <c r="B50" s="5"/>
      <c r="C50" s="6"/>
      <c r="D50" s="5"/>
      <c r="E50" s="14"/>
      <c r="F50" s="5" t="s">
        <v>464</v>
      </c>
      <c r="G50" s="5" t="s">
        <v>548</v>
      </c>
      <c r="H50" s="5" t="s">
        <v>549</v>
      </c>
      <c r="I50" s="5" t="s">
        <v>550</v>
      </c>
      <c r="J50" s="5"/>
      <c r="K50" s="5" t="s">
        <v>547</v>
      </c>
      <c r="L50" s="5" t="s">
        <v>457</v>
      </c>
      <c r="M50" s="5"/>
    </row>
    <row r="51" ht="43.15" customHeight="1" spans="1:13">
      <c r="A51" s="5"/>
      <c r="B51" s="5"/>
      <c r="C51" s="6"/>
      <c r="D51" s="5"/>
      <c r="E51" s="14"/>
      <c r="F51" s="5" t="s">
        <v>465</v>
      </c>
      <c r="G51" s="5" t="s">
        <v>551</v>
      </c>
      <c r="H51" s="5" t="s">
        <v>552</v>
      </c>
      <c r="I51" s="5" t="s">
        <v>553</v>
      </c>
      <c r="J51" s="5"/>
      <c r="K51" s="5" t="s">
        <v>547</v>
      </c>
      <c r="L51" s="5" t="s">
        <v>457</v>
      </c>
      <c r="M51" s="5"/>
    </row>
    <row r="52" ht="43.15" customHeight="1" spans="1:13">
      <c r="A52" s="5"/>
      <c r="B52" s="5"/>
      <c r="C52" s="6"/>
      <c r="D52" s="5"/>
      <c r="E52" s="14" t="s">
        <v>469</v>
      </c>
      <c r="F52" s="5" t="s">
        <v>470</v>
      </c>
      <c r="G52" s="5" t="s">
        <v>531</v>
      </c>
      <c r="H52" s="5" t="s">
        <v>554</v>
      </c>
      <c r="I52" s="5" t="s">
        <v>531</v>
      </c>
      <c r="J52" s="5"/>
      <c r="K52" s="5" t="s">
        <v>526</v>
      </c>
      <c r="L52" s="5" t="s">
        <v>457</v>
      </c>
      <c r="M52" s="5"/>
    </row>
    <row r="53" ht="43.15" customHeight="1" spans="1:13">
      <c r="A53" s="5"/>
      <c r="B53" s="5"/>
      <c r="C53" s="6"/>
      <c r="D53" s="5"/>
      <c r="E53" s="14" t="s">
        <v>476</v>
      </c>
      <c r="F53" s="5" t="s">
        <v>477</v>
      </c>
      <c r="G53" s="5" t="s">
        <v>555</v>
      </c>
      <c r="H53" s="5" t="s">
        <v>556</v>
      </c>
      <c r="I53" s="5" t="s">
        <v>556</v>
      </c>
      <c r="J53" s="5"/>
      <c r="K53" s="5" t="s">
        <v>557</v>
      </c>
      <c r="L53" s="5" t="s">
        <v>457</v>
      </c>
      <c r="M53" s="5"/>
    </row>
    <row r="54" ht="43.15" customHeight="1" spans="1:13">
      <c r="A54" s="5"/>
      <c r="B54" s="5"/>
      <c r="C54" s="6"/>
      <c r="D54" s="5"/>
      <c r="E54" s="14"/>
      <c r="F54" s="5" t="s">
        <v>478</v>
      </c>
      <c r="G54" s="5" t="s">
        <v>558</v>
      </c>
      <c r="H54" s="5" t="s">
        <v>559</v>
      </c>
      <c r="I54" s="5" t="s">
        <v>558</v>
      </c>
      <c r="J54" s="5"/>
      <c r="K54" s="5" t="s">
        <v>526</v>
      </c>
      <c r="L54" s="5" t="s">
        <v>457</v>
      </c>
      <c r="M54" s="5"/>
    </row>
    <row r="55" ht="43.15" customHeight="1" spans="1:13">
      <c r="A55" s="5"/>
      <c r="B55" s="5"/>
      <c r="C55" s="6"/>
      <c r="D55" s="5"/>
      <c r="E55" s="14"/>
      <c r="F55" s="5" t="s">
        <v>479</v>
      </c>
      <c r="G55" s="5" t="s">
        <v>555</v>
      </c>
      <c r="H55" s="5" t="s">
        <v>560</v>
      </c>
      <c r="I55" s="5" t="s">
        <v>560</v>
      </c>
      <c r="J55" s="5"/>
      <c r="K55" s="5" t="s">
        <v>557</v>
      </c>
      <c r="L55" s="5" t="s">
        <v>457</v>
      </c>
      <c r="M55" s="5"/>
    </row>
    <row r="56" ht="43.15" customHeight="1" spans="1:13">
      <c r="A56" s="5" t="s">
        <v>155</v>
      </c>
      <c r="B56" s="5" t="s">
        <v>561</v>
      </c>
      <c r="C56" s="6">
        <v>279.4</v>
      </c>
      <c r="D56" s="5" t="s">
        <v>562</v>
      </c>
      <c r="E56" s="14" t="s">
        <v>476</v>
      </c>
      <c r="F56" s="5" t="s">
        <v>480</v>
      </c>
      <c r="G56" s="5"/>
      <c r="H56" s="5"/>
      <c r="I56" s="5"/>
      <c r="J56" s="5"/>
      <c r="K56" s="5"/>
      <c r="L56" s="5"/>
      <c r="M56" s="5"/>
    </row>
    <row r="57" ht="43.15" customHeight="1" spans="1:13">
      <c r="A57" s="5"/>
      <c r="B57" s="5"/>
      <c r="C57" s="6"/>
      <c r="D57" s="5"/>
      <c r="E57" s="14"/>
      <c r="F57" s="5" t="s">
        <v>479</v>
      </c>
      <c r="G57" s="5"/>
      <c r="H57" s="5"/>
      <c r="I57" s="5"/>
      <c r="J57" s="5"/>
      <c r="K57" s="5"/>
      <c r="L57" s="5"/>
      <c r="M57" s="5"/>
    </row>
    <row r="58" ht="43.15" customHeight="1" spans="1:13">
      <c r="A58" s="5"/>
      <c r="B58" s="5"/>
      <c r="C58" s="6"/>
      <c r="D58" s="5"/>
      <c r="E58" s="14"/>
      <c r="F58" s="5" t="s">
        <v>477</v>
      </c>
      <c r="G58" s="5"/>
      <c r="H58" s="5"/>
      <c r="I58" s="5"/>
      <c r="J58" s="5"/>
      <c r="K58" s="5"/>
      <c r="L58" s="5"/>
      <c r="M58" s="5"/>
    </row>
    <row r="59" ht="159.6" customHeight="1" spans="1:13">
      <c r="A59" s="5"/>
      <c r="B59" s="5"/>
      <c r="C59" s="6"/>
      <c r="D59" s="5"/>
      <c r="E59" s="14"/>
      <c r="F59" s="5" t="s">
        <v>478</v>
      </c>
      <c r="G59" s="5" t="s">
        <v>563</v>
      </c>
      <c r="H59" s="5" t="s">
        <v>564</v>
      </c>
      <c r="I59" s="5" t="s">
        <v>565</v>
      </c>
      <c r="J59" s="5" t="s">
        <v>566</v>
      </c>
      <c r="K59" s="5" t="s">
        <v>564</v>
      </c>
      <c r="L59" s="5" t="s">
        <v>457</v>
      </c>
      <c r="M59" s="5"/>
    </row>
    <row r="60" ht="43.15" customHeight="1" spans="1:13">
      <c r="A60" s="5"/>
      <c r="B60" s="5"/>
      <c r="C60" s="6"/>
      <c r="D60" s="5"/>
      <c r="E60" s="14" t="s">
        <v>462</v>
      </c>
      <c r="F60" s="5" t="s">
        <v>463</v>
      </c>
      <c r="G60" s="5"/>
      <c r="H60" s="5"/>
      <c r="I60" s="5"/>
      <c r="J60" s="5"/>
      <c r="K60" s="5"/>
      <c r="L60" s="5"/>
      <c r="M60" s="5"/>
    </row>
    <row r="61" ht="43.15" customHeight="1" spans="1:13">
      <c r="A61" s="5"/>
      <c r="B61" s="5"/>
      <c r="C61" s="6"/>
      <c r="D61" s="5"/>
      <c r="E61" s="14"/>
      <c r="F61" s="5" t="s">
        <v>464</v>
      </c>
      <c r="G61" s="5"/>
      <c r="H61" s="5"/>
      <c r="I61" s="5"/>
      <c r="J61" s="5"/>
      <c r="K61" s="5"/>
      <c r="L61" s="5"/>
      <c r="M61" s="5"/>
    </row>
    <row r="62" ht="43.15" customHeight="1" spans="1:13">
      <c r="A62" s="5"/>
      <c r="B62" s="5"/>
      <c r="C62" s="6"/>
      <c r="D62" s="5"/>
      <c r="E62" s="14"/>
      <c r="F62" s="5" t="s">
        <v>465</v>
      </c>
      <c r="G62" s="5" t="s">
        <v>567</v>
      </c>
      <c r="H62" s="5" t="s">
        <v>468</v>
      </c>
      <c r="I62" s="5" t="s">
        <v>568</v>
      </c>
      <c r="J62" s="5" t="s">
        <v>474</v>
      </c>
      <c r="K62" s="5" t="s">
        <v>468</v>
      </c>
      <c r="L62" s="5" t="s">
        <v>457</v>
      </c>
      <c r="M62" s="5"/>
    </row>
    <row r="63" ht="43.15" customHeight="1" spans="1:13">
      <c r="A63" s="5"/>
      <c r="B63" s="5"/>
      <c r="C63" s="6"/>
      <c r="D63" s="5"/>
      <c r="E63" s="14" t="s">
        <v>451</v>
      </c>
      <c r="F63" s="5" t="s">
        <v>459</v>
      </c>
      <c r="G63" s="5" t="s">
        <v>567</v>
      </c>
      <c r="H63" s="5" t="s">
        <v>468</v>
      </c>
      <c r="I63" s="5" t="s">
        <v>568</v>
      </c>
      <c r="J63" s="5" t="s">
        <v>474</v>
      </c>
      <c r="K63" s="5" t="s">
        <v>468</v>
      </c>
      <c r="L63" s="5" t="s">
        <v>457</v>
      </c>
      <c r="M63" s="5"/>
    </row>
    <row r="64" ht="43.15" customHeight="1" spans="1:13">
      <c r="A64" s="5"/>
      <c r="B64" s="5"/>
      <c r="C64" s="6"/>
      <c r="D64" s="5"/>
      <c r="E64" s="14"/>
      <c r="F64" s="5" t="s">
        <v>452</v>
      </c>
      <c r="G64" s="5" t="s">
        <v>567</v>
      </c>
      <c r="H64" s="5" t="s">
        <v>468</v>
      </c>
      <c r="I64" s="5" t="s">
        <v>568</v>
      </c>
      <c r="J64" s="5" t="s">
        <v>474</v>
      </c>
      <c r="K64" s="5" t="s">
        <v>468</v>
      </c>
      <c r="L64" s="5" t="s">
        <v>457</v>
      </c>
      <c r="M64" s="5"/>
    </row>
    <row r="65" ht="43.15" customHeight="1" spans="1:13">
      <c r="A65" s="5"/>
      <c r="B65" s="5"/>
      <c r="C65" s="6"/>
      <c r="D65" s="5"/>
      <c r="E65" s="14"/>
      <c r="F65" s="5" t="s">
        <v>458</v>
      </c>
      <c r="G65" s="5" t="s">
        <v>567</v>
      </c>
      <c r="H65" s="5" t="s">
        <v>468</v>
      </c>
      <c r="I65" s="5" t="s">
        <v>568</v>
      </c>
      <c r="J65" s="5" t="s">
        <v>474</v>
      </c>
      <c r="K65" s="5" t="s">
        <v>468</v>
      </c>
      <c r="L65" s="5" t="s">
        <v>457</v>
      </c>
      <c r="M65" s="5"/>
    </row>
    <row r="66" ht="43.15" customHeight="1" spans="1:13">
      <c r="A66" s="5"/>
      <c r="B66" s="5"/>
      <c r="C66" s="6"/>
      <c r="D66" s="5"/>
      <c r="E66" s="14" t="s">
        <v>469</v>
      </c>
      <c r="F66" s="5" t="s">
        <v>470</v>
      </c>
      <c r="G66" s="5" t="s">
        <v>569</v>
      </c>
      <c r="H66" s="5" t="s">
        <v>570</v>
      </c>
      <c r="I66" s="5" t="s">
        <v>571</v>
      </c>
      <c r="J66" s="5" t="s">
        <v>474</v>
      </c>
      <c r="K66" s="5" t="s">
        <v>475</v>
      </c>
      <c r="L66" s="5" t="s">
        <v>457</v>
      </c>
      <c r="M66" s="5"/>
    </row>
    <row r="67" ht="159.6" customHeight="1" spans="1:13">
      <c r="A67" s="5" t="s">
        <v>155</v>
      </c>
      <c r="B67" s="5" t="s">
        <v>572</v>
      </c>
      <c r="C67" s="6">
        <v>50</v>
      </c>
      <c r="D67" s="5" t="s">
        <v>573</v>
      </c>
      <c r="E67" s="14" t="s">
        <v>476</v>
      </c>
      <c r="F67" s="5" t="s">
        <v>478</v>
      </c>
      <c r="G67" s="5" t="s">
        <v>563</v>
      </c>
      <c r="H67" s="5" t="s">
        <v>564</v>
      </c>
      <c r="I67" s="5" t="s">
        <v>574</v>
      </c>
      <c r="J67" s="5" t="s">
        <v>566</v>
      </c>
      <c r="K67" s="5" t="s">
        <v>564</v>
      </c>
      <c r="L67" s="5" t="s">
        <v>489</v>
      </c>
      <c r="M67" s="5"/>
    </row>
    <row r="68" ht="43.15" customHeight="1" spans="1:13">
      <c r="A68" s="5"/>
      <c r="B68" s="5"/>
      <c r="C68" s="6"/>
      <c r="D68" s="5"/>
      <c r="E68" s="14" t="s">
        <v>462</v>
      </c>
      <c r="F68" s="5" t="s">
        <v>465</v>
      </c>
      <c r="G68" s="5" t="s">
        <v>567</v>
      </c>
      <c r="H68" s="5" t="s">
        <v>468</v>
      </c>
      <c r="I68" s="5" t="s">
        <v>575</v>
      </c>
      <c r="J68" s="5" t="s">
        <v>474</v>
      </c>
      <c r="K68" s="5" t="s">
        <v>468</v>
      </c>
      <c r="L68" s="5" t="s">
        <v>457</v>
      </c>
      <c r="M68" s="5"/>
    </row>
    <row r="69" ht="43.15" customHeight="1" spans="1:13">
      <c r="A69" s="5"/>
      <c r="B69" s="5"/>
      <c r="C69" s="6"/>
      <c r="D69" s="5"/>
      <c r="E69" s="14" t="s">
        <v>451</v>
      </c>
      <c r="F69" s="5" t="s">
        <v>458</v>
      </c>
      <c r="G69" s="5" t="s">
        <v>567</v>
      </c>
      <c r="H69" s="5" t="s">
        <v>468</v>
      </c>
      <c r="I69" s="5" t="s">
        <v>575</v>
      </c>
      <c r="J69" s="5" t="s">
        <v>474</v>
      </c>
      <c r="K69" s="5" t="s">
        <v>468</v>
      </c>
      <c r="L69" s="5" t="s">
        <v>457</v>
      </c>
      <c r="M69" s="5"/>
    </row>
    <row r="70" ht="43.15" customHeight="1" spans="1:13">
      <c r="A70" s="5"/>
      <c r="B70" s="5"/>
      <c r="C70" s="6"/>
      <c r="D70" s="5"/>
      <c r="E70" s="14"/>
      <c r="F70" s="5" t="s">
        <v>452</v>
      </c>
      <c r="G70" s="5" t="s">
        <v>567</v>
      </c>
      <c r="H70" s="5" t="s">
        <v>468</v>
      </c>
      <c r="I70" s="5" t="s">
        <v>575</v>
      </c>
      <c r="J70" s="5" t="s">
        <v>474</v>
      </c>
      <c r="K70" s="5" t="s">
        <v>468</v>
      </c>
      <c r="L70" s="5" t="s">
        <v>457</v>
      </c>
      <c r="M70" s="5"/>
    </row>
    <row r="71" ht="43.15" customHeight="1" spans="1:13">
      <c r="A71" s="5"/>
      <c r="B71" s="5"/>
      <c r="C71" s="6"/>
      <c r="D71" s="5"/>
      <c r="E71" s="14"/>
      <c r="F71" s="5" t="s">
        <v>459</v>
      </c>
      <c r="G71" s="5" t="s">
        <v>567</v>
      </c>
      <c r="H71" s="5" t="s">
        <v>468</v>
      </c>
      <c r="I71" s="5" t="s">
        <v>575</v>
      </c>
      <c r="J71" s="5" t="s">
        <v>474</v>
      </c>
      <c r="K71" s="5" t="s">
        <v>468</v>
      </c>
      <c r="L71" s="5" t="s">
        <v>457</v>
      </c>
      <c r="M71" s="5"/>
    </row>
    <row r="72" ht="43.15" customHeight="1" spans="1:13">
      <c r="A72" s="5"/>
      <c r="B72" s="5"/>
      <c r="C72" s="6"/>
      <c r="D72" s="5"/>
      <c r="E72" s="14" t="s">
        <v>469</v>
      </c>
      <c r="F72" s="5" t="s">
        <v>470</v>
      </c>
      <c r="G72" s="5" t="s">
        <v>569</v>
      </c>
      <c r="H72" s="5" t="s">
        <v>569</v>
      </c>
      <c r="I72" s="5"/>
      <c r="J72" s="5" t="s">
        <v>474</v>
      </c>
      <c r="K72" s="5" t="s">
        <v>475</v>
      </c>
      <c r="L72" s="5" t="s">
        <v>457</v>
      </c>
      <c r="M72" s="5"/>
    </row>
    <row r="73" ht="43.15" customHeight="1" spans="1:13">
      <c r="A73" s="5" t="s">
        <v>155</v>
      </c>
      <c r="B73" s="5" t="s">
        <v>576</v>
      </c>
      <c r="C73" s="6">
        <v>50</v>
      </c>
      <c r="D73" s="5" t="s">
        <v>577</v>
      </c>
      <c r="E73" s="14" t="s">
        <v>469</v>
      </c>
      <c r="F73" s="5" t="s">
        <v>470</v>
      </c>
      <c r="G73" s="5" t="s">
        <v>578</v>
      </c>
      <c r="H73" s="5" t="s">
        <v>472</v>
      </c>
      <c r="I73" s="5" t="s">
        <v>579</v>
      </c>
      <c r="J73" s="5" t="s">
        <v>474</v>
      </c>
      <c r="K73" s="5" t="s">
        <v>475</v>
      </c>
      <c r="L73" s="5" t="s">
        <v>457</v>
      </c>
      <c r="M73" s="5"/>
    </row>
    <row r="74" ht="43.15" customHeight="1" spans="1:13">
      <c r="A74" s="5"/>
      <c r="B74" s="5"/>
      <c r="C74" s="6"/>
      <c r="D74" s="5"/>
      <c r="E74" s="14" t="s">
        <v>451</v>
      </c>
      <c r="F74" s="5" t="s">
        <v>459</v>
      </c>
      <c r="G74" s="5" t="s">
        <v>580</v>
      </c>
      <c r="H74" s="5" t="s">
        <v>468</v>
      </c>
      <c r="I74" s="5" t="s">
        <v>581</v>
      </c>
      <c r="J74" s="5" t="s">
        <v>474</v>
      </c>
      <c r="K74" s="5" t="s">
        <v>468</v>
      </c>
      <c r="L74" s="5" t="s">
        <v>457</v>
      </c>
      <c r="M74" s="5"/>
    </row>
    <row r="75" ht="43.15" customHeight="1" spans="1:13">
      <c r="A75" s="5"/>
      <c r="B75" s="5"/>
      <c r="C75" s="6"/>
      <c r="D75" s="5"/>
      <c r="E75" s="14"/>
      <c r="F75" s="5" t="s">
        <v>452</v>
      </c>
      <c r="G75" s="5" t="s">
        <v>580</v>
      </c>
      <c r="H75" s="5" t="s">
        <v>468</v>
      </c>
      <c r="I75" s="5" t="s">
        <v>581</v>
      </c>
      <c r="J75" s="5" t="s">
        <v>474</v>
      </c>
      <c r="K75" s="5" t="s">
        <v>468</v>
      </c>
      <c r="L75" s="5" t="s">
        <v>457</v>
      </c>
      <c r="M75" s="5"/>
    </row>
    <row r="76" ht="43.15" customHeight="1" spans="1:13">
      <c r="A76" s="5"/>
      <c r="B76" s="5"/>
      <c r="C76" s="6"/>
      <c r="D76" s="5"/>
      <c r="E76" s="14"/>
      <c r="F76" s="5" t="s">
        <v>458</v>
      </c>
      <c r="G76" s="5" t="s">
        <v>580</v>
      </c>
      <c r="H76" s="5" t="s">
        <v>468</v>
      </c>
      <c r="I76" s="5" t="s">
        <v>581</v>
      </c>
      <c r="J76" s="5" t="s">
        <v>474</v>
      </c>
      <c r="K76" s="5" t="s">
        <v>468</v>
      </c>
      <c r="L76" s="5" t="s">
        <v>457</v>
      </c>
      <c r="M76" s="5"/>
    </row>
    <row r="77" ht="43.15" customHeight="1" spans="1:13">
      <c r="A77" s="5"/>
      <c r="B77" s="5"/>
      <c r="C77" s="6"/>
      <c r="D77" s="5"/>
      <c r="E77" s="14" t="s">
        <v>462</v>
      </c>
      <c r="F77" s="5" t="s">
        <v>465</v>
      </c>
      <c r="G77" s="5" t="s">
        <v>580</v>
      </c>
      <c r="H77" s="5" t="s">
        <v>468</v>
      </c>
      <c r="I77" s="5" t="s">
        <v>581</v>
      </c>
      <c r="J77" s="5" t="s">
        <v>474</v>
      </c>
      <c r="K77" s="5" t="s">
        <v>468</v>
      </c>
      <c r="L77" s="5" t="s">
        <v>457</v>
      </c>
      <c r="M77" s="5"/>
    </row>
  </sheetData>
  <mergeCells count="61">
    <mergeCell ref="C2:M2"/>
    <mergeCell ref="A3:K3"/>
    <mergeCell ref="L3:M3"/>
    <mergeCell ref="E4:M4"/>
    <mergeCell ref="A4:A5"/>
    <mergeCell ref="A7:A17"/>
    <mergeCell ref="A18:A28"/>
    <mergeCell ref="A29:A33"/>
    <mergeCell ref="A34:A39"/>
    <mergeCell ref="A40:A45"/>
    <mergeCell ref="A46:A55"/>
    <mergeCell ref="A56:A66"/>
    <mergeCell ref="A67:A72"/>
    <mergeCell ref="A73:A77"/>
    <mergeCell ref="B4:B5"/>
    <mergeCell ref="B7:B17"/>
    <mergeCell ref="B18:B28"/>
    <mergeCell ref="B29:B33"/>
    <mergeCell ref="B34:B39"/>
    <mergeCell ref="B40:B45"/>
    <mergeCell ref="B46:B55"/>
    <mergeCell ref="B56:B66"/>
    <mergeCell ref="B67:B72"/>
    <mergeCell ref="B73:B77"/>
    <mergeCell ref="C4:C5"/>
    <mergeCell ref="C7:C17"/>
    <mergeCell ref="C18:C28"/>
    <mergeCell ref="C29:C33"/>
    <mergeCell ref="C34:C39"/>
    <mergeCell ref="C40:C45"/>
    <mergeCell ref="C46:C55"/>
    <mergeCell ref="C56:C66"/>
    <mergeCell ref="C67:C72"/>
    <mergeCell ref="C73:C77"/>
    <mergeCell ref="D4:D5"/>
    <mergeCell ref="D7:D17"/>
    <mergeCell ref="D18:D28"/>
    <mergeCell ref="D29:D33"/>
    <mergeCell ref="D34:D39"/>
    <mergeCell ref="D40:D45"/>
    <mergeCell ref="D46:D55"/>
    <mergeCell ref="D56:D66"/>
    <mergeCell ref="D67:D72"/>
    <mergeCell ref="D73:D77"/>
    <mergeCell ref="E7:E9"/>
    <mergeCell ref="E10:E12"/>
    <mergeCell ref="E14:E17"/>
    <mergeCell ref="E18:E20"/>
    <mergeCell ref="E21:E23"/>
    <mergeCell ref="E25:E28"/>
    <mergeCell ref="E29:E31"/>
    <mergeCell ref="E35:E37"/>
    <mergeCell ref="E41:E43"/>
    <mergeCell ref="E46:E48"/>
    <mergeCell ref="E49:E51"/>
    <mergeCell ref="E53:E55"/>
    <mergeCell ref="E56:E59"/>
    <mergeCell ref="E60:E62"/>
    <mergeCell ref="E63:E65"/>
    <mergeCell ref="E69:E71"/>
    <mergeCell ref="E74:E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4" sqref="T4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66666666666667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7.3333333333333" customWidth="1"/>
    <col min="19" max="19" width="11.3833333333333" customWidth="1"/>
    <col min="20" max="20" width="9.75" customWidth="1"/>
  </cols>
  <sheetData>
    <row r="1" ht="16.35" customHeight="1" spans="19:19">
      <c r="S1" s="3" t="s">
        <v>582</v>
      </c>
    </row>
    <row r="2" ht="42.2" customHeight="1" spans="1:19">
      <c r="A2" s="1" t="s">
        <v>583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584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391</v>
      </c>
      <c r="B5" s="4" t="s">
        <v>392</v>
      </c>
      <c r="C5" s="4" t="s">
        <v>585</v>
      </c>
      <c r="D5" s="4"/>
      <c r="E5" s="4"/>
      <c r="F5" s="4"/>
      <c r="G5" s="4"/>
      <c r="H5" s="4"/>
      <c r="I5" s="4"/>
      <c r="J5" s="4" t="s">
        <v>586</v>
      </c>
      <c r="K5" s="4" t="s">
        <v>587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436</v>
      </c>
      <c r="D6" s="4" t="s">
        <v>588</v>
      </c>
      <c r="E6" s="4"/>
      <c r="F6" s="4"/>
      <c r="G6" s="4"/>
      <c r="H6" s="4" t="s">
        <v>589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590</v>
      </c>
      <c r="F7" s="4" t="s">
        <v>143</v>
      </c>
      <c r="G7" s="4" t="s">
        <v>591</v>
      </c>
      <c r="H7" s="4" t="s">
        <v>161</v>
      </c>
      <c r="I7" s="4" t="s">
        <v>162</v>
      </c>
      <c r="J7" s="4"/>
      <c r="K7" s="4" t="s">
        <v>439</v>
      </c>
      <c r="L7" s="4" t="s">
        <v>440</v>
      </c>
      <c r="M7" s="4" t="s">
        <v>441</v>
      </c>
      <c r="N7" s="4" t="s">
        <v>446</v>
      </c>
      <c r="O7" s="4" t="s">
        <v>442</v>
      </c>
      <c r="P7" s="4" t="s">
        <v>592</v>
      </c>
      <c r="Q7" s="4" t="s">
        <v>593</v>
      </c>
      <c r="R7" s="4" t="s">
        <v>594</v>
      </c>
      <c r="S7" s="4" t="s">
        <v>447</v>
      </c>
    </row>
    <row r="8" ht="19.5" customHeight="1" spans="1:19">
      <c r="A8" s="5" t="s">
        <v>2</v>
      </c>
      <c r="B8" s="5" t="s">
        <v>448</v>
      </c>
      <c r="C8" s="6">
        <v>39051.14598</v>
      </c>
      <c r="D8" s="6">
        <v>39051.14598</v>
      </c>
      <c r="E8" s="6"/>
      <c r="F8" s="6"/>
      <c r="G8" s="6"/>
      <c r="H8" s="6">
        <v>2069.04598</v>
      </c>
      <c r="I8" s="6">
        <v>36982.1</v>
      </c>
      <c r="J8" s="5" t="s">
        <v>595</v>
      </c>
      <c r="K8" s="7" t="s">
        <v>451</v>
      </c>
      <c r="L8" s="7" t="s">
        <v>596</v>
      </c>
      <c r="M8" s="5" t="s">
        <v>597</v>
      </c>
      <c r="N8" s="5" t="s">
        <v>598</v>
      </c>
      <c r="O8" s="5" t="s">
        <v>599</v>
      </c>
      <c r="P8" s="5" t="s">
        <v>526</v>
      </c>
      <c r="Q8" s="5" t="s">
        <v>600</v>
      </c>
      <c r="R8" s="5" t="s">
        <v>601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602</v>
      </c>
      <c r="M9" s="5" t="s">
        <v>603</v>
      </c>
      <c r="N9" s="5" t="s">
        <v>489</v>
      </c>
      <c r="O9" s="5" t="s">
        <v>604</v>
      </c>
      <c r="P9" s="5"/>
      <c r="Q9" s="5" t="s">
        <v>605</v>
      </c>
      <c r="R9" s="5" t="s">
        <v>601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606</v>
      </c>
      <c r="M10" s="5" t="s">
        <v>607</v>
      </c>
      <c r="N10" s="5" t="s">
        <v>489</v>
      </c>
      <c r="O10" s="5" t="s">
        <v>608</v>
      </c>
      <c r="P10" s="5"/>
      <c r="Q10" s="5" t="s">
        <v>609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462</v>
      </c>
      <c r="M11" s="5" t="s">
        <v>610</v>
      </c>
      <c r="N11" s="5" t="s">
        <v>489</v>
      </c>
      <c r="O11" s="5" t="s">
        <v>611</v>
      </c>
      <c r="P11" s="5"/>
      <c r="Q11" s="5" t="s">
        <v>612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613</v>
      </c>
      <c r="L12" s="7" t="s">
        <v>477</v>
      </c>
      <c r="M12" s="5" t="s">
        <v>614</v>
      </c>
      <c r="N12" s="5" t="s">
        <v>598</v>
      </c>
      <c r="O12" s="5" t="s">
        <v>615</v>
      </c>
      <c r="P12" s="5" t="s">
        <v>526</v>
      </c>
      <c r="Q12" s="5" t="s">
        <v>616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478</v>
      </c>
      <c r="M13" s="5" t="s">
        <v>617</v>
      </c>
      <c r="N13" s="5" t="s">
        <v>598</v>
      </c>
      <c r="O13" s="5" t="s">
        <v>615</v>
      </c>
      <c r="P13" s="5" t="s">
        <v>526</v>
      </c>
      <c r="Q13" s="5" t="s">
        <v>618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479</v>
      </c>
      <c r="M14" s="5" t="s">
        <v>619</v>
      </c>
      <c r="N14" s="5" t="s">
        <v>489</v>
      </c>
      <c r="O14" s="5" t="s">
        <v>620</v>
      </c>
      <c r="P14" s="5" t="s">
        <v>621</v>
      </c>
      <c r="Q14" s="5" t="s">
        <v>622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623</v>
      </c>
      <c r="M15" s="5" t="s">
        <v>624</v>
      </c>
      <c r="N15" s="5" t="s">
        <v>489</v>
      </c>
      <c r="O15" s="5" t="s">
        <v>625</v>
      </c>
      <c r="P15" s="5" t="s">
        <v>621</v>
      </c>
      <c r="Q15" s="5" t="s">
        <v>626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469</v>
      </c>
      <c r="L16" s="7" t="s">
        <v>470</v>
      </c>
      <c r="M16" s="5" t="s">
        <v>627</v>
      </c>
      <c r="N16" s="5" t="s">
        <v>628</v>
      </c>
      <c r="O16" s="5" t="s">
        <v>599</v>
      </c>
      <c r="P16" s="5" t="s">
        <v>526</v>
      </c>
      <c r="Q16" s="5" t="s">
        <v>629</v>
      </c>
      <c r="R16" s="5" t="s">
        <v>627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630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12" sqref="I1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30</v>
      </c>
    </row>
    <row r="2" ht="24.2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32" t="s">
        <v>31</v>
      </c>
      <c r="B3" s="32"/>
      <c r="C3" s="32"/>
      <c r="D3" s="32"/>
      <c r="E3" s="32"/>
      <c r="F3" s="32"/>
      <c r="G3" s="33" t="s">
        <v>32</v>
      </c>
      <c r="H3" s="33"/>
    </row>
    <row r="4" ht="17.85" customHeight="1" spans="1:8">
      <c r="A4" s="34" t="s">
        <v>33</v>
      </c>
      <c r="B4" s="34"/>
      <c r="C4" s="34" t="s">
        <v>34</v>
      </c>
      <c r="D4" s="34"/>
      <c r="E4" s="34"/>
      <c r="F4" s="34"/>
      <c r="G4" s="34"/>
      <c r="H4" s="34"/>
    </row>
    <row r="5" ht="22.35" customHeight="1" spans="1:8">
      <c r="A5" s="34" t="s">
        <v>35</v>
      </c>
      <c r="B5" s="34" t="s">
        <v>36</v>
      </c>
      <c r="C5" s="34" t="s">
        <v>37</v>
      </c>
      <c r="D5" s="34" t="s">
        <v>36</v>
      </c>
      <c r="E5" s="34" t="s">
        <v>38</v>
      </c>
      <c r="F5" s="34" t="s">
        <v>36</v>
      </c>
      <c r="G5" s="34" t="s">
        <v>39</v>
      </c>
      <c r="H5" s="34" t="s">
        <v>36</v>
      </c>
    </row>
    <row r="6" ht="16.35" customHeight="1" spans="1:8">
      <c r="A6" s="60" t="s">
        <v>40</v>
      </c>
      <c r="B6" s="61">
        <f>36200+2851.14598</f>
        <v>39051.14598</v>
      </c>
      <c r="C6" s="62" t="s">
        <v>41</v>
      </c>
      <c r="D6" s="63"/>
      <c r="E6" s="60" t="s">
        <v>42</v>
      </c>
      <c r="F6" s="64">
        <v>2069.04598</v>
      </c>
      <c r="G6" s="62" t="s">
        <v>43</v>
      </c>
      <c r="H6" s="61">
        <v>1937.65008</v>
      </c>
    </row>
    <row r="7" ht="16.35" customHeight="1" spans="1:8">
      <c r="A7" s="62" t="s">
        <v>44</v>
      </c>
      <c r="B7" s="61">
        <f>36200+2471.14598</f>
        <v>38671.14598</v>
      </c>
      <c r="C7" s="62" t="s">
        <v>45</v>
      </c>
      <c r="D7" s="63"/>
      <c r="E7" s="62" t="s">
        <v>46</v>
      </c>
      <c r="F7" s="61">
        <v>1937.65008</v>
      </c>
      <c r="G7" s="62" t="s">
        <v>47</v>
      </c>
      <c r="H7" s="61">
        <v>37103.6067</v>
      </c>
    </row>
    <row r="8" ht="16.35" customHeight="1" spans="1:8">
      <c r="A8" s="60" t="s">
        <v>48</v>
      </c>
      <c r="B8" s="61">
        <v>380</v>
      </c>
      <c r="C8" s="62" t="s">
        <v>49</v>
      </c>
      <c r="D8" s="63"/>
      <c r="E8" s="62" t="s">
        <v>50</v>
      </c>
      <c r="F8" s="61">
        <v>121.5067</v>
      </c>
      <c r="G8" s="62" t="s">
        <v>51</v>
      </c>
      <c r="H8" s="61"/>
    </row>
    <row r="9" ht="16.35" customHeight="1" spans="1:8">
      <c r="A9" s="62" t="s">
        <v>52</v>
      </c>
      <c r="B9" s="61">
        <v>380</v>
      </c>
      <c r="C9" s="62" t="s">
        <v>53</v>
      </c>
      <c r="D9" s="63"/>
      <c r="E9" s="62" t="s">
        <v>54</v>
      </c>
      <c r="F9" s="61">
        <v>9.8892</v>
      </c>
      <c r="G9" s="62" t="s">
        <v>55</v>
      </c>
      <c r="H9" s="61"/>
    </row>
    <row r="10" ht="16.35" customHeight="1" spans="1:8">
      <c r="A10" s="62" t="s">
        <v>56</v>
      </c>
      <c r="B10" s="61"/>
      <c r="C10" s="62" t="s">
        <v>57</v>
      </c>
      <c r="D10" s="63"/>
      <c r="E10" s="60" t="s">
        <v>58</v>
      </c>
      <c r="F10" s="64">
        <v>36982.1</v>
      </c>
      <c r="G10" s="62" t="s">
        <v>59</v>
      </c>
      <c r="H10" s="61"/>
    </row>
    <row r="11" ht="16.35" customHeight="1" spans="1:8">
      <c r="A11" s="62" t="s">
        <v>60</v>
      </c>
      <c r="B11" s="61"/>
      <c r="C11" s="62" t="s">
        <v>61</v>
      </c>
      <c r="D11" s="63"/>
      <c r="E11" s="62" t="s">
        <v>62</v>
      </c>
      <c r="F11" s="61"/>
      <c r="G11" s="62" t="s">
        <v>63</v>
      </c>
      <c r="H11" s="61"/>
    </row>
    <row r="12" ht="16.35" customHeight="1" spans="1:8">
      <c r="A12" s="62" t="s">
        <v>64</v>
      </c>
      <c r="B12" s="61"/>
      <c r="C12" s="62" t="s">
        <v>65</v>
      </c>
      <c r="D12" s="63"/>
      <c r="E12" s="62" t="s">
        <v>66</v>
      </c>
      <c r="F12" s="61">
        <v>36982.1</v>
      </c>
      <c r="G12" s="62" t="s">
        <v>67</v>
      </c>
      <c r="H12" s="61"/>
    </row>
    <row r="13" ht="16.35" customHeight="1" spans="1:8">
      <c r="A13" s="62" t="s">
        <v>68</v>
      </c>
      <c r="B13" s="61"/>
      <c r="C13" s="62" t="s">
        <v>69</v>
      </c>
      <c r="D13" s="63">
        <v>234.448592</v>
      </c>
      <c r="E13" s="62" t="s">
        <v>70</v>
      </c>
      <c r="F13" s="61"/>
      <c r="G13" s="62" t="s">
        <v>71</v>
      </c>
      <c r="H13" s="61"/>
    </row>
    <row r="14" ht="16.35" customHeight="1" spans="1:8">
      <c r="A14" s="62" t="s">
        <v>72</v>
      </c>
      <c r="B14" s="61"/>
      <c r="C14" s="62" t="s">
        <v>73</v>
      </c>
      <c r="D14" s="63"/>
      <c r="E14" s="62" t="s">
        <v>74</v>
      </c>
      <c r="F14" s="61"/>
      <c r="G14" s="62" t="s">
        <v>75</v>
      </c>
      <c r="H14" s="61">
        <v>9.8892</v>
      </c>
    </row>
    <row r="15" ht="16.35" customHeight="1" spans="1:8">
      <c r="A15" s="62" t="s">
        <v>76</v>
      </c>
      <c r="B15" s="61"/>
      <c r="C15" s="62" t="s">
        <v>77</v>
      </c>
      <c r="D15" s="63">
        <v>63.0816</v>
      </c>
      <c r="E15" s="62" t="s">
        <v>78</v>
      </c>
      <c r="F15" s="61"/>
      <c r="G15" s="62" t="s">
        <v>79</v>
      </c>
      <c r="H15" s="61"/>
    </row>
    <row r="16" ht="16.35" customHeight="1" spans="1:8">
      <c r="A16" s="62" t="s">
        <v>80</v>
      </c>
      <c r="B16" s="61"/>
      <c r="C16" s="62" t="s">
        <v>81</v>
      </c>
      <c r="D16" s="63"/>
      <c r="E16" s="62" t="s">
        <v>82</v>
      </c>
      <c r="F16" s="61"/>
      <c r="G16" s="62" t="s">
        <v>83</v>
      </c>
      <c r="H16" s="61"/>
    </row>
    <row r="17" ht="16.35" customHeight="1" spans="1:8">
      <c r="A17" s="62" t="s">
        <v>84</v>
      </c>
      <c r="B17" s="61"/>
      <c r="C17" s="62" t="s">
        <v>85</v>
      </c>
      <c r="D17" s="63"/>
      <c r="E17" s="62" t="s">
        <v>86</v>
      </c>
      <c r="F17" s="61"/>
      <c r="G17" s="62" t="s">
        <v>87</v>
      </c>
      <c r="H17" s="61"/>
    </row>
    <row r="18" ht="16.35" customHeight="1" spans="1:8">
      <c r="A18" s="62" t="s">
        <v>88</v>
      </c>
      <c r="B18" s="61"/>
      <c r="C18" s="62" t="s">
        <v>89</v>
      </c>
      <c r="D18" s="63">
        <v>38574.7996</v>
      </c>
      <c r="E18" s="62" t="s">
        <v>90</v>
      </c>
      <c r="F18" s="61"/>
      <c r="G18" s="62" t="s">
        <v>91</v>
      </c>
      <c r="H18" s="61"/>
    </row>
    <row r="19" ht="16.35" customHeight="1" spans="1:8">
      <c r="A19" s="62" t="s">
        <v>92</v>
      </c>
      <c r="B19" s="61"/>
      <c r="C19" s="62" t="s">
        <v>93</v>
      </c>
      <c r="D19" s="63"/>
      <c r="E19" s="62" t="s">
        <v>94</v>
      </c>
      <c r="F19" s="61"/>
      <c r="G19" s="62" t="s">
        <v>95</v>
      </c>
      <c r="H19" s="61"/>
    </row>
    <row r="20" ht="16.35" customHeight="1" spans="1:8">
      <c r="A20" s="60" t="s">
        <v>96</v>
      </c>
      <c r="B20" s="64"/>
      <c r="C20" s="62" t="s">
        <v>97</v>
      </c>
      <c r="D20" s="63"/>
      <c r="E20" s="62" t="s">
        <v>98</v>
      </c>
      <c r="F20" s="61"/>
      <c r="G20" s="62"/>
      <c r="H20" s="61"/>
    </row>
    <row r="21" ht="16.35" customHeight="1" spans="1:8">
      <c r="A21" s="60" t="s">
        <v>99</v>
      </c>
      <c r="B21" s="64"/>
      <c r="C21" s="62" t="s">
        <v>100</v>
      </c>
      <c r="D21" s="63"/>
      <c r="E21" s="60" t="s">
        <v>101</v>
      </c>
      <c r="F21" s="64"/>
      <c r="G21" s="62"/>
      <c r="H21" s="61"/>
    </row>
    <row r="22" ht="16.35" customHeight="1" spans="1:8">
      <c r="A22" s="60" t="s">
        <v>102</v>
      </c>
      <c r="B22" s="64"/>
      <c r="C22" s="62" t="s">
        <v>103</v>
      </c>
      <c r="D22" s="63"/>
      <c r="E22" s="62"/>
      <c r="F22" s="62"/>
      <c r="G22" s="62"/>
      <c r="H22" s="61"/>
    </row>
    <row r="23" ht="16.35" customHeight="1" spans="1:8">
      <c r="A23" s="60" t="s">
        <v>104</v>
      </c>
      <c r="B23" s="64"/>
      <c r="C23" s="62" t="s">
        <v>105</v>
      </c>
      <c r="D23" s="63"/>
      <c r="E23" s="62"/>
      <c r="F23" s="62"/>
      <c r="G23" s="62"/>
      <c r="H23" s="61"/>
    </row>
    <row r="24" ht="16.35" customHeight="1" spans="1:8">
      <c r="A24" s="60" t="s">
        <v>106</v>
      </c>
      <c r="B24" s="64"/>
      <c r="C24" s="62" t="s">
        <v>107</v>
      </c>
      <c r="D24" s="63"/>
      <c r="E24" s="62"/>
      <c r="F24" s="62"/>
      <c r="G24" s="62"/>
      <c r="H24" s="61"/>
    </row>
    <row r="25" ht="16.35" customHeight="1" spans="1:8">
      <c r="A25" s="62" t="s">
        <v>108</v>
      </c>
      <c r="B25" s="61"/>
      <c r="C25" s="62" t="s">
        <v>109</v>
      </c>
      <c r="D25" s="63">
        <v>178.816188</v>
      </c>
      <c r="E25" s="62"/>
      <c r="F25" s="62"/>
      <c r="G25" s="62"/>
      <c r="H25" s="61"/>
    </row>
    <row r="26" ht="16.35" customHeight="1" spans="1:8">
      <c r="A26" s="62" t="s">
        <v>110</v>
      </c>
      <c r="B26" s="61"/>
      <c r="C26" s="62" t="s">
        <v>111</v>
      </c>
      <c r="D26" s="63"/>
      <c r="E26" s="62"/>
      <c r="F26" s="62"/>
      <c r="G26" s="62"/>
      <c r="H26" s="61"/>
    </row>
    <row r="27" ht="16.35" customHeight="1" spans="1:8">
      <c r="A27" s="62" t="s">
        <v>112</v>
      </c>
      <c r="B27" s="61"/>
      <c r="C27" s="62" t="s">
        <v>113</v>
      </c>
      <c r="D27" s="63"/>
      <c r="E27" s="62"/>
      <c r="F27" s="62"/>
      <c r="G27" s="62"/>
      <c r="H27" s="61"/>
    </row>
    <row r="28" ht="16.35" customHeight="1" spans="1:8">
      <c r="A28" s="60" t="s">
        <v>114</v>
      </c>
      <c r="B28" s="64"/>
      <c r="C28" s="62" t="s">
        <v>115</v>
      </c>
      <c r="D28" s="63"/>
      <c r="E28" s="62"/>
      <c r="F28" s="62"/>
      <c r="G28" s="62"/>
      <c r="H28" s="61"/>
    </row>
    <row r="29" ht="16.35" customHeight="1" spans="1:8">
      <c r="A29" s="60" t="s">
        <v>116</v>
      </c>
      <c r="B29" s="64"/>
      <c r="C29" s="62" t="s">
        <v>117</v>
      </c>
      <c r="D29" s="63"/>
      <c r="E29" s="62"/>
      <c r="F29" s="62"/>
      <c r="G29" s="62"/>
      <c r="H29" s="61"/>
    </row>
    <row r="30" ht="16.35" customHeight="1" spans="1:8">
      <c r="A30" s="60" t="s">
        <v>118</v>
      </c>
      <c r="B30" s="64"/>
      <c r="C30" s="62" t="s">
        <v>119</v>
      </c>
      <c r="D30" s="63"/>
      <c r="E30" s="62"/>
      <c r="F30" s="62"/>
      <c r="G30" s="62"/>
      <c r="H30" s="61"/>
    </row>
    <row r="31" ht="16.35" customHeight="1" spans="1:8">
      <c r="A31" s="60" t="s">
        <v>120</v>
      </c>
      <c r="B31" s="64"/>
      <c r="C31" s="62" t="s">
        <v>121</v>
      </c>
      <c r="D31" s="63"/>
      <c r="E31" s="62"/>
      <c r="F31" s="62"/>
      <c r="G31" s="62"/>
      <c r="H31" s="61"/>
    </row>
    <row r="32" ht="16.35" customHeight="1" spans="1:8">
      <c r="A32" s="60" t="s">
        <v>122</v>
      </c>
      <c r="B32" s="64"/>
      <c r="C32" s="62" t="s">
        <v>123</v>
      </c>
      <c r="D32" s="63"/>
      <c r="E32" s="62"/>
      <c r="F32" s="62"/>
      <c r="G32" s="62"/>
      <c r="H32" s="61"/>
    </row>
    <row r="33" ht="16.35" customHeight="1" spans="1:8">
      <c r="A33" s="62"/>
      <c r="B33" s="62"/>
      <c r="C33" s="62" t="s">
        <v>124</v>
      </c>
      <c r="D33" s="63"/>
      <c r="E33" s="62"/>
      <c r="F33" s="62"/>
      <c r="G33" s="62"/>
      <c r="H33" s="62"/>
    </row>
    <row r="34" ht="16.35" customHeight="1" spans="1:8">
      <c r="A34" s="62"/>
      <c r="B34" s="62"/>
      <c r="C34" s="62" t="s">
        <v>125</v>
      </c>
      <c r="D34" s="63"/>
      <c r="E34" s="62"/>
      <c r="F34" s="62"/>
      <c r="G34" s="62"/>
      <c r="H34" s="62"/>
    </row>
    <row r="35" ht="16.35" customHeight="1" spans="1:8">
      <c r="A35" s="62"/>
      <c r="B35" s="62"/>
      <c r="C35" s="62" t="s">
        <v>126</v>
      </c>
      <c r="D35" s="63"/>
      <c r="E35" s="62"/>
      <c r="F35" s="62"/>
      <c r="G35" s="62"/>
      <c r="H35" s="62"/>
    </row>
    <row r="36" ht="16.35" customHeight="1" spans="1:8">
      <c r="A36" s="62"/>
      <c r="B36" s="62"/>
      <c r="C36" s="62"/>
      <c r="D36" s="62"/>
      <c r="E36" s="62"/>
      <c r="F36" s="62"/>
      <c r="G36" s="62"/>
      <c r="H36" s="62"/>
    </row>
    <row r="37" ht="16.35" customHeight="1" spans="1:8">
      <c r="A37" s="60" t="s">
        <v>127</v>
      </c>
      <c r="B37" s="64">
        <v>39051.14598</v>
      </c>
      <c r="C37" s="60" t="s">
        <v>128</v>
      </c>
      <c r="D37" s="64">
        <v>39051.14598</v>
      </c>
      <c r="E37" s="60" t="s">
        <v>128</v>
      </c>
      <c r="F37" s="64">
        <v>39051.14598</v>
      </c>
      <c r="G37" s="60" t="s">
        <v>128</v>
      </c>
      <c r="H37" s="64">
        <v>39051.14598</v>
      </c>
    </row>
    <row r="38" ht="16.35" customHeight="1" spans="1:8">
      <c r="A38" s="60" t="s">
        <v>129</v>
      </c>
      <c r="B38" s="64"/>
      <c r="C38" s="60" t="s">
        <v>130</v>
      </c>
      <c r="D38" s="64"/>
      <c r="E38" s="60" t="s">
        <v>130</v>
      </c>
      <c r="F38" s="64"/>
      <c r="G38" s="60" t="s">
        <v>130</v>
      </c>
      <c r="H38" s="64"/>
    </row>
    <row r="39" ht="16.35" customHeight="1" spans="1:8">
      <c r="A39" s="62"/>
      <c r="B39" s="61"/>
      <c r="C39" s="62"/>
      <c r="D39" s="61"/>
      <c r="E39" s="60"/>
      <c r="F39" s="64"/>
      <c r="G39" s="60"/>
      <c r="H39" s="64"/>
    </row>
    <row r="40" ht="16.35" customHeight="1" spans="1:8">
      <c r="A40" s="60" t="s">
        <v>131</v>
      </c>
      <c r="B40" s="64">
        <v>39051.14598</v>
      </c>
      <c r="C40" s="60" t="s">
        <v>132</v>
      </c>
      <c r="D40" s="64">
        <v>39051.14598</v>
      </c>
      <c r="E40" s="60" t="s">
        <v>132</v>
      </c>
      <c r="F40" s="64">
        <v>39051.14598</v>
      </c>
      <c r="G40" s="60" t="s">
        <v>132</v>
      </c>
      <c r="H40" s="64">
        <v>39051.14598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O14" sqref="O14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63333333333333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7">
        <v>39051.14598</v>
      </c>
      <c r="D7" s="27">
        <v>39051.14598</v>
      </c>
      <c r="E7" s="27">
        <f>36200+2851.14598</f>
        <v>39051.14598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4</v>
      </c>
      <c r="C8" s="27">
        <v>39051.14598</v>
      </c>
      <c r="D8" s="27">
        <v>39051.14598</v>
      </c>
      <c r="E8" s="27">
        <f>36200+2851.14598</f>
        <v>39051.14598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58" t="s">
        <v>155</v>
      </c>
      <c r="B9" s="58" t="s">
        <v>156</v>
      </c>
      <c r="C9" s="20">
        <v>39051.14598</v>
      </c>
      <c r="D9" s="20">
        <v>39051.14598</v>
      </c>
      <c r="E9" s="6">
        <f>36200+2851.14598</f>
        <v>39051.14598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0" workbookViewId="0">
      <selection activeCell="F19" sqref="F1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7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6"/>
      <c r="B6" s="26"/>
      <c r="C6" s="26"/>
      <c r="D6" s="49" t="s">
        <v>136</v>
      </c>
      <c r="E6" s="49"/>
      <c r="F6" s="17">
        <v>39051.14598</v>
      </c>
      <c r="G6" s="17">
        <v>2069.04598</v>
      </c>
      <c r="H6" s="17">
        <v>36982.1</v>
      </c>
      <c r="I6" s="17"/>
      <c r="J6" s="49"/>
      <c r="K6" s="49"/>
    </row>
    <row r="7" ht="22.9" customHeight="1" spans="1:11">
      <c r="A7" s="50"/>
      <c r="B7" s="50"/>
      <c r="C7" s="50"/>
      <c r="D7" s="51" t="s">
        <v>154</v>
      </c>
      <c r="E7" s="51" t="s">
        <v>4</v>
      </c>
      <c r="F7" s="52">
        <v>39051.14598</v>
      </c>
      <c r="G7" s="52">
        <v>2069.04598</v>
      </c>
      <c r="H7" s="52">
        <v>36982.1</v>
      </c>
      <c r="I7" s="52"/>
      <c r="J7" s="57"/>
      <c r="K7" s="57"/>
    </row>
    <row r="8" ht="22.9" customHeight="1" spans="1:11">
      <c r="A8" s="50"/>
      <c r="B8" s="50"/>
      <c r="C8" s="50"/>
      <c r="D8" s="51" t="s">
        <v>155</v>
      </c>
      <c r="E8" s="51" t="s">
        <v>156</v>
      </c>
      <c r="F8" s="52">
        <v>39051.14598</v>
      </c>
      <c r="G8" s="52">
        <v>2069.04598</v>
      </c>
      <c r="H8" s="52">
        <v>36982.1</v>
      </c>
      <c r="I8" s="52"/>
      <c r="J8" s="57"/>
      <c r="K8" s="57"/>
    </row>
    <row r="9" s="25" customFormat="1" ht="22.9" customHeight="1" spans="1:12">
      <c r="A9" s="53" t="s">
        <v>169</v>
      </c>
      <c r="B9" s="50"/>
      <c r="C9" s="50"/>
      <c r="D9" s="54">
        <v>208</v>
      </c>
      <c r="E9" s="55" t="s">
        <v>170</v>
      </c>
      <c r="F9" s="56">
        <f>F10</f>
        <v>234.448592</v>
      </c>
      <c r="G9" s="56">
        <f>G10</f>
        <v>234.448592</v>
      </c>
      <c r="H9" s="56"/>
      <c r="I9" s="56"/>
      <c r="J9" s="55"/>
      <c r="K9" s="55"/>
      <c r="L9"/>
    </row>
    <row r="10" s="25" customFormat="1" ht="22.9" customHeight="1" spans="1:12">
      <c r="A10" s="53" t="s">
        <v>169</v>
      </c>
      <c r="B10" s="53" t="s">
        <v>171</v>
      </c>
      <c r="C10" s="50"/>
      <c r="D10" s="54">
        <v>20805</v>
      </c>
      <c r="E10" s="55" t="s">
        <v>172</v>
      </c>
      <c r="F10" s="56">
        <f>F11</f>
        <v>234.448592</v>
      </c>
      <c r="G10" s="56">
        <f>G11</f>
        <v>234.448592</v>
      </c>
      <c r="H10" s="56"/>
      <c r="I10" s="56"/>
      <c r="J10" s="55"/>
      <c r="K10" s="55"/>
      <c r="L10"/>
    </row>
    <row r="11" ht="22.9" customHeight="1" spans="1:11">
      <c r="A11" s="53" t="s">
        <v>169</v>
      </c>
      <c r="B11" s="53" t="s">
        <v>171</v>
      </c>
      <c r="C11" s="53" t="s">
        <v>171</v>
      </c>
      <c r="D11" s="54" t="s">
        <v>173</v>
      </c>
      <c r="E11" s="55" t="s">
        <v>174</v>
      </c>
      <c r="F11" s="56">
        <v>234.448592</v>
      </c>
      <c r="G11" s="56">
        <v>234.448592</v>
      </c>
      <c r="H11" s="56"/>
      <c r="I11" s="56"/>
      <c r="J11" s="55"/>
      <c r="K11" s="55"/>
    </row>
    <row r="12" ht="22.9" customHeight="1" spans="1:11">
      <c r="A12" s="53" t="s">
        <v>175</v>
      </c>
      <c r="B12" s="53"/>
      <c r="C12" s="53"/>
      <c r="D12" s="54">
        <v>210</v>
      </c>
      <c r="E12" s="55" t="s">
        <v>176</v>
      </c>
      <c r="F12" s="56">
        <f>F13</f>
        <v>63.0816</v>
      </c>
      <c r="G12" s="56">
        <f>G13</f>
        <v>63.0816</v>
      </c>
      <c r="H12" s="56"/>
      <c r="I12" s="56"/>
      <c r="J12" s="55"/>
      <c r="K12" s="55"/>
    </row>
    <row r="13" ht="22.9" customHeight="1" spans="1:11">
      <c r="A13" s="53" t="s">
        <v>175</v>
      </c>
      <c r="B13" s="53" t="s">
        <v>177</v>
      </c>
      <c r="C13" s="53"/>
      <c r="D13" s="54">
        <v>21011</v>
      </c>
      <c r="E13" s="55" t="s">
        <v>178</v>
      </c>
      <c r="F13" s="56">
        <f>F14</f>
        <v>63.0816</v>
      </c>
      <c r="G13" s="56">
        <f>G14</f>
        <v>63.0816</v>
      </c>
      <c r="H13" s="56"/>
      <c r="I13" s="56"/>
      <c r="J13" s="55"/>
      <c r="K13" s="55"/>
    </row>
    <row r="14" ht="22.9" customHeight="1" spans="1:11">
      <c r="A14" s="53" t="s">
        <v>175</v>
      </c>
      <c r="B14" s="53" t="s">
        <v>177</v>
      </c>
      <c r="C14" s="53" t="s">
        <v>179</v>
      </c>
      <c r="D14" s="54" t="s">
        <v>180</v>
      </c>
      <c r="E14" s="55" t="s">
        <v>181</v>
      </c>
      <c r="F14" s="56">
        <v>63.0816</v>
      </c>
      <c r="G14" s="56">
        <v>63.0816</v>
      </c>
      <c r="H14" s="56"/>
      <c r="I14" s="56"/>
      <c r="J14" s="55"/>
      <c r="K14" s="55"/>
    </row>
    <row r="15" ht="22.9" customHeight="1" spans="1:11">
      <c r="A15" s="53" t="s">
        <v>182</v>
      </c>
      <c r="B15" s="53"/>
      <c r="C15" s="53"/>
      <c r="D15" s="54">
        <v>213</v>
      </c>
      <c r="E15" s="55" t="s">
        <v>183</v>
      </c>
      <c r="F15" s="56">
        <f>F16</f>
        <v>38574.7996</v>
      </c>
      <c r="G15" s="56">
        <f>G16</f>
        <v>1592.6996</v>
      </c>
      <c r="H15" s="56">
        <f>H16</f>
        <v>36982.1</v>
      </c>
      <c r="I15" s="56"/>
      <c r="J15" s="55"/>
      <c r="K15" s="55"/>
    </row>
    <row r="16" ht="22.9" customHeight="1" spans="1:11">
      <c r="A16" s="53" t="s">
        <v>182</v>
      </c>
      <c r="B16" s="53" t="s">
        <v>179</v>
      </c>
      <c r="C16" s="53"/>
      <c r="D16" s="54">
        <v>21301</v>
      </c>
      <c r="E16" s="55" t="s">
        <v>184</v>
      </c>
      <c r="F16" s="56">
        <f>F17+F18</f>
        <v>38574.7996</v>
      </c>
      <c r="G16" s="56">
        <f>G17+G18</f>
        <v>1592.6996</v>
      </c>
      <c r="H16" s="56">
        <f>H17+H18</f>
        <v>36982.1</v>
      </c>
      <c r="I16" s="56"/>
      <c r="J16" s="55"/>
      <c r="K16" s="55"/>
    </row>
    <row r="17" ht="22.9" customHeight="1" spans="1:11">
      <c r="A17" s="53" t="s">
        <v>182</v>
      </c>
      <c r="B17" s="53" t="s">
        <v>179</v>
      </c>
      <c r="C17" s="53" t="s">
        <v>179</v>
      </c>
      <c r="D17" s="54" t="s">
        <v>185</v>
      </c>
      <c r="E17" s="55" t="s">
        <v>186</v>
      </c>
      <c r="F17" s="56">
        <v>1985.7996</v>
      </c>
      <c r="G17" s="56">
        <v>1592.6996</v>
      </c>
      <c r="H17" s="56">
        <v>393.1</v>
      </c>
      <c r="I17" s="56"/>
      <c r="J17" s="55"/>
      <c r="K17" s="55"/>
    </row>
    <row r="18" ht="22.9" customHeight="1" spans="1:11">
      <c r="A18" s="53" t="s">
        <v>182</v>
      </c>
      <c r="B18" s="53" t="s">
        <v>179</v>
      </c>
      <c r="C18" s="53" t="s">
        <v>187</v>
      </c>
      <c r="D18" s="54" t="s">
        <v>188</v>
      </c>
      <c r="E18" s="55" t="s">
        <v>189</v>
      </c>
      <c r="F18" s="56">
        <v>36589</v>
      </c>
      <c r="G18" s="56"/>
      <c r="H18" s="56">
        <v>36589</v>
      </c>
      <c r="I18" s="56"/>
      <c r="J18" s="55"/>
      <c r="K18" s="55"/>
    </row>
    <row r="19" ht="22.9" customHeight="1" spans="1:11">
      <c r="A19" s="53" t="s">
        <v>190</v>
      </c>
      <c r="B19" s="53"/>
      <c r="C19" s="53"/>
      <c r="D19" s="54">
        <v>221</v>
      </c>
      <c r="E19" s="55" t="s">
        <v>191</v>
      </c>
      <c r="F19" s="56">
        <f>F20</f>
        <v>178.816188</v>
      </c>
      <c r="G19" s="56">
        <f>G20</f>
        <v>178.816188</v>
      </c>
      <c r="H19" s="56"/>
      <c r="I19" s="56"/>
      <c r="J19" s="55"/>
      <c r="K19" s="55"/>
    </row>
    <row r="20" ht="22.9" customHeight="1" spans="1:11">
      <c r="A20" s="53" t="s">
        <v>190</v>
      </c>
      <c r="B20" s="53" t="s">
        <v>192</v>
      </c>
      <c r="C20" s="53"/>
      <c r="D20" s="54">
        <v>22102</v>
      </c>
      <c r="E20" s="55" t="s">
        <v>193</v>
      </c>
      <c r="F20" s="56">
        <f>F21</f>
        <v>178.816188</v>
      </c>
      <c r="G20" s="56">
        <f>G21</f>
        <v>178.816188</v>
      </c>
      <c r="H20" s="56"/>
      <c r="I20" s="56"/>
      <c r="J20" s="55"/>
      <c r="K20" s="55"/>
    </row>
    <row r="21" ht="22.9" customHeight="1" spans="1:11">
      <c r="A21" s="53" t="s">
        <v>190</v>
      </c>
      <c r="B21" s="53" t="s">
        <v>192</v>
      </c>
      <c r="C21" s="53" t="s">
        <v>179</v>
      </c>
      <c r="D21" s="54" t="s">
        <v>194</v>
      </c>
      <c r="E21" s="55" t="s">
        <v>195</v>
      </c>
      <c r="F21" s="56">
        <v>178.816188</v>
      </c>
      <c r="G21" s="56">
        <v>178.816188</v>
      </c>
      <c r="H21" s="56"/>
      <c r="I21" s="56"/>
      <c r="J21" s="55"/>
      <c r="K21" s="55"/>
    </row>
    <row r="22" ht="16.35" customHeight="1" spans="6:8">
      <c r="F22" s="42"/>
      <c r="G22" s="42"/>
      <c r="H22" s="4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75" customWidth="1"/>
    <col min="8" max="8" width="8.63333333333333" customWidth="1"/>
    <col min="9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196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39051.14598</v>
      </c>
      <c r="G6" s="13">
        <v>1937.65008</v>
      </c>
      <c r="H6" s="13">
        <v>37103.6067</v>
      </c>
      <c r="I6" s="13"/>
      <c r="J6" s="13"/>
      <c r="K6" s="13"/>
      <c r="L6" s="13"/>
      <c r="M6" s="13"/>
      <c r="N6" s="13"/>
      <c r="O6" s="13">
        <v>9.8892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39051.14598</v>
      </c>
      <c r="G7" s="13">
        <v>1937.65008</v>
      </c>
      <c r="H7" s="13">
        <v>37103.6067</v>
      </c>
      <c r="I7" s="13"/>
      <c r="J7" s="13"/>
      <c r="K7" s="13"/>
      <c r="L7" s="13"/>
      <c r="M7" s="13"/>
      <c r="N7" s="13"/>
      <c r="O7" s="13">
        <v>9.8892</v>
      </c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 t="s">
        <v>155</v>
      </c>
      <c r="E8" s="19" t="s">
        <v>156</v>
      </c>
      <c r="F8" s="46">
        <v>39051.14598</v>
      </c>
      <c r="G8" s="46">
        <v>1937.65008</v>
      </c>
      <c r="H8" s="46">
        <v>37103.6067</v>
      </c>
      <c r="I8" s="46"/>
      <c r="J8" s="46"/>
      <c r="K8" s="46"/>
      <c r="L8" s="46"/>
      <c r="M8" s="46"/>
      <c r="N8" s="46"/>
      <c r="O8" s="46">
        <v>9.8892</v>
      </c>
      <c r="P8" s="46"/>
      <c r="Q8" s="46"/>
      <c r="R8" s="46"/>
      <c r="S8" s="46"/>
      <c r="T8" s="46"/>
    </row>
    <row r="9" ht="22.9" customHeight="1" spans="1:20">
      <c r="A9" s="22" t="s">
        <v>182</v>
      </c>
      <c r="B9" s="22" t="s">
        <v>179</v>
      </c>
      <c r="C9" s="22" t="s">
        <v>179</v>
      </c>
      <c r="D9" s="18" t="s">
        <v>214</v>
      </c>
      <c r="E9" s="23" t="s">
        <v>186</v>
      </c>
      <c r="F9" s="24">
        <v>1985.7996</v>
      </c>
      <c r="G9" s="24">
        <v>1461.3037</v>
      </c>
      <c r="H9" s="24">
        <v>514.6067</v>
      </c>
      <c r="I9" s="24"/>
      <c r="J9" s="24"/>
      <c r="K9" s="24"/>
      <c r="L9" s="24"/>
      <c r="M9" s="24"/>
      <c r="N9" s="24"/>
      <c r="O9" s="24">
        <v>9.8892</v>
      </c>
      <c r="P9" s="24"/>
      <c r="Q9" s="24"/>
      <c r="R9" s="24"/>
      <c r="S9" s="24"/>
      <c r="T9" s="24"/>
    </row>
    <row r="10" ht="22.9" customHeight="1" spans="1:20">
      <c r="A10" s="22" t="s">
        <v>169</v>
      </c>
      <c r="B10" s="22" t="s">
        <v>171</v>
      </c>
      <c r="C10" s="22" t="s">
        <v>171</v>
      </c>
      <c r="D10" s="18" t="s">
        <v>214</v>
      </c>
      <c r="E10" s="23" t="s">
        <v>174</v>
      </c>
      <c r="F10" s="24">
        <v>234.448592</v>
      </c>
      <c r="G10" s="24">
        <v>234.448592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175</v>
      </c>
      <c r="B11" s="22" t="s">
        <v>177</v>
      </c>
      <c r="C11" s="22" t="s">
        <v>179</v>
      </c>
      <c r="D11" s="18" t="s">
        <v>214</v>
      </c>
      <c r="E11" s="23" t="s">
        <v>181</v>
      </c>
      <c r="F11" s="24">
        <v>63.0816</v>
      </c>
      <c r="G11" s="24">
        <v>63.0816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190</v>
      </c>
      <c r="B12" s="22" t="s">
        <v>192</v>
      </c>
      <c r="C12" s="22" t="s">
        <v>179</v>
      </c>
      <c r="D12" s="18" t="s">
        <v>214</v>
      </c>
      <c r="E12" s="23" t="s">
        <v>195</v>
      </c>
      <c r="F12" s="24">
        <v>178.816188</v>
      </c>
      <c r="G12" s="24">
        <v>178.816188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182</v>
      </c>
      <c r="B13" s="22" t="s">
        <v>179</v>
      </c>
      <c r="C13" s="22" t="s">
        <v>187</v>
      </c>
      <c r="D13" s="18" t="s">
        <v>214</v>
      </c>
      <c r="E13" s="23" t="s">
        <v>189</v>
      </c>
      <c r="F13" s="24">
        <v>36589</v>
      </c>
      <c r="G13" s="24"/>
      <c r="H13" s="24">
        <v>36589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75" customWidth="1"/>
    <col min="9" max="10" width="7.13333333333333" customWidth="1"/>
    <col min="11" max="11" width="7.38333333333333" customWidth="1"/>
    <col min="12" max="12" width="7.13333333333333" customWidth="1"/>
    <col min="13" max="13" width="7.38333333333333" customWidth="1"/>
    <col min="14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5" t="s">
        <v>215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9" customHeight="1" spans="1:21">
      <c r="A6" s="14"/>
      <c r="B6" s="14"/>
      <c r="C6" s="14"/>
      <c r="D6" s="14"/>
      <c r="E6" s="14" t="s">
        <v>136</v>
      </c>
      <c r="F6" s="13">
        <v>39051.14598</v>
      </c>
      <c r="G6" s="13">
        <v>2069.04598</v>
      </c>
      <c r="H6" s="13">
        <v>1937.65008</v>
      </c>
      <c r="I6" s="13">
        <v>121.5067</v>
      </c>
      <c r="J6" s="13">
        <v>9.8892</v>
      </c>
      <c r="K6" s="13">
        <v>36982.1</v>
      </c>
      <c r="L6" s="13"/>
      <c r="M6" s="13">
        <v>36982.1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7">
        <v>39051.14598</v>
      </c>
      <c r="G7" s="13">
        <v>2069.04598</v>
      </c>
      <c r="H7" s="13">
        <v>1937.65008</v>
      </c>
      <c r="I7" s="13">
        <v>121.5067</v>
      </c>
      <c r="J7" s="13">
        <v>9.8892</v>
      </c>
      <c r="K7" s="13">
        <v>36982.1</v>
      </c>
      <c r="L7" s="13">
        <v>0</v>
      </c>
      <c r="M7" s="13">
        <v>36982.1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1"/>
      <c r="B8" s="21"/>
      <c r="C8" s="21"/>
      <c r="D8" s="19" t="s">
        <v>155</v>
      </c>
      <c r="E8" s="19" t="s">
        <v>156</v>
      </c>
      <c r="F8" s="27">
        <v>39051.14598</v>
      </c>
      <c r="G8" s="13">
        <v>2069.04598</v>
      </c>
      <c r="H8" s="13">
        <v>1937.65008</v>
      </c>
      <c r="I8" s="13">
        <v>121.5067</v>
      </c>
      <c r="J8" s="13">
        <v>9.8892</v>
      </c>
      <c r="K8" s="13">
        <v>36982.1</v>
      </c>
      <c r="L8" s="13">
        <v>0</v>
      </c>
      <c r="M8" s="13">
        <v>36982.1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2" t="s">
        <v>182</v>
      </c>
      <c r="B9" s="22" t="s">
        <v>179</v>
      </c>
      <c r="C9" s="22" t="s">
        <v>179</v>
      </c>
      <c r="D9" s="18" t="s">
        <v>214</v>
      </c>
      <c r="E9" s="23" t="s">
        <v>186</v>
      </c>
      <c r="F9" s="20">
        <v>1985.7996</v>
      </c>
      <c r="G9" s="6">
        <v>1592.6996</v>
      </c>
      <c r="H9" s="6">
        <v>1461.3037</v>
      </c>
      <c r="I9" s="6">
        <v>121.5067</v>
      </c>
      <c r="J9" s="6">
        <v>9.8892</v>
      </c>
      <c r="K9" s="6">
        <v>393.1</v>
      </c>
      <c r="L9" s="6"/>
      <c r="M9" s="6">
        <v>393.1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169</v>
      </c>
      <c r="B10" s="22" t="s">
        <v>171</v>
      </c>
      <c r="C10" s="22" t="s">
        <v>171</v>
      </c>
      <c r="D10" s="18" t="s">
        <v>214</v>
      </c>
      <c r="E10" s="23" t="s">
        <v>174</v>
      </c>
      <c r="F10" s="20">
        <v>234.448592</v>
      </c>
      <c r="G10" s="6">
        <v>234.448592</v>
      </c>
      <c r="H10" s="6">
        <v>234.448592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175</v>
      </c>
      <c r="B11" s="22" t="s">
        <v>177</v>
      </c>
      <c r="C11" s="22" t="s">
        <v>179</v>
      </c>
      <c r="D11" s="18" t="s">
        <v>214</v>
      </c>
      <c r="E11" s="23" t="s">
        <v>181</v>
      </c>
      <c r="F11" s="20">
        <v>63.0816</v>
      </c>
      <c r="G11" s="6">
        <v>63.0816</v>
      </c>
      <c r="H11" s="6">
        <v>63.0816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190</v>
      </c>
      <c r="B12" s="22" t="s">
        <v>192</v>
      </c>
      <c r="C12" s="22" t="s">
        <v>179</v>
      </c>
      <c r="D12" s="18" t="s">
        <v>214</v>
      </c>
      <c r="E12" s="23" t="s">
        <v>195</v>
      </c>
      <c r="F12" s="20">
        <v>178.816188</v>
      </c>
      <c r="G12" s="6">
        <v>178.816188</v>
      </c>
      <c r="H12" s="6">
        <v>178.816188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2" t="s">
        <v>182</v>
      </c>
      <c r="B13" s="22" t="s">
        <v>179</v>
      </c>
      <c r="C13" s="22" t="s">
        <v>187</v>
      </c>
      <c r="D13" s="18" t="s">
        <v>214</v>
      </c>
      <c r="E13" s="23" t="s">
        <v>189</v>
      </c>
      <c r="F13" s="20">
        <v>36589</v>
      </c>
      <c r="G13" s="6"/>
      <c r="H13" s="6"/>
      <c r="I13" s="6"/>
      <c r="J13" s="6"/>
      <c r="K13" s="6">
        <v>36589</v>
      </c>
      <c r="L13" s="6"/>
      <c r="M13" s="6">
        <v>36589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C50" sqref="C50:C5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5" t="s">
        <v>225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3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3"/>
    </row>
    <row r="6" ht="20.25" customHeight="1" spans="1:5">
      <c r="A6" s="14" t="s">
        <v>226</v>
      </c>
      <c r="B6" s="13">
        <v>39051.14598</v>
      </c>
      <c r="C6" s="14" t="s">
        <v>227</v>
      </c>
      <c r="D6" s="27">
        <v>39051.14598</v>
      </c>
      <c r="E6" s="44"/>
    </row>
    <row r="7" ht="20.25" customHeight="1" spans="1:5">
      <c r="A7" s="5" t="s">
        <v>228</v>
      </c>
      <c r="B7" s="6">
        <v>39051.14598</v>
      </c>
      <c r="C7" s="5" t="s">
        <v>41</v>
      </c>
      <c r="D7" s="20"/>
      <c r="E7" s="44"/>
    </row>
    <row r="8" ht="20.25" customHeight="1" spans="1:5">
      <c r="A8" s="5" t="s">
        <v>229</v>
      </c>
      <c r="B8" s="6">
        <v>38671.14598</v>
      </c>
      <c r="C8" s="5" t="s">
        <v>45</v>
      </c>
      <c r="D8" s="20"/>
      <c r="E8" s="44"/>
    </row>
    <row r="9" ht="31.15" customHeight="1" spans="1:5">
      <c r="A9" s="5" t="s">
        <v>48</v>
      </c>
      <c r="B9" s="6">
        <v>380</v>
      </c>
      <c r="C9" s="5" t="s">
        <v>49</v>
      </c>
      <c r="D9" s="20"/>
      <c r="E9" s="44"/>
    </row>
    <row r="10" ht="20.25" customHeight="1" spans="1:5">
      <c r="A10" s="5" t="s">
        <v>230</v>
      </c>
      <c r="B10" s="6"/>
      <c r="C10" s="5" t="s">
        <v>53</v>
      </c>
      <c r="D10" s="20"/>
      <c r="E10" s="44"/>
    </row>
    <row r="11" ht="20.25" customHeight="1" spans="1:5">
      <c r="A11" s="5" t="s">
        <v>231</v>
      </c>
      <c r="B11" s="6"/>
      <c r="C11" s="5" t="s">
        <v>57</v>
      </c>
      <c r="D11" s="20"/>
      <c r="E11" s="44"/>
    </row>
    <row r="12" ht="20.25" customHeight="1" spans="1:5">
      <c r="A12" s="5" t="s">
        <v>232</v>
      </c>
      <c r="B12" s="6"/>
      <c r="C12" s="5" t="s">
        <v>61</v>
      </c>
      <c r="D12" s="20"/>
      <c r="E12" s="44"/>
    </row>
    <row r="13" ht="20.25" customHeight="1" spans="1:5">
      <c r="A13" s="14" t="s">
        <v>233</v>
      </c>
      <c r="B13" s="13"/>
      <c r="C13" s="5" t="s">
        <v>65</v>
      </c>
      <c r="D13" s="20"/>
      <c r="E13" s="44"/>
    </row>
    <row r="14" ht="20.25" customHeight="1" spans="1:5">
      <c r="A14" s="5" t="s">
        <v>228</v>
      </c>
      <c r="B14" s="6"/>
      <c r="C14" s="5" t="s">
        <v>69</v>
      </c>
      <c r="D14" s="20">
        <v>234.448592</v>
      </c>
      <c r="E14" s="44"/>
    </row>
    <row r="15" ht="20.25" customHeight="1" spans="1:5">
      <c r="A15" s="5" t="s">
        <v>230</v>
      </c>
      <c r="B15" s="6"/>
      <c r="C15" s="5" t="s">
        <v>73</v>
      </c>
      <c r="D15" s="20"/>
      <c r="E15" s="44"/>
    </row>
    <row r="16" ht="20.25" customHeight="1" spans="1:5">
      <c r="A16" s="5" t="s">
        <v>231</v>
      </c>
      <c r="B16" s="6"/>
      <c r="C16" s="5" t="s">
        <v>77</v>
      </c>
      <c r="D16" s="20">
        <v>63.0816</v>
      </c>
      <c r="E16" s="44"/>
    </row>
    <row r="17" ht="20.25" customHeight="1" spans="1:5">
      <c r="A17" s="5" t="s">
        <v>232</v>
      </c>
      <c r="B17" s="6"/>
      <c r="C17" s="5" t="s">
        <v>81</v>
      </c>
      <c r="D17" s="20"/>
      <c r="E17" s="44"/>
    </row>
    <row r="18" ht="20.25" customHeight="1" spans="1:5">
      <c r="A18" s="5"/>
      <c r="B18" s="6"/>
      <c r="C18" s="5" t="s">
        <v>85</v>
      </c>
      <c r="D18" s="20"/>
      <c r="E18" s="44"/>
    </row>
    <row r="19" ht="20.25" customHeight="1" spans="1:5">
      <c r="A19" s="5"/>
      <c r="B19" s="5"/>
      <c r="C19" s="5" t="s">
        <v>89</v>
      </c>
      <c r="D19" s="20">
        <v>38574.7996</v>
      </c>
      <c r="E19" s="44"/>
    </row>
    <row r="20" ht="20.25" customHeight="1" spans="1:5">
      <c r="A20" s="5"/>
      <c r="B20" s="5"/>
      <c r="C20" s="5" t="s">
        <v>93</v>
      </c>
      <c r="D20" s="20"/>
      <c r="E20" s="44"/>
    </row>
    <row r="21" ht="20.25" customHeight="1" spans="1:5">
      <c r="A21" s="5"/>
      <c r="B21" s="5"/>
      <c r="C21" s="5" t="s">
        <v>97</v>
      </c>
      <c r="D21" s="20"/>
      <c r="E21" s="44"/>
    </row>
    <row r="22" ht="20.25" customHeight="1" spans="1:5">
      <c r="A22" s="5"/>
      <c r="B22" s="5"/>
      <c r="C22" s="5" t="s">
        <v>100</v>
      </c>
      <c r="D22" s="20"/>
      <c r="E22" s="44"/>
    </row>
    <row r="23" ht="20.25" customHeight="1" spans="1:5">
      <c r="A23" s="5"/>
      <c r="B23" s="5"/>
      <c r="C23" s="5" t="s">
        <v>103</v>
      </c>
      <c r="D23" s="20"/>
      <c r="E23" s="44"/>
    </row>
    <row r="24" ht="20.25" customHeight="1" spans="1:5">
      <c r="A24" s="5"/>
      <c r="B24" s="5"/>
      <c r="C24" s="5" t="s">
        <v>105</v>
      </c>
      <c r="D24" s="20"/>
      <c r="E24" s="44"/>
    </row>
    <row r="25" ht="20.25" customHeight="1" spans="1:5">
      <c r="A25" s="5"/>
      <c r="B25" s="5"/>
      <c r="C25" s="5" t="s">
        <v>107</v>
      </c>
      <c r="D25" s="20"/>
      <c r="E25" s="44"/>
    </row>
    <row r="26" ht="20.25" customHeight="1" spans="1:5">
      <c r="A26" s="5"/>
      <c r="B26" s="5"/>
      <c r="C26" s="5" t="s">
        <v>109</v>
      </c>
      <c r="D26" s="20">
        <v>178.816188</v>
      </c>
      <c r="E26" s="44"/>
    </row>
    <row r="27" ht="20.25" customHeight="1" spans="1:5">
      <c r="A27" s="5"/>
      <c r="B27" s="5"/>
      <c r="C27" s="5" t="s">
        <v>111</v>
      </c>
      <c r="D27" s="20"/>
      <c r="E27" s="44"/>
    </row>
    <row r="28" ht="20.25" customHeight="1" spans="1:5">
      <c r="A28" s="5"/>
      <c r="B28" s="5"/>
      <c r="C28" s="5" t="s">
        <v>113</v>
      </c>
      <c r="D28" s="20"/>
      <c r="E28" s="44"/>
    </row>
    <row r="29" ht="20.25" customHeight="1" spans="1:5">
      <c r="A29" s="5"/>
      <c r="B29" s="5"/>
      <c r="C29" s="5" t="s">
        <v>115</v>
      </c>
      <c r="D29" s="20"/>
      <c r="E29" s="44"/>
    </row>
    <row r="30" ht="20.25" customHeight="1" spans="1:5">
      <c r="A30" s="5"/>
      <c r="B30" s="5"/>
      <c r="C30" s="5" t="s">
        <v>117</v>
      </c>
      <c r="D30" s="20"/>
      <c r="E30" s="44"/>
    </row>
    <row r="31" ht="20.25" customHeight="1" spans="1:5">
      <c r="A31" s="5"/>
      <c r="B31" s="5"/>
      <c r="C31" s="5" t="s">
        <v>119</v>
      </c>
      <c r="D31" s="20"/>
      <c r="E31" s="44"/>
    </row>
    <row r="32" ht="20.25" customHeight="1" spans="1:5">
      <c r="A32" s="5"/>
      <c r="B32" s="5"/>
      <c r="C32" s="5" t="s">
        <v>121</v>
      </c>
      <c r="D32" s="20"/>
      <c r="E32" s="44"/>
    </row>
    <row r="33" ht="20.25" customHeight="1" spans="1:5">
      <c r="A33" s="5"/>
      <c r="B33" s="5"/>
      <c r="C33" s="5" t="s">
        <v>123</v>
      </c>
      <c r="D33" s="20"/>
      <c r="E33" s="44"/>
    </row>
    <row r="34" ht="20.25" customHeight="1" spans="1:5">
      <c r="A34" s="5"/>
      <c r="B34" s="5"/>
      <c r="C34" s="5" t="s">
        <v>124</v>
      </c>
      <c r="D34" s="20"/>
      <c r="E34" s="44"/>
    </row>
    <row r="35" ht="20.25" customHeight="1" spans="1:5">
      <c r="A35" s="5"/>
      <c r="B35" s="5"/>
      <c r="C35" s="5" t="s">
        <v>125</v>
      </c>
      <c r="D35" s="20"/>
      <c r="E35" s="44"/>
    </row>
    <row r="36" ht="20.25" customHeight="1" spans="1:5">
      <c r="A36" s="5"/>
      <c r="B36" s="5"/>
      <c r="C36" s="5" t="s">
        <v>126</v>
      </c>
      <c r="D36" s="20"/>
      <c r="E36" s="44"/>
    </row>
    <row r="37" ht="20.25" customHeight="1" spans="1:5">
      <c r="A37" s="5"/>
      <c r="B37" s="5"/>
      <c r="C37" s="5"/>
      <c r="D37" s="5"/>
      <c r="E37" s="44"/>
    </row>
    <row r="38" ht="20.25" customHeight="1" spans="1:5">
      <c r="A38" s="14"/>
      <c r="B38" s="14"/>
      <c r="C38" s="14" t="s">
        <v>234</v>
      </c>
      <c r="D38" s="13"/>
      <c r="E38" s="45"/>
    </row>
    <row r="39" ht="20.25" customHeight="1" spans="1:5">
      <c r="A39" s="14"/>
      <c r="B39" s="14"/>
      <c r="C39" s="14"/>
      <c r="D39" s="14"/>
      <c r="E39" s="45"/>
    </row>
    <row r="40" ht="20.25" customHeight="1" spans="1:5">
      <c r="A40" s="4" t="s">
        <v>235</v>
      </c>
      <c r="B40" s="13">
        <v>39051.14598</v>
      </c>
      <c r="C40" s="4" t="s">
        <v>236</v>
      </c>
      <c r="D40" s="27">
        <v>39051.14598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45" zoomScaleNormal="145" topLeftCell="A8" workbookViewId="0">
      <selection activeCell="M15" sqref="M15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5" t="s">
        <v>237</v>
      </c>
      <c r="L1" s="15"/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238</v>
      </c>
      <c r="I5" s="11"/>
      <c r="J5" s="11" t="s">
        <v>239</v>
      </c>
      <c r="K5" s="11"/>
      <c r="L5" s="11"/>
    </row>
    <row r="6" ht="28.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217</v>
      </c>
      <c r="I6" s="11" t="s">
        <v>208</v>
      </c>
      <c r="J6" s="11"/>
      <c r="K6" s="11" t="s">
        <v>240</v>
      </c>
      <c r="L6" s="11" t="s">
        <v>241</v>
      </c>
    </row>
    <row r="7" ht="22.9" customHeight="1" spans="1:12">
      <c r="A7" s="5"/>
      <c r="B7" s="5"/>
      <c r="C7" s="5"/>
      <c r="D7" s="14"/>
      <c r="E7" s="14" t="s">
        <v>136</v>
      </c>
      <c r="F7" s="13">
        <v>39051.14598</v>
      </c>
      <c r="G7" s="13">
        <v>2069.04598</v>
      </c>
      <c r="H7" s="13">
        <v>1937.65008</v>
      </c>
      <c r="I7" s="13">
        <v>9.8892</v>
      </c>
      <c r="J7" s="13">
        <v>121.5067</v>
      </c>
      <c r="K7" s="13">
        <v>393.1</v>
      </c>
      <c r="L7" s="13">
        <v>36589</v>
      </c>
    </row>
    <row r="8" ht="20.65" customHeight="1" spans="1:12">
      <c r="A8" s="5"/>
      <c r="B8" s="5"/>
      <c r="C8" s="5"/>
      <c r="D8" s="12" t="s">
        <v>154</v>
      </c>
      <c r="E8" s="12" t="s">
        <v>4</v>
      </c>
      <c r="F8" s="13">
        <v>39051.14598</v>
      </c>
      <c r="G8" s="13">
        <v>2069.04598</v>
      </c>
      <c r="H8" s="13">
        <v>1937.65008</v>
      </c>
      <c r="I8" s="13">
        <v>9.8892</v>
      </c>
      <c r="J8" s="13">
        <v>121.5067</v>
      </c>
      <c r="K8" s="13">
        <v>393.1</v>
      </c>
      <c r="L8" s="13">
        <v>36589</v>
      </c>
    </row>
    <row r="9" ht="21.6" customHeight="1" spans="1:12">
      <c r="A9" s="5"/>
      <c r="B9" s="5"/>
      <c r="C9" s="5"/>
      <c r="D9" s="19" t="s">
        <v>155</v>
      </c>
      <c r="E9" s="19" t="s">
        <v>156</v>
      </c>
      <c r="F9" s="13">
        <v>39051.14598</v>
      </c>
      <c r="G9" s="13">
        <v>2069.04598</v>
      </c>
      <c r="H9" s="13">
        <v>1937.65008</v>
      </c>
      <c r="I9" s="13">
        <v>9.8892</v>
      </c>
      <c r="J9" s="13">
        <v>121.5067</v>
      </c>
      <c r="K9" s="13">
        <v>393.1</v>
      </c>
      <c r="L9" s="13">
        <v>36589</v>
      </c>
    </row>
    <row r="10" s="25" customFormat="1" ht="21.6" customHeight="1" spans="1:12">
      <c r="A10" s="22" t="s">
        <v>169</v>
      </c>
      <c r="B10" s="5"/>
      <c r="C10" s="5"/>
      <c r="D10" s="18">
        <v>208</v>
      </c>
      <c r="E10" s="18" t="s">
        <v>170</v>
      </c>
      <c r="F10" s="6">
        <f>F11</f>
        <v>234.448592</v>
      </c>
      <c r="G10" s="6">
        <f>G11</f>
        <v>234.448592</v>
      </c>
      <c r="H10" s="6">
        <f>H11</f>
        <v>234.448592</v>
      </c>
      <c r="I10" s="6"/>
      <c r="J10" s="6"/>
      <c r="K10" s="6"/>
      <c r="L10" s="6"/>
    </row>
    <row r="11" s="25" customFormat="1" ht="21.6" customHeight="1" spans="1:12">
      <c r="A11" s="22" t="s">
        <v>169</v>
      </c>
      <c r="B11" s="22" t="s">
        <v>171</v>
      </c>
      <c r="C11" s="5"/>
      <c r="D11" s="18">
        <v>20805</v>
      </c>
      <c r="E11" s="18" t="s">
        <v>172</v>
      </c>
      <c r="F11" s="6">
        <f>F12</f>
        <v>234.448592</v>
      </c>
      <c r="G11" s="6">
        <f>G12</f>
        <v>234.448592</v>
      </c>
      <c r="H11" s="6">
        <f>H12</f>
        <v>234.448592</v>
      </c>
      <c r="I11" s="6"/>
      <c r="J11" s="6"/>
      <c r="K11" s="6"/>
      <c r="L11" s="6"/>
    </row>
    <row r="12" ht="22.35" customHeight="1" spans="1:12">
      <c r="A12" s="22" t="s">
        <v>169</v>
      </c>
      <c r="B12" s="22" t="s">
        <v>171</v>
      </c>
      <c r="C12" s="22" t="s">
        <v>171</v>
      </c>
      <c r="D12" s="18" t="s">
        <v>242</v>
      </c>
      <c r="E12" s="5" t="s">
        <v>174</v>
      </c>
      <c r="F12" s="6">
        <v>234.448592</v>
      </c>
      <c r="G12" s="6">
        <v>234.448592</v>
      </c>
      <c r="H12" s="20">
        <v>234.448592</v>
      </c>
      <c r="I12" s="20"/>
      <c r="J12" s="20"/>
      <c r="K12" s="20"/>
      <c r="L12" s="20"/>
    </row>
    <row r="13" ht="22.35" customHeight="1" spans="1:12">
      <c r="A13" s="22" t="s">
        <v>175</v>
      </c>
      <c r="B13" s="22"/>
      <c r="C13" s="22"/>
      <c r="D13" s="18">
        <v>210</v>
      </c>
      <c r="E13" s="5" t="s">
        <v>176</v>
      </c>
      <c r="F13" s="6">
        <f>F14</f>
        <v>63.0816</v>
      </c>
      <c r="G13" s="6">
        <f>G14</f>
        <v>63.0816</v>
      </c>
      <c r="H13" s="6">
        <f>H14</f>
        <v>63.0816</v>
      </c>
      <c r="I13" s="20"/>
      <c r="J13" s="20"/>
      <c r="K13" s="20"/>
      <c r="L13" s="20"/>
    </row>
    <row r="14" ht="22.35" customHeight="1" spans="1:12">
      <c r="A14" s="22" t="s">
        <v>175</v>
      </c>
      <c r="B14" s="22" t="s">
        <v>177</v>
      </c>
      <c r="C14" s="22"/>
      <c r="D14" s="18">
        <v>21011</v>
      </c>
      <c r="E14" s="5" t="s">
        <v>178</v>
      </c>
      <c r="F14" s="6">
        <f>F15</f>
        <v>63.0816</v>
      </c>
      <c r="G14" s="6">
        <f>G15</f>
        <v>63.0816</v>
      </c>
      <c r="H14" s="6">
        <f>H15</f>
        <v>63.0816</v>
      </c>
      <c r="I14" s="20"/>
      <c r="J14" s="20"/>
      <c r="K14" s="20"/>
      <c r="L14" s="20"/>
    </row>
    <row r="15" ht="22.35" customHeight="1" spans="1:12">
      <c r="A15" s="22" t="s">
        <v>175</v>
      </c>
      <c r="B15" s="22" t="s">
        <v>177</v>
      </c>
      <c r="C15" s="22" t="s">
        <v>179</v>
      </c>
      <c r="D15" s="18" t="s">
        <v>243</v>
      </c>
      <c r="E15" s="5" t="s">
        <v>181</v>
      </c>
      <c r="F15" s="6">
        <v>63.0816</v>
      </c>
      <c r="G15" s="6">
        <v>63.0816</v>
      </c>
      <c r="H15" s="20">
        <v>63.0816</v>
      </c>
      <c r="I15" s="20"/>
      <c r="J15" s="20"/>
      <c r="K15" s="20"/>
      <c r="L15" s="20"/>
    </row>
    <row r="16" ht="22.35" customHeight="1" spans="1:12">
      <c r="A16" s="22" t="s">
        <v>182</v>
      </c>
      <c r="B16" s="22"/>
      <c r="C16" s="22"/>
      <c r="D16" s="18">
        <v>213</v>
      </c>
      <c r="E16" s="5" t="s">
        <v>183</v>
      </c>
      <c r="F16" s="6">
        <f>F17</f>
        <v>38574.7996</v>
      </c>
      <c r="G16" s="6">
        <f t="shared" ref="G16:L16" si="0">G17</f>
        <v>1592.6996</v>
      </c>
      <c r="H16" s="6">
        <f t="shared" si="0"/>
        <v>1461.3037</v>
      </c>
      <c r="I16" s="6">
        <f t="shared" si="0"/>
        <v>9.8892</v>
      </c>
      <c r="J16" s="6">
        <f t="shared" si="0"/>
        <v>121.5067</v>
      </c>
      <c r="K16" s="6">
        <f t="shared" si="0"/>
        <v>393.1</v>
      </c>
      <c r="L16" s="6">
        <f t="shared" si="0"/>
        <v>36589</v>
      </c>
    </row>
    <row r="17" ht="22.35" customHeight="1" spans="1:12">
      <c r="A17" s="22" t="s">
        <v>182</v>
      </c>
      <c r="B17" s="22" t="s">
        <v>179</v>
      </c>
      <c r="C17" s="22"/>
      <c r="D17" s="18">
        <v>21301</v>
      </c>
      <c r="E17" s="5" t="s">
        <v>184</v>
      </c>
      <c r="F17" s="6">
        <f>F19+F18</f>
        <v>38574.7996</v>
      </c>
      <c r="G17" s="6">
        <f t="shared" ref="G17:L17" si="1">G19+G18</f>
        <v>1592.6996</v>
      </c>
      <c r="H17" s="6">
        <f t="shared" si="1"/>
        <v>1461.3037</v>
      </c>
      <c r="I17" s="6">
        <f t="shared" si="1"/>
        <v>9.8892</v>
      </c>
      <c r="J17" s="6">
        <f t="shared" si="1"/>
        <v>121.5067</v>
      </c>
      <c r="K17" s="6">
        <f t="shared" si="1"/>
        <v>393.1</v>
      </c>
      <c r="L17" s="6">
        <f t="shared" si="1"/>
        <v>36589</v>
      </c>
    </row>
    <row r="18" ht="22.35" customHeight="1" spans="1:12">
      <c r="A18" s="22" t="s">
        <v>182</v>
      </c>
      <c r="B18" s="22" t="s">
        <v>179</v>
      </c>
      <c r="C18" s="22" t="s">
        <v>179</v>
      </c>
      <c r="D18" s="18" t="s">
        <v>244</v>
      </c>
      <c r="E18" s="5" t="s">
        <v>186</v>
      </c>
      <c r="F18" s="6">
        <v>1985.7996</v>
      </c>
      <c r="G18" s="6">
        <v>1592.6996</v>
      </c>
      <c r="H18" s="20">
        <v>1461.3037</v>
      </c>
      <c r="I18" s="20">
        <v>9.8892</v>
      </c>
      <c r="J18" s="20">
        <v>121.5067</v>
      </c>
      <c r="K18" s="20">
        <v>393.1</v>
      </c>
      <c r="L18" s="20"/>
    </row>
    <row r="19" ht="22.35" customHeight="1" spans="1:12">
      <c r="A19" s="22" t="s">
        <v>182</v>
      </c>
      <c r="B19" s="22" t="s">
        <v>179</v>
      </c>
      <c r="C19" s="22" t="s">
        <v>187</v>
      </c>
      <c r="D19" s="18" t="s">
        <v>245</v>
      </c>
      <c r="E19" s="5" t="s">
        <v>189</v>
      </c>
      <c r="F19" s="6">
        <v>36589</v>
      </c>
      <c r="G19" s="6"/>
      <c r="H19" s="20"/>
      <c r="I19" s="20"/>
      <c r="J19" s="20"/>
      <c r="K19" s="20"/>
      <c r="L19" s="20">
        <v>36589</v>
      </c>
    </row>
    <row r="20" ht="22.35" customHeight="1" spans="1:12">
      <c r="A20" s="22" t="s">
        <v>190</v>
      </c>
      <c r="B20" s="22"/>
      <c r="C20" s="22"/>
      <c r="D20" s="18">
        <v>221</v>
      </c>
      <c r="E20" s="5" t="s">
        <v>191</v>
      </c>
      <c r="F20" s="6">
        <f>F21</f>
        <v>178.816188</v>
      </c>
      <c r="G20" s="6">
        <f>G21</f>
        <v>178.816188</v>
      </c>
      <c r="H20" s="6">
        <f>H21</f>
        <v>178.816188</v>
      </c>
      <c r="I20" s="20"/>
      <c r="J20" s="20"/>
      <c r="K20" s="20"/>
      <c r="L20" s="20"/>
    </row>
    <row r="21" ht="22.35" customHeight="1" spans="1:12">
      <c r="A21" s="22" t="s">
        <v>190</v>
      </c>
      <c r="B21" s="22" t="s">
        <v>192</v>
      </c>
      <c r="C21" s="22"/>
      <c r="D21" s="18">
        <v>22102</v>
      </c>
      <c r="E21" s="5" t="s">
        <v>193</v>
      </c>
      <c r="F21" s="6">
        <f>F22</f>
        <v>178.816188</v>
      </c>
      <c r="G21" s="6">
        <f>G22</f>
        <v>178.816188</v>
      </c>
      <c r="H21" s="6">
        <f>H22</f>
        <v>178.816188</v>
      </c>
      <c r="I21" s="20"/>
      <c r="J21" s="20"/>
      <c r="K21" s="20"/>
      <c r="L21" s="20"/>
    </row>
    <row r="22" ht="22.35" customHeight="1" spans="1:12">
      <c r="A22" s="22" t="s">
        <v>190</v>
      </c>
      <c r="B22" s="22" t="s">
        <v>192</v>
      </c>
      <c r="C22" s="22" t="s">
        <v>179</v>
      </c>
      <c r="D22" s="18" t="s">
        <v>246</v>
      </c>
      <c r="E22" s="5" t="s">
        <v>195</v>
      </c>
      <c r="F22" s="6">
        <v>178.816188</v>
      </c>
      <c r="G22" s="6">
        <v>178.816188</v>
      </c>
      <c r="H22" s="20">
        <v>178.816188</v>
      </c>
      <c r="I22" s="20"/>
      <c r="J22" s="20"/>
      <c r="K22" s="20"/>
      <c r="L22" s="20"/>
    </row>
    <row r="23" spans="6:12">
      <c r="F23" s="42"/>
      <c r="G23" s="42"/>
      <c r="H23" s="42"/>
      <c r="I23" s="42"/>
      <c r="J23" s="42"/>
      <c r="K23" s="42"/>
      <c r="L23" s="4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dcterms:created xsi:type="dcterms:W3CDTF">2023-02-13T20:47:00Z</dcterms:created>
  <dcterms:modified xsi:type="dcterms:W3CDTF">2024-11-24T09:33:52Z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C741E2BEA96148BF92012D88533F5F17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