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9" firstSheet="8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<sst xmlns="http://schemas.openxmlformats.org/spreadsheetml/2006/main" count="1249" uniqueCount="526">
  <si>
    <t>2023年部门预算公开表</t>
  </si>
  <si>
    <t>单位编码：</t>
  </si>
  <si>
    <t>401005</t>
  </si>
  <si>
    <t>单位名称：</t>
  </si>
  <si>
    <t>醴陵市农机事务中心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</si>
  <si>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</si>
  <si>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</si>
  <si>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</si>
  <si>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</si>
  <si>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</si>
  <si>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</si>
  <si>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</si>
  <si>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</si>
  <si>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</si>
  <si>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</si>
  <si>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</si>
  <si>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</si>
  <si>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</si>
  <si>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</si>
  <si>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</si>
  <si>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</si>
  <si>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</si>
  <si>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</si>
  <si>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</si>
  <si>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</si>
  <si>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</si>
  <si>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</si>
  <si>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</si>
  <si>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</si>
  <si>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</si>
  <si>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</si>
  <si>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部门：401005_醴陵市农机事务中心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</si>
  <si>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</si>
  <si>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</si>
  <si>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</si>
  <si>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</si>
  <si>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</si>
  <si>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</si>
  <si>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</si>
  <si>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</si>
  <si>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</si>
  <si>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 xml:space="preserve">      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</si>
  <si>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</si>
  <si>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</si>
  <si>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</si>
  <si>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</si>
  <si>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</si>
  <si>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</si>
  <si>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</si>
  <si>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</si>
  <si>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</si>
  <si>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</si>
  <si>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</si>
  <si>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</si>
  <si>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</si>
  <si>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</si>
  <si>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</si>
  <si>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</si>
  <si>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</si>
  <si>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</si>
  <si>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</si>
  <si>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</si>
  <si>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</si>
  <si>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</si>
  <si>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</si>
  <si>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</si>
  <si>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</si>
  <si>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</si>
  <si>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</si>
  <si>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</si>
  <si>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</si>
  <si>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</si>
  <si>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</si>
  <si>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</si>
  <si>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</si>
  <si>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</si>
  <si>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</si>
  <si>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</si>
  <si>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</si>
  <si>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</si>
  <si>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</si>
  <si>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</si>
  <si>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</si>
  <si>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</si>
  <si>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</si>
  <si>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</si>
  <si>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</si>
  <si>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</si>
  <si>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</si>
  <si>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</si>
  <si>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</si>
  <si>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</si>
  <si>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</si>
  <si>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</si>
  <si>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</si>
  <si>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</si>
  <si>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</si>
  <si>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</si>
  <si>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</si>
  <si>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</si>
  <si>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</si>
  <si>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</si>
  <si>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</si>
  <si>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</si>
  <si>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</si>
  <si>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</si>
  <si>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</si>
  <si>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</si>
  <si>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</si>
  <si>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</si>
  <si>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</si>
  <si>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</si>
  <si>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</si>
  <si>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</si>
  <si>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</si>
  <si>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</si>
  <si>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</si>
  <si>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</si>
  <si>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</si>
  <si>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</si>
  <si>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</si>
  <si>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</si>
  <si>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</si>
  <si>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</si>
  <si>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</si>
  <si>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</si>
  <si>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</si>
  <si>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</si>
  <si>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</si>
  <si>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</si>
  <si>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</si>
  <si>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</si>
  <si>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</si>
  <si>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</si>
  <si>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</si>
  <si>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</si>
  <si>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</si>
  <si>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</si>
  <si>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</si>
  <si>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</si>
  <si>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</si>
  <si>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</si>
  <si>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</si>
  <si>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</si>
  <si>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</si>
  <si>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</si>
  <si>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</si>
  <si>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</si>
  <si>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</si>
  <si>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</si>
  <si>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</si>
  <si>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</si>
  <si>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</si>
  <si>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</si>
  <si>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</si>
  <si>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401005</t>
  </si>
  <si>
    <t xml:space="preserve">  醴陵市农机事务中心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</si>
  <si>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</si>
  <si>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</si>
  <si>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</si>
  <si>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</si>
  <si>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</si>
  <si>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</si>
  <si>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</si>
  <si>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</si>
  <si>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</si>
  <si>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</si>
  <si>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</si>
  <si>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</si>
  <si>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</si>
  <si>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</si>
  <si>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</si>
  <si>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</si>
  <si>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</si>
  <si>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</si>
  <si>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卫生健康支出</t>
  </si>
  <si>
    <t>11</t>
  </si>
  <si>
    <t>行政事业单位医疗</t>
  </si>
  <si>
    <t>210</t>
  </si>
  <si>
    <t>02</t>
  </si>
  <si>
    <t xml:space="preserve">    2101102</t>
  </si>
  <si>
    <t xml:space="preserve">    事业单位医疗</t>
  </si>
  <si>
    <t>213</t>
  </si>
  <si>
    <t>农林水支出</t>
  </si>
  <si>
    <t>01</t>
  </si>
  <si>
    <t>农业农村</t>
  </si>
  <si>
    <t xml:space="preserve">    2130101</t>
  </si>
  <si>
    <t xml:space="preserve">    行政运行</t>
  </si>
  <si>
    <t>99</t>
  </si>
  <si>
    <t xml:space="preserve">    2130199</t>
  </si>
  <si>
    <t xml:space="preserve">    其他农业农村支出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</si>
  <si>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</si>
  <si>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</si>
  <si>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</si>
  <si>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</si>
  <si>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</si>
  <si>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</si>
  <si>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</si>
  <si>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</si>
  <si>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</si>
  <si>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</si>
  <si>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</si>
  <si>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</si>
  <si>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</si>
  <si>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</si>
  <si>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</si>
  <si>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</si>
  <si>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</si>
  <si>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</si>
  <si>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</si>
  <si>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</si>
  <si>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</si>
  <si>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</si>
  <si>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</si>
  <si>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</si>
  <si>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</si>
  <si>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</si>
  <si>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</si>
  <si>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</si>
  <si>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</si>
  <si>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</si>
  <si>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</si>
  <si>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</si>
  <si>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</si>
  <si>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</si>
  <si>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</si>
  <si>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</si>
  <si>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</si>
  <si>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</si>
  <si>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</si>
  <si>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</si>
  <si>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</si>
  <si>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</si>
  <si>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</si>
  <si>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</si>
  <si>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</si>
  <si>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</si>
  <si>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</si>
  <si>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</si>
  <si>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</si>
  <si>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</si>
  <si>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</si>
  <si>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</si>
  <si>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</si>
  <si>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2130101</t>
  </si>
  <si>
    <t xml:space="preserve">     2130199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</si>
  <si>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</si>
  <si>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</si>
  <si>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</si>
  <si>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</si>
  <si>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</si>
  <si>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</si>
  <si>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</si>
  <si>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</si>
  <si>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</si>
  <si>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</si>
  <si>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</si>
  <si>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</si>
  <si>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</si>
  <si>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</si>
  <si>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</si>
  <si>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</si>
  <si>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</si>
  <si>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</si>
  <si>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</si>
  <si>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</si>
  <si>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</si>
  <si>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</si>
  <si>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</si>
  <si>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</si>
  <si>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</si>
  <si>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</si>
  <si>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</si>
  <si>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</si>
  <si>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</si>
  <si>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</si>
  <si>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</si>
  <si>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</si>
  <si>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</si>
  <si>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</si>
  <si>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</si>
  <si>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</si>
  <si>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</si>
  <si>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</si>
  <si>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</si>
  <si>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</si>
  <si>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</si>
  <si>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</si>
  <si>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</si>
  <si>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</si>
  <si>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</si>
  <si>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</si>
  <si>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</si>
  <si>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</si>
  <si>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</si>
  <si>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</si>
  <si>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</si>
  <si>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</si>
  <si>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</si>
  <si>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</si>
  <si>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</si>
  <si>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</si>
  <si>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</si>
  <si>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</si>
  <si>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</si>
  <si>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</si>
  <si>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</si>
  <si>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</si>
  <si>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</si>
  <si>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</si>
  <si>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</si>
  <si>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</si>
  <si>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</si>
  <si>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</si>
  <si>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</si>
  <si>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</si>
  <si>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</si>
  <si>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</si>
  <si>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</si>
  <si>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</si>
  <si>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</si>
  <si>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</si>
  <si>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</si>
  <si>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</si>
  <si>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</si>
  <si>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</si>
  <si>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</si>
  <si>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</si>
  <si>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</si>
  <si>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</si>
  <si>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</si>
  <si>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</si>
  <si>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</si>
  <si>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</si>
  <si>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</si>
  <si>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</si>
  <si>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</si>
  <si>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</si>
  <si>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</si>
  <si>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</si>
  <si>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</si>
  <si>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</si>
  <si>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</si>
  <si>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</si>
  <si>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</si>
  <si>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</si>
  <si>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</si>
  <si>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</si>
  <si>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</si>
  <si>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</si>
  <si>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</si>
  <si>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</si>
  <si>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</si>
  <si>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</si>
  <si>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</si>
  <si>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</si>
  <si>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</si>
  <si>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</si>
  <si>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</si>
  <si>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</si>
  <si>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</si>
  <si>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</si>
  <si>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</si>
  <si>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</si>
  <si>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</si>
  <si>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</si>
  <si>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</si>
  <si>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</si>
  <si>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</si>
  <si>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</si>
  <si>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</si>
  <si>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</si>
  <si>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</si>
  <si>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</si>
  <si>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</si>
  <si>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</si>
  <si>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</si>
  <si>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</si>
  <si>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</si>
  <si>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</si>
  <si>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</si>
  <si>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</si>
  <si>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</si>
  <si>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</si>
  <si>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</si>
  <si>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</si>
  <si>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</si>
  <si>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</si>
  <si>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</si>
  <si>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</si>
  <si>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</si>
  <si>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</si>
  <si>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</si>
  <si>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</si>
  <si>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</si>
  <si>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</si>
  <si>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</si>
  <si>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</si>
  <si>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</si>
  <si>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</si>
  <si>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</si>
  <si>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</si>
  <si>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</si>
  <si>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</si>
  <si>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</si>
  <si>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</si>
  <si>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</si>
  <si>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</si>
  <si>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</si>
  <si>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</si>
  <si>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</si>
  <si>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</si>
  <si>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</si>
  <si>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</si>
  <si>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</si>
  <si>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</si>
  <si>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</si>
  <si>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</si>
  <si>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</si>
  <si>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</si>
  <si>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</si>
  <si>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</si>
  <si>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</si>
  <si>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401005</t>
  </si>
  <si>
    <t xml:space="preserve">   运转经费1</t>
  </si>
  <si>
    <t xml:space="preserve">   运转经费2</t>
  </si>
  <si>
    <t xml:space="preserve">   争资引项工作经费</t>
  </si>
  <si>
    <t xml:space="preserve">   农机上级转移支付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</si>
  <si>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</si>
  <si>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</si>
  <si>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</si>
  <si>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</si>
  <si>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</si>
  <si>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</si>
  <si>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</si>
  <si>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</si>
  <si>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</si>
  <si>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</si>
  <si>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</si>
  <si>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</si>
  <si>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</si>
  <si>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</si>
  <si>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</si>
  <si>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农机上级转移支付</t>
  </si>
  <si>
    <t>实施农机购置补贴，完成农机上级转移支付。</t>
  </si>
  <si>
    <t>满意度指标</t>
  </si>
  <si>
    <t>服务对象满意度指标</t>
  </si>
  <si>
    <t>直接受益农户满意度</t>
  </si>
  <si>
    <t>90%以上</t>
  </si>
  <si>
    <t>直接受益农户</t>
  </si>
  <si>
    <t>%</t>
  </si>
  <si>
    <t>定量</t>
  </si>
  <si>
    <t>效益指标</t>
  </si>
  <si>
    <t>生态效益指标</t>
  </si>
  <si>
    <t>节能减排</t>
  </si>
  <si>
    <t>环境改善</t>
  </si>
  <si>
    <t>农机上级转移支付</t>
  </si>
  <si>
    <t>定性</t>
  </si>
  <si>
    <t>社会效益指标</t>
  </si>
  <si>
    <t>农业生产条件</t>
  </si>
  <si>
    <t>明显改善</t>
  </si>
  <si>
    <t>经济效益指标</t>
  </si>
  <si>
    <t>农业生产能力</t>
  </si>
  <si>
    <t>明显提高</t>
  </si>
  <si>
    <t>成本指标</t>
  </si>
  <si>
    <t>经济成本指标</t>
  </si>
  <si>
    <t>农机购置补贴</t>
  </si>
  <si>
    <t>1550万</t>
  </si>
  <si>
    <t>元</t>
  </si>
  <si>
    <t>生态环境成本指标</t>
  </si>
  <si>
    <t>符合条件</t>
  </si>
  <si>
    <t>社会成本指标</t>
  </si>
  <si>
    <t>产出指标</t>
  </si>
  <si>
    <t>质量指标</t>
  </si>
  <si>
    <t>耕种收综合机械化率</t>
  </si>
  <si>
    <t>数量指标</t>
  </si>
  <si>
    <t>补贴机具台数</t>
  </si>
  <si>
    <t>623台</t>
  </si>
  <si>
    <t>台</t>
  </si>
  <si>
    <t>时效指标</t>
  </si>
  <si>
    <t>年内资金兑付率</t>
  </si>
  <si>
    <t>2023年</t>
  </si>
  <si>
    <t>及时兑付农机购置补贴资金</t>
  </si>
  <si>
    <t xml:space="preserve">  运转经费1</t>
  </si>
  <si>
    <t>工作性专项按时发放</t>
  </si>
  <si>
    <t>职工满意度</t>
  </si>
  <si>
    <t>百分比</t>
  </si>
  <si>
    <t>可持续影响指标</t>
  </si>
  <si>
    <t>单位正常运转需要保障水平</t>
  </si>
  <si>
    <t>正常运转</t>
  </si>
  <si>
    <t>运转经费支出安排金额</t>
  </si>
  <si>
    <t>万元</t>
  </si>
  <si>
    <t>支出安排金额</t>
  </si>
  <si>
    <t>186万元</t>
  </si>
  <si>
    <t xml:space="preserve">  运转经费2</t>
  </si>
  <si>
    <t>保障正常运转</t>
  </si>
  <si>
    <t>单位正常运转</t>
  </si>
  <si>
    <t>运转支出安排金额</t>
  </si>
  <si>
    <t>按支出安排金额</t>
  </si>
  <si>
    <t>10万元</t>
  </si>
  <si>
    <t xml:space="preserve">  争资引项工作经费</t>
  </si>
  <si>
    <t>完成争资引项工作任务</t>
  </si>
  <si>
    <t>职工满意百分比</t>
  </si>
  <si>
    <t>保障工作经费</t>
  </si>
  <si>
    <t>保障支出</t>
  </si>
  <si>
    <t>部门公开表23</t>
  </si>
  <si>
    <t>整体支出绩效目标表</t>
  </si>
  <si>
    <t>单位：部门：401005_醴陵市农机事务中心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</si>
  <si>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</si>
  <si>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</si>
  <si>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</si>
  <si>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</si>
  <si>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</si>
  <si>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</si>
  <si>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</si>
  <si>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</si>
  <si>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</si>
  <si>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</si>
  <si>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</si>
  <si>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经费支出安排金额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</si>
  <si>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</si>
  <si>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</si>
  <si>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</si>
  <si>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</si>
  <si>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满意百分比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</si>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</sst>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Alignment="1">
      <alignment vertical="center"/>
    </xf>
    <xf numFmtId="0" fontId="0" fillId="0" borderId="0" xfId="0" applyFo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vertical="center" wrapText="1"/>
    </xf>
    <xf numFmtId="177" fontId="0" fillId="0" borderId="0" xfId="0" applyNumberForma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4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D18" sqref="D18"/>
    </sheetView>
  </sheetViews>
  <sheetFormatPr defaultColWidth="10" defaultRowHeight="13.5" outlineLevelCol="4"/>
  <cols>
    <col min="1" max="1" width="12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247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248</v>
      </c>
    </row>
    <row r="4" s="28" customFormat="1" ht="20" customHeight="1" spans="1:5">
      <c r="A4" s="34" t="s">
        <v>249</v>
      </c>
      <c r="B4" s="34"/>
      <c r="C4" s="34" t="s">
        <v>250</v>
      </c>
      <c r="D4" s="34"/>
      <c r="E4" s="34"/>
    </row>
    <row r="5" s="28" customFormat="1" ht="20" customHeight="1" spans="1:5">
      <c r="A5" s="34" t="s">
        <v>251</v>
      </c>
      <c r="B5" s="34" t="s">
        <v>160</v>
      </c>
      <c r="C5" s="34" t="s">
        <v>137</v>
      </c>
      <c r="D5" s="34" t="s">
        <v>238</v>
      </c>
      <c r="E5" s="34" t="s">
        <v>239</v>
      </c>
    </row>
    <row r="6" s="28" customFormat="1" ht="20" customHeight="1" spans="1:5">
      <c r="A6" s="35" t="s">
        <v>252</v>
      </c>
      <c r="B6" s="35" t="s">
        <v>217</v>
      </c>
      <c r="C6" s="36">
        <f>SUM(C7:C16)</f>
        <v>830.172352</v>
      </c>
      <c r="D6" s="36">
        <f>SUM(D7:D16)</f>
        <v>830.172352</v>
      </c>
      <c r="E6" s="36"/>
    </row>
    <row r="7" s="28" customFormat="1" ht="20" customHeight="1" spans="1:5">
      <c r="A7" s="37" t="s">
        <v>253</v>
      </c>
      <c r="B7" s="37" t="s">
        <v>254</v>
      </c>
      <c r="C7" s="38">
        <f t="shared" ref="C7:C16" si="0">D7+E7</f>
        <v>307.182</v>
      </c>
      <c r="D7" s="38">
        <f>'10工资福利'!H6</f>
        <v>307.182</v>
      </c>
      <c r="E7" s="38"/>
    </row>
    <row r="8" s="28" customFormat="1" ht="20" customHeight="1" spans="1:5">
      <c r="A8" s="37" t="s">
        <v>255</v>
      </c>
      <c r="B8" s="37" t="s">
        <v>256</v>
      </c>
      <c r="C8" s="38">
        <f t="shared" si="0"/>
        <v>147.132</v>
      </c>
      <c r="D8" s="38">
        <f>'10工资福利'!I6</f>
        <v>147.132</v>
      </c>
      <c r="E8" s="38"/>
    </row>
    <row r="9" s="28" customFormat="1" ht="20" customHeight="1" spans="1:5">
      <c r="A9" s="37" t="s">
        <v>257</v>
      </c>
      <c r="B9" s="37" t="s">
        <v>258</v>
      </c>
      <c r="C9" s="38">
        <f t="shared" si="0"/>
        <v>140.3329</v>
      </c>
      <c r="D9" s="38">
        <f>'10工资福利'!J6</f>
        <v>140.3329</v>
      </c>
      <c r="E9" s="38"/>
    </row>
    <row r="10" s="28" customFormat="1" ht="20" customHeight="1" spans="1:5">
      <c r="A10" s="39" t="s">
        <v>259</v>
      </c>
      <c r="B10" s="37" t="s">
        <v>260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261</v>
      </c>
      <c r="B11" s="37" t="s">
        <v>262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263</v>
      </c>
      <c r="B12" s="37" t="s">
        <v>264</v>
      </c>
      <c r="C12" s="38">
        <f t="shared" si="0"/>
        <v>95.143504</v>
      </c>
      <c r="D12" s="38">
        <f>'10工资福利'!M6</f>
        <v>95.143504</v>
      </c>
      <c r="E12" s="38"/>
    </row>
    <row r="13" s="28" customFormat="1" ht="20" customHeight="1" spans="1:5">
      <c r="A13" s="37" t="s">
        <v>265</v>
      </c>
      <c r="B13" s="37" t="s">
        <v>266</v>
      </c>
      <c r="C13" s="38">
        <f t="shared" si="0"/>
        <v>23.888448</v>
      </c>
      <c r="D13" s="38">
        <f>'10工资福利'!O6</f>
        <v>23.888448</v>
      </c>
      <c r="E13" s="38"/>
    </row>
    <row r="14" s="28" customFormat="1" ht="20" customHeight="1" spans="1:5">
      <c r="A14" s="37" t="s">
        <v>267</v>
      </c>
      <c r="B14" s="37" t="s">
        <v>268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269</v>
      </c>
      <c r="B15" s="37" t="s">
        <v>270</v>
      </c>
      <c r="C15" s="38">
        <f t="shared" si="0"/>
        <v>78.4935</v>
      </c>
      <c r="D15" s="38">
        <f>'10工资福利'!R6</f>
        <v>78.4935</v>
      </c>
      <c r="E15" s="38"/>
    </row>
    <row r="16" s="28" customFormat="1" ht="20" customHeight="1" spans="1:5">
      <c r="A16" s="39" t="s">
        <v>271</v>
      </c>
      <c r="B16" s="37" t="s">
        <v>272</v>
      </c>
      <c r="C16" s="38">
        <f t="shared" si="0"/>
        <v>38</v>
      </c>
      <c r="D16" s="38">
        <f>'10工资福利'!V6</f>
        <v>38</v>
      </c>
      <c r="E16" s="38"/>
    </row>
    <row r="17" s="28" customFormat="1" ht="20" customHeight="1" spans="1:5">
      <c r="A17" s="35" t="s">
        <v>273</v>
      </c>
      <c r="B17" s="35" t="s">
        <v>274</v>
      </c>
      <c r="C17" s="36">
        <f>SUM(C18:C35)</f>
        <v>54.805625</v>
      </c>
      <c r="D17" s="36"/>
      <c r="E17" s="36">
        <f>SUM(E18:E35)</f>
        <v>54.805625</v>
      </c>
    </row>
    <row r="18" s="28" customFormat="1" ht="20" customHeight="1" spans="1:5">
      <c r="A18" s="37" t="s">
        <v>275</v>
      </c>
      <c r="B18" s="37" t="s">
        <v>276</v>
      </c>
      <c r="C18" s="38">
        <f t="shared" ref="C18:C35" si="1">D18+E18</f>
        <v>20.1</v>
      </c>
      <c r="D18" s="38"/>
      <c r="E18" s="38">
        <f>'14商品服务'!G6</f>
        <v>20.1</v>
      </c>
    </row>
    <row r="19" s="28" customFormat="1" ht="20" customHeight="1" spans="1:5">
      <c r="A19" s="37" t="s">
        <v>277</v>
      </c>
      <c r="B19" s="37" t="s">
        <v>278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279</v>
      </c>
      <c r="B20" s="37" t="s">
        <v>280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281</v>
      </c>
      <c r="B21" s="37" t="s">
        <v>282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283</v>
      </c>
      <c r="B22" s="37" t="s">
        <v>284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285</v>
      </c>
      <c r="B23" s="37" t="s">
        <v>286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287</v>
      </c>
      <c r="B24" s="37" t="s">
        <v>288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289</v>
      </c>
      <c r="B25" s="37" t="s">
        <v>290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291</v>
      </c>
      <c r="B26" s="37" t="s">
        <v>292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293</v>
      </c>
      <c r="B27" s="37" t="s">
        <v>294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295</v>
      </c>
      <c r="B28" s="37" t="s">
        <v>296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297</v>
      </c>
      <c r="B29" s="37" t="s">
        <v>298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299</v>
      </c>
      <c r="B30" s="37" t="s">
        <v>300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301</v>
      </c>
      <c r="B31" s="37" t="s">
        <v>302</v>
      </c>
      <c r="C31" s="38">
        <f t="shared" si="1"/>
        <v>13.08225</v>
      </c>
      <c r="D31" s="38"/>
      <c r="E31" s="38">
        <f>'14商品服务'!AB6</f>
        <v>13.08225</v>
      </c>
    </row>
    <row r="32" s="28" customFormat="1" ht="20" customHeight="1" spans="1:5">
      <c r="A32" s="37" t="s">
        <v>303</v>
      </c>
      <c r="B32" s="37" t="s">
        <v>304</v>
      </c>
      <c r="C32" s="38">
        <f t="shared" si="1"/>
        <v>19.623375</v>
      </c>
      <c r="D32" s="38"/>
      <c r="E32" s="38">
        <f>'14商品服务'!AC6</f>
        <v>19.623375</v>
      </c>
    </row>
    <row r="33" s="28" customFormat="1" ht="20" customHeight="1" spans="1:5">
      <c r="A33" s="39" t="s">
        <v>305</v>
      </c>
      <c r="B33" s="37" t="s">
        <v>306</v>
      </c>
      <c r="C33" s="38">
        <f t="shared" si="1"/>
        <v>2</v>
      </c>
      <c r="D33" s="38"/>
      <c r="E33" s="38">
        <f>'14商品服务'!AD6</f>
        <v>2</v>
      </c>
    </row>
    <row r="34" s="28" customFormat="1" ht="20" customHeight="1" spans="1:5">
      <c r="A34" s="39" t="s">
        <v>307</v>
      </c>
      <c r="B34" s="37" t="s">
        <v>308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309</v>
      </c>
      <c r="B35" s="37" t="s">
        <v>310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311</v>
      </c>
      <c r="B36" s="35" t="s">
        <v>208</v>
      </c>
      <c r="C36" s="36">
        <f>SUM(C37:C40)</f>
        <v>4.968</v>
      </c>
      <c r="D36" s="36">
        <f>SUM(D37:D40)</f>
        <v>4.968</v>
      </c>
      <c r="E36" s="36"/>
    </row>
    <row r="37" s="28" customFormat="1" ht="20" customHeight="1" spans="1:5">
      <c r="A37" s="39" t="s">
        <v>312</v>
      </c>
      <c r="B37" s="37" t="s">
        <v>313</v>
      </c>
      <c r="C37" s="38">
        <f t="shared" ref="C37:C40" si="2">D37+E37</f>
        <v>0</v>
      </c>
      <c r="D37" s="38">
        <f>'12个人家庭'!G6</f>
        <v>0</v>
      </c>
      <c r="E37" s="38"/>
    </row>
    <row r="38" s="28" customFormat="1" ht="20" customHeight="1" spans="1:5">
      <c r="A38" s="37" t="s">
        <v>314</v>
      </c>
      <c r="B38" s="37" t="s">
        <v>315</v>
      </c>
      <c r="C38" s="38">
        <f t="shared" si="2"/>
        <v>0</v>
      </c>
      <c r="D38" s="38">
        <f>'12个人家庭'!H6</f>
        <v>0</v>
      </c>
      <c r="E38" s="38"/>
    </row>
    <row r="39" s="28" customFormat="1" ht="20" customHeight="1" spans="1:5">
      <c r="A39" s="37" t="s">
        <v>316</v>
      </c>
      <c r="B39" s="37" t="s">
        <v>317</v>
      </c>
      <c r="C39" s="38">
        <f t="shared" si="2"/>
        <v>4.968</v>
      </c>
      <c r="D39" s="38">
        <f>'12个人家庭'!K6</f>
        <v>4.968</v>
      </c>
      <c r="E39" s="38"/>
    </row>
    <row r="40" s="28" customFormat="1" ht="20" customHeight="1" spans="1:5">
      <c r="A40" s="39" t="s">
        <v>318</v>
      </c>
      <c r="B40" s="37" t="s">
        <v>319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137</v>
      </c>
      <c r="B41" s="34"/>
      <c r="C41" s="36">
        <f>C36+C17+C6</f>
        <v>889.945977</v>
      </c>
      <c r="D41" s="36">
        <f>D36+D17+D6</f>
        <v>835.140352</v>
      </c>
      <c r="E41" s="36">
        <f>E36+E17+E6</f>
        <v>54.805625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5" t="s">
        <v>320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" customHeight="1" spans="1:14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200</v>
      </c>
      <c r="H4" s="11"/>
      <c r="I4" s="11"/>
      <c r="J4" s="11"/>
      <c r="K4" s="11"/>
      <c r="L4" s="11" t="s">
        <v>204</v>
      </c>
      <c r="M4" s="11"/>
      <c r="N4" s="11"/>
    </row>
    <row r="5" ht="39.6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137</v>
      </c>
      <c r="H5" s="11" t="s">
        <v>321</v>
      </c>
      <c r="I5" s="11" t="s">
        <v>322</v>
      </c>
      <c r="J5" s="11" t="s">
        <v>323</v>
      </c>
      <c r="K5" s="11" t="s">
        <v>324</v>
      </c>
      <c r="L5" s="11" t="s">
        <v>137</v>
      </c>
      <c r="M5" s="11" t="s">
        <v>217</v>
      </c>
      <c r="N5" s="11" t="s">
        <v>325</v>
      </c>
    </row>
    <row r="6" ht="22.9" customHeight="1" spans="1:14">
      <c r="A6" s="14"/>
      <c r="B6" s="14"/>
      <c r="C6" s="14"/>
      <c r="D6" s="14"/>
      <c r="E6" s="14" t="s">
        <v>137</v>
      </c>
      <c r="F6" s="27">
        <v>830.172352</v>
      </c>
      <c r="G6" s="27"/>
      <c r="H6" s="27"/>
      <c r="I6" s="27"/>
      <c r="J6" s="27"/>
      <c r="K6" s="27"/>
      <c r="L6" s="27">
        <v>830.172352</v>
      </c>
      <c r="M6" s="27">
        <v>830.172352</v>
      </c>
      <c r="N6" s="27"/>
    </row>
    <row r="7" ht="22.9" customHeight="1" spans="1:14">
      <c r="A7" s="14"/>
      <c r="B7" s="14"/>
      <c r="C7" s="14"/>
      <c r="D7" s="19" t="s">
        <v>155</v>
      </c>
      <c r="E7" s="19" t="s">
        <v>156</v>
      </c>
      <c r="F7" s="27">
        <v>830.172352</v>
      </c>
      <c r="G7" s="27"/>
      <c r="H7" s="27"/>
      <c r="I7" s="27"/>
      <c r="J7" s="27"/>
      <c r="K7" s="27"/>
      <c r="L7" s="27">
        <v>830.172352</v>
      </c>
      <c r="M7" s="27">
        <v>830.172352</v>
      </c>
      <c r="N7" s="27"/>
    </row>
    <row r="8" ht="22.9" customHeight="1" spans="1:14">
      <c r="A8" s="22" t="s">
        <v>169</v>
      </c>
      <c r="B8" s="22" t="s">
        <v>171</v>
      </c>
      <c r="C8" s="22" t="s">
        <v>171</v>
      </c>
      <c r="D8" s="18" t="s">
        <v>214</v>
      </c>
      <c r="E8" s="5" t="s">
        <v>174</v>
      </c>
      <c r="F8" s="6">
        <v>100.143504</v>
      </c>
      <c r="G8" s="6"/>
      <c r="H8" s="20"/>
      <c r="I8" s="20"/>
      <c r="J8" s="20"/>
      <c r="K8" s="20"/>
      <c r="L8" s="6">
        <v>100.143504</v>
      </c>
      <c r="M8" s="20">
        <v>100.143504</v>
      </c>
      <c r="N8" s="20"/>
    </row>
    <row r="9" ht="22.9" customHeight="1" spans="1:14">
      <c r="A9" s="22" t="s">
        <v>178</v>
      </c>
      <c r="B9" s="22" t="s">
        <v>176</v>
      </c>
      <c r="C9" s="22" t="s">
        <v>179</v>
      </c>
      <c r="D9" s="18" t="s">
        <v>214</v>
      </c>
      <c r="E9" s="5" t="s">
        <v>181</v>
      </c>
      <c r="F9" s="6">
        <v>26.888448</v>
      </c>
      <c r="G9" s="6"/>
      <c r="H9" s="20"/>
      <c r="I9" s="20"/>
      <c r="J9" s="20"/>
      <c r="K9" s="20"/>
      <c r="L9" s="6">
        <v>26.888448</v>
      </c>
      <c r="M9" s="20">
        <v>26.888448</v>
      </c>
      <c r="N9" s="20"/>
    </row>
    <row r="10" ht="22.9" customHeight="1" spans="1:14">
      <c r="A10" s="22" t="s">
        <v>182</v>
      </c>
      <c r="B10" s="22" t="s">
        <v>184</v>
      </c>
      <c r="C10" s="22" t="s">
        <v>184</v>
      </c>
      <c r="D10" s="18" t="s">
        <v>214</v>
      </c>
      <c r="E10" s="5" t="s">
        <v>187</v>
      </c>
      <c r="F10" s="6">
        <v>624.6469</v>
      </c>
      <c r="G10" s="6"/>
      <c r="H10" s="20"/>
      <c r="I10" s="20"/>
      <c r="J10" s="20"/>
      <c r="K10" s="20"/>
      <c r="L10" s="6">
        <v>624.6469</v>
      </c>
      <c r="M10" s="20">
        <v>624.6469</v>
      </c>
      <c r="N10" s="20"/>
    </row>
    <row r="11" ht="22.9" customHeight="1" spans="1:14">
      <c r="A11" s="22" t="s">
        <v>191</v>
      </c>
      <c r="B11" s="22" t="s">
        <v>179</v>
      </c>
      <c r="C11" s="22" t="s">
        <v>184</v>
      </c>
      <c r="D11" s="18" t="s">
        <v>214</v>
      </c>
      <c r="E11" s="5" t="s">
        <v>195</v>
      </c>
      <c r="F11" s="6">
        <v>78.4935</v>
      </c>
      <c r="G11" s="6"/>
      <c r="H11" s="20"/>
      <c r="I11" s="20"/>
      <c r="J11" s="20"/>
      <c r="K11" s="20"/>
      <c r="L11" s="6">
        <v>78.4935</v>
      </c>
      <c r="M11" s="20">
        <v>78.4935</v>
      </c>
      <c r="N11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326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65" customHeight="1" spans="1:22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327</v>
      </c>
      <c r="H4" s="11"/>
      <c r="I4" s="11"/>
      <c r="J4" s="11"/>
      <c r="K4" s="11"/>
      <c r="L4" s="11" t="s">
        <v>328</v>
      </c>
      <c r="M4" s="11"/>
      <c r="N4" s="11"/>
      <c r="O4" s="11"/>
      <c r="P4" s="11"/>
      <c r="Q4" s="11"/>
      <c r="R4" s="11" t="s">
        <v>323</v>
      </c>
      <c r="S4" s="11" t="s">
        <v>329</v>
      </c>
      <c r="T4" s="11"/>
      <c r="U4" s="11"/>
      <c r="V4" s="11"/>
    </row>
    <row r="5" ht="56.1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137</v>
      </c>
      <c r="H5" s="11" t="s">
        <v>330</v>
      </c>
      <c r="I5" s="11" t="s">
        <v>331</v>
      </c>
      <c r="J5" s="11" t="s">
        <v>332</v>
      </c>
      <c r="K5" s="11" t="s">
        <v>333</v>
      </c>
      <c r="L5" s="11" t="s">
        <v>137</v>
      </c>
      <c r="M5" s="11" t="s">
        <v>334</v>
      </c>
      <c r="N5" s="11" t="s">
        <v>335</v>
      </c>
      <c r="O5" s="11" t="s">
        <v>336</v>
      </c>
      <c r="P5" s="11" t="s">
        <v>337</v>
      </c>
      <c r="Q5" s="11" t="s">
        <v>338</v>
      </c>
      <c r="R5" s="11"/>
      <c r="S5" s="11" t="s">
        <v>137</v>
      </c>
      <c r="T5" s="11" t="s">
        <v>339</v>
      </c>
      <c r="U5" s="11" t="s">
        <v>340</v>
      </c>
      <c r="V5" s="11" t="s">
        <v>324</v>
      </c>
    </row>
    <row r="6" ht="22.9" customHeight="1" spans="1:22">
      <c r="A6" s="14"/>
      <c r="B6" s="14"/>
      <c r="C6" s="14"/>
      <c r="D6" s="14"/>
      <c r="E6" s="14" t="s">
        <v>137</v>
      </c>
      <c r="F6" s="13">
        <v>830.172352</v>
      </c>
      <c r="G6" s="13">
        <v>594.6469</v>
      </c>
      <c r="H6" s="13">
        <v>307.182</v>
      </c>
      <c r="I6" s="13">
        <v>147.132</v>
      </c>
      <c r="J6" s="13">
        <v>140.3329</v>
      </c>
      <c r="K6" s="13"/>
      <c r="L6" s="13">
        <v>119.031952</v>
      </c>
      <c r="M6" s="13">
        <v>95.143504</v>
      </c>
      <c r="N6" s="13"/>
      <c r="O6" s="13">
        <v>23.888448</v>
      </c>
      <c r="P6" s="13"/>
      <c r="Q6" s="13"/>
      <c r="R6" s="13">
        <v>78.4935</v>
      </c>
      <c r="S6" s="13">
        <v>38</v>
      </c>
      <c r="T6" s="13"/>
      <c r="U6" s="13"/>
      <c r="V6" s="13">
        <v>38</v>
      </c>
    </row>
    <row r="7" ht="22.9" customHeight="1" spans="1:22">
      <c r="A7" s="14"/>
      <c r="B7" s="14"/>
      <c r="C7" s="14"/>
      <c r="D7" s="19" t="s">
        <v>155</v>
      </c>
      <c r="E7" s="19" t="s">
        <v>156</v>
      </c>
      <c r="F7" s="13">
        <v>830.172352</v>
      </c>
      <c r="G7" s="13">
        <v>594.6469</v>
      </c>
      <c r="H7" s="13">
        <v>307.182</v>
      </c>
      <c r="I7" s="13">
        <v>147.132</v>
      </c>
      <c r="J7" s="13">
        <v>140.3329</v>
      </c>
      <c r="K7" s="13"/>
      <c r="L7" s="13">
        <v>119.031952</v>
      </c>
      <c r="M7" s="13">
        <v>95.143504</v>
      </c>
      <c r="N7" s="13"/>
      <c r="O7" s="13">
        <v>23.888448</v>
      </c>
      <c r="P7" s="13"/>
      <c r="Q7" s="13"/>
      <c r="R7" s="13">
        <v>78.4935</v>
      </c>
      <c r="S7" s="13">
        <v>38</v>
      </c>
      <c r="T7" s="13"/>
      <c r="U7" s="13"/>
      <c r="V7" s="13">
        <v>38</v>
      </c>
    </row>
    <row r="8" ht="22.9" customHeight="1" spans="1:22">
      <c r="A8" s="22" t="s">
        <v>169</v>
      </c>
      <c r="B8" s="22" t="s">
        <v>171</v>
      </c>
      <c r="C8" s="22" t="s">
        <v>171</v>
      </c>
      <c r="D8" s="18" t="s">
        <v>214</v>
      </c>
      <c r="E8" s="5" t="s">
        <v>174</v>
      </c>
      <c r="F8" s="6">
        <v>100.143504</v>
      </c>
      <c r="G8" s="20"/>
      <c r="H8" s="20"/>
      <c r="I8" s="20"/>
      <c r="J8" s="20"/>
      <c r="K8" s="20"/>
      <c r="L8" s="6">
        <v>95.143504</v>
      </c>
      <c r="M8" s="20">
        <v>95.143504</v>
      </c>
      <c r="N8" s="20"/>
      <c r="O8" s="20"/>
      <c r="P8" s="20"/>
      <c r="Q8" s="20"/>
      <c r="R8" s="20"/>
      <c r="S8" s="6">
        <v>5</v>
      </c>
      <c r="T8" s="20"/>
      <c r="U8" s="20"/>
      <c r="V8" s="20">
        <v>5</v>
      </c>
    </row>
    <row r="9" ht="22.9" customHeight="1" spans="1:22">
      <c r="A9" s="22" t="s">
        <v>178</v>
      </c>
      <c r="B9" s="22" t="s">
        <v>176</v>
      </c>
      <c r="C9" s="22" t="s">
        <v>179</v>
      </c>
      <c r="D9" s="18" t="s">
        <v>214</v>
      </c>
      <c r="E9" s="5" t="s">
        <v>181</v>
      </c>
      <c r="F9" s="6">
        <v>26.888448</v>
      </c>
      <c r="G9" s="20"/>
      <c r="H9" s="20"/>
      <c r="I9" s="20"/>
      <c r="J9" s="20"/>
      <c r="K9" s="20"/>
      <c r="L9" s="6">
        <v>23.888448</v>
      </c>
      <c r="M9" s="20"/>
      <c r="N9" s="20"/>
      <c r="O9" s="20">
        <v>23.888448</v>
      </c>
      <c r="P9" s="20"/>
      <c r="Q9" s="20"/>
      <c r="R9" s="20"/>
      <c r="S9" s="6">
        <v>3</v>
      </c>
      <c r="T9" s="20"/>
      <c r="U9" s="20"/>
      <c r="V9" s="20">
        <v>3</v>
      </c>
    </row>
    <row r="10" ht="22.9" customHeight="1" spans="1:22">
      <c r="A10" s="22" t="s">
        <v>182</v>
      </c>
      <c r="B10" s="22" t="s">
        <v>184</v>
      </c>
      <c r="C10" s="22" t="s">
        <v>184</v>
      </c>
      <c r="D10" s="18" t="s">
        <v>214</v>
      </c>
      <c r="E10" s="5" t="s">
        <v>187</v>
      </c>
      <c r="F10" s="6">
        <v>624.6469</v>
      </c>
      <c r="G10" s="20">
        <v>594.6469</v>
      </c>
      <c r="H10" s="20">
        <v>307.182</v>
      </c>
      <c r="I10" s="20">
        <v>147.132</v>
      </c>
      <c r="J10" s="20">
        <v>140.3329</v>
      </c>
      <c r="K10" s="20"/>
      <c r="L10" s="6"/>
      <c r="M10" s="20"/>
      <c r="N10" s="20"/>
      <c r="O10" s="20"/>
      <c r="P10" s="20"/>
      <c r="Q10" s="20"/>
      <c r="R10" s="20"/>
      <c r="S10" s="6">
        <v>30</v>
      </c>
      <c r="T10" s="20"/>
      <c r="U10" s="20"/>
      <c r="V10" s="20">
        <v>30</v>
      </c>
    </row>
    <row r="11" ht="22.9" customHeight="1" spans="1:22">
      <c r="A11" s="22" t="s">
        <v>191</v>
      </c>
      <c r="B11" s="22" t="s">
        <v>179</v>
      </c>
      <c r="C11" s="22" t="s">
        <v>184</v>
      </c>
      <c r="D11" s="18" t="s">
        <v>214</v>
      </c>
      <c r="E11" s="5" t="s">
        <v>195</v>
      </c>
      <c r="F11" s="6">
        <v>78.4935</v>
      </c>
      <c r="G11" s="20"/>
      <c r="H11" s="20"/>
      <c r="I11" s="20"/>
      <c r="J11" s="20"/>
      <c r="K11" s="20"/>
      <c r="L11" s="6"/>
      <c r="M11" s="20"/>
      <c r="N11" s="20"/>
      <c r="O11" s="20"/>
      <c r="P11" s="20"/>
      <c r="Q11" s="20"/>
      <c r="R11" s="20">
        <v>78.4935</v>
      </c>
      <c r="S11" s="6"/>
      <c r="T11" s="20"/>
      <c r="U11" s="20"/>
      <c r="V11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K1" sqref="K1"/>
    </sheetView>
  </sheetViews>
  <sheetFormatPr defaultColWidth="10" defaultRowHeight="13.5" outlineLevelRow="7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341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343</v>
      </c>
      <c r="H4" s="11" t="s">
        <v>344</v>
      </c>
      <c r="I4" s="11" t="s">
        <v>345</v>
      </c>
      <c r="J4" s="11" t="s">
        <v>346</v>
      </c>
      <c r="K4" s="11" t="s">
        <v>347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137</v>
      </c>
      <c r="F6" s="13">
        <v>4.968</v>
      </c>
      <c r="G6" s="13">
        <v>4.968</v>
      </c>
      <c r="H6" s="13"/>
      <c r="I6" s="13"/>
      <c r="J6" s="13"/>
      <c r="K6" s="13"/>
    </row>
    <row r="7" ht="22.9" customHeight="1" spans="1:11">
      <c r="A7" s="14"/>
      <c r="B7" s="14"/>
      <c r="C7" s="14"/>
      <c r="D7" s="19" t="s">
        <v>155</v>
      </c>
      <c r="E7" s="19" t="s">
        <v>156</v>
      </c>
      <c r="F7" s="13">
        <v>4.968</v>
      </c>
      <c r="G7" s="13">
        <v>4.968</v>
      </c>
      <c r="H7" s="13"/>
      <c r="I7" s="13"/>
      <c r="J7" s="13"/>
      <c r="K7" s="13"/>
    </row>
    <row r="8" ht="22.9" customHeight="1" spans="1:11">
      <c r="A8" s="22" t="s">
        <v>182</v>
      </c>
      <c r="B8" s="22" t="s">
        <v>184</v>
      </c>
      <c r="C8" s="22" t="s">
        <v>184</v>
      </c>
      <c r="D8" s="18" t="s">
        <v>214</v>
      </c>
      <c r="E8" s="5" t="s">
        <v>187</v>
      </c>
      <c r="F8" s="6">
        <v>4.968</v>
      </c>
      <c r="G8" s="20">
        <v>4.968</v>
      </c>
      <c r="H8" s="20"/>
      <c r="I8" s="20"/>
      <c r="J8" s="20"/>
      <c r="K8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Q1" sqref="Q1:R1"/>
    </sheetView>
  </sheetViews>
  <sheetFormatPr defaultColWidth="10" defaultRowHeight="13.5" outlineLevelRow="7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348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2" customHeight="1" spans="1:18">
      <c r="A4" s="11" t="s">
        <v>158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349</v>
      </c>
      <c r="H4" s="11" t="s">
        <v>350</v>
      </c>
      <c r="I4" s="11" t="s">
        <v>351</v>
      </c>
      <c r="J4" s="11" t="s">
        <v>352</v>
      </c>
      <c r="K4" s="11" t="s">
        <v>353</v>
      </c>
      <c r="L4" s="11" t="s">
        <v>354</v>
      </c>
      <c r="M4" s="11" t="s">
        <v>355</v>
      </c>
      <c r="N4" s="11" t="s">
        <v>344</v>
      </c>
      <c r="O4" s="11" t="s">
        <v>356</v>
      </c>
      <c r="P4" s="11" t="s">
        <v>357</v>
      </c>
      <c r="Q4" s="11" t="s">
        <v>345</v>
      </c>
      <c r="R4" s="11" t="s">
        <v>347</v>
      </c>
    </row>
    <row r="5" ht="21.6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137</v>
      </c>
      <c r="F6" s="13">
        <v>4.968</v>
      </c>
      <c r="G6" s="13"/>
      <c r="H6" s="13"/>
      <c r="I6" s="13"/>
      <c r="J6" s="13"/>
      <c r="K6" s="13">
        <v>4.968</v>
      </c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9" t="s">
        <v>155</v>
      </c>
      <c r="E7" s="19" t="s">
        <v>156</v>
      </c>
      <c r="F7" s="13">
        <v>4.968</v>
      </c>
      <c r="G7" s="13"/>
      <c r="H7" s="13"/>
      <c r="I7" s="13"/>
      <c r="J7" s="13"/>
      <c r="K7" s="13">
        <v>4.968</v>
      </c>
      <c r="L7" s="13"/>
      <c r="M7" s="13"/>
      <c r="N7" s="13"/>
      <c r="O7" s="13"/>
      <c r="P7" s="13"/>
      <c r="Q7" s="13"/>
      <c r="R7" s="13"/>
    </row>
    <row r="8" ht="22.9" customHeight="1" spans="1:18">
      <c r="A8" s="22" t="s">
        <v>182</v>
      </c>
      <c r="B8" s="22" t="s">
        <v>184</v>
      </c>
      <c r="C8" s="22" t="s">
        <v>184</v>
      </c>
      <c r="D8" s="18" t="s">
        <v>214</v>
      </c>
      <c r="E8" s="5" t="s">
        <v>187</v>
      </c>
      <c r="F8" s="6">
        <v>4.968</v>
      </c>
      <c r="G8" s="20"/>
      <c r="H8" s="20"/>
      <c r="I8" s="20"/>
      <c r="J8" s="20"/>
      <c r="K8" s="20">
        <v>4.968</v>
      </c>
      <c r="L8" s="20"/>
      <c r="M8" s="20"/>
      <c r="N8" s="20"/>
      <c r="O8" s="20"/>
      <c r="P8" s="20"/>
      <c r="Q8" s="20"/>
      <c r="R8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S1" sqref="S1:T1"/>
    </sheetView>
  </sheetViews>
  <sheetFormatPr defaultColWidth="10" defaultRowHeight="13.5" outlineLevelRow="7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358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204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137</v>
      </c>
      <c r="H5" s="11" t="s">
        <v>359</v>
      </c>
      <c r="I5" s="11" t="s">
        <v>360</v>
      </c>
      <c r="J5" s="11" t="s">
        <v>361</v>
      </c>
      <c r="K5" s="11" t="s">
        <v>362</v>
      </c>
      <c r="L5" s="11" t="s">
        <v>363</v>
      </c>
      <c r="M5" s="11" t="s">
        <v>364</v>
      </c>
      <c r="N5" s="11" t="s">
        <v>365</v>
      </c>
      <c r="O5" s="11" t="s">
        <v>366</v>
      </c>
      <c r="P5" s="11" t="s">
        <v>367</v>
      </c>
      <c r="Q5" s="11" t="s">
        <v>368</v>
      </c>
      <c r="R5" s="11" t="s">
        <v>137</v>
      </c>
      <c r="S5" s="11" t="s">
        <v>274</v>
      </c>
      <c r="T5" s="11" t="s">
        <v>325</v>
      </c>
    </row>
    <row r="6" ht="22.9" customHeight="1" spans="1:20">
      <c r="A6" s="14"/>
      <c r="B6" s="14"/>
      <c r="C6" s="14"/>
      <c r="D6" s="14"/>
      <c r="E6" s="14" t="s">
        <v>137</v>
      </c>
      <c r="F6" s="27">
        <v>54.805625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54.805625</v>
      </c>
      <c r="S6" s="27">
        <v>54.805625</v>
      </c>
      <c r="T6" s="27"/>
    </row>
    <row r="7" ht="22.9" customHeight="1" spans="1:20">
      <c r="A7" s="14"/>
      <c r="B7" s="14"/>
      <c r="C7" s="14"/>
      <c r="D7" s="19" t="s">
        <v>155</v>
      </c>
      <c r="E7" s="19" t="s">
        <v>156</v>
      </c>
      <c r="F7" s="27">
        <v>54.805625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54.805625</v>
      </c>
      <c r="S7" s="27">
        <v>54.805625</v>
      </c>
      <c r="T7" s="27"/>
    </row>
    <row r="8" ht="22.9" customHeight="1" spans="1:20">
      <c r="A8" s="22" t="s">
        <v>182</v>
      </c>
      <c r="B8" s="22" t="s">
        <v>184</v>
      </c>
      <c r="C8" s="22" t="s">
        <v>184</v>
      </c>
      <c r="D8" s="18" t="s">
        <v>214</v>
      </c>
      <c r="E8" s="5" t="s">
        <v>187</v>
      </c>
      <c r="F8" s="6">
        <v>54.805625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54.805625</v>
      </c>
      <c r="S8" s="20">
        <v>54.805625</v>
      </c>
      <c r="T8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G1" workbookViewId="0">
      <selection activeCell="W15" sqref="W15"/>
    </sheetView>
  </sheetViews>
  <sheetFormatPr defaultColWidth="10" defaultRowHeight="13.5" outlineLevelRow="7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3.775" customWidth="1"/>
    <col min="17" max="17" width="6.44166666666667" customWidth="1"/>
    <col min="18" max="27" width="3.775" customWidth="1"/>
    <col min="28" max="33" width="7.13333333333333" customWidth="1"/>
    <col min="34" max="35" width="9.75" customWidth="1"/>
  </cols>
  <sheetData>
    <row r="1" ht="13.9" customHeight="1" spans="1:33">
      <c r="A1" s="3"/>
      <c r="F1" s="3"/>
      <c r="AF1" s="15" t="s">
        <v>369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4.95" customHeight="1" spans="1:33">
      <c r="A4" s="11" t="s">
        <v>158</v>
      </c>
      <c r="B4" s="11"/>
      <c r="C4" s="11"/>
      <c r="D4" s="11" t="s">
        <v>197</v>
      </c>
      <c r="E4" s="11" t="s">
        <v>198</v>
      </c>
      <c r="F4" s="11" t="s">
        <v>370</v>
      </c>
      <c r="G4" s="11" t="s">
        <v>371</v>
      </c>
      <c r="H4" s="11" t="s">
        <v>372</v>
      </c>
      <c r="I4" s="11" t="s">
        <v>373</v>
      </c>
      <c r="J4" s="11" t="s">
        <v>374</v>
      </c>
      <c r="K4" s="11" t="s">
        <v>375</v>
      </c>
      <c r="L4" s="11" t="s">
        <v>376</v>
      </c>
      <c r="M4" s="11" t="s">
        <v>377</v>
      </c>
      <c r="N4" s="11" t="s">
        <v>378</v>
      </c>
      <c r="O4" s="11" t="s">
        <v>379</v>
      </c>
      <c r="P4" s="11" t="s">
        <v>380</v>
      </c>
      <c r="Q4" s="11" t="s">
        <v>365</v>
      </c>
      <c r="R4" s="11" t="s">
        <v>367</v>
      </c>
      <c r="S4" s="11" t="s">
        <v>381</v>
      </c>
      <c r="T4" s="11" t="s">
        <v>360</v>
      </c>
      <c r="U4" s="11" t="s">
        <v>361</v>
      </c>
      <c r="V4" s="11" t="s">
        <v>364</v>
      </c>
      <c r="W4" s="11" t="s">
        <v>382</v>
      </c>
      <c r="X4" s="11" t="s">
        <v>383</v>
      </c>
      <c r="Y4" s="11" t="s">
        <v>384</v>
      </c>
      <c r="Z4" s="11" t="s">
        <v>385</v>
      </c>
      <c r="AA4" s="11" t="s">
        <v>363</v>
      </c>
      <c r="AB4" s="11" t="s">
        <v>386</v>
      </c>
      <c r="AC4" s="11" t="s">
        <v>387</v>
      </c>
      <c r="AD4" s="11" t="s">
        <v>366</v>
      </c>
      <c r="AE4" s="11" t="s">
        <v>388</v>
      </c>
      <c r="AF4" s="11" t="s">
        <v>389</v>
      </c>
      <c r="AG4" s="11" t="s">
        <v>368</v>
      </c>
    </row>
    <row r="5" ht="21.6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6"/>
      <c r="C6" s="26"/>
      <c r="D6" s="5"/>
      <c r="E6" s="5" t="s">
        <v>137</v>
      </c>
      <c r="F6" s="27">
        <v>54.805625</v>
      </c>
      <c r="G6" s="27">
        <v>20.1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13.08225</v>
      </c>
      <c r="AC6" s="27">
        <v>19.623375</v>
      </c>
      <c r="AD6" s="27">
        <v>2</v>
      </c>
      <c r="AE6" s="27"/>
      <c r="AF6" s="27"/>
      <c r="AG6" s="27"/>
    </row>
    <row r="7" ht="22.9" customHeight="1" spans="1:33">
      <c r="A7" s="14"/>
      <c r="B7" s="14"/>
      <c r="C7" s="14"/>
      <c r="D7" s="19" t="s">
        <v>155</v>
      </c>
      <c r="E7" s="19" t="s">
        <v>156</v>
      </c>
      <c r="F7" s="27">
        <v>54.805625</v>
      </c>
      <c r="G7" s="27">
        <v>20.1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13.08225</v>
      </c>
      <c r="AC7" s="27">
        <v>19.623375</v>
      </c>
      <c r="AD7" s="27">
        <v>2</v>
      </c>
      <c r="AE7" s="27"/>
      <c r="AF7" s="27"/>
      <c r="AG7" s="27"/>
    </row>
    <row r="8" ht="22.9" customHeight="1" spans="1:33">
      <c r="A8" s="22" t="s">
        <v>182</v>
      </c>
      <c r="B8" s="22" t="s">
        <v>184</v>
      </c>
      <c r="C8" s="22" t="s">
        <v>184</v>
      </c>
      <c r="D8" s="18" t="s">
        <v>214</v>
      </c>
      <c r="E8" s="5" t="s">
        <v>187</v>
      </c>
      <c r="F8" s="20">
        <v>54.805625</v>
      </c>
      <c r="G8" s="20">
        <v>20.1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v>13.08225</v>
      </c>
      <c r="AC8" s="20">
        <v>19.623375</v>
      </c>
      <c r="AD8" s="20">
        <v>2</v>
      </c>
      <c r="AE8" s="20"/>
      <c r="AF8" s="20"/>
      <c r="AG8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23" sqref="C23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5" t="s">
        <v>390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391</v>
      </c>
      <c r="B4" s="11" t="s">
        <v>392</v>
      </c>
      <c r="C4" s="11" t="s">
        <v>393</v>
      </c>
      <c r="D4" s="11" t="s">
        <v>394</v>
      </c>
      <c r="E4" s="11" t="s">
        <v>395</v>
      </c>
      <c r="F4" s="11"/>
      <c r="G4" s="11"/>
      <c r="H4" s="11" t="s">
        <v>396</v>
      </c>
    </row>
    <row r="5" ht="25.9" customHeight="1" spans="1:8">
      <c r="A5" s="11"/>
      <c r="B5" s="11"/>
      <c r="C5" s="11"/>
      <c r="D5" s="11"/>
      <c r="E5" s="11" t="s">
        <v>139</v>
      </c>
      <c r="F5" s="11" t="s">
        <v>397</v>
      </c>
      <c r="G5" s="11" t="s">
        <v>398</v>
      </c>
      <c r="H5" s="11"/>
    </row>
    <row r="6" ht="22.9" customHeight="1" spans="1:8">
      <c r="A6" s="14"/>
      <c r="B6" s="14" t="s">
        <v>137</v>
      </c>
      <c r="C6" s="13">
        <v>6.2</v>
      </c>
      <c r="D6" s="13"/>
      <c r="E6" s="13">
        <v>3</v>
      </c>
      <c r="F6" s="13"/>
      <c r="G6" s="13">
        <v>3</v>
      </c>
      <c r="H6" s="13">
        <v>3.2</v>
      </c>
    </row>
    <row r="7" ht="22.9" customHeight="1" spans="1:8">
      <c r="A7" s="18" t="s">
        <v>155</v>
      </c>
      <c r="B7" s="18" t="s">
        <v>156</v>
      </c>
      <c r="C7" s="20">
        <v>6.2</v>
      </c>
      <c r="D7" s="20"/>
      <c r="E7" s="6">
        <v>3</v>
      </c>
      <c r="F7" s="20"/>
      <c r="G7" s="20">
        <v>3</v>
      </c>
      <c r="H7" s="20">
        <v>3.2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5" t="s">
        <v>399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137</v>
      </c>
      <c r="D4" s="11" t="s">
        <v>400</v>
      </c>
      <c r="E4" s="11"/>
      <c r="F4" s="11"/>
      <c r="G4" s="11"/>
      <c r="H4" s="11" t="s">
        <v>162</v>
      </c>
    </row>
    <row r="5" ht="19.9" customHeight="1" spans="1:8">
      <c r="A5" s="11"/>
      <c r="B5" s="11"/>
      <c r="C5" s="11"/>
      <c r="D5" s="11" t="s">
        <v>139</v>
      </c>
      <c r="E5" s="11" t="s">
        <v>238</v>
      </c>
      <c r="F5" s="11"/>
      <c r="G5" s="11" t="s">
        <v>239</v>
      </c>
      <c r="H5" s="11"/>
    </row>
    <row r="6" ht="27.6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401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402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199</v>
      </c>
      <c r="G4" s="11" t="s">
        <v>200</v>
      </c>
      <c r="H4" s="11" t="s">
        <v>201</v>
      </c>
      <c r="I4" s="11" t="s">
        <v>202</v>
      </c>
      <c r="J4" s="11" t="s">
        <v>203</v>
      </c>
      <c r="K4" s="11" t="s">
        <v>204</v>
      </c>
      <c r="L4" s="11" t="s">
        <v>205</v>
      </c>
      <c r="M4" s="11" t="s">
        <v>206</v>
      </c>
      <c r="N4" s="11" t="s">
        <v>207</v>
      </c>
      <c r="O4" s="11" t="s">
        <v>208</v>
      </c>
      <c r="P4" s="11" t="s">
        <v>209</v>
      </c>
      <c r="Q4" s="11" t="s">
        <v>210</v>
      </c>
      <c r="R4" s="11" t="s">
        <v>211</v>
      </c>
      <c r="S4" s="11" t="s">
        <v>212</v>
      </c>
      <c r="T4" s="11" t="s">
        <v>213</v>
      </c>
    </row>
    <row r="5" ht="19.9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0" customHeight="1" spans="2:3">
      <c r="B3" s="69" t="s">
        <v>6</v>
      </c>
      <c r="C3" s="69"/>
    </row>
    <row r="4" ht="30" customHeight="1" spans="2:3">
      <c r="B4" s="70">
        <v>1</v>
      </c>
      <c r="C4" s="71" t="s">
        <v>7</v>
      </c>
    </row>
    <row r="5" ht="30" customHeight="1" spans="2:3">
      <c r="B5" s="70">
        <v>2</v>
      </c>
      <c r="C5" s="72" t="s">
        <v>8</v>
      </c>
    </row>
    <row r="6" ht="30" customHeight="1" spans="2:3">
      <c r="B6" s="70">
        <v>3</v>
      </c>
      <c r="C6" s="73" t="s">
        <v>9</v>
      </c>
    </row>
    <row r="7" ht="30" customHeight="1" spans="2:3">
      <c r="B7" s="70">
        <v>4</v>
      </c>
      <c r="C7" s="74" t="s">
        <v>10</v>
      </c>
    </row>
    <row r="8" ht="30" customHeight="1" spans="2:3">
      <c r="B8" s="70">
        <v>5</v>
      </c>
      <c r="C8" s="74" t="s">
        <v>11</v>
      </c>
    </row>
    <row r="9" ht="30" customHeight="1" spans="2:3">
      <c r="B9" s="70">
        <v>6</v>
      </c>
      <c r="C9" s="71" t="s">
        <v>12</v>
      </c>
    </row>
    <row r="10" ht="30" customHeight="1" spans="2:3">
      <c r="B10" s="70">
        <v>7</v>
      </c>
      <c r="C10" s="73" t="s">
        <v>13</v>
      </c>
    </row>
    <row r="11" ht="30" customHeight="1" spans="2:3">
      <c r="B11" s="70">
        <v>8</v>
      </c>
      <c r="C11" s="75" t="s">
        <v>14</v>
      </c>
    </row>
    <row r="12" ht="30" customHeight="1" spans="2:3">
      <c r="B12" s="70">
        <v>9</v>
      </c>
      <c r="C12" s="74" t="s">
        <v>15</v>
      </c>
    </row>
    <row r="13" ht="30" customHeight="1" spans="2:3">
      <c r="B13" s="70">
        <v>10</v>
      </c>
      <c r="C13" s="74" t="s">
        <v>16</v>
      </c>
    </row>
    <row r="14" ht="30" customHeight="1" spans="2:3">
      <c r="B14" s="70">
        <v>11</v>
      </c>
      <c r="C14" s="74" t="s">
        <v>17</v>
      </c>
    </row>
    <row r="15" ht="30" customHeight="1" spans="2:3">
      <c r="B15" s="70">
        <v>12</v>
      </c>
      <c r="C15" s="74" t="s">
        <v>18</v>
      </c>
    </row>
    <row r="16" ht="30" customHeight="1" spans="2:3">
      <c r="B16" s="70">
        <v>13</v>
      </c>
      <c r="C16" s="74" t="s">
        <v>19</v>
      </c>
    </row>
    <row r="17" ht="30" customHeight="1" spans="2:3">
      <c r="B17" s="70">
        <v>14</v>
      </c>
      <c r="C17" s="74" t="s">
        <v>20</v>
      </c>
    </row>
    <row r="18" ht="30" customHeight="1" spans="2:3">
      <c r="B18" s="70">
        <v>15</v>
      </c>
      <c r="C18" s="74" t="s">
        <v>21</v>
      </c>
    </row>
    <row r="19" ht="30" customHeight="1" spans="2:3">
      <c r="B19" s="70">
        <v>16</v>
      </c>
      <c r="C19" s="74" t="s">
        <v>22</v>
      </c>
    </row>
    <row r="20" ht="30" customHeight="1" spans="2:3">
      <c r="B20" s="70">
        <v>17</v>
      </c>
      <c r="C20" s="74" t="s">
        <v>23</v>
      </c>
    </row>
    <row r="21" ht="30" customHeight="1" spans="2:3">
      <c r="B21" s="70">
        <v>18</v>
      </c>
      <c r="C21" s="74" t="s">
        <v>24</v>
      </c>
    </row>
    <row r="22" ht="30" customHeight="1" spans="2:3">
      <c r="B22" s="70">
        <v>19</v>
      </c>
      <c r="C22" s="74" t="s">
        <v>25</v>
      </c>
    </row>
    <row r="23" ht="30" customHeight="1" spans="2:3">
      <c r="B23" s="70">
        <v>20</v>
      </c>
      <c r="C23" s="74" t="s">
        <v>26</v>
      </c>
    </row>
    <row r="24" ht="30" customHeight="1" spans="2:3">
      <c r="B24" s="70">
        <v>21</v>
      </c>
      <c r="C24" s="74" t="s">
        <v>27</v>
      </c>
    </row>
    <row r="25" ht="30" customHeight="1" spans="2:3">
      <c r="B25" s="70">
        <v>22</v>
      </c>
      <c r="C25" s="74" t="s">
        <v>28</v>
      </c>
    </row>
    <row r="26" ht="30" customHeight="1" spans="2:3">
      <c r="B26" s="70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403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158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137</v>
      </c>
      <c r="H5" s="11" t="s">
        <v>217</v>
      </c>
      <c r="I5" s="11" t="s">
        <v>218</v>
      </c>
      <c r="J5" s="11" t="s">
        <v>208</v>
      </c>
      <c r="K5" s="11" t="s">
        <v>137</v>
      </c>
      <c r="L5" s="11" t="s">
        <v>220</v>
      </c>
      <c r="M5" s="11" t="s">
        <v>221</v>
      </c>
      <c r="N5" s="11" t="s">
        <v>210</v>
      </c>
      <c r="O5" s="11" t="s">
        <v>222</v>
      </c>
      <c r="P5" s="11" t="s">
        <v>223</v>
      </c>
      <c r="Q5" s="11" t="s">
        <v>224</v>
      </c>
      <c r="R5" s="11" t="s">
        <v>206</v>
      </c>
      <c r="S5" s="11" t="s">
        <v>209</v>
      </c>
      <c r="T5" s="11" t="s">
        <v>213</v>
      </c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5" t="s">
        <v>404</v>
      </c>
    </row>
    <row r="2" ht="38.85" customHeight="1" spans="1:8">
      <c r="A2" s="16" t="s">
        <v>405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9" customHeight="1" spans="1:8">
      <c r="A4" s="11" t="s">
        <v>159</v>
      </c>
      <c r="B4" s="11" t="s">
        <v>160</v>
      </c>
      <c r="C4" s="11" t="s">
        <v>137</v>
      </c>
      <c r="D4" s="11" t="s">
        <v>406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139</v>
      </c>
      <c r="E5" s="11" t="s">
        <v>238</v>
      </c>
      <c r="F5" s="11"/>
      <c r="G5" s="11" t="s">
        <v>239</v>
      </c>
      <c r="H5" s="11"/>
    </row>
    <row r="6" ht="23.2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5" t="s">
        <v>407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65" customHeight="1" spans="1:8">
      <c r="A4" s="11" t="s">
        <v>159</v>
      </c>
      <c r="B4" s="11" t="s">
        <v>160</v>
      </c>
      <c r="C4" s="11" t="s">
        <v>137</v>
      </c>
      <c r="D4" s="11" t="s">
        <v>408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139</v>
      </c>
      <c r="E5" s="11" t="s">
        <v>238</v>
      </c>
      <c r="F5" s="11"/>
      <c r="G5" s="11" t="s">
        <v>239</v>
      </c>
      <c r="H5" s="11"/>
    </row>
    <row r="6" ht="24.2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14" sqref="D14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5" t="s">
        <v>409</v>
      </c>
      <c r="P1" s="15"/>
    </row>
    <row r="2" ht="45.75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1" customHeight="1" spans="1:16">
      <c r="A4" s="11" t="s">
        <v>197</v>
      </c>
      <c r="B4" s="11" t="s">
        <v>410</v>
      </c>
      <c r="C4" s="11" t="s">
        <v>137</v>
      </c>
      <c r="D4" s="11"/>
      <c r="E4" s="11" t="s">
        <v>411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412</v>
      </c>
      <c r="P4" s="11"/>
    </row>
    <row r="5" ht="31.9" customHeight="1" spans="1:16">
      <c r="A5" s="11"/>
      <c r="B5" s="11"/>
      <c r="C5" s="11" t="s">
        <v>240</v>
      </c>
      <c r="D5" s="11" t="s">
        <v>241</v>
      </c>
      <c r="E5" s="11" t="s">
        <v>413</v>
      </c>
      <c r="F5" s="11" t="s">
        <v>140</v>
      </c>
      <c r="G5" s="11"/>
      <c r="H5" s="11"/>
      <c r="I5" s="11"/>
      <c r="J5" s="11"/>
      <c r="K5" s="11"/>
      <c r="L5" s="11" t="s">
        <v>414</v>
      </c>
      <c r="M5" s="11" t="s">
        <v>142</v>
      </c>
      <c r="N5" s="11" t="s">
        <v>143</v>
      </c>
      <c r="O5" s="11" t="s">
        <v>415</v>
      </c>
      <c r="P5" s="11" t="s">
        <v>416</v>
      </c>
    </row>
    <row r="6" ht="44.85" customHeight="1" spans="1:16">
      <c r="A6" s="11"/>
      <c r="B6" s="11"/>
      <c r="C6" s="11"/>
      <c r="D6" s="11"/>
      <c r="E6" s="11"/>
      <c r="F6" s="11" t="s">
        <v>417</v>
      </c>
      <c r="G6" s="11" t="s">
        <v>418</v>
      </c>
      <c r="H6" s="11" t="s">
        <v>419</v>
      </c>
      <c r="I6" s="11" t="s">
        <v>420</v>
      </c>
      <c r="J6" s="11" t="s">
        <v>421</v>
      </c>
      <c r="K6" s="11" t="s">
        <v>422</v>
      </c>
      <c r="L6" s="11"/>
      <c r="M6" s="11"/>
      <c r="N6" s="11"/>
      <c r="O6" s="11"/>
      <c r="P6" s="11"/>
    </row>
    <row r="7" ht="18.95" customHeight="1" spans="1:16">
      <c r="A7" s="14"/>
      <c r="B7" s="4" t="s">
        <v>137</v>
      </c>
      <c r="C7" s="17">
        <v>206</v>
      </c>
      <c r="D7" s="17">
        <v>1550</v>
      </c>
      <c r="E7" s="13">
        <v>1756</v>
      </c>
      <c r="F7" s="13">
        <v>1756</v>
      </c>
      <c r="G7" s="13">
        <v>1602</v>
      </c>
      <c r="H7" s="13">
        <v>154</v>
      </c>
      <c r="I7" s="13"/>
      <c r="J7" s="13"/>
      <c r="K7" s="13"/>
      <c r="L7" s="13"/>
      <c r="M7" s="13"/>
      <c r="N7" s="13"/>
      <c r="O7" s="13">
        <v>1756</v>
      </c>
      <c r="P7" s="14"/>
    </row>
    <row r="8" ht="18.95" customHeight="1" spans="1:16">
      <c r="A8" s="12">
        <v>401005</v>
      </c>
      <c r="B8" s="12" t="s">
        <v>4</v>
      </c>
      <c r="C8" s="17">
        <v>206</v>
      </c>
      <c r="D8" s="17">
        <v>1550</v>
      </c>
      <c r="E8" s="13">
        <v>1756</v>
      </c>
      <c r="F8" s="13">
        <v>1756</v>
      </c>
      <c r="G8" s="13">
        <v>1602</v>
      </c>
      <c r="H8" s="13">
        <v>154</v>
      </c>
      <c r="I8" s="13"/>
      <c r="J8" s="13"/>
      <c r="K8" s="13"/>
      <c r="L8" s="13"/>
      <c r="M8" s="13"/>
      <c r="N8" s="13"/>
      <c r="O8" s="13">
        <v>1756</v>
      </c>
      <c r="P8" s="14"/>
    </row>
    <row r="9" ht="18.95" customHeight="1" spans="1:16">
      <c r="A9" s="18" t="s">
        <v>423</v>
      </c>
      <c r="B9" s="18" t="s">
        <v>424</v>
      </c>
      <c r="C9" s="6">
        <v>186</v>
      </c>
      <c r="D9" s="6"/>
      <c r="E9" s="6">
        <v>186</v>
      </c>
      <c r="F9" s="6">
        <v>186</v>
      </c>
      <c r="G9" s="6">
        <v>32</v>
      </c>
      <c r="H9" s="6">
        <v>154</v>
      </c>
      <c r="I9" s="6"/>
      <c r="J9" s="6"/>
      <c r="K9" s="6"/>
      <c r="L9" s="6"/>
      <c r="M9" s="6"/>
      <c r="N9" s="6"/>
      <c r="O9" s="6">
        <v>186</v>
      </c>
      <c r="P9" s="5"/>
    </row>
    <row r="10" ht="18.95" customHeight="1" spans="1:16">
      <c r="A10" s="18" t="s">
        <v>423</v>
      </c>
      <c r="B10" s="18" t="s">
        <v>425</v>
      </c>
      <c r="C10" s="6">
        <v>10</v>
      </c>
      <c r="D10" s="6"/>
      <c r="E10" s="6">
        <v>10</v>
      </c>
      <c r="F10" s="6">
        <v>10</v>
      </c>
      <c r="G10" s="6">
        <v>10</v>
      </c>
      <c r="H10" s="6"/>
      <c r="I10" s="6"/>
      <c r="J10" s="6"/>
      <c r="K10" s="6"/>
      <c r="L10" s="6"/>
      <c r="M10" s="6"/>
      <c r="N10" s="6"/>
      <c r="O10" s="6">
        <v>10</v>
      </c>
      <c r="P10" s="5"/>
    </row>
    <row r="11" ht="18.95" customHeight="1" spans="1:16">
      <c r="A11" s="18" t="s">
        <v>423</v>
      </c>
      <c r="B11" s="18" t="s">
        <v>426</v>
      </c>
      <c r="C11" s="6">
        <v>10</v>
      </c>
      <c r="D11" s="6"/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8.95" customHeight="1" spans="1:16">
      <c r="A12" s="18" t="s">
        <v>423</v>
      </c>
      <c r="B12" s="18" t="s">
        <v>427</v>
      </c>
      <c r="C12" s="6"/>
      <c r="D12" s="6">
        <v>1550</v>
      </c>
      <c r="E12" s="6">
        <v>1550</v>
      </c>
      <c r="F12" s="6">
        <v>1550</v>
      </c>
      <c r="G12" s="6">
        <v>1550</v>
      </c>
      <c r="H12" s="6"/>
      <c r="I12" s="6"/>
      <c r="J12" s="6"/>
      <c r="K12" s="6"/>
      <c r="L12" s="6"/>
      <c r="M12" s="6"/>
      <c r="N12" s="6"/>
      <c r="O12" s="6">
        <v>1550</v>
      </c>
      <c r="P12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428</v>
      </c>
    </row>
    <row r="2" ht="37.9" customHeight="1" spans="1:13">
      <c r="A2" s="3"/>
      <c r="B2" s="3"/>
      <c r="C2" s="9" t="s">
        <v>429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197</v>
      </c>
      <c r="B4" s="11" t="s">
        <v>430</v>
      </c>
      <c r="C4" s="11" t="s">
        <v>431</v>
      </c>
      <c r="D4" s="11" t="s">
        <v>432</v>
      </c>
      <c r="E4" s="11" t="s">
        <v>433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434</v>
      </c>
      <c r="F5" s="11" t="s">
        <v>435</v>
      </c>
      <c r="G5" s="11" t="s">
        <v>436</v>
      </c>
      <c r="H5" s="11" t="s">
        <v>437</v>
      </c>
      <c r="I5" s="11" t="s">
        <v>438</v>
      </c>
      <c r="J5" s="11" t="s">
        <v>439</v>
      </c>
      <c r="K5" s="11" t="s">
        <v>440</v>
      </c>
      <c r="L5" s="11" t="s">
        <v>441</v>
      </c>
      <c r="M5" s="11" t="s">
        <v>442</v>
      </c>
    </row>
    <row r="6" ht="28.5" customHeight="1" spans="1:13">
      <c r="A6" s="12" t="s">
        <v>2</v>
      </c>
      <c r="B6" s="12" t="s">
        <v>4</v>
      </c>
      <c r="C6" s="13">
        <v>1756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155</v>
      </c>
      <c r="B7" s="5" t="s">
        <v>443</v>
      </c>
      <c r="C7" s="6">
        <v>1550</v>
      </c>
      <c r="D7" s="5" t="s">
        <v>444</v>
      </c>
      <c r="E7" s="14" t="s">
        <v>445</v>
      </c>
      <c r="F7" s="5" t="s">
        <v>446</v>
      </c>
      <c r="G7" s="5" t="s">
        <v>447</v>
      </c>
      <c r="H7" s="5" t="s">
        <v>448</v>
      </c>
      <c r="I7" s="5" t="s">
        <v>449</v>
      </c>
      <c r="J7" s="5"/>
      <c r="K7" s="5" t="s">
        <v>450</v>
      </c>
      <c r="L7" s="5" t="s">
        <v>451</v>
      </c>
      <c r="M7" s="5"/>
    </row>
    <row r="8" ht="43.15" customHeight="1" spans="1:13">
      <c r="A8" s="5"/>
      <c r="B8" s="5"/>
      <c r="C8" s="6"/>
      <c r="D8" s="5"/>
      <c r="E8" s="14" t="s">
        <v>452</v>
      </c>
      <c r="F8" s="5" t="s">
        <v>453</v>
      </c>
      <c r="G8" s="5" t="s">
        <v>454</v>
      </c>
      <c r="H8" s="5" t="s">
        <v>455</v>
      </c>
      <c r="I8" s="5" t="s">
        <v>456</v>
      </c>
      <c r="J8" s="5"/>
      <c r="K8" s="5" t="s">
        <v>450</v>
      </c>
      <c r="L8" s="5" t="s">
        <v>457</v>
      </c>
      <c r="M8" s="5"/>
    </row>
    <row r="9" ht="43.15" customHeight="1" spans="1:13">
      <c r="A9" s="5"/>
      <c r="B9" s="5"/>
      <c r="C9" s="6"/>
      <c r="D9" s="5"/>
      <c r="E9" s="14"/>
      <c r="F9" s="5" t="s">
        <v>458</v>
      </c>
      <c r="G9" s="5" t="s">
        <v>459</v>
      </c>
      <c r="H9" s="5" t="s">
        <v>460</v>
      </c>
      <c r="I9" s="5" t="s">
        <v>456</v>
      </c>
      <c r="J9" s="5"/>
      <c r="K9" s="5" t="s">
        <v>450</v>
      </c>
      <c r="L9" s="5" t="s">
        <v>457</v>
      </c>
      <c r="M9" s="5"/>
    </row>
    <row r="10" ht="43.15" customHeight="1" spans="1:13">
      <c r="A10" s="5"/>
      <c r="B10" s="5"/>
      <c r="C10" s="6"/>
      <c r="D10" s="5"/>
      <c r="E10" s="14"/>
      <c r="F10" s="5" t="s">
        <v>461</v>
      </c>
      <c r="G10" s="5" t="s">
        <v>462</v>
      </c>
      <c r="H10" s="5" t="s">
        <v>463</v>
      </c>
      <c r="I10" s="5" t="s">
        <v>456</v>
      </c>
      <c r="J10" s="5"/>
      <c r="K10" s="5" t="s">
        <v>450</v>
      </c>
      <c r="L10" s="5" t="s">
        <v>457</v>
      </c>
      <c r="M10" s="5"/>
    </row>
    <row r="11" ht="43.15" customHeight="1" spans="1:13">
      <c r="A11" s="5"/>
      <c r="B11" s="5"/>
      <c r="C11" s="6"/>
      <c r="D11" s="5"/>
      <c r="E11" s="14" t="s">
        <v>464</v>
      </c>
      <c r="F11" s="5" t="s">
        <v>465</v>
      </c>
      <c r="G11" s="5" t="s">
        <v>466</v>
      </c>
      <c r="H11" s="5" t="s">
        <v>467</v>
      </c>
      <c r="I11" s="5" t="s">
        <v>466</v>
      </c>
      <c r="J11" s="5"/>
      <c r="K11" s="5" t="s">
        <v>468</v>
      </c>
      <c r="L11" s="5" t="s">
        <v>451</v>
      </c>
      <c r="M11" s="5"/>
    </row>
    <row r="12" ht="43.15" customHeight="1" spans="1:13">
      <c r="A12" s="5"/>
      <c r="B12" s="5"/>
      <c r="C12" s="6"/>
      <c r="D12" s="5"/>
      <c r="E12" s="14"/>
      <c r="F12" s="5" t="s">
        <v>469</v>
      </c>
      <c r="G12" s="5" t="s">
        <v>454</v>
      </c>
      <c r="H12" s="5" t="s">
        <v>470</v>
      </c>
      <c r="I12" s="5" t="s">
        <v>454</v>
      </c>
      <c r="J12" s="5"/>
      <c r="K12" s="5" t="s">
        <v>450</v>
      </c>
      <c r="L12" s="5" t="s">
        <v>451</v>
      </c>
      <c r="M12" s="5"/>
    </row>
    <row r="13" ht="43.15" customHeight="1" spans="1:13">
      <c r="A13" s="5"/>
      <c r="B13" s="5"/>
      <c r="C13" s="6"/>
      <c r="D13" s="5"/>
      <c r="E13" s="14"/>
      <c r="F13" s="5" t="s">
        <v>471</v>
      </c>
      <c r="G13" s="5" t="s">
        <v>466</v>
      </c>
      <c r="H13" s="5" t="s">
        <v>466</v>
      </c>
      <c r="I13" s="5" t="s">
        <v>466</v>
      </c>
      <c r="J13" s="5"/>
      <c r="K13" s="5" t="s">
        <v>468</v>
      </c>
      <c r="L13" s="5" t="s">
        <v>451</v>
      </c>
      <c r="M13" s="5"/>
    </row>
    <row r="14" ht="43.15" customHeight="1" spans="1:13">
      <c r="A14" s="5"/>
      <c r="B14" s="5"/>
      <c r="C14" s="6"/>
      <c r="D14" s="5"/>
      <c r="E14" s="14" t="s">
        <v>472</v>
      </c>
      <c r="F14" s="5" t="s">
        <v>473</v>
      </c>
      <c r="G14" s="5" t="s">
        <v>474</v>
      </c>
      <c r="H14" s="5" t="s">
        <v>470</v>
      </c>
      <c r="I14" s="5" t="s">
        <v>456</v>
      </c>
      <c r="J14" s="5"/>
      <c r="K14" s="5" t="s">
        <v>450</v>
      </c>
      <c r="L14" s="5" t="s">
        <v>451</v>
      </c>
      <c r="M14" s="5"/>
    </row>
    <row r="15" ht="43.15" customHeight="1" spans="1:13">
      <c r="A15" s="5"/>
      <c r="B15" s="5"/>
      <c r="C15" s="6"/>
      <c r="D15" s="5"/>
      <c r="E15" s="14"/>
      <c r="F15" s="5" t="s">
        <v>475</v>
      </c>
      <c r="G15" s="5" t="s">
        <v>476</v>
      </c>
      <c r="H15" s="5" t="s">
        <v>477</v>
      </c>
      <c r="I15" s="5" t="s">
        <v>456</v>
      </c>
      <c r="J15" s="5"/>
      <c r="K15" s="5" t="s">
        <v>478</v>
      </c>
      <c r="L15" s="5" t="s">
        <v>451</v>
      </c>
      <c r="M15" s="5"/>
    </row>
    <row r="16" ht="43.15" customHeight="1" spans="1:13">
      <c r="A16" s="5"/>
      <c r="B16" s="5"/>
      <c r="C16" s="6"/>
      <c r="D16" s="5"/>
      <c r="E16" s="14"/>
      <c r="F16" s="5" t="s">
        <v>479</v>
      </c>
      <c r="G16" s="5" t="s">
        <v>480</v>
      </c>
      <c r="H16" s="5" t="s">
        <v>481</v>
      </c>
      <c r="I16" s="5" t="s">
        <v>482</v>
      </c>
      <c r="J16" s="5"/>
      <c r="K16" s="5" t="s">
        <v>450</v>
      </c>
      <c r="L16" s="5" t="s">
        <v>451</v>
      </c>
      <c r="M16" s="5"/>
    </row>
    <row r="17" ht="43.15" customHeight="1" spans="1:13">
      <c r="A17" s="5" t="s">
        <v>155</v>
      </c>
      <c r="B17" s="5" t="s">
        <v>483</v>
      </c>
      <c r="C17" s="6">
        <v>186</v>
      </c>
      <c r="D17" s="5" t="s">
        <v>484</v>
      </c>
      <c r="E17" s="14" t="s">
        <v>445</v>
      </c>
      <c r="F17" s="5" t="s">
        <v>446</v>
      </c>
      <c r="G17" s="5" t="s">
        <v>485</v>
      </c>
      <c r="H17" s="5" t="s">
        <v>448</v>
      </c>
      <c r="I17" s="5" t="s">
        <v>448</v>
      </c>
      <c r="J17" s="5" t="s">
        <v>486</v>
      </c>
      <c r="K17" s="5" t="s">
        <v>486</v>
      </c>
      <c r="L17" s="5" t="s">
        <v>457</v>
      </c>
      <c r="M17" s="5"/>
    </row>
    <row r="18" ht="43.15" customHeight="1" spans="1:13">
      <c r="A18" s="5"/>
      <c r="B18" s="5"/>
      <c r="C18" s="6"/>
      <c r="D18" s="5"/>
      <c r="E18" s="14" t="s">
        <v>452</v>
      </c>
      <c r="F18" s="5" t="s">
        <v>487</v>
      </c>
      <c r="G18" s="5"/>
      <c r="H18" s="5"/>
      <c r="I18" s="5"/>
      <c r="J18" s="5"/>
      <c r="K18" s="5"/>
      <c r="L18" s="5"/>
      <c r="M18" s="5"/>
    </row>
    <row r="19" ht="43.15" customHeight="1" spans="1:13">
      <c r="A19" s="5"/>
      <c r="B19" s="5"/>
      <c r="C19" s="6"/>
      <c r="D19" s="5"/>
      <c r="E19" s="14"/>
      <c r="F19" s="5" t="s">
        <v>453</v>
      </c>
      <c r="G19" s="5"/>
      <c r="H19" s="5"/>
      <c r="I19" s="5"/>
      <c r="J19" s="5"/>
      <c r="K19" s="5"/>
      <c r="L19" s="5"/>
      <c r="M19" s="5"/>
    </row>
    <row r="20" ht="43.15" customHeight="1" spans="1:13">
      <c r="A20" s="5"/>
      <c r="B20" s="5"/>
      <c r="C20" s="6"/>
      <c r="D20" s="5"/>
      <c r="E20" s="14"/>
      <c r="F20" s="5" t="s">
        <v>458</v>
      </c>
      <c r="G20" s="5" t="s">
        <v>488</v>
      </c>
      <c r="H20" s="5" t="s">
        <v>489</v>
      </c>
      <c r="I20" s="5" t="s">
        <v>489</v>
      </c>
      <c r="J20" s="5" t="s">
        <v>489</v>
      </c>
      <c r="K20" s="5" t="s">
        <v>489</v>
      </c>
      <c r="L20" s="5" t="s">
        <v>457</v>
      </c>
      <c r="M20" s="5"/>
    </row>
    <row r="21" ht="43.15" customHeight="1" spans="1:13">
      <c r="A21" s="5"/>
      <c r="B21" s="5"/>
      <c r="C21" s="6"/>
      <c r="D21" s="5"/>
      <c r="E21" s="14"/>
      <c r="F21" s="5" t="s">
        <v>461</v>
      </c>
      <c r="G21" s="5"/>
      <c r="H21" s="5"/>
      <c r="I21" s="5"/>
      <c r="J21" s="5"/>
      <c r="K21" s="5"/>
      <c r="L21" s="5"/>
      <c r="M21" s="5"/>
    </row>
    <row r="22" ht="43.15" customHeight="1" spans="1:13">
      <c r="A22" s="5"/>
      <c r="B22" s="5"/>
      <c r="C22" s="6"/>
      <c r="D22" s="5"/>
      <c r="E22" s="14" t="s">
        <v>472</v>
      </c>
      <c r="F22" s="5" t="s">
        <v>479</v>
      </c>
      <c r="G22" s="5" t="s">
        <v>490</v>
      </c>
      <c r="H22" s="5" t="s">
        <v>491</v>
      </c>
      <c r="I22" s="5" t="s">
        <v>491</v>
      </c>
      <c r="J22" s="5" t="s">
        <v>492</v>
      </c>
      <c r="K22" s="5" t="s">
        <v>491</v>
      </c>
      <c r="L22" s="5" t="s">
        <v>451</v>
      </c>
      <c r="M22" s="5"/>
    </row>
    <row r="23" ht="43.15" customHeight="1" spans="1:13">
      <c r="A23" s="5"/>
      <c r="B23" s="5"/>
      <c r="C23" s="6"/>
      <c r="D23" s="5"/>
      <c r="E23" s="14"/>
      <c r="F23" s="5" t="s">
        <v>473</v>
      </c>
      <c r="G23" s="5" t="s">
        <v>490</v>
      </c>
      <c r="H23" s="5" t="s">
        <v>491</v>
      </c>
      <c r="I23" s="5" t="s">
        <v>491</v>
      </c>
      <c r="J23" s="5" t="s">
        <v>492</v>
      </c>
      <c r="K23" s="5" t="s">
        <v>491</v>
      </c>
      <c r="L23" s="5" t="s">
        <v>451</v>
      </c>
      <c r="M23" s="5"/>
    </row>
    <row r="24" ht="43.15" customHeight="1" spans="1:13">
      <c r="A24" s="5"/>
      <c r="B24" s="5"/>
      <c r="C24" s="6"/>
      <c r="D24" s="5"/>
      <c r="E24" s="14"/>
      <c r="F24" s="5" t="s">
        <v>475</v>
      </c>
      <c r="G24" s="5" t="s">
        <v>490</v>
      </c>
      <c r="H24" s="5" t="s">
        <v>493</v>
      </c>
      <c r="I24" s="5" t="s">
        <v>493</v>
      </c>
      <c r="J24" s="5" t="s">
        <v>492</v>
      </c>
      <c r="K24" s="5" t="s">
        <v>493</v>
      </c>
      <c r="L24" s="5" t="s">
        <v>451</v>
      </c>
      <c r="M24" s="5"/>
    </row>
    <row r="25" ht="43.15" customHeight="1" spans="1:13">
      <c r="A25" s="5"/>
      <c r="B25" s="5"/>
      <c r="C25" s="6"/>
      <c r="D25" s="5"/>
      <c r="E25" s="14" t="s">
        <v>464</v>
      </c>
      <c r="F25" s="5" t="s">
        <v>469</v>
      </c>
      <c r="G25" s="5"/>
      <c r="H25" s="5"/>
      <c r="I25" s="5"/>
      <c r="J25" s="5"/>
      <c r="K25" s="5"/>
      <c r="L25" s="5"/>
      <c r="M25" s="5"/>
    </row>
    <row r="26" ht="43.15" customHeight="1" spans="1:13">
      <c r="A26" s="5"/>
      <c r="B26" s="5"/>
      <c r="C26" s="6"/>
      <c r="D26" s="5"/>
      <c r="E26" s="14"/>
      <c r="F26" s="5" t="s">
        <v>465</v>
      </c>
      <c r="G26" s="5" t="s">
        <v>490</v>
      </c>
      <c r="H26" s="5" t="s">
        <v>491</v>
      </c>
      <c r="I26" s="5" t="s">
        <v>491</v>
      </c>
      <c r="J26" s="5" t="s">
        <v>492</v>
      </c>
      <c r="K26" s="5" t="s">
        <v>491</v>
      </c>
      <c r="L26" s="5" t="s">
        <v>451</v>
      </c>
      <c r="M26" s="5"/>
    </row>
    <row r="27" ht="43.15" customHeight="1" spans="1:13">
      <c r="A27" s="5"/>
      <c r="B27" s="5"/>
      <c r="C27" s="6"/>
      <c r="D27" s="5"/>
      <c r="E27" s="14"/>
      <c r="F27" s="5" t="s">
        <v>471</v>
      </c>
      <c r="G27" s="5"/>
      <c r="H27" s="5"/>
      <c r="I27" s="5"/>
      <c r="J27" s="5"/>
      <c r="K27" s="5"/>
      <c r="L27" s="5"/>
      <c r="M27" s="5"/>
    </row>
    <row r="28" ht="43.15" customHeight="1" spans="1:13">
      <c r="A28" s="5" t="s">
        <v>155</v>
      </c>
      <c r="B28" s="5" t="s">
        <v>494</v>
      </c>
      <c r="C28" s="6">
        <v>10</v>
      </c>
      <c r="D28" s="5" t="s">
        <v>495</v>
      </c>
      <c r="E28" s="14" t="s">
        <v>452</v>
      </c>
      <c r="F28" s="5" t="s">
        <v>487</v>
      </c>
      <c r="G28" s="5"/>
      <c r="H28" s="5"/>
      <c r="I28" s="5"/>
      <c r="J28" s="5"/>
      <c r="K28" s="5"/>
      <c r="L28" s="5"/>
      <c r="M28" s="5"/>
    </row>
    <row r="29" ht="43.15" customHeight="1" spans="1:13">
      <c r="A29" s="5"/>
      <c r="B29" s="5"/>
      <c r="C29" s="6"/>
      <c r="D29" s="5"/>
      <c r="E29" s="14"/>
      <c r="F29" s="5" t="s">
        <v>453</v>
      </c>
      <c r="G29" s="5"/>
      <c r="H29" s="5"/>
      <c r="I29" s="5"/>
      <c r="J29" s="5"/>
      <c r="K29" s="5"/>
      <c r="L29" s="5"/>
      <c r="M29" s="5"/>
    </row>
    <row r="30" ht="43.15" customHeight="1" spans="1:13">
      <c r="A30" s="5"/>
      <c r="B30" s="5"/>
      <c r="C30" s="6"/>
      <c r="D30" s="5"/>
      <c r="E30" s="14"/>
      <c r="F30" s="5" t="s">
        <v>458</v>
      </c>
      <c r="G30" s="5" t="s">
        <v>496</v>
      </c>
      <c r="H30" s="5" t="s">
        <v>496</v>
      </c>
      <c r="I30" s="5" t="s">
        <v>496</v>
      </c>
      <c r="J30" s="5" t="s">
        <v>496</v>
      </c>
      <c r="K30" s="5" t="s">
        <v>489</v>
      </c>
      <c r="L30" s="5"/>
      <c r="M30" s="5"/>
    </row>
    <row r="31" ht="43.15" customHeight="1" spans="1:13">
      <c r="A31" s="5"/>
      <c r="B31" s="5"/>
      <c r="C31" s="6"/>
      <c r="D31" s="5"/>
      <c r="E31" s="14"/>
      <c r="F31" s="5" t="s">
        <v>461</v>
      </c>
      <c r="G31" s="5"/>
      <c r="H31" s="5"/>
      <c r="I31" s="5"/>
      <c r="J31" s="5"/>
      <c r="K31" s="5"/>
      <c r="L31" s="5"/>
      <c r="M31" s="5"/>
    </row>
    <row r="32" ht="43.15" customHeight="1" spans="1:13">
      <c r="A32" s="5"/>
      <c r="B32" s="5"/>
      <c r="C32" s="6"/>
      <c r="D32" s="5"/>
      <c r="E32" s="14" t="s">
        <v>445</v>
      </c>
      <c r="F32" s="5" t="s">
        <v>446</v>
      </c>
      <c r="G32" s="5" t="s">
        <v>496</v>
      </c>
      <c r="H32" s="5" t="s">
        <v>496</v>
      </c>
      <c r="I32" s="5" t="s">
        <v>496</v>
      </c>
      <c r="J32" s="5" t="s">
        <v>496</v>
      </c>
      <c r="K32" s="5" t="s">
        <v>489</v>
      </c>
      <c r="L32" s="5"/>
      <c r="M32" s="5"/>
    </row>
    <row r="33" ht="43.15" customHeight="1" spans="1:13">
      <c r="A33" s="5"/>
      <c r="B33" s="5"/>
      <c r="C33" s="6"/>
      <c r="D33" s="5"/>
      <c r="E33" s="14" t="s">
        <v>472</v>
      </c>
      <c r="F33" s="5" t="s">
        <v>479</v>
      </c>
      <c r="G33" s="5" t="s">
        <v>497</v>
      </c>
      <c r="H33" s="5" t="s">
        <v>491</v>
      </c>
      <c r="I33" s="5" t="s">
        <v>491</v>
      </c>
      <c r="J33" s="5" t="s">
        <v>498</v>
      </c>
      <c r="K33" s="5" t="s">
        <v>491</v>
      </c>
      <c r="L33" s="5"/>
      <c r="M33" s="5"/>
    </row>
    <row r="34" ht="43.15" customHeight="1" spans="1:13">
      <c r="A34" s="5"/>
      <c r="B34" s="5"/>
      <c r="C34" s="6"/>
      <c r="D34" s="5"/>
      <c r="E34" s="14"/>
      <c r="F34" s="5" t="s">
        <v>473</v>
      </c>
      <c r="G34" s="5" t="s">
        <v>497</v>
      </c>
      <c r="H34" s="5" t="s">
        <v>499</v>
      </c>
      <c r="I34" s="5" t="s">
        <v>499</v>
      </c>
      <c r="J34" s="5" t="s">
        <v>498</v>
      </c>
      <c r="K34" s="5" t="s">
        <v>499</v>
      </c>
      <c r="L34" s="5"/>
      <c r="M34" s="5"/>
    </row>
    <row r="35" ht="43.15" customHeight="1" spans="1:13">
      <c r="A35" s="5"/>
      <c r="B35" s="5"/>
      <c r="C35" s="6"/>
      <c r="D35" s="5"/>
      <c r="E35" s="14"/>
      <c r="F35" s="5" t="s">
        <v>475</v>
      </c>
      <c r="G35" s="5" t="s">
        <v>497</v>
      </c>
      <c r="H35" s="5" t="s">
        <v>491</v>
      </c>
      <c r="I35" s="5" t="s">
        <v>491</v>
      </c>
      <c r="J35" s="5" t="s">
        <v>498</v>
      </c>
      <c r="K35" s="5" t="s">
        <v>491</v>
      </c>
      <c r="L35" s="5"/>
      <c r="M35" s="5"/>
    </row>
    <row r="36" ht="43.15" customHeight="1" spans="1:13">
      <c r="A36" s="5"/>
      <c r="B36" s="5"/>
      <c r="C36" s="6"/>
      <c r="D36" s="5"/>
      <c r="E36" s="14" t="s">
        <v>464</v>
      </c>
      <c r="F36" s="5" t="s">
        <v>469</v>
      </c>
      <c r="G36" s="5"/>
      <c r="H36" s="5"/>
      <c r="I36" s="5"/>
      <c r="J36" s="5"/>
      <c r="K36" s="5"/>
      <c r="L36" s="5"/>
      <c r="M36" s="5"/>
    </row>
    <row r="37" ht="43.15" customHeight="1" spans="1:13">
      <c r="A37" s="5"/>
      <c r="B37" s="5"/>
      <c r="C37" s="6"/>
      <c r="D37" s="5"/>
      <c r="E37" s="14"/>
      <c r="F37" s="5" t="s">
        <v>471</v>
      </c>
      <c r="G37" s="5"/>
      <c r="H37" s="5"/>
      <c r="I37" s="5"/>
      <c r="J37" s="5"/>
      <c r="K37" s="5"/>
      <c r="L37" s="5"/>
      <c r="M37" s="5"/>
    </row>
    <row r="38" ht="43.15" customHeight="1" spans="1:13">
      <c r="A38" s="5"/>
      <c r="B38" s="5"/>
      <c r="C38" s="6"/>
      <c r="D38" s="5"/>
      <c r="E38" s="14"/>
      <c r="F38" s="5" t="s">
        <v>465</v>
      </c>
      <c r="G38" s="5" t="s">
        <v>497</v>
      </c>
      <c r="H38" s="5" t="s">
        <v>491</v>
      </c>
      <c r="I38" s="5" t="s">
        <v>491</v>
      </c>
      <c r="J38" s="5" t="s">
        <v>498</v>
      </c>
      <c r="K38" s="5" t="s">
        <v>491</v>
      </c>
      <c r="L38" s="5"/>
      <c r="M38" s="5"/>
    </row>
    <row r="39" ht="43.15" customHeight="1" spans="1:13">
      <c r="A39" s="5" t="s">
        <v>155</v>
      </c>
      <c r="B39" s="5" t="s">
        <v>500</v>
      </c>
      <c r="C39" s="6">
        <v>10</v>
      </c>
      <c r="D39" s="5" t="s">
        <v>501</v>
      </c>
      <c r="E39" s="14" t="s">
        <v>445</v>
      </c>
      <c r="F39" s="5" t="s">
        <v>446</v>
      </c>
      <c r="G39" s="5" t="s">
        <v>485</v>
      </c>
      <c r="H39" s="5" t="s">
        <v>448</v>
      </c>
      <c r="I39" s="5" t="s">
        <v>448</v>
      </c>
      <c r="J39" s="5" t="s">
        <v>502</v>
      </c>
      <c r="K39" s="5" t="s">
        <v>486</v>
      </c>
      <c r="L39" s="5"/>
      <c r="M39" s="5"/>
    </row>
    <row r="40" ht="43.15" customHeight="1" spans="1:13">
      <c r="A40" s="5"/>
      <c r="B40" s="5"/>
      <c r="C40" s="6"/>
      <c r="D40" s="5"/>
      <c r="E40" s="14" t="s">
        <v>452</v>
      </c>
      <c r="F40" s="5" t="s">
        <v>487</v>
      </c>
      <c r="G40" s="5"/>
      <c r="H40" s="5"/>
      <c r="I40" s="5"/>
      <c r="J40" s="5"/>
      <c r="K40" s="5"/>
      <c r="L40" s="5"/>
      <c r="M40" s="5"/>
    </row>
    <row r="41" ht="43.15" customHeight="1" spans="1:13">
      <c r="A41" s="5"/>
      <c r="B41" s="5"/>
      <c r="C41" s="6"/>
      <c r="D41" s="5"/>
      <c r="E41" s="14"/>
      <c r="F41" s="5" t="s">
        <v>453</v>
      </c>
      <c r="G41" s="5"/>
      <c r="H41" s="5"/>
      <c r="I41" s="5"/>
      <c r="J41" s="5"/>
      <c r="K41" s="5"/>
      <c r="L41" s="5"/>
      <c r="M41" s="5"/>
    </row>
    <row r="42" ht="43.15" customHeight="1" spans="1:13">
      <c r="A42" s="5"/>
      <c r="B42" s="5"/>
      <c r="C42" s="6"/>
      <c r="D42" s="5"/>
      <c r="E42" s="14"/>
      <c r="F42" s="5" t="s">
        <v>458</v>
      </c>
      <c r="G42" s="5" t="s">
        <v>503</v>
      </c>
      <c r="H42" s="5" t="s">
        <v>504</v>
      </c>
      <c r="I42" s="5" t="s">
        <v>504</v>
      </c>
      <c r="J42" s="5" t="s">
        <v>503</v>
      </c>
      <c r="K42" s="5" t="s">
        <v>504</v>
      </c>
      <c r="L42" s="5"/>
      <c r="M42" s="5"/>
    </row>
    <row r="43" ht="43.15" customHeight="1" spans="1:13">
      <c r="A43" s="5"/>
      <c r="B43" s="5"/>
      <c r="C43" s="6"/>
      <c r="D43" s="5"/>
      <c r="E43" s="14"/>
      <c r="F43" s="5" t="s">
        <v>461</v>
      </c>
      <c r="G43" s="5"/>
      <c r="H43" s="5"/>
      <c r="I43" s="5"/>
      <c r="J43" s="5"/>
      <c r="K43" s="5"/>
      <c r="L43" s="5"/>
      <c r="M43" s="5"/>
    </row>
    <row r="44" ht="43.15" customHeight="1" spans="1:13">
      <c r="A44" s="5"/>
      <c r="B44" s="5"/>
      <c r="C44" s="6"/>
      <c r="D44" s="5"/>
      <c r="E44" s="14" t="s">
        <v>464</v>
      </c>
      <c r="F44" s="5" t="s">
        <v>465</v>
      </c>
      <c r="G44" s="5" t="s">
        <v>492</v>
      </c>
      <c r="H44" s="5" t="s">
        <v>491</v>
      </c>
      <c r="I44" s="5" t="s">
        <v>491</v>
      </c>
      <c r="J44" s="5" t="s">
        <v>492</v>
      </c>
      <c r="K44" s="5" t="s">
        <v>491</v>
      </c>
      <c r="L44" s="5"/>
      <c r="M44" s="5"/>
    </row>
    <row r="45" ht="43.15" customHeight="1" spans="1:13">
      <c r="A45" s="5"/>
      <c r="B45" s="5"/>
      <c r="C45" s="6"/>
      <c r="D45" s="5"/>
      <c r="E45" s="14"/>
      <c r="F45" s="5" t="s">
        <v>469</v>
      </c>
      <c r="G45" s="5"/>
      <c r="H45" s="5"/>
      <c r="I45" s="5"/>
      <c r="J45" s="5"/>
      <c r="K45" s="5"/>
      <c r="L45" s="5"/>
      <c r="M45" s="5"/>
    </row>
    <row r="46" ht="43.15" customHeight="1" spans="1:13">
      <c r="A46" s="5"/>
      <c r="B46" s="5"/>
      <c r="C46" s="6"/>
      <c r="D46" s="5"/>
      <c r="E46" s="14"/>
      <c r="F46" s="5" t="s">
        <v>471</v>
      </c>
      <c r="G46" s="5"/>
      <c r="H46" s="5"/>
      <c r="I46" s="5"/>
      <c r="J46" s="5"/>
      <c r="K46" s="5"/>
      <c r="L46" s="5"/>
      <c r="M46" s="5"/>
    </row>
    <row r="47" ht="43.15" customHeight="1" spans="1:13">
      <c r="A47" s="5"/>
      <c r="B47" s="5"/>
      <c r="C47" s="6"/>
      <c r="D47" s="5"/>
      <c r="E47" s="14" t="s">
        <v>472</v>
      </c>
      <c r="F47" s="5" t="s">
        <v>473</v>
      </c>
      <c r="G47" s="5" t="s">
        <v>492</v>
      </c>
      <c r="H47" s="5" t="s">
        <v>491</v>
      </c>
      <c r="I47" s="5" t="s">
        <v>491</v>
      </c>
      <c r="J47" s="5" t="s">
        <v>492</v>
      </c>
      <c r="K47" s="5" t="s">
        <v>491</v>
      </c>
      <c r="L47" s="5"/>
      <c r="M47" s="5"/>
    </row>
    <row r="48" ht="43.15" customHeight="1" spans="1:13">
      <c r="A48" s="5"/>
      <c r="B48" s="5"/>
      <c r="C48" s="6"/>
      <c r="D48" s="5"/>
      <c r="E48" s="14"/>
      <c r="F48" s="5" t="s">
        <v>475</v>
      </c>
      <c r="G48" s="5" t="s">
        <v>492</v>
      </c>
      <c r="H48" s="5" t="s">
        <v>491</v>
      </c>
      <c r="I48" s="5" t="s">
        <v>491</v>
      </c>
      <c r="J48" s="5" t="s">
        <v>492</v>
      </c>
      <c r="K48" s="5" t="s">
        <v>491</v>
      </c>
      <c r="L48" s="5"/>
      <c r="M48" s="5"/>
    </row>
    <row r="49" ht="43.15" customHeight="1" spans="1:13">
      <c r="A49" s="5"/>
      <c r="B49" s="5"/>
      <c r="C49" s="6"/>
      <c r="D49" s="5"/>
      <c r="E49" s="14"/>
      <c r="F49" s="5" t="s">
        <v>479</v>
      </c>
      <c r="G49" s="5" t="s">
        <v>492</v>
      </c>
      <c r="H49" s="5" t="s">
        <v>491</v>
      </c>
      <c r="I49" s="5" t="s">
        <v>491</v>
      </c>
      <c r="J49" s="5" t="s">
        <v>492</v>
      </c>
      <c r="K49" s="5" t="s">
        <v>491</v>
      </c>
      <c r="L49" s="5"/>
      <c r="M49" s="5"/>
    </row>
  </sheetData>
  <mergeCells count="36">
    <mergeCell ref="C2:M2"/>
    <mergeCell ref="A3:K3"/>
    <mergeCell ref="L3:M3"/>
    <mergeCell ref="E4:M4"/>
    <mergeCell ref="A4:A5"/>
    <mergeCell ref="A7:A16"/>
    <mergeCell ref="A17:A27"/>
    <mergeCell ref="A28:A38"/>
    <mergeCell ref="A39:A49"/>
    <mergeCell ref="B4:B5"/>
    <mergeCell ref="B7:B16"/>
    <mergeCell ref="B17:B27"/>
    <mergeCell ref="B28:B38"/>
    <mergeCell ref="B39:B49"/>
    <mergeCell ref="C4:C5"/>
    <mergeCell ref="C7:C16"/>
    <mergeCell ref="C17:C27"/>
    <mergeCell ref="C28:C38"/>
    <mergeCell ref="C39:C49"/>
    <mergeCell ref="D4:D5"/>
    <mergeCell ref="D7:D16"/>
    <mergeCell ref="D17:D27"/>
    <mergeCell ref="D28:D38"/>
    <mergeCell ref="D39:D49"/>
    <mergeCell ref="E8:E10"/>
    <mergeCell ref="E11:E13"/>
    <mergeCell ref="E14:E16"/>
    <mergeCell ref="E18:E21"/>
    <mergeCell ref="E22:E24"/>
    <mergeCell ref="E25:E27"/>
    <mergeCell ref="E28:E31"/>
    <mergeCell ref="E33:E35"/>
    <mergeCell ref="E36:E38"/>
    <mergeCell ref="E40:E43"/>
    <mergeCell ref="E44:E46"/>
    <mergeCell ref="E47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T2" sqref="T2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6.6666666666667" customWidth="1"/>
    <col min="19" max="19" width="11.3833333333333" customWidth="1"/>
    <col min="20" max="20" width="9.75" customWidth="1"/>
  </cols>
  <sheetData>
    <row r="1" ht="16.35" customHeight="1" spans="19:19">
      <c r="S1" s="3" t="s">
        <v>505</v>
      </c>
    </row>
    <row r="2" ht="42.2" customHeight="1" spans="1:19">
      <c r="A2" s="1" t="s">
        <v>506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507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2" customHeight="1" spans="1:19">
      <c r="A5" s="4" t="s">
        <v>391</v>
      </c>
      <c r="B5" s="4" t="s">
        <v>392</v>
      </c>
      <c r="C5" s="4" t="s">
        <v>508</v>
      </c>
      <c r="D5" s="4"/>
      <c r="E5" s="4"/>
      <c r="F5" s="4"/>
      <c r="G5" s="4"/>
      <c r="H5" s="4"/>
      <c r="I5" s="4"/>
      <c r="J5" s="4" t="s">
        <v>509</v>
      </c>
      <c r="K5" s="4" t="s">
        <v>510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511</v>
      </c>
      <c r="E6" s="4"/>
      <c r="F6" s="4"/>
      <c r="G6" s="4"/>
      <c r="H6" s="4" t="s">
        <v>512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513</v>
      </c>
      <c r="F7" s="4" t="s">
        <v>144</v>
      </c>
      <c r="G7" s="4" t="s">
        <v>514</v>
      </c>
      <c r="H7" s="4" t="s">
        <v>161</v>
      </c>
      <c r="I7" s="4" t="s">
        <v>162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515</v>
      </c>
      <c r="Q7" s="4" t="s">
        <v>516</v>
      </c>
      <c r="R7" s="4" t="s">
        <v>517</v>
      </c>
      <c r="S7" s="4" t="s">
        <v>442</v>
      </c>
    </row>
    <row r="8" ht="19.5" customHeight="1" spans="1:19">
      <c r="A8" s="5" t="s">
        <v>2</v>
      </c>
      <c r="B8" s="5" t="s">
        <v>4</v>
      </c>
      <c r="C8" s="6">
        <v>2645.945977</v>
      </c>
      <c r="D8" s="6">
        <v>2645.945977</v>
      </c>
      <c r="E8" s="6"/>
      <c r="F8" s="6"/>
      <c r="G8" s="6"/>
      <c r="H8" s="6">
        <v>889.945977</v>
      </c>
      <c r="I8" s="6">
        <v>1756</v>
      </c>
      <c r="J8" s="5"/>
      <c r="K8" s="7" t="s">
        <v>472</v>
      </c>
      <c r="L8" s="7" t="s">
        <v>518</v>
      </c>
      <c r="M8" s="5" t="s">
        <v>519</v>
      </c>
      <c r="N8" s="7" t="s">
        <v>451</v>
      </c>
      <c r="O8" s="5">
        <v>2645.945977</v>
      </c>
      <c r="P8" s="7" t="s">
        <v>491</v>
      </c>
      <c r="Q8" s="5"/>
      <c r="R8" s="5" t="s">
        <v>492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520</v>
      </c>
      <c r="M9" s="5" t="s">
        <v>519</v>
      </c>
      <c r="N9" s="7" t="s">
        <v>451</v>
      </c>
      <c r="O9" s="5"/>
      <c r="P9" s="7" t="s">
        <v>491</v>
      </c>
      <c r="Q9" s="5"/>
      <c r="R9" s="5" t="s">
        <v>492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521</v>
      </c>
      <c r="M10" s="5" t="s">
        <v>519</v>
      </c>
      <c r="N10" s="7" t="s">
        <v>451</v>
      </c>
      <c r="O10" s="5"/>
      <c r="P10" s="7" t="s">
        <v>491</v>
      </c>
      <c r="Q10" s="5"/>
      <c r="R10" s="5" t="s">
        <v>492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464</v>
      </c>
      <c r="M11" s="5" t="s">
        <v>519</v>
      </c>
      <c r="N11" s="7" t="s">
        <v>451</v>
      </c>
      <c r="O11" s="5"/>
      <c r="P11" s="7" t="s">
        <v>491</v>
      </c>
      <c r="Q11" s="5"/>
      <c r="R11" s="5" t="s">
        <v>492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522</v>
      </c>
      <c r="L12" s="7" t="s">
        <v>461</v>
      </c>
      <c r="M12" s="5" t="s">
        <v>519</v>
      </c>
      <c r="N12" s="7" t="s">
        <v>451</v>
      </c>
      <c r="O12" s="5"/>
      <c r="P12" s="7" t="s">
        <v>491</v>
      </c>
      <c r="Q12" s="5"/>
      <c r="R12" s="5" t="s">
        <v>492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458</v>
      </c>
      <c r="M13" s="5" t="s">
        <v>459</v>
      </c>
      <c r="N13" s="7" t="s">
        <v>457</v>
      </c>
      <c r="O13" s="5"/>
      <c r="P13" s="7" t="s">
        <v>450</v>
      </c>
      <c r="Q13" s="5"/>
      <c r="R13" s="5" t="s">
        <v>496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453</v>
      </c>
      <c r="M14" s="5" t="s">
        <v>454</v>
      </c>
      <c r="N14" s="5" t="s">
        <v>451</v>
      </c>
      <c r="O14" s="5" t="s">
        <v>470</v>
      </c>
      <c r="P14" s="7" t="s">
        <v>450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523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445</v>
      </c>
      <c r="L16" s="7" t="s">
        <v>446</v>
      </c>
      <c r="M16" s="5" t="s">
        <v>496</v>
      </c>
      <c r="N16" s="5" t="s">
        <v>496</v>
      </c>
      <c r="O16" s="5" t="s">
        <v>496</v>
      </c>
      <c r="P16" s="5" t="s">
        <v>486</v>
      </c>
      <c r="Q16" s="5"/>
      <c r="R16" s="5" t="s">
        <v>524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4" sqref="K14:K15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30</v>
      </c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32" t="s">
        <v>31</v>
      </c>
      <c r="B3" s="32"/>
      <c r="C3" s="32"/>
      <c r="D3" s="32"/>
      <c r="E3" s="32"/>
      <c r="F3" s="32"/>
      <c r="G3" s="33" t="s">
        <v>32</v>
      </c>
      <c r="H3" s="33"/>
    </row>
    <row r="4" ht="17.85" customHeight="1" spans="1:8">
      <c r="A4" s="34" t="s">
        <v>33</v>
      </c>
      <c r="B4" s="34"/>
      <c r="C4" s="34" t="s">
        <v>34</v>
      </c>
      <c r="D4" s="34"/>
      <c r="E4" s="34"/>
      <c r="F4" s="34"/>
      <c r="G4" s="34"/>
      <c r="H4" s="34"/>
    </row>
    <row r="5" ht="22.35" customHeight="1" spans="1:8">
      <c r="A5" s="34" t="s">
        <v>35</v>
      </c>
      <c r="B5" s="34" t="s">
        <v>36</v>
      </c>
      <c r="C5" s="34" t="s">
        <v>37</v>
      </c>
      <c r="D5" s="34" t="s">
        <v>36</v>
      </c>
      <c r="E5" s="34" t="s">
        <v>38</v>
      </c>
      <c r="F5" s="34" t="s">
        <v>36</v>
      </c>
      <c r="G5" s="34" t="s">
        <v>39</v>
      </c>
      <c r="H5" s="34" t="s">
        <v>36</v>
      </c>
    </row>
    <row r="6" ht="16.35" customHeight="1" spans="1:8">
      <c r="A6" s="64" t="s">
        <v>40</v>
      </c>
      <c r="B6" s="65" t="s">
        <v>41</v>
      </c>
      <c r="C6" s="66" t="s">
        <v>42</v>
      </c>
      <c r="D6" s="67"/>
      <c r="E6" s="64" t="s">
        <v>43</v>
      </c>
      <c r="F6" s="68">
        <v>889.945977</v>
      </c>
      <c r="G6" s="66" t="s">
        <v>44</v>
      </c>
      <c r="H6" s="65"/>
    </row>
    <row r="7" ht="16.35" customHeight="1" spans="1:8">
      <c r="A7" s="66" t="s">
        <v>45</v>
      </c>
      <c r="B7" s="65">
        <f>1550+941.945977</f>
        <v>2491.945977</v>
      </c>
      <c r="C7" s="66" t="s">
        <v>46</v>
      </c>
      <c r="D7" s="67"/>
      <c r="E7" s="66" t="s">
        <v>47</v>
      </c>
      <c r="F7" s="65">
        <v>830.172352</v>
      </c>
      <c r="G7" s="66" t="s">
        <v>48</v>
      </c>
      <c r="H7" s="65"/>
    </row>
    <row r="8" ht="16.35" customHeight="1" spans="1:8">
      <c r="A8" s="64" t="s">
        <v>49</v>
      </c>
      <c r="B8" s="65">
        <v>154</v>
      </c>
      <c r="C8" s="66" t="s">
        <v>50</v>
      </c>
      <c r="D8" s="67"/>
      <c r="E8" s="66" t="s">
        <v>51</v>
      </c>
      <c r="F8" s="65">
        <v>54.805625</v>
      </c>
      <c r="G8" s="66" t="s">
        <v>52</v>
      </c>
      <c r="H8" s="65"/>
    </row>
    <row r="9" ht="16.35" customHeight="1" spans="1:8">
      <c r="A9" s="66" t="s">
        <v>53</v>
      </c>
      <c r="B9" s="65">
        <v>154</v>
      </c>
      <c r="C9" s="66" t="s">
        <v>54</v>
      </c>
      <c r="D9" s="67"/>
      <c r="E9" s="66" t="s">
        <v>55</v>
      </c>
      <c r="F9" s="65">
        <v>4.968</v>
      </c>
      <c r="G9" s="66" t="s">
        <v>56</v>
      </c>
      <c r="H9" s="65"/>
    </row>
    <row r="10" ht="16.35" customHeight="1" spans="1:8">
      <c r="A10" s="66" t="s">
        <v>57</v>
      </c>
      <c r="B10" s="65"/>
      <c r="C10" s="66" t="s">
        <v>58</v>
      </c>
      <c r="D10" s="67"/>
      <c r="E10" s="64" t="s">
        <v>59</v>
      </c>
      <c r="F10" s="68">
        <v>1756</v>
      </c>
      <c r="G10" s="66" t="s">
        <v>60</v>
      </c>
      <c r="H10" s="65">
        <v>2640.977977</v>
      </c>
    </row>
    <row r="11" ht="16.35" customHeight="1" spans="1:8">
      <c r="A11" s="66" t="s">
        <v>61</v>
      </c>
      <c r="B11" s="65"/>
      <c r="C11" s="66" t="s">
        <v>62</v>
      </c>
      <c r="D11" s="67"/>
      <c r="E11" s="66" t="s">
        <v>63</v>
      </c>
      <c r="F11" s="65">
        <v>60</v>
      </c>
      <c r="G11" s="66" t="s">
        <v>64</v>
      </c>
      <c r="H11" s="65"/>
    </row>
    <row r="12" ht="16.35" customHeight="1" spans="1:8">
      <c r="A12" s="66" t="s">
        <v>65</v>
      </c>
      <c r="B12" s="65"/>
      <c r="C12" s="66" t="s">
        <v>66</v>
      </c>
      <c r="D12" s="67"/>
      <c r="E12" s="66" t="s">
        <v>67</v>
      </c>
      <c r="F12" s="65">
        <v>1696</v>
      </c>
      <c r="G12" s="66" t="s">
        <v>68</v>
      </c>
      <c r="H12" s="65"/>
    </row>
    <row r="13" ht="16.35" customHeight="1" spans="1:8">
      <c r="A13" s="66" t="s">
        <v>69</v>
      </c>
      <c r="B13" s="65"/>
      <c r="C13" s="66" t="s">
        <v>70</v>
      </c>
      <c r="D13" s="67">
        <v>100.143504</v>
      </c>
      <c r="E13" s="66" t="s">
        <v>71</v>
      </c>
      <c r="F13" s="65"/>
      <c r="G13" s="66" t="s">
        <v>72</v>
      </c>
      <c r="H13" s="65"/>
    </row>
    <row r="14" ht="16.35" customHeight="1" spans="1:8">
      <c r="A14" s="66" t="s">
        <v>73</v>
      </c>
      <c r="B14" s="65"/>
      <c r="C14" s="66" t="s">
        <v>74</v>
      </c>
      <c r="D14" s="67"/>
      <c r="E14" s="66" t="s">
        <v>75</v>
      </c>
      <c r="F14" s="65"/>
      <c r="G14" s="66" t="s">
        <v>76</v>
      </c>
      <c r="H14" s="65">
        <v>4.968</v>
      </c>
    </row>
    <row r="15" ht="16.35" customHeight="1" spans="1:8">
      <c r="A15" s="66" t="s">
        <v>77</v>
      </c>
      <c r="B15" s="65"/>
      <c r="C15" s="66" t="s">
        <v>78</v>
      </c>
      <c r="D15" s="67">
        <v>26.888448</v>
      </c>
      <c r="E15" s="66" t="s">
        <v>79</v>
      </c>
      <c r="F15" s="65"/>
      <c r="G15" s="66" t="s">
        <v>80</v>
      </c>
      <c r="H15" s="65"/>
    </row>
    <row r="16" ht="16.35" customHeight="1" spans="1:8">
      <c r="A16" s="66" t="s">
        <v>81</v>
      </c>
      <c r="B16" s="65"/>
      <c r="C16" s="66" t="s">
        <v>82</v>
      </c>
      <c r="D16" s="67"/>
      <c r="E16" s="66" t="s">
        <v>83</v>
      </c>
      <c r="F16" s="65"/>
      <c r="G16" s="66" t="s">
        <v>84</v>
      </c>
      <c r="H16" s="65"/>
    </row>
    <row r="17" ht="16.35" customHeight="1" spans="1:8">
      <c r="A17" s="66" t="s">
        <v>85</v>
      </c>
      <c r="B17" s="65"/>
      <c r="C17" s="66" t="s">
        <v>86</v>
      </c>
      <c r="D17" s="67"/>
      <c r="E17" s="66" t="s">
        <v>87</v>
      </c>
      <c r="F17" s="65"/>
      <c r="G17" s="66" t="s">
        <v>88</v>
      </c>
      <c r="H17" s="65"/>
    </row>
    <row r="18" ht="16.35" customHeight="1" spans="1:8">
      <c r="A18" s="66" t="s">
        <v>89</v>
      </c>
      <c r="B18" s="65"/>
      <c r="C18" s="66" t="s">
        <v>90</v>
      </c>
      <c r="D18" s="67">
        <v>2440.420525</v>
      </c>
      <c r="E18" s="66" t="s">
        <v>91</v>
      </c>
      <c r="F18" s="65"/>
      <c r="G18" s="66" t="s">
        <v>92</v>
      </c>
      <c r="H18" s="65"/>
    </row>
    <row r="19" ht="16.35" customHeight="1" spans="1:8">
      <c r="A19" s="66" t="s">
        <v>93</v>
      </c>
      <c r="B19" s="65"/>
      <c r="C19" s="66" t="s">
        <v>94</v>
      </c>
      <c r="D19" s="67"/>
      <c r="E19" s="66" t="s">
        <v>95</v>
      </c>
      <c r="F19" s="65"/>
      <c r="G19" s="66" t="s">
        <v>96</v>
      </c>
      <c r="H19" s="65"/>
    </row>
    <row r="20" ht="16.35" customHeight="1" spans="1:8">
      <c r="A20" s="64" t="s">
        <v>97</v>
      </c>
      <c r="B20" s="68"/>
      <c r="C20" s="66" t="s">
        <v>98</v>
      </c>
      <c r="D20" s="67"/>
      <c r="E20" s="66" t="s">
        <v>99</v>
      </c>
      <c r="F20" s="65"/>
      <c r="G20" s="66"/>
      <c r="H20" s="65"/>
    </row>
    <row r="21" ht="16.35" customHeight="1" spans="1:8">
      <c r="A21" s="64" t="s">
        <v>100</v>
      </c>
      <c r="B21" s="68"/>
      <c r="C21" s="66" t="s">
        <v>101</v>
      </c>
      <c r="D21" s="67"/>
      <c r="E21" s="64" t="s">
        <v>102</v>
      </c>
      <c r="F21" s="68"/>
      <c r="G21" s="66"/>
      <c r="H21" s="65"/>
    </row>
    <row r="22" ht="16.35" customHeight="1" spans="1:8">
      <c r="A22" s="64" t="s">
        <v>103</v>
      </c>
      <c r="B22" s="68"/>
      <c r="C22" s="66" t="s">
        <v>104</v>
      </c>
      <c r="D22" s="67"/>
      <c r="E22" s="66"/>
      <c r="F22" s="66"/>
      <c r="G22" s="66"/>
      <c r="H22" s="65"/>
    </row>
    <row r="23" ht="16.35" customHeight="1" spans="1:8">
      <c r="A23" s="64" t="s">
        <v>105</v>
      </c>
      <c r="B23" s="68"/>
      <c r="C23" s="66" t="s">
        <v>106</v>
      </c>
      <c r="D23" s="67"/>
      <c r="E23" s="66"/>
      <c r="F23" s="66"/>
      <c r="G23" s="66"/>
      <c r="H23" s="65"/>
    </row>
    <row r="24" ht="16.35" customHeight="1" spans="1:8">
      <c r="A24" s="64" t="s">
        <v>107</v>
      </c>
      <c r="B24" s="68"/>
      <c r="C24" s="66" t="s">
        <v>108</v>
      </c>
      <c r="D24" s="67"/>
      <c r="E24" s="66"/>
      <c r="F24" s="66"/>
      <c r="G24" s="66"/>
      <c r="H24" s="65"/>
    </row>
    <row r="25" ht="16.35" customHeight="1" spans="1:8">
      <c r="A25" s="66" t="s">
        <v>109</v>
      </c>
      <c r="B25" s="65"/>
      <c r="C25" s="66" t="s">
        <v>110</v>
      </c>
      <c r="D25" s="67">
        <v>78.4935</v>
      </c>
      <c r="E25" s="66"/>
      <c r="F25" s="66"/>
      <c r="G25" s="66"/>
      <c r="H25" s="65"/>
    </row>
    <row r="26" ht="16.35" customHeight="1" spans="1:8">
      <c r="A26" s="66" t="s">
        <v>111</v>
      </c>
      <c r="B26" s="65"/>
      <c r="C26" s="66" t="s">
        <v>112</v>
      </c>
      <c r="D26" s="67"/>
      <c r="E26" s="66"/>
      <c r="F26" s="66"/>
      <c r="G26" s="66"/>
      <c r="H26" s="65"/>
    </row>
    <row r="27" ht="16.35" customHeight="1" spans="1:8">
      <c r="A27" s="66" t="s">
        <v>113</v>
      </c>
      <c r="B27" s="65"/>
      <c r="C27" s="66" t="s">
        <v>114</v>
      </c>
      <c r="D27" s="67"/>
      <c r="E27" s="66"/>
      <c r="F27" s="66"/>
      <c r="G27" s="66"/>
      <c r="H27" s="65"/>
    </row>
    <row r="28" ht="16.35" customHeight="1" spans="1:8">
      <c r="A28" s="64" t="s">
        <v>115</v>
      </c>
      <c r="B28" s="68"/>
      <c r="C28" s="66" t="s">
        <v>116</v>
      </c>
      <c r="D28" s="67"/>
      <c r="E28" s="66"/>
      <c r="F28" s="66"/>
      <c r="G28" s="66"/>
      <c r="H28" s="65"/>
    </row>
    <row r="29" ht="16.35" customHeight="1" spans="1:8">
      <c r="A29" s="64" t="s">
        <v>117</v>
      </c>
      <c r="B29" s="68"/>
      <c r="C29" s="66" t="s">
        <v>118</v>
      </c>
      <c r="D29" s="67"/>
      <c r="E29" s="66"/>
      <c r="F29" s="66"/>
      <c r="G29" s="66"/>
      <c r="H29" s="65"/>
    </row>
    <row r="30" ht="16.35" customHeight="1" spans="1:8">
      <c r="A30" s="64" t="s">
        <v>119</v>
      </c>
      <c r="B30" s="68"/>
      <c r="C30" s="66" t="s">
        <v>120</v>
      </c>
      <c r="D30" s="67"/>
      <c r="E30" s="66"/>
      <c r="F30" s="66"/>
      <c r="G30" s="66"/>
      <c r="H30" s="65"/>
    </row>
    <row r="31" ht="16.35" customHeight="1" spans="1:8">
      <c r="A31" s="64" t="s">
        <v>121</v>
      </c>
      <c r="B31" s="68"/>
      <c r="C31" s="66" t="s">
        <v>122</v>
      </c>
      <c r="D31" s="67"/>
      <c r="E31" s="66"/>
      <c r="F31" s="66"/>
      <c r="G31" s="66"/>
      <c r="H31" s="65"/>
    </row>
    <row r="32" ht="16.35" customHeight="1" spans="1:8">
      <c r="A32" s="64" t="s">
        <v>123</v>
      </c>
      <c r="B32" s="68"/>
      <c r="C32" s="66" t="s">
        <v>124</v>
      </c>
      <c r="D32" s="67"/>
      <c r="E32" s="66"/>
      <c r="F32" s="66"/>
      <c r="G32" s="66"/>
      <c r="H32" s="65"/>
    </row>
    <row r="33" ht="16.35" customHeight="1" spans="1:8">
      <c r="A33" s="66"/>
      <c r="B33" s="66"/>
      <c r="C33" s="66" t="s">
        <v>125</v>
      </c>
      <c r="D33" s="67"/>
      <c r="E33" s="66"/>
      <c r="F33" s="66"/>
      <c r="G33" s="66"/>
      <c r="H33" s="66"/>
    </row>
    <row r="34" ht="16.35" customHeight="1" spans="1:8">
      <c r="A34" s="66"/>
      <c r="B34" s="66"/>
      <c r="C34" s="66" t="s">
        <v>126</v>
      </c>
      <c r="D34" s="67"/>
      <c r="E34" s="66"/>
      <c r="F34" s="66"/>
      <c r="G34" s="66"/>
      <c r="H34" s="66"/>
    </row>
    <row r="35" ht="16.35" customHeight="1" spans="1:8">
      <c r="A35" s="66"/>
      <c r="B35" s="66"/>
      <c r="C35" s="66" t="s">
        <v>127</v>
      </c>
      <c r="D35" s="67"/>
      <c r="E35" s="66"/>
      <c r="F35" s="66"/>
      <c r="G35" s="66"/>
      <c r="H35" s="66"/>
    </row>
    <row r="36" ht="16.35" customHeight="1" spans="1:8">
      <c r="A36" s="66"/>
      <c r="B36" s="66"/>
      <c r="C36" s="66"/>
      <c r="D36" s="66"/>
      <c r="E36" s="66"/>
      <c r="F36" s="66"/>
      <c r="G36" s="66"/>
      <c r="H36" s="66"/>
    </row>
    <row r="37" ht="16.35" customHeight="1" spans="1:8">
      <c r="A37" s="64" t="s">
        <v>128</v>
      </c>
      <c r="B37" s="68">
        <v>2645.945977</v>
      </c>
      <c r="C37" s="64" t="s">
        <v>129</v>
      </c>
      <c r="D37" s="68">
        <v>2645.945977</v>
      </c>
      <c r="E37" s="64" t="s">
        <v>129</v>
      </c>
      <c r="F37" s="68">
        <v>2645.945977</v>
      </c>
      <c r="G37" s="64" t="s">
        <v>129</v>
      </c>
      <c r="H37" s="68">
        <v>2645.945977</v>
      </c>
    </row>
    <row r="38" ht="16.35" customHeight="1" spans="1:8">
      <c r="A38" s="64" t="s">
        <v>130</v>
      </c>
      <c r="B38" s="68"/>
      <c r="C38" s="64" t="s">
        <v>131</v>
      </c>
      <c r="D38" s="68"/>
      <c r="E38" s="64" t="s">
        <v>131</v>
      </c>
      <c r="F38" s="68"/>
      <c r="G38" s="64" t="s">
        <v>131</v>
      </c>
      <c r="H38" s="68"/>
    </row>
    <row r="39" ht="16.35" customHeight="1" spans="1:8">
      <c r="A39" s="66"/>
      <c r="B39" s="65"/>
      <c r="C39" s="66"/>
      <c r="D39" s="65"/>
      <c r="E39" s="64"/>
      <c r="F39" s="68"/>
      <c r="G39" s="64"/>
      <c r="H39" s="68"/>
    </row>
    <row r="40" ht="16.35" customHeight="1" spans="1:8">
      <c r="A40" s="64" t="s">
        <v>132</v>
      </c>
      <c r="B40" s="68">
        <v>2645.945977</v>
      </c>
      <c r="C40" s="64" t="s">
        <v>133</v>
      </c>
      <c r="D40" s="68">
        <v>2645.945977</v>
      </c>
      <c r="E40" s="64" t="s">
        <v>133</v>
      </c>
      <c r="F40" s="68">
        <v>2645.945977</v>
      </c>
      <c r="G40" s="64" t="s">
        <v>133</v>
      </c>
      <c r="H40" s="68">
        <v>2645.945977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O15" sqref="O15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137</v>
      </c>
      <c r="C7" s="27">
        <v>2645.945977</v>
      </c>
      <c r="D7" s="27">
        <v>2645.945977</v>
      </c>
      <c r="E7" s="27">
        <f>1550+1095.945977</f>
        <v>2645.945977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62" t="s">
        <v>155</v>
      </c>
      <c r="B8" s="62" t="s">
        <v>156</v>
      </c>
      <c r="C8" s="20">
        <v>2645.945977</v>
      </c>
      <c r="D8" s="20">
        <v>2645.945977</v>
      </c>
      <c r="E8" s="6">
        <f>1550+1095.945977</f>
        <v>2645.945977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F18" sqref="F18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1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137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9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6"/>
      <c r="B6" s="26"/>
      <c r="C6" s="26"/>
      <c r="D6" s="53" t="s">
        <v>137</v>
      </c>
      <c r="E6" s="53"/>
      <c r="F6" s="17">
        <v>2645.945977</v>
      </c>
      <c r="G6" s="17">
        <v>889.945977</v>
      </c>
      <c r="H6" s="17">
        <v>1756</v>
      </c>
      <c r="I6" s="17"/>
      <c r="J6" s="53"/>
      <c r="K6" s="53"/>
    </row>
    <row r="7" ht="22.9" customHeight="1" spans="1:11">
      <c r="A7" s="54"/>
      <c r="B7" s="54"/>
      <c r="C7" s="54"/>
      <c r="D7" s="55" t="s">
        <v>155</v>
      </c>
      <c r="E7" s="55" t="s">
        <v>156</v>
      </c>
      <c r="F7" s="56">
        <v>2645.945977</v>
      </c>
      <c r="G7" s="56">
        <v>889.945977</v>
      </c>
      <c r="H7" s="56">
        <v>1756</v>
      </c>
      <c r="I7" s="56"/>
      <c r="J7" s="61"/>
      <c r="K7" s="61"/>
    </row>
    <row r="8" s="42" customFormat="1" ht="22.9" customHeight="1" spans="1:12">
      <c r="A8" s="57" t="s">
        <v>169</v>
      </c>
      <c r="B8" s="54"/>
      <c r="C8" s="54"/>
      <c r="D8" s="58">
        <v>208</v>
      </c>
      <c r="E8" s="59" t="s">
        <v>170</v>
      </c>
      <c r="F8" s="60">
        <f>F9</f>
        <v>100.143504</v>
      </c>
      <c r="G8" s="60">
        <f>G9</f>
        <v>100.143504</v>
      </c>
      <c r="H8" s="60"/>
      <c r="I8" s="60"/>
      <c r="J8" s="59"/>
      <c r="K8" s="59"/>
      <c r="L8"/>
    </row>
    <row r="9" s="42" customFormat="1" ht="22.9" customHeight="1" spans="1:12">
      <c r="A9" s="57" t="s">
        <v>169</v>
      </c>
      <c r="B9" s="57" t="s">
        <v>171</v>
      </c>
      <c r="C9" s="54"/>
      <c r="D9" s="58">
        <v>20805</v>
      </c>
      <c r="E9" s="59" t="s">
        <v>172</v>
      </c>
      <c r="F9" s="60">
        <f>F10</f>
        <v>100.143504</v>
      </c>
      <c r="G9" s="60">
        <f>G10</f>
        <v>100.143504</v>
      </c>
      <c r="H9" s="60"/>
      <c r="I9" s="60"/>
      <c r="J9" s="59"/>
      <c r="K9" s="59"/>
      <c r="L9"/>
    </row>
    <row r="10" ht="22.9" customHeight="1" spans="1:11">
      <c r="A10" s="57" t="s">
        <v>169</v>
      </c>
      <c r="B10" s="57" t="s">
        <v>171</v>
      </c>
      <c r="C10" s="57" t="s">
        <v>171</v>
      </c>
      <c r="D10" s="58" t="s">
        <v>173</v>
      </c>
      <c r="E10" s="59" t="s">
        <v>174</v>
      </c>
      <c r="F10" s="60">
        <v>100.143504</v>
      </c>
      <c r="G10" s="60">
        <v>100.143504</v>
      </c>
      <c r="H10" s="60"/>
      <c r="I10" s="60"/>
      <c r="J10" s="59"/>
      <c r="K10" s="59"/>
    </row>
    <row r="11" ht="22.9" customHeight="1" spans="1:11">
      <c r="A11" s="57">
        <v>210</v>
      </c>
      <c r="B11" s="57"/>
      <c r="C11" s="57"/>
      <c r="D11" s="58">
        <v>210</v>
      </c>
      <c r="E11" s="59" t="s">
        <v>175</v>
      </c>
      <c r="F11" s="60">
        <f>F12</f>
        <v>26.888448</v>
      </c>
      <c r="G11" s="60">
        <f>G12</f>
        <v>26.888448</v>
      </c>
      <c r="H11" s="60"/>
      <c r="I11" s="60"/>
      <c r="J11" s="59"/>
      <c r="K11" s="59"/>
    </row>
    <row r="12" ht="22.9" customHeight="1" spans="1:11">
      <c r="A12" s="57">
        <v>210</v>
      </c>
      <c r="B12" s="57" t="s">
        <v>176</v>
      </c>
      <c r="C12" s="57"/>
      <c r="D12" s="58">
        <v>21011</v>
      </c>
      <c r="E12" s="59" t="s">
        <v>177</v>
      </c>
      <c r="F12" s="60">
        <f>F13</f>
        <v>26.888448</v>
      </c>
      <c r="G12" s="60">
        <f>G13</f>
        <v>26.888448</v>
      </c>
      <c r="H12" s="60"/>
      <c r="I12" s="60"/>
      <c r="J12" s="59"/>
      <c r="K12" s="59"/>
    </row>
    <row r="13" ht="22.9" customHeight="1" spans="1:11">
      <c r="A13" s="57" t="s">
        <v>178</v>
      </c>
      <c r="B13" s="57" t="s">
        <v>176</v>
      </c>
      <c r="C13" s="57" t="s">
        <v>179</v>
      </c>
      <c r="D13" s="58" t="s">
        <v>180</v>
      </c>
      <c r="E13" s="59" t="s">
        <v>181</v>
      </c>
      <c r="F13" s="60">
        <v>26.888448</v>
      </c>
      <c r="G13" s="60">
        <v>26.888448</v>
      </c>
      <c r="H13" s="60"/>
      <c r="I13" s="60"/>
      <c r="J13" s="59"/>
      <c r="K13" s="59"/>
    </row>
    <row r="14" ht="22.9" customHeight="1" spans="1:11">
      <c r="A14" s="57" t="s">
        <v>182</v>
      </c>
      <c r="B14" s="57"/>
      <c r="C14" s="57"/>
      <c r="D14" s="58">
        <v>213</v>
      </c>
      <c r="E14" s="59" t="s">
        <v>183</v>
      </c>
      <c r="F14" s="60">
        <f>F15</f>
        <v>2440.420525</v>
      </c>
      <c r="G14" s="60">
        <f>G15</f>
        <v>684.420525</v>
      </c>
      <c r="H14" s="60">
        <f>H15</f>
        <v>1756</v>
      </c>
      <c r="I14" s="60"/>
      <c r="J14" s="59"/>
      <c r="K14" s="59"/>
    </row>
    <row r="15" ht="22.9" customHeight="1" spans="1:11">
      <c r="A15" s="57" t="s">
        <v>182</v>
      </c>
      <c r="B15" s="57" t="s">
        <v>184</v>
      </c>
      <c r="C15" s="57"/>
      <c r="D15" s="58">
        <v>21301</v>
      </c>
      <c r="E15" s="59" t="s">
        <v>185</v>
      </c>
      <c r="F15" s="60">
        <f>F16+F17</f>
        <v>2440.420525</v>
      </c>
      <c r="G15" s="60">
        <f>G16+G17</f>
        <v>684.420525</v>
      </c>
      <c r="H15" s="60">
        <f>H16+H17</f>
        <v>1756</v>
      </c>
      <c r="I15" s="60"/>
      <c r="J15" s="59"/>
      <c r="K15" s="59"/>
    </row>
    <row r="16" ht="22.9" customHeight="1" spans="1:11">
      <c r="A16" s="57" t="s">
        <v>182</v>
      </c>
      <c r="B16" s="57" t="s">
        <v>184</v>
      </c>
      <c r="C16" s="57" t="s">
        <v>184</v>
      </c>
      <c r="D16" s="58" t="s">
        <v>186</v>
      </c>
      <c r="E16" s="59" t="s">
        <v>187</v>
      </c>
      <c r="F16" s="60">
        <v>890.420525</v>
      </c>
      <c r="G16" s="60">
        <v>684.420525</v>
      </c>
      <c r="H16" s="60">
        <v>206</v>
      </c>
      <c r="I16" s="60"/>
      <c r="J16" s="59"/>
      <c r="K16" s="59"/>
    </row>
    <row r="17" ht="22.9" customHeight="1" spans="1:11">
      <c r="A17" s="57" t="s">
        <v>182</v>
      </c>
      <c r="B17" s="57" t="s">
        <v>184</v>
      </c>
      <c r="C17" s="57" t="s">
        <v>188</v>
      </c>
      <c r="D17" s="58" t="s">
        <v>189</v>
      </c>
      <c r="E17" s="59" t="s">
        <v>190</v>
      </c>
      <c r="F17" s="60">
        <v>1550</v>
      </c>
      <c r="G17" s="60"/>
      <c r="H17" s="60">
        <v>1550</v>
      </c>
      <c r="I17" s="60"/>
      <c r="J17" s="59"/>
      <c r="K17" s="59"/>
    </row>
    <row r="18" ht="22.9" customHeight="1" spans="1:11">
      <c r="A18" s="57" t="s">
        <v>191</v>
      </c>
      <c r="B18" s="57"/>
      <c r="C18" s="57"/>
      <c r="D18" s="58">
        <v>221</v>
      </c>
      <c r="E18" s="59" t="s">
        <v>192</v>
      </c>
      <c r="F18" s="60">
        <f>F19</f>
        <v>78.4935</v>
      </c>
      <c r="G18" s="60">
        <f>G19</f>
        <v>78.4935</v>
      </c>
      <c r="H18" s="60"/>
      <c r="I18" s="60"/>
      <c r="J18" s="59"/>
      <c r="K18" s="59"/>
    </row>
    <row r="19" ht="22.9" customHeight="1" spans="1:11">
      <c r="A19" s="57" t="s">
        <v>191</v>
      </c>
      <c r="B19" s="57" t="s">
        <v>179</v>
      </c>
      <c r="C19" s="57"/>
      <c r="D19" s="58">
        <v>22102</v>
      </c>
      <c r="E19" s="59" t="s">
        <v>193</v>
      </c>
      <c r="F19" s="60">
        <f>F20</f>
        <v>78.4935</v>
      </c>
      <c r="G19" s="60">
        <f>G20</f>
        <v>78.4935</v>
      </c>
      <c r="H19" s="60"/>
      <c r="I19" s="60"/>
      <c r="J19" s="59"/>
      <c r="K19" s="59"/>
    </row>
    <row r="20" ht="22.9" customHeight="1" spans="1:11">
      <c r="A20" s="57" t="s">
        <v>191</v>
      </c>
      <c r="B20" s="57" t="s">
        <v>179</v>
      </c>
      <c r="C20" s="57" t="s">
        <v>184</v>
      </c>
      <c r="D20" s="58" t="s">
        <v>194</v>
      </c>
      <c r="E20" s="59" t="s">
        <v>195</v>
      </c>
      <c r="F20" s="60">
        <v>78.4935</v>
      </c>
      <c r="G20" s="60">
        <v>78.4935</v>
      </c>
      <c r="H20" s="60"/>
      <c r="I20" s="60"/>
      <c r="J20" s="59"/>
      <c r="K20" s="59"/>
    </row>
    <row r="21" ht="16.35" customHeight="1" spans="6:8">
      <c r="F21" s="46"/>
      <c r="G21" s="46"/>
      <c r="H21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0" width="7.13333333333333" customWidth="1"/>
    <col min="11" max="11" width="7.75" customWidth="1"/>
    <col min="12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196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9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137</v>
      </c>
      <c r="F6" s="13">
        <v>2645.945977</v>
      </c>
      <c r="G6" s="13"/>
      <c r="H6" s="13"/>
      <c r="I6" s="13"/>
      <c r="J6" s="13"/>
      <c r="K6" s="13">
        <v>2640.977977</v>
      </c>
      <c r="L6" s="13"/>
      <c r="M6" s="13"/>
      <c r="N6" s="13"/>
      <c r="O6" s="13">
        <v>4.968</v>
      </c>
      <c r="P6" s="13"/>
      <c r="Q6" s="13"/>
      <c r="R6" s="13"/>
      <c r="S6" s="13"/>
      <c r="T6" s="13"/>
    </row>
    <row r="7" ht="22.9" customHeight="1" spans="1:20">
      <c r="A7" s="21"/>
      <c r="B7" s="21"/>
      <c r="C7" s="21"/>
      <c r="D7" s="19" t="s">
        <v>155</v>
      </c>
      <c r="E7" s="19" t="s">
        <v>156</v>
      </c>
      <c r="F7" s="50">
        <v>2645.945977</v>
      </c>
      <c r="G7" s="50"/>
      <c r="H7" s="50"/>
      <c r="I7" s="50"/>
      <c r="J7" s="50"/>
      <c r="K7" s="50">
        <v>2640.977977</v>
      </c>
      <c r="L7" s="50"/>
      <c r="M7" s="50"/>
      <c r="N7" s="50"/>
      <c r="O7" s="50">
        <v>4.968</v>
      </c>
      <c r="P7" s="50"/>
      <c r="Q7" s="50"/>
      <c r="R7" s="50"/>
      <c r="S7" s="50"/>
      <c r="T7" s="50"/>
    </row>
    <row r="8" ht="22.9" customHeight="1" spans="1:20">
      <c r="A8" s="22" t="s">
        <v>182</v>
      </c>
      <c r="B8" s="22" t="s">
        <v>184</v>
      </c>
      <c r="C8" s="22" t="s">
        <v>184</v>
      </c>
      <c r="D8" s="18" t="s">
        <v>214</v>
      </c>
      <c r="E8" s="23" t="s">
        <v>187</v>
      </c>
      <c r="F8" s="24">
        <v>890.420525</v>
      </c>
      <c r="G8" s="24"/>
      <c r="H8" s="24"/>
      <c r="I8" s="24"/>
      <c r="J8" s="24"/>
      <c r="K8" s="24">
        <v>885.452525</v>
      </c>
      <c r="L8" s="24"/>
      <c r="M8" s="24"/>
      <c r="N8" s="24"/>
      <c r="O8" s="24">
        <v>4.968</v>
      </c>
      <c r="P8" s="24"/>
      <c r="Q8" s="24"/>
      <c r="R8" s="24"/>
      <c r="S8" s="24"/>
      <c r="T8" s="24"/>
    </row>
    <row r="9" ht="22.9" customHeight="1" spans="1:20">
      <c r="A9" s="22" t="s">
        <v>169</v>
      </c>
      <c r="B9" s="22" t="s">
        <v>171</v>
      </c>
      <c r="C9" s="22" t="s">
        <v>171</v>
      </c>
      <c r="D9" s="18" t="s">
        <v>214</v>
      </c>
      <c r="E9" s="23" t="s">
        <v>174</v>
      </c>
      <c r="F9" s="24">
        <v>100.143504</v>
      </c>
      <c r="G9" s="24"/>
      <c r="H9" s="24"/>
      <c r="I9" s="24"/>
      <c r="J9" s="24"/>
      <c r="K9" s="24">
        <v>100.143504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178</v>
      </c>
      <c r="B10" s="22" t="s">
        <v>176</v>
      </c>
      <c r="C10" s="22" t="s">
        <v>179</v>
      </c>
      <c r="D10" s="18" t="s">
        <v>214</v>
      </c>
      <c r="E10" s="23" t="s">
        <v>181</v>
      </c>
      <c r="F10" s="24">
        <v>26.888448</v>
      </c>
      <c r="G10" s="24"/>
      <c r="H10" s="24"/>
      <c r="I10" s="24"/>
      <c r="J10" s="24"/>
      <c r="K10" s="24">
        <v>26.888448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191</v>
      </c>
      <c r="B11" s="22" t="s">
        <v>179</v>
      </c>
      <c r="C11" s="22" t="s">
        <v>184</v>
      </c>
      <c r="D11" s="18" t="s">
        <v>214</v>
      </c>
      <c r="E11" s="23" t="s">
        <v>195</v>
      </c>
      <c r="F11" s="24">
        <v>78.4935</v>
      </c>
      <c r="G11" s="24"/>
      <c r="H11" s="24"/>
      <c r="I11" s="24"/>
      <c r="J11" s="24"/>
      <c r="K11" s="24">
        <v>78.4935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182</v>
      </c>
      <c r="B12" s="22" t="s">
        <v>184</v>
      </c>
      <c r="C12" s="22" t="s">
        <v>188</v>
      </c>
      <c r="D12" s="18" t="s">
        <v>214</v>
      </c>
      <c r="E12" s="23" t="s">
        <v>190</v>
      </c>
      <c r="F12" s="24">
        <v>1550</v>
      </c>
      <c r="G12" s="24"/>
      <c r="H12" s="24"/>
      <c r="I12" s="24"/>
      <c r="J12" s="24"/>
      <c r="K12" s="24">
        <v>1550</v>
      </c>
      <c r="L12" s="24"/>
      <c r="M12" s="24"/>
      <c r="N12" s="24"/>
      <c r="O12" s="24"/>
      <c r="P12" s="24"/>
      <c r="Q12" s="24"/>
      <c r="R12" s="24"/>
      <c r="S12" s="24"/>
      <c r="T12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5" t="s">
        <v>215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217</v>
      </c>
      <c r="I5" s="4" t="s">
        <v>218</v>
      </c>
      <c r="J5" s="4" t="s">
        <v>208</v>
      </c>
      <c r="K5" s="4" t="s">
        <v>137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9" customHeight="1" spans="1:21">
      <c r="A6" s="14"/>
      <c r="B6" s="14"/>
      <c r="C6" s="14"/>
      <c r="D6" s="14"/>
      <c r="E6" s="14" t="s">
        <v>137</v>
      </c>
      <c r="F6" s="13">
        <v>2645.945977</v>
      </c>
      <c r="G6" s="13">
        <v>889.945977</v>
      </c>
      <c r="H6" s="13">
        <v>830.172352</v>
      </c>
      <c r="I6" s="13">
        <v>54.805625</v>
      </c>
      <c r="J6" s="13">
        <v>4.968</v>
      </c>
      <c r="K6" s="13">
        <v>1756</v>
      </c>
      <c r="L6" s="13">
        <v>60</v>
      </c>
      <c r="M6" s="13">
        <v>1696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21"/>
      <c r="B7" s="21"/>
      <c r="C7" s="21"/>
      <c r="D7" s="19" t="s">
        <v>155</v>
      </c>
      <c r="E7" s="19" t="s">
        <v>156</v>
      </c>
      <c r="F7" s="27">
        <v>2645.945977</v>
      </c>
      <c r="G7" s="13">
        <v>889.945977</v>
      </c>
      <c r="H7" s="13">
        <v>830.172352</v>
      </c>
      <c r="I7" s="13">
        <v>54.805625</v>
      </c>
      <c r="J7" s="13">
        <v>4.968</v>
      </c>
      <c r="K7" s="13">
        <v>1756</v>
      </c>
      <c r="L7" s="13">
        <v>60</v>
      </c>
      <c r="M7" s="13">
        <v>1696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2" t="s">
        <v>182</v>
      </c>
      <c r="B8" s="22" t="s">
        <v>184</v>
      </c>
      <c r="C8" s="22" t="s">
        <v>184</v>
      </c>
      <c r="D8" s="18" t="s">
        <v>214</v>
      </c>
      <c r="E8" s="23" t="s">
        <v>187</v>
      </c>
      <c r="F8" s="20">
        <v>890.420525</v>
      </c>
      <c r="G8" s="6">
        <v>684.420525</v>
      </c>
      <c r="H8" s="6">
        <v>624.6469</v>
      </c>
      <c r="I8" s="6">
        <v>54.805625</v>
      </c>
      <c r="J8" s="6">
        <v>4.968</v>
      </c>
      <c r="K8" s="6">
        <v>206</v>
      </c>
      <c r="L8" s="6">
        <v>60</v>
      </c>
      <c r="M8" s="6">
        <v>146</v>
      </c>
      <c r="N8" s="6"/>
      <c r="O8" s="6"/>
      <c r="P8" s="6"/>
      <c r="Q8" s="6"/>
      <c r="R8" s="6"/>
      <c r="S8" s="6"/>
      <c r="T8" s="6"/>
      <c r="U8" s="6"/>
    </row>
    <row r="9" ht="22.9" customHeight="1" spans="1:21">
      <c r="A9" s="22" t="s">
        <v>169</v>
      </c>
      <c r="B9" s="22" t="s">
        <v>171</v>
      </c>
      <c r="C9" s="22" t="s">
        <v>171</v>
      </c>
      <c r="D9" s="18" t="s">
        <v>214</v>
      </c>
      <c r="E9" s="23" t="s">
        <v>174</v>
      </c>
      <c r="F9" s="20">
        <v>100.143504</v>
      </c>
      <c r="G9" s="6">
        <v>100.143504</v>
      </c>
      <c r="H9" s="6">
        <v>100.143504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178</v>
      </c>
      <c r="B10" s="22" t="s">
        <v>176</v>
      </c>
      <c r="C10" s="22" t="s">
        <v>179</v>
      </c>
      <c r="D10" s="18" t="s">
        <v>214</v>
      </c>
      <c r="E10" s="23" t="s">
        <v>181</v>
      </c>
      <c r="F10" s="20">
        <v>26.888448</v>
      </c>
      <c r="G10" s="6">
        <v>26.888448</v>
      </c>
      <c r="H10" s="6">
        <v>26.888448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191</v>
      </c>
      <c r="B11" s="22" t="s">
        <v>179</v>
      </c>
      <c r="C11" s="22" t="s">
        <v>184</v>
      </c>
      <c r="D11" s="18" t="s">
        <v>214</v>
      </c>
      <c r="E11" s="23" t="s">
        <v>195</v>
      </c>
      <c r="F11" s="20">
        <v>78.4935</v>
      </c>
      <c r="G11" s="6">
        <v>78.4935</v>
      </c>
      <c r="H11" s="6">
        <v>78.4935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2" t="s">
        <v>182</v>
      </c>
      <c r="B12" s="22" t="s">
        <v>184</v>
      </c>
      <c r="C12" s="22" t="s">
        <v>188</v>
      </c>
      <c r="D12" s="18" t="s">
        <v>214</v>
      </c>
      <c r="E12" s="23" t="s">
        <v>190</v>
      </c>
      <c r="F12" s="20">
        <v>1550</v>
      </c>
      <c r="G12" s="6"/>
      <c r="H12" s="6"/>
      <c r="I12" s="6"/>
      <c r="J12" s="6"/>
      <c r="K12" s="6">
        <v>1550</v>
      </c>
      <c r="L12" s="6"/>
      <c r="M12" s="6">
        <v>1550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C52" sqref="C52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5" t="s">
        <v>225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47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7"/>
    </row>
    <row r="6" ht="20.25" customHeight="1" spans="1:5">
      <c r="A6" s="14" t="s">
        <v>226</v>
      </c>
      <c r="B6" s="13">
        <v>2645.945977</v>
      </c>
      <c r="C6" s="14" t="s">
        <v>227</v>
      </c>
      <c r="D6" s="27">
        <v>2645.945977</v>
      </c>
      <c r="E6" s="48"/>
    </row>
    <row r="7" ht="20.25" customHeight="1" spans="1:5">
      <c r="A7" s="5" t="s">
        <v>228</v>
      </c>
      <c r="B7" s="6">
        <v>2645.945977</v>
      </c>
      <c r="C7" s="5" t="s">
        <v>42</v>
      </c>
      <c r="D7" s="20"/>
      <c r="E7" s="48"/>
    </row>
    <row r="8" ht="20.25" customHeight="1" spans="1:5">
      <c r="A8" s="5" t="s">
        <v>229</v>
      </c>
      <c r="B8" s="6">
        <v>2491.945977</v>
      </c>
      <c r="C8" s="5" t="s">
        <v>46</v>
      </c>
      <c r="D8" s="20"/>
      <c r="E8" s="48"/>
    </row>
    <row r="9" ht="31.15" customHeight="1" spans="1:5">
      <c r="A9" s="5" t="s">
        <v>49</v>
      </c>
      <c r="B9" s="6">
        <v>154</v>
      </c>
      <c r="C9" s="5" t="s">
        <v>50</v>
      </c>
      <c r="D9" s="20"/>
      <c r="E9" s="48"/>
    </row>
    <row r="10" ht="20.25" customHeight="1" spans="1:5">
      <c r="A10" s="5" t="s">
        <v>230</v>
      </c>
      <c r="B10" s="6"/>
      <c r="C10" s="5" t="s">
        <v>54</v>
      </c>
      <c r="D10" s="20"/>
      <c r="E10" s="48"/>
    </row>
    <row r="11" ht="20.25" customHeight="1" spans="1:5">
      <c r="A11" s="5" t="s">
        <v>231</v>
      </c>
      <c r="B11" s="6"/>
      <c r="C11" s="5" t="s">
        <v>58</v>
      </c>
      <c r="D11" s="20"/>
      <c r="E11" s="48"/>
    </row>
    <row r="12" ht="20.25" customHeight="1" spans="1:5">
      <c r="A12" s="5" t="s">
        <v>232</v>
      </c>
      <c r="B12" s="6"/>
      <c r="C12" s="5" t="s">
        <v>62</v>
      </c>
      <c r="D12" s="20"/>
      <c r="E12" s="48"/>
    </row>
    <row r="13" ht="20.25" customHeight="1" spans="1:5">
      <c r="A13" s="14" t="s">
        <v>233</v>
      </c>
      <c r="B13" s="13"/>
      <c r="C13" s="5" t="s">
        <v>66</v>
      </c>
      <c r="D13" s="20"/>
      <c r="E13" s="48"/>
    </row>
    <row r="14" ht="20.25" customHeight="1" spans="1:5">
      <c r="A14" s="5" t="s">
        <v>228</v>
      </c>
      <c r="B14" s="6"/>
      <c r="C14" s="5" t="s">
        <v>70</v>
      </c>
      <c r="D14" s="20">
        <v>100.143504</v>
      </c>
      <c r="E14" s="48"/>
    </row>
    <row r="15" ht="20.25" customHeight="1" spans="1:5">
      <c r="A15" s="5" t="s">
        <v>230</v>
      </c>
      <c r="B15" s="6"/>
      <c r="C15" s="5" t="s">
        <v>74</v>
      </c>
      <c r="D15" s="20"/>
      <c r="E15" s="48"/>
    </row>
    <row r="16" ht="20.25" customHeight="1" spans="1:5">
      <c r="A16" s="5" t="s">
        <v>231</v>
      </c>
      <c r="B16" s="6"/>
      <c r="C16" s="5" t="s">
        <v>78</v>
      </c>
      <c r="D16" s="20">
        <v>26.888448</v>
      </c>
      <c r="E16" s="48"/>
    </row>
    <row r="17" ht="20.25" customHeight="1" spans="1:5">
      <c r="A17" s="5" t="s">
        <v>232</v>
      </c>
      <c r="B17" s="6"/>
      <c r="C17" s="5" t="s">
        <v>82</v>
      </c>
      <c r="D17" s="20"/>
      <c r="E17" s="48"/>
    </row>
    <row r="18" ht="20.25" customHeight="1" spans="1:5">
      <c r="A18" s="5"/>
      <c r="B18" s="6"/>
      <c r="C18" s="5" t="s">
        <v>86</v>
      </c>
      <c r="D18" s="20"/>
      <c r="E18" s="48"/>
    </row>
    <row r="19" ht="20.25" customHeight="1" spans="1:5">
      <c r="A19" s="5"/>
      <c r="B19" s="5"/>
      <c r="C19" s="5" t="s">
        <v>90</v>
      </c>
      <c r="D19" s="20">
        <v>2440.420525</v>
      </c>
      <c r="E19" s="48"/>
    </row>
    <row r="20" ht="20.25" customHeight="1" spans="1:5">
      <c r="A20" s="5"/>
      <c r="B20" s="5"/>
      <c r="C20" s="5" t="s">
        <v>94</v>
      </c>
      <c r="D20" s="20"/>
      <c r="E20" s="48"/>
    </row>
    <row r="21" ht="20.25" customHeight="1" spans="1:5">
      <c r="A21" s="5"/>
      <c r="B21" s="5"/>
      <c r="C21" s="5" t="s">
        <v>98</v>
      </c>
      <c r="D21" s="20"/>
      <c r="E21" s="48"/>
    </row>
    <row r="22" ht="20.25" customHeight="1" spans="1:5">
      <c r="A22" s="5"/>
      <c r="B22" s="5"/>
      <c r="C22" s="5" t="s">
        <v>101</v>
      </c>
      <c r="D22" s="20"/>
      <c r="E22" s="48"/>
    </row>
    <row r="23" ht="20.25" customHeight="1" spans="1:5">
      <c r="A23" s="5"/>
      <c r="B23" s="5"/>
      <c r="C23" s="5" t="s">
        <v>104</v>
      </c>
      <c r="D23" s="20"/>
      <c r="E23" s="48"/>
    </row>
    <row r="24" ht="20.25" customHeight="1" spans="1:5">
      <c r="A24" s="5"/>
      <c r="B24" s="5"/>
      <c r="C24" s="5" t="s">
        <v>106</v>
      </c>
      <c r="D24" s="20"/>
      <c r="E24" s="48"/>
    </row>
    <row r="25" ht="20.25" customHeight="1" spans="1:5">
      <c r="A25" s="5"/>
      <c r="B25" s="5"/>
      <c r="C25" s="5" t="s">
        <v>108</v>
      </c>
      <c r="D25" s="20"/>
      <c r="E25" s="48"/>
    </row>
    <row r="26" ht="20.25" customHeight="1" spans="1:5">
      <c r="A26" s="5"/>
      <c r="B26" s="5"/>
      <c r="C26" s="5" t="s">
        <v>110</v>
      </c>
      <c r="D26" s="20">
        <v>78.4935</v>
      </c>
      <c r="E26" s="48"/>
    </row>
    <row r="27" ht="20.25" customHeight="1" spans="1:5">
      <c r="A27" s="5"/>
      <c r="B27" s="5"/>
      <c r="C27" s="5" t="s">
        <v>112</v>
      </c>
      <c r="D27" s="20"/>
      <c r="E27" s="48"/>
    </row>
    <row r="28" ht="20.25" customHeight="1" spans="1:5">
      <c r="A28" s="5"/>
      <c r="B28" s="5"/>
      <c r="C28" s="5" t="s">
        <v>114</v>
      </c>
      <c r="D28" s="20"/>
      <c r="E28" s="48"/>
    </row>
    <row r="29" ht="20.25" customHeight="1" spans="1:5">
      <c r="A29" s="5"/>
      <c r="B29" s="5"/>
      <c r="C29" s="5" t="s">
        <v>116</v>
      </c>
      <c r="D29" s="20"/>
      <c r="E29" s="48"/>
    </row>
    <row r="30" ht="20.25" customHeight="1" spans="1:5">
      <c r="A30" s="5"/>
      <c r="B30" s="5"/>
      <c r="C30" s="5" t="s">
        <v>118</v>
      </c>
      <c r="D30" s="20"/>
      <c r="E30" s="48"/>
    </row>
    <row r="31" ht="20.25" customHeight="1" spans="1:5">
      <c r="A31" s="5"/>
      <c r="B31" s="5"/>
      <c r="C31" s="5" t="s">
        <v>120</v>
      </c>
      <c r="D31" s="20"/>
      <c r="E31" s="48"/>
    </row>
    <row r="32" ht="20.25" customHeight="1" spans="1:5">
      <c r="A32" s="5"/>
      <c r="B32" s="5"/>
      <c r="C32" s="5" t="s">
        <v>122</v>
      </c>
      <c r="D32" s="20"/>
      <c r="E32" s="48"/>
    </row>
    <row r="33" ht="20.25" customHeight="1" spans="1:5">
      <c r="A33" s="5"/>
      <c r="B33" s="5"/>
      <c r="C33" s="5" t="s">
        <v>124</v>
      </c>
      <c r="D33" s="20"/>
      <c r="E33" s="48"/>
    </row>
    <row r="34" ht="20.25" customHeight="1" spans="1:5">
      <c r="A34" s="5"/>
      <c r="B34" s="5"/>
      <c r="C34" s="5" t="s">
        <v>125</v>
      </c>
      <c r="D34" s="20"/>
      <c r="E34" s="48"/>
    </row>
    <row r="35" ht="20.25" customHeight="1" spans="1:5">
      <c r="A35" s="5"/>
      <c r="B35" s="5"/>
      <c r="C35" s="5" t="s">
        <v>126</v>
      </c>
      <c r="D35" s="20"/>
      <c r="E35" s="48"/>
    </row>
    <row r="36" ht="20.25" customHeight="1" spans="1:5">
      <c r="A36" s="5"/>
      <c r="B36" s="5"/>
      <c r="C36" s="5" t="s">
        <v>127</v>
      </c>
      <c r="D36" s="20"/>
      <c r="E36" s="48"/>
    </row>
    <row r="37" ht="20.25" customHeight="1" spans="1:5">
      <c r="A37" s="5"/>
      <c r="B37" s="5"/>
      <c r="C37" s="5"/>
      <c r="D37" s="5"/>
      <c r="E37" s="48"/>
    </row>
    <row r="38" ht="20.25" customHeight="1" spans="1:5">
      <c r="A38" s="14"/>
      <c r="B38" s="14"/>
      <c r="C38" s="14" t="s">
        <v>234</v>
      </c>
      <c r="D38" s="13"/>
      <c r="E38" s="49"/>
    </row>
    <row r="39" ht="20.25" customHeight="1" spans="1:5">
      <c r="A39" s="14"/>
      <c r="B39" s="14"/>
      <c r="C39" s="14"/>
      <c r="D39" s="14"/>
      <c r="E39" s="49"/>
    </row>
    <row r="40" ht="20.25" customHeight="1" spans="1:5">
      <c r="A40" s="4" t="s">
        <v>235</v>
      </c>
      <c r="B40" s="13">
        <v>2645.945977</v>
      </c>
      <c r="C40" s="4" t="s">
        <v>236</v>
      </c>
      <c r="D40" s="27">
        <v>2645.945977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5" zoomScaleNormal="115" topLeftCell="A3" workbookViewId="0">
      <selection activeCell="N14" sqref="N14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5" t="s">
        <v>237</v>
      </c>
      <c r="L1" s="15"/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4.9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137</v>
      </c>
      <c r="G4" s="11" t="s">
        <v>161</v>
      </c>
      <c r="H4" s="11"/>
      <c r="I4" s="11"/>
      <c r="J4" s="11"/>
      <c r="K4" s="11" t="s">
        <v>162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139</v>
      </c>
      <c r="H5" s="11" t="s">
        <v>238</v>
      </c>
      <c r="I5" s="11"/>
      <c r="J5" s="11" t="s">
        <v>239</v>
      </c>
      <c r="K5" s="11"/>
      <c r="L5" s="11"/>
    </row>
    <row r="6" ht="28.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217</v>
      </c>
      <c r="I6" s="11" t="s">
        <v>208</v>
      </c>
      <c r="J6" s="11"/>
      <c r="K6" s="11" t="s">
        <v>240</v>
      </c>
      <c r="L6" s="11" t="s">
        <v>241</v>
      </c>
    </row>
    <row r="7" ht="22.9" customHeight="1" spans="1:12">
      <c r="A7" s="5"/>
      <c r="B7" s="5"/>
      <c r="C7" s="5"/>
      <c r="D7" s="14"/>
      <c r="E7" s="14" t="s">
        <v>137</v>
      </c>
      <c r="F7" s="13">
        <v>2645.945977</v>
      </c>
      <c r="G7" s="13">
        <v>889.945977</v>
      </c>
      <c r="H7" s="13">
        <v>830.172352</v>
      </c>
      <c r="I7" s="13">
        <v>4.968</v>
      </c>
      <c r="J7" s="13">
        <v>54.805625</v>
      </c>
      <c r="K7" s="13">
        <v>206</v>
      </c>
      <c r="L7" s="13">
        <v>1550</v>
      </c>
    </row>
    <row r="8" ht="21.6" customHeight="1" spans="1:12">
      <c r="A8" s="5"/>
      <c r="B8" s="5"/>
      <c r="C8" s="5"/>
      <c r="D8" s="19" t="s">
        <v>155</v>
      </c>
      <c r="E8" s="19" t="s">
        <v>156</v>
      </c>
      <c r="F8" s="13">
        <v>2645.945977</v>
      </c>
      <c r="G8" s="13">
        <v>889.945977</v>
      </c>
      <c r="H8" s="13">
        <v>830.172352</v>
      </c>
      <c r="I8" s="13">
        <v>4.968</v>
      </c>
      <c r="J8" s="13">
        <v>54.805625</v>
      </c>
      <c r="K8" s="13">
        <v>206</v>
      </c>
      <c r="L8" s="13">
        <v>1550</v>
      </c>
    </row>
    <row r="9" s="42" customFormat="1" ht="21.6" customHeight="1" spans="1:12">
      <c r="A9" s="22" t="s">
        <v>169</v>
      </c>
      <c r="B9" s="5"/>
      <c r="C9" s="5"/>
      <c r="D9" s="18">
        <v>208</v>
      </c>
      <c r="E9" s="18" t="s">
        <v>170</v>
      </c>
      <c r="F9" s="6">
        <f>F10</f>
        <v>100.143504</v>
      </c>
      <c r="G9" s="6">
        <f>G10</f>
        <v>100.143504</v>
      </c>
      <c r="H9" s="6">
        <f>H10</f>
        <v>100.143504</v>
      </c>
      <c r="I9" s="6"/>
      <c r="J9" s="6"/>
      <c r="K9" s="6"/>
      <c r="L9" s="6"/>
    </row>
    <row r="10" s="42" customFormat="1" ht="21.6" customHeight="1" spans="1:12">
      <c r="A10" s="22" t="s">
        <v>169</v>
      </c>
      <c r="B10" s="22" t="s">
        <v>171</v>
      </c>
      <c r="C10" s="5"/>
      <c r="D10" s="18">
        <v>20805</v>
      </c>
      <c r="E10" s="18" t="s">
        <v>172</v>
      </c>
      <c r="F10" s="6">
        <f>F11</f>
        <v>100.143504</v>
      </c>
      <c r="G10" s="6">
        <f>G11</f>
        <v>100.143504</v>
      </c>
      <c r="H10" s="6">
        <f>H11</f>
        <v>100.143504</v>
      </c>
      <c r="I10" s="6"/>
      <c r="J10" s="6"/>
      <c r="K10" s="6"/>
      <c r="L10" s="6"/>
    </row>
    <row r="11" ht="22.35" customHeight="1" spans="1:12">
      <c r="A11" s="22" t="s">
        <v>169</v>
      </c>
      <c r="B11" s="22" t="s">
        <v>171</v>
      </c>
      <c r="C11" s="22" t="s">
        <v>171</v>
      </c>
      <c r="D11" s="18" t="s">
        <v>242</v>
      </c>
      <c r="E11" s="5" t="s">
        <v>174</v>
      </c>
      <c r="F11" s="6">
        <v>100.143504</v>
      </c>
      <c r="G11" s="6">
        <v>100.143504</v>
      </c>
      <c r="H11" s="20">
        <v>100.143504</v>
      </c>
      <c r="I11" s="20"/>
      <c r="J11" s="20"/>
      <c r="K11" s="20"/>
      <c r="L11" s="20"/>
    </row>
    <row r="12" ht="22.35" customHeight="1" spans="1:12">
      <c r="A12" s="22">
        <v>210</v>
      </c>
      <c r="B12" s="22"/>
      <c r="C12" s="22"/>
      <c r="D12" s="18">
        <v>210</v>
      </c>
      <c r="E12" s="5" t="s">
        <v>175</v>
      </c>
      <c r="F12" s="6">
        <f>F13</f>
        <v>26.888448</v>
      </c>
      <c r="G12" s="6">
        <f>G13</f>
        <v>26.888448</v>
      </c>
      <c r="H12" s="6">
        <f>H13</f>
        <v>26.888448</v>
      </c>
      <c r="I12" s="20"/>
      <c r="J12" s="20"/>
      <c r="K12" s="20"/>
      <c r="L12" s="20"/>
    </row>
    <row r="13" ht="22.35" customHeight="1" spans="1:12">
      <c r="A13" s="22">
        <v>210</v>
      </c>
      <c r="B13" s="22" t="s">
        <v>176</v>
      </c>
      <c r="C13" s="22"/>
      <c r="D13" s="18">
        <v>21011</v>
      </c>
      <c r="E13" s="5" t="s">
        <v>177</v>
      </c>
      <c r="F13" s="6">
        <f>F14</f>
        <v>26.888448</v>
      </c>
      <c r="G13" s="6">
        <f>G14</f>
        <v>26.888448</v>
      </c>
      <c r="H13" s="6">
        <f>H14</f>
        <v>26.888448</v>
      </c>
      <c r="I13" s="20"/>
      <c r="J13" s="20"/>
      <c r="K13" s="20"/>
      <c r="L13" s="20"/>
    </row>
    <row r="14" ht="22.35" customHeight="1" spans="1:12">
      <c r="A14" s="22" t="s">
        <v>178</v>
      </c>
      <c r="B14" s="22" t="s">
        <v>176</v>
      </c>
      <c r="C14" s="22" t="s">
        <v>179</v>
      </c>
      <c r="D14" s="18" t="s">
        <v>243</v>
      </c>
      <c r="E14" s="5" t="s">
        <v>181</v>
      </c>
      <c r="F14" s="6">
        <v>26.888448</v>
      </c>
      <c r="G14" s="6">
        <v>26.888448</v>
      </c>
      <c r="H14" s="20">
        <v>26.888448</v>
      </c>
      <c r="I14" s="20"/>
      <c r="J14" s="20"/>
      <c r="K14" s="20"/>
      <c r="L14" s="20"/>
    </row>
    <row r="15" ht="22.35" customHeight="1" spans="1:12">
      <c r="A15" s="22" t="s">
        <v>182</v>
      </c>
      <c r="B15" s="22"/>
      <c r="C15" s="22"/>
      <c r="D15" s="18">
        <v>213</v>
      </c>
      <c r="E15" s="5" t="s">
        <v>183</v>
      </c>
      <c r="F15" s="6">
        <f>F16</f>
        <v>2440.420525</v>
      </c>
      <c r="G15" s="6">
        <f t="shared" ref="G15:L15" si="0">G16</f>
        <v>684.420525</v>
      </c>
      <c r="H15" s="6">
        <f t="shared" si="0"/>
        <v>624.6469</v>
      </c>
      <c r="I15" s="6">
        <f t="shared" si="0"/>
        <v>4.968</v>
      </c>
      <c r="J15" s="6">
        <f t="shared" si="0"/>
        <v>54.805625</v>
      </c>
      <c r="K15" s="6">
        <f t="shared" si="0"/>
        <v>206</v>
      </c>
      <c r="L15" s="6">
        <f t="shared" si="0"/>
        <v>1550</v>
      </c>
    </row>
    <row r="16" ht="22.35" customHeight="1" spans="1:12">
      <c r="A16" s="22" t="s">
        <v>182</v>
      </c>
      <c r="B16" s="22" t="s">
        <v>184</v>
      </c>
      <c r="C16" s="22"/>
      <c r="D16" s="18">
        <v>21301</v>
      </c>
      <c r="E16" s="5" t="s">
        <v>185</v>
      </c>
      <c r="F16" s="6">
        <f>F17+F18</f>
        <v>2440.420525</v>
      </c>
      <c r="G16" s="6">
        <f t="shared" ref="G16:L16" si="1">G17+G18</f>
        <v>684.420525</v>
      </c>
      <c r="H16" s="6">
        <f t="shared" si="1"/>
        <v>624.6469</v>
      </c>
      <c r="I16" s="6">
        <f t="shared" si="1"/>
        <v>4.968</v>
      </c>
      <c r="J16" s="6">
        <f t="shared" si="1"/>
        <v>54.805625</v>
      </c>
      <c r="K16" s="6">
        <f t="shared" si="1"/>
        <v>206</v>
      </c>
      <c r="L16" s="6">
        <f t="shared" si="1"/>
        <v>1550</v>
      </c>
    </row>
    <row r="17" ht="22.35" customHeight="1" spans="1:12">
      <c r="A17" s="22" t="s">
        <v>182</v>
      </c>
      <c r="B17" s="22" t="s">
        <v>184</v>
      </c>
      <c r="C17" s="22" t="s">
        <v>184</v>
      </c>
      <c r="D17" s="18" t="s">
        <v>244</v>
      </c>
      <c r="E17" s="5" t="s">
        <v>187</v>
      </c>
      <c r="F17" s="6">
        <v>890.420525</v>
      </c>
      <c r="G17" s="6">
        <v>684.420525</v>
      </c>
      <c r="H17" s="20">
        <v>624.6469</v>
      </c>
      <c r="I17" s="20">
        <v>4.968</v>
      </c>
      <c r="J17" s="20">
        <v>54.805625</v>
      </c>
      <c r="K17" s="20">
        <v>206</v>
      </c>
      <c r="L17" s="20"/>
    </row>
    <row r="18" ht="22.35" customHeight="1" spans="1:12">
      <c r="A18" s="22" t="s">
        <v>182</v>
      </c>
      <c r="B18" s="22" t="s">
        <v>184</v>
      </c>
      <c r="C18" s="22" t="s">
        <v>188</v>
      </c>
      <c r="D18" s="18" t="s">
        <v>245</v>
      </c>
      <c r="E18" s="5" t="s">
        <v>190</v>
      </c>
      <c r="F18" s="6">
        <v>1550</v>
      </c>
      <c r="G18" s="6"/>
      <c r="H18" s="20"/>
      <c r="I18" s="20"/>
      <c r="J18" s="20"/>
      <c r="K18" s="20"/>
      <c r="L18" s="20">
        <v>1550</v>
      </c>
    </row>
    <row r="19" ht="22.35" customHeight="1" spans="1:12">
      <c r="A19" s="43" t="s">
        <v>191</v>
      </c>
      <c r="B19" s="43"/>
      <c r="C19" s="43"/>
      <c r="D19" s="44">
        <v>221</v>
      </c>
      <c r="E19" s="45" t="s">
        <v>192</v>
      </c>
      <c r="F19" s="6">
        <f>F20</f>
        <v>78.4935</v>
      </c>
      <c r="G19" s="6">
        <f>G20</f>
        <v>78.4935</v>
      </c>
      <c r="H19" s="6">
        <f>H20</f>
        <v>78.4935</v>
      </c>
      <c r="I19" s="20"/>
      <c r="J19" s="20"/>
      <c r="K19" s="20"/>
      <c r="L19" s="20"/>
    </row>
    <row r="20" ht="22.35" customHeight="1" spans="1:12">
      <c r="A20" s="43" t="s">
        <v>191</v>
      </c>
      <c r="B20" s="43" t="s">
        <v>179</v>
      </c>
      <c r="C20" s="43"/>
      <c r="D20" s="44">
        <v>22102</v>
      </c>
      <c r="E20" s="45" t="s">
        <v>193</v>
      </c>
      <c r="F20" s="6">
        <f>F21</f>
        <v>78.4935</v>
      </c>
      <c r="G20" s="6">
        <f>G21</f>
        <v>78.4935</v>
      </c>
      <c r="H20" s="6">
        <f>H21</f>
        <v>78.4935</v>
      </c>
      <c r="I20" s="20"/>
      <c r="J20" s="20"/>
      <c r="K20" s="20"/>
      <c r="L20" s="20"/>
    </row>
    <row r="21" ht="22.35" customHeight="1" spans="1:12">
      <c r="A21" s="22" t="s">
        <v>191</v>
      </c>
      <c r="B21" s="22" t="s">
        <v>179</v>
      </c>
      <c r="C21" s="22" t="s">
        <v>184</v>
      </c>
      <c r="D21" s="18" t="s">
        <v>246</v>
      </c>
      <c r="E21" s="5" t="s">
        <v>195</v>
      </c>
      <c r="F21" s="6">
        <v>78.4935</v>
      </c>
      <c r="G21" s="6">
        <v>78.4935</v>
      </c>
      <c r="H21" s="20">
        <v>78.4935</v>
      </c>
      <c r="I21" s="20"/>
      <c r="J21" s="20"/>
      <c r="K21" s="20"/>
      <c r="L21" s="20"/>
    </row>
    <row r="22" spans="6:12">
      <c r="F22" s="46"/>
      <c r="G22" s="46"/>
      <c r="H22" s="46"/>
      <c r="I22" s="46"/>
      <c r="J22" s="46"/>
      <c r="K22" s="46"/>
      <c r="L22" s="46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dcterms:created xsi:type="dcterms:W3CDTF">2023-02-13T20:48:00Z</dcterms:created>
  <dcterms:modified xsi:type="dcterms:W3CDTF">2024-11-24T09:22:31Z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420D093B194740AD953A2F396BDE1B29_12</vt:lpwstr>
  </property>
  <property fmtid="{D5CDD505-2E9C-101B-9397-08002B2CF9AE}" pid="4" name="KSOProductBuildVer">
    <vt:lpwstr>2052-12.1.0.18912</vt:lpwstr>
  </property>
</Properties>
</file>