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08" firstSheet="11" activeTab="18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<sst xmlns="http://schemas.openxmlformats.org/spreadsheetml/2006/main" count="1569" uniqueCount="584">
  <si>
    <t>2023年部门预算公开表</t>
  </si>
  <si>
    <t>单位编码：</t>
  </si>
  <si>
    <t>401003</t>
  </si>
  <si>
    <t>单位名称：</t>
  </si>
  <si>
    <t>醴陵市畜牧水产事务中心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</si>
  <si>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</si>
  <si>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</si>
  <si>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</si>
  <si>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</si>
  <si>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</si>
  <si>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</si>
  <si>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</si>
  <si>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</si>
  <si>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</si>
  <si>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</si>
  <si>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</si>
  <si>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</si>
  <si>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</si>
  <si>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</si>
  <si>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</si>
  <si>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</si>
  <si>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</si>
  <si>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</si>
  <si>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</si>
  <si>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</si>
  <si>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</si>
  <si>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</si>
  <si>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</si>
  <si>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</si>
  <si>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</si>
  <si>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</si>
  <si>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部门：401003_醴陵市畜牧水产事务中心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</si>
  <si>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</si>
  <si>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</si>
  <si>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</si>
  <si>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</si>
  <si>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</si>
  <si>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</si>
  <si>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</si>
  <si>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</si>
  <si>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</si>
  <si>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</si>
  <si>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</si>
  <si>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</si>
  <si>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</si>
  <si>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</si>
  <si>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</si>
  <si>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</si>
  <si>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</si>
  <si>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</si>
  <si>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</si>
  <si>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</si>
  <si>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</si>
  <si>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</si>
  <si>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</si>
  <si>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</si>
  <si>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</si>
  <si>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</si>
  <si>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</si>
  <si>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</si>
  <si>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</si>
  <si>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</si>
  <si>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</si>
  <si>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</si>
  <si>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</si>
  <si>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</si>
  <si>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</si>
  <si>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</si>
  <si>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</si>
  <si>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</si>
  <si>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</si>
  <si>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</si>
  <si>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</si>
  <si>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</si>
  <si>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</si>
  <si>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</si>
  <si>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</si>
  <si>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</si>
  <si>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</si>
  <si>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</si>
  <si>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</si>
  <si>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</si>
  <si>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</si>
  <si>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</si>
  <si>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</si>
  <si>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</si>
  <si>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</si>
  <si>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</si>
  <si>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</si>
  <si>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</si>
  <si>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</si>
  <si>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</si>
  <si>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</si>
  <si>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</si>
  <si>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</si>
  <si>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</si>
  <si>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</si>
  <si>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</si>
  <si>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</si>
  <si>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</si>
  <si>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</si>
  <si>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</si>
  <si>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</si>
  <si>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</si>
  <si>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</si>
  <si>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</si>
  <si>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</si>
  <si>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</si>
  <si>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</si>
  <si>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</si>
  <si>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</si>
  <si>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</si>
  <si>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</si>
  <si>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</si>
  <si>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</si>
  <si>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</si>
  <si>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</si>
  <si>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</si>
  <si>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</si>
  <si>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</si>
  <si>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</si>
  <si>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</si>
  <si>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</si>
  <si>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</si>
  <si>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</si>
  <si>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</si>
  <si>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</si>
  <si>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</si>
  <si>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</si>
  <si>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</si>
  <si>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</si>
  <si>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</si>
  <si>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</si>
  <si>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</si>
  <si>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</si>
  <si>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</si>
  <si>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</si>
  <si>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</si>
  <si>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</si>
  <si>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</si>
  <si>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</si>
  <si>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</si>
  <si>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</si>
  <si>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</si>
  <si>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</si>
  <si>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</si>
  <si>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</si>
  <si>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</si>
  <si>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</si>
  <si>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</si>
  <si>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</si>
  <si>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</si>
  <si>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</si>
  <si>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</si>
  <si>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401003</t>
  </si>
  <si>
    <t xml:space="preserve">  醴陵市畜牧水产事务中心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</si>
  <si>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</si>
  <si>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</si>
  <si>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</si>
  <si>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</si>
  <si>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</si>
  <si>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</si>
  <si>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</si>
  <si>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</si>
  <si>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</si>
  <si>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</si>
  <si>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</si>
  <si>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</si>
  <si>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一般公共服务支出</t>
  </si>
  <si>
    <t>38</t>
  </si>
  <si>
    <t>市场监督管理事务</t>
  </si>
  <si>
    <t>201</t>
  </si>
  <si>
    <t>99</t>
  </si>
  <si>
    <t xml:space="preserve">    2013899</t>
  </si>
  <si>
    <t xml:space="preserve">    其他市场监督管理事务</t>
  </si>
  <si>
    <t>社会保障和就业支出</t>
  </si>
  <si>
    <t>05</t>
  </si>
  <si>
    <t>行政事业单位养老支出</t>
  </si>
  <si>
    <t>208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</si>
  <si>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</si>
  <si>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</si>
  <si>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</si>
  <si>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</si>
  <si>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</si>
  <si>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</si>
  <si>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>02</t>
  </si>
  <si>
    <t xml:space="preserve">    2101102</t>
  </si>
  <si>
    <t xml:space="preserve">    事业单位医疗</t>
  </si>
  <si>
    <t>213</t>
  </si>
  <si>
    <t>农林水支出</t>
  </si>
  <si>
    <t>01</t>
  </si>
  <si>
    <t>农业农村</t>
  </si>
  <si>
    <t xml:space="preserve">    2130101</t>
  </si>
  <si>
    <t xml:space="preserve">    行政运行</t>
  </si>
  <si>
    <t>08</t>
  </si>
  <si>
    <t xml:space="preserve">    2130108</t>
  </si>
  <si>
    <t xml:space="preserve">    病虫害控制</t>
  </si>
  <si>
    <t xml:space="preserve">    2130199</t>
  </si>
  <si>
    <t xml:space="preserve">    其他农业农村支出</t>
  </si>
  <si>
    <t>221</t>
  </si>
  <si>
    <t>住房保障支出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</si>
  <si>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</si>
  <si>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</si>
  <si>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</si>
  <si>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</si>
  <si>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</si>
  <si>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</si>
  <si>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</si>
  <si>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</si>
  <si>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</si>
  <si>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</si>
  <si>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</si>
  <si>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</si>
  <si>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</si>
  <si>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</si>
  <si>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</si>
  <si>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</si>
  <si>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</si>
  <si>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</si>
  <si>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</si>
  <si>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</si>
  <si>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</si>
  <si>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401003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</si>
  <si>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</si>
  <si>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</si>
  <si>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</si>
  <si>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</si>
  <si>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</si>
  <si>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</si>
  <si>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</si>
  <si>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</si>
  <si>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</si>
  <si>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</si>
  <si>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</si>
  <si>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</si>
  <si>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</si>
  <si>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</si>
  <si>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</si>
  <si>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</si>
  <si>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</si>
  <si>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</si>
  <si>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</si>
  <si>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</si>
  <si>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</si>
  <si>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</si>
  <si>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</si>
  <si>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</si>
  <si>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</si>
  <si>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</si>
  <si>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</si>
  <si>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2013899</t>
  </si>
  <si>
    <t xml:space="preserve">     2080505</t>
  </si>
  <si>
    <t xml:space="preserve">     2101102</t>
  </si>
  <si>
    <t xml:space="preserve">     2130101</t>
  </si>
  <si>
    <t xml:space="preserve">     2130108</t>
  </si>
  <si>
    <t xml:space="preserve">     2130199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</si>
  <si>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</si>
  <si>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</si>
  <si>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</si>
  <si>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</si>
  <si>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</si>
  <si>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</si>
  <si>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</si>
  <si>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</si>
  <si>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</si>
  <si>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</si>
  <si>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</si>
  <si>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</si>
  <si>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</si>
  <si>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</si>
  <si>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</si>
  <si>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</si>
  <si>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</si>
  <si>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</si>
  <si>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</si>
  <si>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</si>
  <si>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</si>
  <si>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</si>
  <si>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</si>
  <si>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</si>
  <si>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</si>
  <si>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</si>
  <si>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</si>
  <si>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</si>
  <si>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</si>
  <si>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</si>
  <si>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</si>
  <si>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</si>
  <si>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</si>
  <si>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</si>
  <si>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</si>
  <si>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</si>
  <si>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</si>
  <si>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</si>
  <si>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</si>
  <si>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</si>
  <si>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</si>
  <si>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</si>
  <si>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</si>
  <si>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</si>
  <si>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</si>
  <si>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</si>
  <si>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</si>
  <si>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</si>
  <si>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</si>
  <si>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</si>
  <si>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</si>
  <si>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</si>
  <si>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</si>
  <si>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</si>
  <si>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</si>
  <si>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</si>
  <si>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</si>
  <si>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</si>
  <si>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</si>
  <si>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</si>
  <si>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</si>
  <si>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</si>
  <si>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</si>
  <si>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</si>
  <si>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</si>
  <si>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</si>
  <si>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</si>
  <si>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</si>
  <si>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</si>
  <si>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</si>
  <si>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</si>
  <si>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</si>
  <si>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</si>
  <si>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</si>
  <si>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</si>
  <si>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</si>
  <si>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</si>
  <si>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</si>
  <si>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</si>
  <si>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</si>
  <si>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</si>
  <si>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</si>
  <si>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</si>
  <si>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</si>
  <si>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</si>
  <si>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</si>
  <si>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</si>
  <si>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</si>
  <si>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</si>
  <si>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</si>
  <si>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</si>
  <si>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</si>
  <si>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</si>
  <si>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</si>
  <si>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</si>
  <si>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</si>
  <si>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</si>
  <si>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</si>
  <si>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</si>
  <si>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</si>
  <si>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</si>
  <si>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</si>
  <si>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</si>
  <si>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</si>
  <si>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</si>
  <si>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</si>
  <si>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</si>
  <si>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</si>
  <si>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</si>
  <si>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</si>
  <si>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</si>
  <si>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</si>
  <si>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</si>
  <si>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</si>
  <si>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</si>
  <si>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</si>
  <si>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</si>
  <si>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</si>
  <si>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</si>
  <si>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</si>
  <si>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</si>
  <si>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</si>
  <si>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</si>
  <si>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</si>
  <si>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</si>
  <si>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</si>
  <si>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</si>
  <si>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</si>
  <si>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</si>
  <si>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</si>
  <si>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</si>
  <si>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</si>
  <si>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</si>
  <si>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</si>
  <si>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</si>
  <si>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</si>
  <si>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</si>
  <si>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</si>
  <si>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</si>
  <si>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</si>
  <si>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</si>
  <si>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</si>
  <si>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</si>
  <si>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</si>
  <si>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</si>
  <si>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</si>
  <si>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</si>
  <si>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</si>
  <si>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</si>
  <si>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</si>
  <si>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</si>
  <si>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</si>
  <si>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</si>
  <si>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</si>
  <si>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</si>
  <si>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</si>
  <si>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</si>
  <si>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</si>
  <si>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</si>
  <si>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</si>
  <si>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</si>
  <si>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</si>
  <si>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</si>
  <si>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</si>
  <si>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</si>
  <si>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</si>
  <si>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</si>
  <si>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</si>
  <si>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</si>
  <si>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</si>
  <si>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</si>
  <si>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</si>
  <si>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</si>
  <si>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</si>
  <si>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</si>
  <si>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401003</t>
  </si>
  <si>
    <t xml:space="preserve">   防疫员工伤保险</t>
  </si>
  <si>
    <t xml:space="preserve">   运转经费1</t>
  </si>
  <si>
    <t xml:space="preserve">   运转经费2</t>
  </si>
  <si>
    <t xml:space="preserve">   争资引项工作经费</t>
  </si>
  <si>
    <t xml:space="preserve">   防疫专项</t>
  </si>
  <si>
    <t xml:space="preserve">   农产品质量安全专项</t>
  </si>
  <si>
    <t xml:space="preserve">   上级转移支付</t>
  </si>
  <si>
    <t xml:space="preserve">   养殖环节无害化处理专项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</si>
  <si>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</si>
  <si>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</si>
  <si>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</si>
  <si>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</si>
  <si>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</si>
  <si>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</si>
  <si>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</si>
  <si>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</si>
  <si>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</si>
  <si>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</si>
  <si>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</si>
  <si>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</si>
  <si>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</si>
  <si>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</si>
  <si>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</si>
  <si>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防疫员工伤保险</t>
  </si>
  <si>
    <t>防疫员工伤保险</t>
  </si>
  <si>
    <t>成本指标</t>
  </si>
  <si>
    <t>经济成本指标</t>
  </si>
  <si>
    <t>无</t>
  </si>
  <si>
    <t>定性</t>
  </si>
  <si>
    <t>社会成本指标</t>
  </si>
  <si>
    <t>生态环境成本指标</t>
  </si>
  <si>
    <t>产出指标</t>
  </si>
  <si>
    <t>数量指标</t>
  </si>
  <si>
    <t>质量指标</t>
  </si>
  <si>
    <t>职工工作安全保障</t>
  </si>
  <si>
    <t>保障工作安全开展</t>
  </si>
  <si>
    <t>时效指标</t>
  </si>
  <si>
    <t>保障效益时间</t>
  </si>
  <si>
    <t>有效</t>
  </si>
  <si>
    <t>保障在工作时间内发挥效益</t>
  </si>
  <si>
    <t>满意度指标</t>
  </si>
  <si>
    <t>服务对象满意度指标</t>
  </si>
  <si>
    <t>职工满意度</t>
  </si>
  <si>
    <t>效益指标</t>
  </si>
  <si>
    <t>经济效益指标</t>
  </si>
  <si>
    <t>社会效益指标</t>
  </si>
  <si>
    <t>生态效益指标</t>
  </si>
  <si>
    <t>可持续影响指标</t>
  </si>
  <si>
    <t xml:space="preserve">  防疫专项</t>
  </si>
  <si>
    <t>根据湘牧渔联（2017）6号等文件精神要求，设立此专项。常年免疫动物在100万头以上，通过做好春秋两季集中免疫和常年补免的工作，确保全市不发生区域性重大动物疫情，对禽流感、口蹄疫、小反刍兽疫3种动物疫病实行强制免疫，应免畜禽免疫密度达到100%,免疫抗体合格率达到70%以上；加强了全市动物疫病疫情风险分析评估能力。</t>
  </si>
  <si>
    <t>动物疫病防控相关的材料、印刷、培训和服务支出等</t>
  </si>
  <si>
    <t>1000000</t>
  </si>
  <si>
    <t>元</t>
  </si>
  <si>
    <t>定量</t>
  </si>
  <si>
    <t>养殖户养殖平稳</t>
  </si>
  <si>
    <t>100%</t>
  </si>
  <si>
    <t>养殖户稳定养殖</t>
  </si>
  <si>
    <t>不造成动物疫病传染</t>
  </si>
  <si>
    <t>无重大动物疫病传染</t>
  </si>
  <si>
    <t>应免畜禽强制免疫密度</t>
  </si>
  <si>
    <t>90%</t>
  </si>
  <si>
    <t>免疫抗体合格率</t>
  </si>
  <si>
    <t>70%</t>
  </si>
  <si>
    <t>长期</t>
  </si>
  <si>
    <t>畜禽业养殖稳定产出</t>
  </si>
  <si>
    <t>稳定提高</t>
  </si>
  <si>
    <t>畜禽业养殖生态稳步上升</t>
  </si>
  <si>
    <t>养殖户养殖平稳，不出现疫情，导致大面积感染事项</t>
  </si>
  <si>
    <t>养殖户满意度</t>
  </si>
  <si>
    <t>95%</t>
  </si>
  <si>
    <t xml:space="preserve">  农产品质量安全专项</t>
  </si>
  <si>
    <t>根据湖南省人民政府办公厅关于进一步加强“瘦肉精”等违禁物品整治工作的通知（湘政办明电200942号）等文件要求，特设立本专项，健全畜禽水产品质量安全监督体系，杜绝生产、销售和使用“瘦肉精”等违禁物品的违法行为，保证全市畜禽水产品质量安全。</t>
  </si>
  <si>
    <t>提高畜禽水产品消费安全</t>
  </si>
  <si>
    <t>确保不发生食品安全问题</t>
  </si>
  <si>
    <t>畜禽水产品定量检测及快速检测抽查次数</t>
  </si>
  <si>
    <t>20000</t>
  </si>
  <si>
    <t>抽查批次</t>
  </si>
  <si>
    <t>确保上市的畜禽水产品不含有瘦肉精、孔雀石绿等违禁物</t>
  </si>
  <si>
    <t>服务对象满意度</t>
  </si>
  <si>
    <t>95%以上</t>
  </si>
  <si>
    <t>保障人民食品安全</t>
  </si>
  <si>
    <t>农产品质量安全问题</t>
  </si>
  <si>
    <t>快速检测定量检测等费用</t>
  </si>
  <si>
    <t>120000</t>
  </si>
  <si>
    <t xml:space="preserve">  上级转移支付</t>
  </si>
  <si>
    <t>上级转移支付</t>
  </si>
  <si>
    <t>促进生猪产业发展</t>
  </si>
  <si>
    <t>提高</t>
  </si>
  <si>
    <t>生猪养殖业</t>
  </si>
  <si>
    <t>有序生产</t>
  </si>
  <si>
    <t>区域性重大动物疫病</t>
  </si>
  <si>
    <t>收集处理率</t>
  </si>
  <si>
    <t xml:space="preserve">  养殖环节无害化处理专项</t>
  </si>
  <si>
    <t>根据国办发（2014）47号、湘政办法（2015）103号等文件精神要求，设立此专项。年无害化处理病死猪6万头以上，处理率100%，未发生大规模抛弃病死猪事件，未造成环境污染情况。</t>
  </si>
  <si>
    <t>生态环境受病死猪影响较小</t>
  </si>
  <si>
    <t>较小</t>
  </si>
  <si>
    <t>影响程度</t>
  </si>
  <si>
    <t>给予处理无害化病死猪单位相应补助120万元</t>
  </si>
  <si>
    <t>1200000</t>
  </si>
  <si>
    <t>发放头数</t>
  </si>
  <si>
    <t>60000以上</t>
  </si>
  <si>
    <t>头</t>
  </si>
  <si>
    <t>处理率</t>
  </si>
  <si>
    <t>未发生随意抛弃病死猪事件，以至于污染环境</t>
  </si>
  <si>
    <t>造成环境污染情况</t>
  </si>
  <si>
    <t>大于等于90%</t>
  </si>
  <si>
    <t xml:space="preserve">  运转经费1</t>
  </si>
  <si>
    <t>运转经费1</t>
  </si>
  <si>
    <t>保障单位机构正常运转、完成日常工作任务</t>
  </si>
  <si>
    <t>工作满意度</t>
  </si>
  <si>
    <t xml:space="preserve">  运转经费2</t>
  </si>
  <si>
    <t>运转经费2</t>
  </si>
  <si>
    <t xml:space="preserve">  争资引项工作经费</t>
  </si>
  <si>
    <t>争资引项工作经费</t>
  </si>
  <si>
    <t>部门公开表23</t>
  </si>
  <si>
    <t>整体支出绩效目标表</t>
  </si>
  <si>
    <t>单位：部门：401003_醴陵市畜牧水产事务中心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</si>
  <si>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</si>
  <si>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</si>
  <si>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</si>
  <si>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</si>
  <si>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</si>
  <si>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</si>
  <si>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</si>
  <si>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</si>
  <si>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</si>
  <si>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</si>
  <si>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   扎实推进生猪生产及养殖污染治理同步进行，确保生猪市场供应，巩固好畜禽粪污资源化利用成效。从源头阻击非洲猪瘟疫情、动物疫病强制免疫及加强动物卫生监督等三方面开展动物疫病防控，确保不发生重大区域性动物疫情。全面实施乡村振兴战略，加快推动养殖绿色发展。深入推进可持续发展战略，构建生态养殖体系，促进养殖业发展全面绿色转型，建设人与自然和谐共生的现代化养殖。</t>
  </si>
  <si>
    <t xml:space="preserve"> 数量指标</t>
  </si>
  <si>
    <t>应免畜禽强制免疫密度及“瘦肉精”产地、屠宰环节检测抽查</t>
  </si>
  <si>
    <t>完成检验检测任务</t>
  </si>
  <si>
    <t xml:space="preserve"> 质量指标</t>
  </si>
  <si>
    <t>免疫抗体合格率及确保畜禽水产品不含有“瘦肉精”、孔雀石绿等违禁物质</t>
  </si>
  <si>
    <t>控制违禁物质的使用</t>
  </si>
  <si>
    <t xml:space="preserve"> 时效指标</t>
  </si>
  <si>
    <t xml:space="preserve">效益指标 </t>
  </si>
  <si>
    <t>不发生区域性重大动物疫病及食品药品安全问题，稳定物价</t>
  </si>
  <si>
    <t>畜禽水产品物价稳定</t>
  </si>
  <si>
    <t>控制疫病对经济活动的影响</t>
  </si>
  <si>
    <t>不出现疫情，养殖户养殖平稳</t>
  </si>
  <si>
    <t>养殖户平稳</t>
  </si>
  <si>
    <t>控制疫病对生产活动的影响</t>
  </si>
  <si>
    <t>不出现疫情导致畜禽大面积死亡而污染环境的情况</t>
  </si>
  <si>
    <t>环境良好</t>
  </si>
  <si>
    <t>控制疫病对生态系统的影响</t>
  </si>
  <si>
    <t xml:space="preserve"> 可持续影响指标</t>
  </si>
  <si>
    <t>动物疫病疫情风险分析评估能力得到了加强</t>
  </si>
  <si>
    <t>加强</t>
  </si>
  <si>
    <t>对疫病预测控制处理能力</t>
  </si>
  <si>
    <t>满意度</t>
  </si>
  <si>
    <t>对养殖户、群众的服务满意度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</si>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</sst>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15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7" fontId="9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77" fontId="0" fillId="0" borderId="0" xfId="0" applyNumberFormat="1">
      <alignment vertical="center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D33" sqref="D33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1" width="9.75" customWidth="1"/>
  </cols>
  <sheetData>
    <row r="1" ht="73.35" customHeight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74"/>
      <c r="B4" s="75"/>
      <c r="C4" s="3"/>
      <c r="D4" s="74" t="s">
        <v>1</v>
      </c>
      <c r="E4" s="75" t="s">
        <v>2</v>
      </c>
      <c r="F4" s="75"/>
      <c r="G4" s="75"/>
      <c r="H4" s="75"/>
      <c r="I4" s="3"/>
    </row>
    <row r="5" ht="54.4" customHeight="1" spans="1:9">
      <c r="A5" s="74"/>
      <c r="B5" s="75"/>
      <c r="C5" s="3"/>
      <c r="D5" s="74" t="s">
        <v>3</v>
      </c>
      <c r="E5" s="75" t="s">
        <v>4</v>
      </c>
      <c r="F5" s="75"/>
      <c r="G5" s="75"/>
      <c r="H5" s="75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opLeftCell="A18" workbookViewId="0">
      <selection activeCell="A2" sqref="A2:E40"/>
    </sheetView>
  </sheetViews>
  <sheetFormatPr defaultColWidth="10" defaultRowHeight="13.5" outlineLevelCol="4"/>
  <cols>
    <col min="1" max="1" width="12" style="29" customWidth="1"/>
    <col min="2" max="2" width="26.7333333333333" style="29" customWidth="1"/>
    <col min="3" max="3" width="14.6583333333333" style="29" customWidth="1"/>
    <col min="4" max="4" width="18.5916666666667" style="29" customWidth="1"/>
    <col min="5" max="5" width="16.4166666666667" style="29" customWidth="1"/>
    <col min="6" max="16384" width="10" style="29"/>
  </cols>
  <sheetData>
    <row r="1" s="29" customFormat="1" ht="18.95" customHeight="1" spans="1:5">
      <c r="A1" s="30"/>
      <c r="B1" s="30"/>
      <c r="C1" s="30"/>
      <c r="D1" s="30"/>
      <c r="E1" s="31" t="s">
        <v>257</v>
      </c>
    </row>
    <row r="2" s="29" customFormat="1" ht="40.5" customHeight="1" spans="1:5">
      <c r="A2" s="32" t="s">
        <v>14</v>
      </c>
      <c r="B2" s="32"/>
      <c r="C2" s="32"/>
      <c r="D2" s="32"/>
      <c r="E2" s="32"/>
    </row>
    <row r="3" s="29" customFormat="1" ht="20" customHeight="1" spans="1:5">
      <c r="A3" s="33" t="s">
        <v>31</v>
      </c>
      <c r="B3" s="33"/>
      <c r="C3" s="33"/>
      <c r="D3" s="33"/>
      <c r="E3" s="34" t="s">
        <v>258</v>
      </c>
    </row>
    <row r="4" s="29" customFormat="1" ht="20" customHeight="1" spans="1:5">
      <c r="A4" s="35" t="s">
        <v>259</v>
      </c>
      <c r="B4" s="35"/>
      <c r="C4" s="35" t="s">
        <v>260</v>
      </c>
      <c r="D4" s="35"/>
      <c r="E4" s="35"/>
    </row>
    <row r="5" s="29" customFormat="1" ht="20" customHeight="1" spans="1:5">
      <c r="A5" s="35" t="s">
        <v>261</v>
      </c>
      <c r="B5" s="35" t="s">
        <v>159</v>
      </c>
      <c r="C5" s="35" t="s">
        <v>136</v>
      </c>
      <c r="D5" s="35" t="s">
        <v>246</v>
      </c>
      <c r="E5" s="35" t="s">
        <v>247</v>
      </c>
    </row>
    <row r="6" s="29" customFormat="1" ht="20" customHeight="1" spans="1:5">
      <c r="A6" s="36" t="s">
        <v>262</v>
      </c>
      <c r="B6" s="36" t="s">
        <v>225</v>
      </c>
      <c r="C6" s="37">
        <f>SUM(C7:C16)</f>
        <v>761.56432</v>
      </c>
      <c r="D6" s="37">
        <f>SUM(D7:D16)</f>
        <v>761.56432</v>
      </c>
      <c r="E6" s="37"/>
    </row>
    <row r="7" s="29" customFormat="1" ht="20" customHeight="1" spans="1:5">
      <c r="A7" s="38" t="s">
        <v>263</v>
      </c>
      <c r="B7" s="38" t="s">
        <v>264</v>
      </c>
      <c r="C7" s="39">
        <f t="shared" ref="C7:C16" si="0">D7+E7</f>
        <v>160.2156</v>
      </c>
      <c r="D7" s="39">
        <f>'10工资福利'!H6</f>
        <v>160.2156</v>
      </c>
      <c r="E7" s="39"/>
    </row>
    <row r="8" s="29" customFormat="1" ht="20" customHeight="1" spans="1:5">
      <c r="A8" s="38" t="s">
        <v>265</v>
      </c>
      <c r="B8" s="38" t="s">
        <v>266</v>
      </c>
      <c r="C8" s="39">
        <f t="shared" si="0"/>
        <v>76.86</v>
      </c>
      <c r="D8" s="39">
        <f>'10工资福利'!I6</f>
        <v>76.86</v>
      </c>
      <c r="E8" s="39"/>
    </row>
    <row r="9" s="29" customFormat="1" ht="20" customHeight="1" spans="1:5">
      <c r="A9" s="38" t="s">
        <v>267</v>
      </c>
      <c r="B9" s="38" t="s">
        <v>268</v>
      </c>
      <c r="C9" s="39">
        <f t="shared" si="0"/>
        <v>75.2641</v>
      </c>
      <c r="D9" s="39">
        <f>'10工资福利'!J6</f>
        <v>75.2641</v>
      </c>
      <c r="E9" s="39"/>
    </row>
    <row r="10" s="29" customFormat="1" ht="20" customHeight="1" spans="1:5">
      <c r="A10" s="40" t="s">
        <v>269</v>
      </c>
      <c r="B10" s="38" t="s">
        <v>270</v>
      </c>
      <c r="C10" s="39">
        <f t="shared" si="0"/>
        <v>0</v>
      </c>
      <c r="D10" s="39">
        <f>'10工资福利'!T6</f>
        <v>0</v>
      </c>
      <c r="E10" s="39"/>
    </row>
    <row r="11" s="29" customFormat="1" ht="20" customHeight="1" spans="1:5">
      <c r="A11" s="38" t="s">
        <v>271</v>
      </c>
      <c r="B11" s="38" t="s">
        <v>272</v>
      </c>
      <c r="C11" s="39">
        <f t="shared" si="0"/>
        <v>0</v>
      </c>
      <c r="D11" s="39">
        <f>'10工资福利'!K6</f>
        <v>0</v>
      </c>
      <c r="E11" s="39"/>
    </row>
    <row r="12" s="29" customFormat="1" ht="20" customHeight="1" spans="1:5">
      <c r="A12" s="38" t="s">
        <v>273</v>
      </c>
      <c r="B12" s="38" t="s">
        <v>274</v>
      </c>
      <c r="C12" s="39">
        <f t="shared" si="0"/>
        <v>95.474352</v>
      </c>
      <c r="D12" s="39">
        <f>'10工资福利'!M6</f>
        <v>95.474352</v>
      </c>
      <c r="E12" s="39"/>
    </row>
    <row r="13" s="29" customFormat="1" ht="20" customHeight="1" spans="1:5">
      <c r="A13" s="38" t="s">
        <v>275</v>
      </c>
      <c r="B13" s="38" t="s">
        <v>276</v>
      </c>
      <c r="C13" s="39">
        <f t="shared" si="0"/>
        <v>39.77904</v>
      </c>
      <c r="D13" s="39">
        <f>'10工资福利'!O6</f>
        <v>39.77904</v>
      </c>
      <c r="E13" s="39"/>
    </row>
    <row r="14" s="29" customFormat="1" ht="20" customHeight="1" spans="1:5">
      <c r="A14" s="38" t="s">
        <v>277</v>
      </c>
      <c r="B14" s="38" t="s">
        <v>278</v>
      </c>
      <c r="C14" s="39">
        <f t="shared" si="0"/>
        <v>0</v>
      </c>
      <c r="D14" s="39">
        <f>'10工资福利'!Q6</f>
        <v>0</v>
      </c>
      <c r="E14" s="39"/>
    </row>
    <row r="15" s="29" customFormat="1" ht="20" customHeight="1" spans="1:5">
      <c r="A15" s="38" t="s">
        <v>279</v>
      </c>
      <c r="B15" s="38" t="s">
        <v>280</v>
      </c>
      <c r="C15" s="39">
        <f t="shared" si="0"/>
        <v>40.971228</v>
      </c>
      <c r="D15" s="39">
        <f>'10工资福利'!R6</f>
        <v>40.971228</v>
      </c>
      <c r="E15" s="39"/>
    </row>
    <row r="16" s="29" customFormat="1" ht="20" customHeight="1" spans="1:5">
      <c r="A16" s="40" t="s">
        <v>281</v>
      </c>
      <c r="B16" s="38" t="s">
        <v>282</v>
      </c>
      <c r="C16" s="39">
        <f t="shared" si="0"/>
        <v>273</v>
      </c>
      <c r="D16" s="39">
        <f>'10工资福利'!V6</f>
        <v>273</v>
      </c>
      <c r="E16" s="39"/>
    </row>
    <row r="17" s="29" customFormat="1" ht="20" customHeight="1" spans="1:5">
      <c r="A17" s="36" t="s">
        <v>283</v>
      </c>
      <c r="B17" s="36" t="s">
        <v>284</v>
      </c>
      <c r="C17" s="37">
        <f>SUM(C18:C35)</f>
        <v>27.571345</v>
      </c>
      <c r="D17" s="37"/>
      <c r="E17" s="37">
        <f>SUM(E18:E35)</f>
        <v>27.571345</v>
      </c>
    </row>
    <row r="18" s="29" customFormat="1" ht="20" customHeight="1" spans="1:5">
      <c r="A18" s="38" t="s">
        <v>285</v>
      </c>
      <c r="B18" s="38" t="s">
        <v>286</v>
      </c>
      <c r="C18" s="39">
        <f t="shared" ref="C18:C35" si="1">D18+E18</f>
        <v>10.5</v>
      </c>
      <c r="D18" s="39"/>
      <c r="E18" s="39">
        <f>'14商品服务'!G6</f>
        <v>10.5</v>
      </c>
    </row>
    <row r="19" s="29" customFormat="1" ht="20" customHeight="1" spans="1:5">
      <c r="A19" s="38" t="s">
        <v>287</v>
      </c>
      <c r="B19" s="38" t="s">
        <v>288</v>
      </c>
      <c r="C19" s="39">
        <f t="shared" si="1"/>
        <v>0</v>
      </c>
      <c r="D19" s="39"/>
      <c r="E19" s="39">
        <f>'14商品服务'!K6</f>
        <v>0</v>
      </c>
    </row>
    <row r="20" s="29" customFormat="1" ht="20" customHeight="1" spans="1:5">
      <c r="A20" s="38" t="s">
        <v>289</v>
      </c>
      <c r="B20" s="38" t="s">
        <v>290</v>
      </c>
      <c r="C20" s="39">
        <f t="shared" si="1"/>
        <v>0</v>
      </c>
      <c r="D20" s="39"/>
      <c r="E20" s="39">
        <f>'14商品服务'!L6</f>
        <v>0</v>
      </c>
    </row>
    <row r="21" s="29" customFormat="1" ht="20" customHeight="1" spans="1:5">
      <c r="A21" s="40" t="s">
        <v>291</v>
      </c>
      <c r="B21" s="38" t="s">
        <v>292</v>
      </c>
      <c r="C21" s="39">
        <f t="shared" si="1"/>
        <v>0</v>
      </c>
      <c r="D21" s="39"/>
      <c r="E21" s="39">
        <f>'14商品服务'!M6</f>
        <v>0</v>
      </c>
    </row>
    <row r="22" s="29" customFormat="1" ht="20" customHeight="1" spans="1:5">
      <c r="A22" s="38" t="s">
        <v>293</v>
      </c>
      <c r="B22" s="38" t="s">
        <v>294</v>
      </c>
      <c r="C22" s="39">
        <f t="shared" si="1"/>
        <v>0</v>
      </c>
      <c r="D22" s="39"/>
      <c r="E22" s="39">
        <f>'14商品服务'!O6</f>
        <v>0</v>
      </c>
    </row>
    <row r="23" s="29" customFormat="1" ht="20" customHeight="1" spans="1:5">
      <c r="A23" s="38" t="s">
        <v>295</v>
      </c>
      <c r="B23" s="38" t="s">
        <v>296</v>
      </c>
      <c r="C23" s="39">
        <f t="shared" si="1"/>
        <v>0</v>
      </c>
      <c r="D23" s="39"/>
      <c r="E23" s="39">
        <f>'14商品服务'!P6</f>
        <v>0</v>
      </c>
    </row>
    <row r="24" s="29" customFormat="1" ht="20" customHeight="1" spans="1:5">
      <c r="A24" s="40" t="s">
        <v>297</v>
      </c>
      <c r="B24" s="38" t="s">
        <v>298</v>
      </c>
      <c r="C24" s="39">
        <f t="shared" si="1"/>
        <v>0</v>
      </c>
      <c r="D24" s="39"/>
      <c r="E24" s="39">
        <f>'14商品服务'!R6</f>
        <v>0</v>
      </c>
    </row>
    <row r="25" s="29" customFormat="1" ht="20" customHeight="1" spans="1:5">
      <c r="A25" s="38" t="s">
        <v>299</v>
      </c>
      <c r="B25" s="38" t="s">
        <v>300</v>
      </c>
      <c r="C25" s="39">
        <f t="shared" si="1"/>
        <v>0</v>
      </c>
      <c r="D25" s="39"/>
      <c r="E25" s="39">
        <f>'14商品服务'!S6</f>
        <v>0</v>
      </c>
    </row>
    <row r="26" s="29" customFormat="1" ht="20" customHeight="1" spans="1:5">
      <c r="A26" s="40" t="s">
        <v>301</v>
      </c>
      <c r="B26" s="38" t="s">
        <v>302</v>
      </c>
      <c r="C26" s="39">
        <f t="shared" si="1"/>
        <v>0</v>
      </c>
      <c r="D26" s="39"/>
      <c r="E26" s="39">
        <f>'14商品服务'!T6</f>
        <v>0</v>
      </c>
    </row>
    <row r="27" s="29" customFormat="1" ht="20" customHeight="1" spans="1:5">
      <c r="A27" s="40" t="s">
        <v>303</v>
      </c>
      <c r="B27" s="38" t="s">
        <v>304</v>
      </c>
      <c r="C27" s="39">
        <f t="shared" si="1"/>
        <v>0</v>
      </c>
      <c r="D27" s="39"/>
      <c r="E27" s="39">
        <f>'14商品服务'!U6</f>
        <v>0</v>
      </c>
    </row>
    <row r="28" s="29" customFormat="1" ht="20" customHeight="1" spans="1:5">
      <c r="A28" s="38" t="s">
        <v>305</v>
      </c>
      <c r="B28" s="38" t="s">
        <v>306</v>
      </c>
      <c r="C28" s="39">
        <f t="shared" si="1"/>
        <v>0</v>
      </c>
      <c r="D28" s="39"/>
      <c r="E28" s="39">
        <f>'14商品服务'!V6</f>
        <v>0</v>
      </c>
    </row>
    <row r="29" s="29" customFormat="1" ht="20" customHeight="1" spans="1:5">
      <c r="A29" s="40" t="s">
        <v>307</v>
      </c>
      <c r="B29" s="38" t="s">
        <v>308</v>
      </c>
      <c r="C29" s="39">
        <f t="shared" si="1"/>
        <v>0</v>
      </c>
      <c r="D29" s="39"/>
      <c r="E29" s="39">
        <f>'14商品服务'!W6</f>
        <v>0</v>
      </c>
    </row>
    <row r="30" s="29" customFormat="1" ht="20" customHeight="1" spans="1:5">
      <c r="A30" s="38" t="s">
        <v>309</v>
      </c>
      <c r="B30" s="38" t="s">
        <v>310</v>
      </c>
      <c r="C30" s="39">
        <f t="shared" si="1"/>
        <v>0</v>
      </c>
      <c r="D30" s="39"/>
      <c r="E30" s="39">
        <f>'14商品服务'!Z6</f>
        <v>0</v>
      </c>
    </row>
    <row r="31" s="29" customFormat="1" ht="20" customHeight="1" spans="1:5">
      <c r="A31" s="38" t="s">
        <v>311</v>
      </c>
      <c r="B31" s="38" t="s">
        <v>312</v>
      </c>
      <c r="C31" s="39">
        <f t="shared" si="1"/>
        <v>6.828545</v>
      </c>
      <c r="D31" s="39"/>
      <c r="E31" s="39">
        <f>'14商品服务'!AB6</f>
        <v>6.828545</v>
      </c>
    </row>
    <row r="32" s="29" customFormat="1" ht="20" customHeight="1" spans="1:5">
      <c r="A32" s="38" t="s">
        <v>313</v>
      </c>
      <c r="B32" s="38" t="s">
        <v>314</v>
      </c>
      <c r="C32" s="39">
        <f t="shared" si="1"/>
        <v>10.2428</v>
      </c>
      <c r="D32" s="39"/>
      <c r="E32" s="39">
        <f>'14商品服务'!AC6</f>
        <v>10.2428</v>
      </c>
    </row>
    <row r="33" s="29" customFormat="1" ht="20" customHeight="1" spans="1:5">
      <c r="A33" s="40" t="s">
        <v>315</v>
      </c>
      <c r="B33" s="38" t="s">
        <v>316</v>
      </c>
      <c r="C33" s="39">
        <f t="shared" si="1"/>
        <v>0</v>
      </c>
      <c r="D33" s="39"/>
      <c r="E33" s="39">
        <f>'14商品服务'!AD6</f>
        <v>0</v>
      </c>
    </row>
    <row r="34" s="29" customFormat="1" ht="20" customHeight="1" spans="1:5">
      <c r="A34" s="40" t="s">
        <v>317</v>
      </c>
      <c r="B34" s="38" t="s">
        <v>318</v>
      </c>
      <c r="C34" s="39">
        <f t="shared" si="1"/>
        <v>0</v>
      </c>
      <c r="D34" s="39"/>
      <c r="E34" s="39">
        <f>'14商品服务'!AE6</f>
        <v>0</v>
      </c>
    </row>
    <row r="35" s="29" customFormat="1" ht="20" customHeight="1" spans="1:5">
      <c r="A35" s="38" t="s">
        <v>319</v>
      </c>
      <c r="B35" s="38" t="s">
        <v>320</v>
      </c>
      <c r="C35" s="39">
        <f t="shared" si="1"/>
        <v>0</v>
      </c>
      <c r="D35" s="39"/>
      <c r="E35" s="39">
        <f>'14商品服务'!AG6</f>
        <v>0</v>
      </c>
    </row>
    <row r="36" s="29" customFormat="1" ht="20" customHeight="1" spans="1:5">
      <c r="A36" s="36" t="s">
        <v>321</v>
      </c>
      <c r="B36" s="36" t="s">
        <v>216</v>
      </c>
      <c r="C36" s="37">
        <f>SUM(C37:C39)</f>
        <v>4.518</v>
      </c>
      <c r="D36" s="37">
        <f>SUM(D37:D39)</f>
        <v>4.518</v>
      </c>
      <c r="E36" s="37"/>
    </row>
    <row r="37" s="29" customFormat="1" ht="20" customHeight="1" spans="1:5">
      <c r="A37" s="38" t="s">
        <v>322</v>
      </c>
      <c r="B37" s="38" t="s">
        <v>323</v>
      </c>
      <c r="C37" s="39">
        <f t="shared" ref="C37:C39" si="2">D37+E37</f>
        <v>0</v>
      </c>
      <c r="D37" s="39">
        <f>'12个人家庭'!H6</f>
        <v>0</v>
      </c>
      <c r="E37" s="39"/>
    </row>
    <row r="38" s="29" customFormat="1" ht="20" customHeight="1" spans="1:5">
      <c r="A38" s="38" t="s">
        <v>324</v>
      </c>
      <c r="B38" s="38" t="s">
        <v>325</v>
      </c>
      <c r="C38" s="39">
        <f t="shared" si="2"/>
        <v>4.518</v>
      </c>
      <c r="D38" s="39">
        <f>'12个人家庭'!K6</f>
        <v>4.518</v>
      </c>
      <c r="E38" s="39"/>
    </row>
    <row r="39" s="29" customFormat="1" ht="20" customHeight="1" spans="1:5">
      <c r="A39" s="40" t="s">
        <v>326</v>
      </c>
      <c r="B39" s="38" t="s">
        <v>327</v>
      </c>
      <c r="C39" s="39">
        <f t="shared" si="2"/>
        <v>0</v>
      </c>
      <c r="D39" s="39">
        <f>'12个人家庭'!R6</f>
        <v>0</v>
      </c>
      <c r="E39" s="39"/>
    </row>
    <row r="40" s="29" customFormat="1" ht="20" customHeight="1" spans="1:5">
      <c r="A40" s="35" t="s">
        <v>136</v>
      </c>
      <c r="B40" s="35"/>
      <c r="C40" s="37">
        <f>C36+C17+C6</f>
        <v>793.653665</v>
      </c>
      <c r="D40" s="37">
        <f>D36+D17+D6</f>
        <v>766.08232</v>
      </c>
      <c r="E40" s="37">
        <f>E36+E17+E6</f>
        <v>27.571345</v>
      </c>
    </row>
    <row r="41" s="29" customFormat="1" ht="16.35" customHeight="1" spans="1:5">
      <c r="A41" s="41"/>
      <c r="B41" s="41"/>
      <c r="C41" s="41"/>
      <c r="D41" s="41"/>
      <c r="E41" s="41"/>
    </row>
    <row r="42" spans="3:3">
      <c r="C42" s="42"/>
    </row>
    <row r="43" spans="3:3">
      <c r="C43" s="42"/>
    </row>
    <row r="44" spans="3:3">
      <c r="C44" s="42"/>
    </row>
    <row r="45" spans="3:3">
      <c r="C45" s="42"/>
    </row>
    <row r="46" spans="3:3">
      <c r="C46" s="42"/>
    </row>
  </sheetData>
  <mergeCells count="6">
    <mergeCell ref="A2:E2"/>
    <mergeCell ref="A3:D3"/>
    <mergeCell ref="A4:B4"/>
    <mergeCell ref="C4:E4"/>
    <mergeCell ref="A40:B40"/>
    <mergeCell ref="A41:B4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M1" sqref="M1:N1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4">
      <c r="A1" s="3"/>
      <c r="M1" s="16" t="s">
        <v>328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35" customHeight="1" spans="1:14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9" t="s">
        <v>32</v>
      </c>
      <c r="N3" s="9"/>
    </row>
    <row r="4" ht="42.2" customHeight="1" spans="1:14">
      <c r="A4" s="11" t="s">
        <v>157</v>
      </c>
      <c r="B4" s="11"/>
      <c r="C4" s="11"/>
      <c r="D4" s="11" t="s">
        <v>205</v>
      </c>
      <c r="E4" s="11" t="s">
        <v>206</v>
      </c>
      <c r="F4" s="11" t="s">
        <v>224</v>
      </c>
      <c r="G4" s="11" t="s">
        <v>208</v>
      </c>
      <c r="H4" s="11"/>
      <c r="I4" s="11"/>
      <c r="J4" s="11"/>
      <c r="K4" s="11"/>
      <c r="L4" s="11" t="s">
        <v>212</v>
      </c>
      <c r="M4" s="11"/>
      <c r="N4" s="11"/>
    </row>
    <row r="5" ht="39.6" customHeight="1" spans="1:14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136</v>
      </c>
      <c r="H5" s="11" t="s">
        <v>329</v>
      </c>
      <c r="I5" s="11" t="s">
        <v>330</v>
      </c>
      <c r="J5" s="11" t="s">
        <v>331</v>
      </c>
      <c r="K5" s="11" t="s">
        <v>332</v>
      </c>
      <c r="L5" s="11" t="s">
        <v>136</v>
      </c>
      <c r="M5" s="11" t="s">
        <v>225</v>
      </c>
      <c r="N5" s="11" t="s">
        <v>333</v>
      </c>
    </row>
    <row r="6" ht="22.9" customHeight="1" spans="1:14">
      <c r="A6" s="14"/>
      <c r="B6" s="14"/>
      <c r="C6" s="14"/>
      <c r="D6" s="14"/>
      <c r="E6" s="14" t="s">
        <v>136</v>
      </c>
      <c r="F6" s="28">
        <v>761.56432</v>
      </c>
      <c r="G6" s="28"/>
      <c r="H6" s="28"/>
      <c r="I6" s="28"/>
      <c r="J6" s="28"/>
      <c r="K6" s="28"/>
      <c r="L6" s="28">
        <v>761.56432</v>
      </c>
      <c r="M6" s="28">
        <v>761.56432</v>
      </c>
      <c r="N6" s="28"/>
    </row>
    <row r="7" ht="22.9" customHeight="1" spans="1:14">
      <c r="A7" s="14"/>
      <c r="B7" s="14"/>
      <c r="C7" s="14"/>
      <c r="D7" s="20" t="s">
        <v>154</v>
      </c>
      <c r="E7" s="20" t="s">
        <v>155</v>
      </c>
      <c r="F7" s="28">
        <v>761.56432</v>
      </c>
      <c r="G7" s="28"/>
      <c r="H7" s="28"/>
      <c r="I7" s="28"/>
      <c r="J7" s="28"/>
      <c r="K7" s="28"/>
      <c r="L7" s="28">
        <v>761.56432</v>
      </c>
      <c r="M7" s="28">
        <v>761.56432</v>
      </c>
      <c r="N7" s="28"/>
    </row>
    <row r="8" ht="22.9" customHeight="1" spans="1:14">
      <c r="A8" s="23" t="s">
        <v>178</v>
      </c>
      <c r="B8" s="23" t="s">
        <v>176</v>
      </c>
      <c r="C8" s="23" t="s">
        <v>176</v>
      </c>
      <c r="D8" s="19" t="s">
        <v>222</v>
      </c>
      <c r="E8" s="5" t="s">
        <v>180</v>
      </c>
      <c r="F8" s="6">
        <v>95.474352</v>
      </c>
      <c r="G8" s="6"/>
      <c r="H8" s="21"/>
      <c r="I8" s="21"/>
      <c r="J8" s="21"/>
      <c r="K8" s="21"/>
      <c r="L8" s="6">
        <v>95.474352</v>
      </c>
      <c r="M8" s="21">
        <v>95.474352</v>
      </c>
      <c r="N8" s="21"/>
    </row>
    <row r="9" ht="22.9" customHeight="1" spans="1:14">
      <c r="A9" s="23" t="s">
        <v>181</v>
      </c>
      <c r="B9" s="23" t="s">
        <v>183</v>
      </c>
      <c r="C9" s="23" t="s">
        <v>185</v>
      </c>
      <c r="D9" s="19" t="s">
        <v>222</v>
      </c>
      <c r="E9" s="5" t="s">
        <v>187</v>
      </c>
      <c r="F9" s="6">
        <v>39.77904</v>
      </c>
      <c r="G9" s="6"/>
      <c r="H9" s="21"/>
      <c r="I9" s="21"/>
      <c r="J9" s="21"/>
      <c r="K9" s="21"/>
      <c r="L9" s="6">
        <v>39.77904</v>
      </c>
      <c r="M9" s="21">
        <v>39.77904</v>
      </c>
      <c r="N9" s="21"/>
    </row>
    <row r="10" ht="22.9" customHeight="1" spans="1:14">
      <c r="A10" s="23" t="s">
        <v>188</v>
      </c>
      <c r="B10" s="23" t="s">
        <v>190</v>
      </c>
      <c r="C10" s="23" t="s">
        <v>190</v>
      </c>
      <c r="D10" s="19" t="s">
        <v>222</v>
      </c>
      <c r="E10" s="5" t="s">
        <v>193</v>
      </c>
      <c r="F10" s="6">
        <v>585.3397</v>
      </c>
      <c r="G10" s="6"/>
      <c r="H10" s="21"/>
      <c r="I10" s="21"/>
      <c r="J10" s="21"/>
      <c r="K10" s="21"/>
      <c r="L10" s="6">
        <v>585.3397</v>
      </c>
      <c r="M10" s="21">
        <v>585.3397</v>
      </c>
      <c r="N10" s="21"/>
    </row>
    <row r="11" ht="22.9" customHeight="1" spans="1:14">
      <c r="A11" s="23" t="s">
        <v>199</v>
      </c>
      <c r="B11" s="23" t="s">
        <v>185</v>
      </c>
      <c r="C11" s="23" t="s">
        <v>190</v>
      </c>
      <c r="D11" s="19" t="s">
        <v>222</v>
      </c>
      <c r="E11" s="5" t="s">
        <v>203</v>
      </c>
      <c r="F11" s="6">
        <v>40.971228</v>
      </c>
      <c r="G11" s="6"/>
      <c r="H11" s="21"/>
      <c r="I11" s="21"/>
      <c r="J11" s="21"/>
      <c r="K11" s="21"/>
      <c r="L11" s="6">
        <v>40.971228</v>
      </c>
      <c r="M11" s="21">
        <v>40.971228</v>
      </c>
      <c r="N11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U1" sqref="U1:V1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16" t="s">
        <v>334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9" t="s">
        <v>32</v>
      </c>
      <c r="V3" s="9"/>
    </row>
    <row r="4" ht="26.65" customHeight="1" spans="1:22">
      <c r="A4" s="11" t="s">
        <v>157</v>
      </c>
      <c r="B4" s="11"/>
      <c r="C4" s="11"/>
      <c r="D4" s="11" t="s">
        <v>205</v>
      </c>
      <c r="E4" s="11" t="s">
        <v>206</v>
      </c>
      <c r="F4" s="11" t="s">
        <v>224</v>
      </c>
      <c r="G4" s="11" t="s">
        <v>335</v>
      </c>
      <c r="H4" s="11"/>
      <c r="I4" s="11"/>
      <c r="J4" s="11"/>
      <c r="K4" s="11"/>
      <c r="L4" s="11" t="s">
        <v>336</v>
      </c>
      <c r="M4" s="11"/>
      <c r="N4" s="11"/>
      <c r="O4" s="11"/>
      <c r="P4" s="11"/>
      <c r="Q4" s="11"/>
      <c r="R4" s="11" t="s">
        <v>331</v>
      </c>
      <c r="S4" s="11" t="s">
        <v>337</v>
      </c>
      <c r="T4" s="11"/>
      <c r="U4" s="11"/>
      <c r="V4" s="11"/>
    </row>
    <row r="5" ht="56.1" customHeight="1" spans="1:22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136</v>
      </c>
      <c r="H5" s="11" t="s">
        <v>338</v>
      </c>
      <c r="I5" s="11" t="s">
        <v>339</v>
      </c>
      <c r="J5" s="11" t="s">
        <v>340</v>
      </c>
      <c r="K5" s="11" t="s">
        <v>341</v>
      </c>
      <c r="L5" s="11" t="s">
        <v>136</v>
      </c>
      <c r="M5" s="11" t="s">
        <v>342</v>
      </c>
      <c r="N5" s="11" t="s">
        <v>343</v>
      </c>
      <c r="O5" s="11" t="s">
        <v>344</v>
      </c>
      <c r="P5" s="11" t="s">
        <v>345</v>
      </c>
      <c r="Q5" s="11" t="s">
        <v>346</v>
      </c>
      <c r="R5" s="11"/>
      <c r="S5" s="11" t="s">
        <v>136</v>
      </c>
      <c r="T5" s="11" t="s">
        <v>347</v>
      </c>
      <c r="U5" s="11" t="s">
        <v>348</v>
      </c>
      <c r="V5" s="11" t="s">
        <v>332</v>
      </c>
    </row>
    <row r="6" ht="22.9" customHeight="1" spans="1:22">
      <c r="A6" s="14"/>
      <c r="B6" s="14"/>
      <c r="C6" s="14"/>
      <c r="D6" s="14"/>
      <c r="E6" s="14" t="s">
        <v>136</v>
      </c>
      <c r="F6" s="13">
        <v>761.56432</v>
      </c>
      <c r="G6" s="13">
        <v>312.3397</v>
      </c>
      <c r="H6" s="13">
        <v>160.2156</v>
      </c>
      <c r="I6" s="13">
        <v>76.86</v>
      </c>
      <c r="J6" s="13">
        <v>75.2641</v>
      </c>
      <c r="K6" s="13"/>
      <c r="L6" s="13">
        <v>135.253392</v>
      </c>
      <c r="M6" s="13">
        <v>95.474352</v>
      </c>
      <c r="N6" s="13"/>
      <c r="O6" s="13">
        <v>39.77904</v>
      </c>
      <c r="P6" s="13"/>
      <c r="Q6" s="13"/>
      <c r="R6" s="13">
        <v>40.971228</v>
      </c>
      <c r="S6" s="13">
        <v>273</v>
      </c>
      <c r="T6" s="13"/>
      <c r="U6" s="13"/>
      <c r="V6" s="13">
        <v>273</v>
      </c>
    </row>
    <row r="7" ht="22.9" customHeight="1" spans="1:22">
      <c r="A7" s="14"/>
      <c r="B7" s="14"/>
      <c r="C7" s="14"/>
      <c r="D7" s="20" t="s">
        <v>154</v>
      </c>
      <c r="E7" s="20" t="s">
        <v>155</v>
      </c>
      <c r="F7" s="13">
        <v>761.56432</v>
      </c>
      <c r="G7" s="13">
        <v>312.3397</v>
      </c>
      <c r="H7" s="13">
        <v>160.2156</v>
      </c>
      <c r="I7" s="13">
        <v>76.86</v>
      </c>
      <c r="J7" s="13">
        <v>75.2641</v>
      </c>
      <c r="K7" s="13"/>
      <c r="L7" s="13">
        <v>135.253392</v>
      </c>
      <c r="M7" s="13">
        <v>95.474352</v>
      </c>
      <c r="N7" s="13"/>
      <c r="O7" s="13">
        <v>39.77904</v>
      </c>
      <c r="P7" s="13"/>
      <c r="Q7" s="13"/>
      <c r="R7" s="13">
        <v>40.971228</v>
      </c>
      <c r="S7" s="13">
        <v>273</v>
      </c>
      <c r="T7" s="13"/>
      <c r="U7" s="13"/>
      <c r="V7" s="13">
        <v>273</v>
      </c>
    </row>
    <row r="8" ht="22.9" customHeight="1" spans="1:22">
      <c r="A8" s="23" t="s">
        <v>178</v>
      </c>
      <c r="B8" s="23" t="s">
        <v>176</v>
      </c>
      <c r="C8" s="23" t="s">
        <v>176</v>
      </c>
      <c r="D8" s="19" t="s">
        <v>222</v>
      </c>
      <c r="E8" s="5" t="s">
        <v>180</v>
      </c>
      <c r="F8" s="6">
        <v>95.474352</v>
      </c>
      <c r="G8" s="21"/>
      <c r="H8" s="21"/>
      <c r="I8" s="21"/>
      <c r="J8" s="21"/>
      <c r="K8" s="21"/>
      <c r="L8" s="6">
        <v>95.474352</v>
      </c>
      <c r="M8" s="21">
        <v>95.474352</v>
      </c>
      <c r="N8" s="21"/>
      <c r="O8" s="21"/>
      <c r="P8" s="21"/>
      <c r="Q8" s="21"/>
      <c r="R8" s="21"/>
      <c r="S8" s="6"/>
      <c r="T8" s="21"/>
      <c r="U8" s="21"/>
      <c r="V8" s="21"/>
    </row>
    <row r="9" ht="22.9" customHeight="1" spans="1:22">
      <c r="A9" s="23" t="s">
        <v>181</v>
      </c>
      <c r="B9" s="23" t="s">
        <v>183</v>
      </c>
      <c r="C9" s="23" t="s">
        <v>185</v>
      </c>
      <c r="D9" s="19" t="s">
        <v>222</v>
      </c>
      <c r="E9" s="5" t="s">
        <v>187</v>
      </c>
      <c r="F9" s="6">
        <v>39.77904</v>
      </c>
      <c r="G9" s="21"/>
      <c r="H9" s="21"/>
      <c r="I9" s="21"/>
      <c r="J9" s="21"/>
      <c r="K9" s="21"/>
      <c r="L9" s="6">
        <v>39.77904</v>
      </c>
      <c r="M9" s="21"/>
      <c r="N9" s="21"/>
      <c r="O9" s="21">
        <v>39.77904</v>
      </c>
      <c r="P9" s="21"/>
      <c r="Q9" s="21"/>
      <c r="R9" s="21"/>
      <c r="S9" s="6"/>
      <c r="T9" s="21"/>
      <c r="U9" s="21"/>
      <c r="V9" s="21"/>
    </row>
    <row r="10" ht="22.9" customHeight="1" spans="1:22">
      <c r="A10" s="23" t="s">
        <v>188</v>
      </c>
      <c r="B10" s="23" t="s">
        <v>190</v>
      </c>
      <c r="C10" s="23" t="s">
        <v>190</v>
      </c>
      <c r="D10" s="19" t="s">
        <v>222</v>
      </c>
      <c r="E10" s="5" t="s">
        <v>193</v>
      </c>
      <c r="F10" s="6">
        <v>585.3397</v>
      </c>
      <c r="G10" s="21">
        <v>312.3397</v>
      </c>
      <c r="H10" s="21">
        <v>160.2156</v>
      </c>
      <c r="I10" s="21">
        <v>76.86</v>
      </c>
      <c r="J10" s="21">
        <v>75.2641</v>
      </c>
      <c r="K10" s="21"/>
      <c r="L10" s="6"/>
      <c r="M10" s="21"/>
      <c r="N10" s="21"/>
      <c r="O10" s="21"/>
      <c r="P10" s="21"/>
      <c r="Q10" s="21"/>
      <c r="R10" s="21"/>
      <c r="S10" s="6">
        <v>273</v>
      </c>
      <c r="T10" s="21"/>
      <c r="U10" s="21"/>
      <c r="V10" s="21">
        <v>273</v>
      </c>
    </row>
    <row r="11" ht="22.9" customHeight="1" spans="1:22">
      <c r="A11" s="23" t="s">
        <v>199</v>
      </c>
      <c r="B11" s="23" t="s">
        <v>185</v>
      </c>
      <c r="C11" s="23" t="s">
        <v>190</v>
      </c>
      <c r="D11" s="19" t="s">
        <v>222</v>
      </c>
      <c r="E11" s="5" t="s">
        <v>203</v>
      </c>
      <c r="F11" s="6">
        <v>40.971228</v>
      </c>
      <c r="G11" s="21"/>
      <c r="H11" s="21"/>
      <c r="I11" s="21"/>
      <c r="J11" s="21"/>
      <c r="K11" s="21"/>
      <c r="L11" s="6"/>
      <c r="M11" s="21"/>
      <c r="N11" s="21"/>
      <c r="O11" s="21"/>
      <c r="P11" s="21"/>
      <c r="Q11" s="21"/>
      <c r="R11" s="21">
        <v>40.971228</v>
      </c>
      <c r="S11" s="6"/>
      <c r="T11" s="21"/>
      <c r="U11" s="21"/>
      <c r="V11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K1" sqref="K1"/>
    </sheetView>
  </sheetViews>
  <sheetFormatPr defaultColWidth="10" defaultRowHeight="13.5" outlineLevelRow="7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6" t="s">
        <v>349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2" t="s">
        <v>31</v>
      </c>
      <c r="B3" s="2"/>
      <c r="C3" s="2"/>
      <c r="D3" s="2"/>
      <c r="E3" s="2"/>
      <c r="F3" s="2"/>
      <c r="G3" s="2"/>
      <c r="H3" s="2"/>
      <c r="I3" s="2"/>
      <c r="J3" s="9" t="s">
        <v>32</v>
      </c>
      <c r="K3" s="9"/>
    </row>
    <row r="4" ht="23.25" customHeight="1" spans="1:11">
      <c r="A4" s="11" t="s">
        <v>157</v>
      </c>
      <c r="B4" s="11"/>
      <c r="C4" s="11"/>
      <c r="D4" s="11" t="s">
        <v>205</v>
      </c>
      <c r="E4" s="11" t="s">
        <v>206</v>
      </c>
      <c r="F4" s="11" t="s">
        <v>350</v>
      </c>
      <c r="G4" s="11" t="s">
        <v>351</v>
      </c>
      <c r="H4" s="11" t="s">
        <v>352</v>
      </c>
      <c r="I4" s="11" t="s">
        <v>353</v>
      </c>
      <c r="J4" s="11" t="s">
        <v>354</v>
      </c>
      <c r="K4" s="11" t="s">
        <v>355</v>
      </c>
    </row>
    <row r="5" ht="23.25" customHeight="1" spans="1:11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14"/>
      <c r="B6" s="14"/>
      <c r="C6" s="14"/>
      <c r="D6" s="14"/>
      <c r="E6" s="14" t="s">
        <v>136</v>
      </c>
      <c r="F6" s="13">
        <v>4.518</v>
      </c>
      <c r="G6" s="13">
        <v>4.518</v>
      </c>
      <c r="H6" s="13"/>
      <c r="I6" s="13"/>
      <c r="J6" s="13"/>
      <c r="K6" s="13"/>
    </row>
    <row r="7" ht="22.9" customHeight="1" spans="1:11">
      <c r="A7" s="14"/>
      <c r="B7" s="14"/>
      <c r="C7" s="14"/>
      <c r="D7" s="20" t="s">
        <v>154</v>
      </c>
      <c r="E7" s="20" t="s">
        <v>155</v>
      </c>
      <c r="F7" s="13">
        <v>4.518</v>
      </c>
      <c r="G7" s="13">
        <v>4.518</v>
      </c>
      <c r="H7" s="13"/>
      <c r="I7" s="13"/>
      <c r="J7" s="13"/>
      <c r="K7" s="13"/>
    </row>
    <row r="8" ht="22.9" customHeight="1" spans="1:11">
      <c r="A8" s="23" t="s">
        <v>188</v>
      </c>
      <c r="B8" s="23" t="s">
        <v>190</v>
      </c>
      <c r="C8" s="23" t="s">
        <v>190</v>
      </c>
      <c r="D8" s="19" t="s">
        <v>222</v>
      </c>
      <c r="E8" s="5" t="s">
        <v>193</v>
      </c>
      <c r="F8" s="6">
        <v>4.518</v>
      </c>
      <c r="G8" s="21">
        <v>4.518</v>
      </c>
      <c r="H8" s="21"/>
      <c r="I8" s="21"/>
      <c r="J8" s="21"/>
      <c r="K8" s="2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Q14" sqref="Q14"/>
    </sheetView>
  </sheetViews>
  <sheetFormatPr defaultColWidth="10" defaultRowHeight="13.5" outlineLevelRow="7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8">
      <c r="A1" s="3"/>
      <c r="Q1" s="16" t="s">
        <v>356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9" t="s">
        <v>32</v>
      </c>
      <c r="R3" s="9"/>
    </row>
    <row r="4" ht="24.2" customHeight="1" spans="1:18">
      <c r="A4" s="11" t="s">
        <v>157</v>
      </c>
      <c r="B4" s="11"/>
      <c r="C4" s="11"/>
      <c r="D4" s="11" t="s">
        <v>205</v>
      </c>
      <c r="E4" s="11" t="s">
        <v>206</v>
      </c>
      <c r="F4" s="11" t="s">
        <v>350</v>
      </c>
      <c r="G4" s="11" t="s">
        <v>357</v>
      </c>
      <c r="H4" s="11" t="s">
        <v>358</v>
      </c>
      <c r="I4" s="11" t="s">
        <v>359</v>
      </c>
      <c r="J4" s="11" t="s">
        <v>360</v>
      </c>
      <c r="K4" s="11" t="s">
        <v>361</v>
      </c>
      <c r="L4" s="11" t="s">
        <v>362</v>
      </c>
      <c r="M4" s="11" t="s">
        <v>363</v>
      </c>
      <c r="N4" s="11" t="s">
        <v>352</v>
      </c>
      <c r="O4" s="11" t="s">
        <v>364</v>
      </c>
      <c r="P4" s="11" t="s">
        <v>365</v>
      </c>
      <c r="Q4" s="11" t="s">
        <v>353</v>
      </c>
      <c r="R4" s="11" t="s">
        <v>355</v>
      </c>
    </row>
    <row r="5" ht="21.6" customHeight="1" spans="1:18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9" customHeight="1" spans="1:18">
      <c r="A6" s="14"/>
      <c r="B6" s="14"/>
      <c r="C6" s="14"/>
      <c r="D6" s="14"/>
      <c r="E6" s="14" t="s">
        <v>136</v>
      </c>
      <c r="F6" s="13">
        <v>4.518</v>
      </c>
      <c r="G6" s="13"/>
      <c r="H6" s="13"/>
      <c r="I6" s="13"/>
      <c r="J6" s="13"/>
      <c r="K6" s="13">
        <v>4.518</v>
      </c>
      <c r="L6" s="13"/>
      <c r="M6" s="13"/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20" t="s">
        <v>154</v>
      </c>
      <c r="E7" s="20" t="s">
        <v>155</v>
      </c>
      <c r="F7" s="13">
        <v>4.518</v>
      </c>
      <c r="G7" s="13"/>
      <c r="H7" s="13"/>
      <c r="I7" s="13"/>
      <c r="J7" s="13"/>
      <c r="K7" s="13">
        <v>4.518</v>
      </c>
      <c r="L7" s="13"/>
      <c r="M7" s="13"/>
      <c r="N7" s="13"/>
      <c r="O7" s="13"/>
      <c r="P7" s="13"/>
      <c r="Q7" s="13"/>
      <c r="R7" s="13"/>
    </row>
    <row r="8" ht="22.9" customHeight="1" spans="1:18">
      <c r="A8" s="23" t="s">
        <v>188</v>
      </c>
      <c r="B8" s="23" t="s">
        <v>190</v>
      </c>
      <c r="C8" s="23" t="s">
        <v>190</v>
      </c>
      <c r="D8" s="19" t="s">
        <v>222</v>
      </c>
      <c r="E8" s="5" t="s">
        <v>193</v>
      </c>
      <c r="F8" s="6">
        <v>4.518</v>
      </c>
      <c r="G8" s="21"/>
      <c r="H8" s="21"/>
      <c r="I8" s="21"/>
      <c r="J8" s="21"/>
      <c r="K8" s="21">
        <v>4.518</v>
      </c>
      <c r="L8" s="21"/>
      <c r="M8" s="21"/>
      <c r="N8" s="21"/>
      <c r="O8" s="21"/>
      <c r="P8" s="21"/>
      <c r="Q8" s="21"/>
      <c r="R8" s="2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S1" sqref="S1:T1"/>
    </sheetView>
  </sheetViews>
  <sheetFormatPr defaultColWidth="10" defaultRowHeight="13.5" outlineLevelRow="7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20">
      <c r="A1" s="3"/>
      <c r="S1" s="16" t="s">
        <v>366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9" t="s">
        <v>32</v>
      </c>
      <c r="T3" s="9"/>
    </row>
    <row r="4" ht="28.5" customHeight="1" spans="1:20">
      <c r="A4" s="11" t="s">
        <v>157</v>
      </c>
      <c r="B4" s="11"/>
      <c r="C4" s="11"/>
      <c r="D4" s="11" t="s">
        <v>205</v>
      </c>
      <c r="E4" s="11" t="s">
        <v>206</v>
      </c>
      <c r="F4" s="11" t="s">
        <v>350</v>
      </c>
      <c r="G4" s="11" t="s">
        <v>209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212</v>
      </c>
      <c r="S4" s="11"/>
      <c r="T4" s="11"/>
    </row>
    <row r="5" ht="36.2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136</v>
      </c>
      <c r="H5" s="11" t="s">
        <v>367</v>
      </c>
      <c r="I5" s="11" t="s">
        <v>368</v>
      </c>
      <c r="J5" s="11" t="s">
        <v>369</v>
      </c>
      <c r="K5" s="11" t="s">
        <v>370</v>
      </c>
      <c r="L5" s="11" t="s">
        <v>371</v>
      </c>
      <c r="M5" s="11" t="s">
        <v>372</v>
      </c>
      <c r="N5" s="11" t="s">
        <v>373</v>
      </c>
      <c r="O5" s="11" t="s">
        <v>374</v>
      </c>
      <c r="P5" s="11" t="s">
        <v>375</v>
      </c>
      <c r="Q5" s="11" t="s">
        <v>376</v>
      </c>
      <c r="R5" s="11" t="s">
        <v>136</v>
      </c>
      <c r="S5" s="11" t="s">
        <v>284</v>
      </c>
      <c r="T5" s="11" t="s">
        <v>333</v>
      </c>
    </row>
    <row r="6" ht="22.9" customHeight="1" spans="1:20">
      <c r="A6" s="14"/>
      <c r="B6" s="14"/>
      <c r="C6" s="14"/>
      <c r="D6" s="14"/>
      <c r="E6" s="14" t="s">
        <v>136</v>
      </c>
      <c r="F6" s="28">
        <v>27.571345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>
        <v>27.571345</v>
      </c>
      <c r="S6" s="28">
        <v>27.571345</v>
      </c>
      <c r="T6" s="28"/>
    </row>
    <row r="7" ht="22.9" customHeight="1" spans="1:20">
      <c r="A7" s="14"/>
      <c r="B7" s="14"/>
      <c r="C7" s="14"/>
      <c r="D7" s="20" t="s">
        <v>154</v>
      </c>
      <c r="E7" s="20" t="s">
        <v>155</v>
      </c>
      <c r="F7" s="28">
        <v>27.571345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>
        <v>27.571345</v>
      </c>
      <c r="S7" s="28">
        <v>27.571345</v>
      </c>
      <c r="T7" s="28"/>
    </row>
    <row r="8" ht="22.9" customHeight="1" spans="1:20">
      <c r="A8" s="23" t="s">
        <v>188</v>
      </c>
      <c r="B8" s="23" t="s">
        <v>190</v>
      </c>
      <c r="C8" s="23" t="s">
        <v>190</v>
      </c>
      <c r="D8" s="19" t="s">
        <v>222</v>
      </c>
      <c r="E8" s="5" t="s">
        <v>193</v>
      </c>
      <c r="F8" s="6">
        <v>27.571345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>
        <v>27.571345</v>
      </c>
      <c r="S8" s="21">
        <v>27.571345</v>
      </c>
      <c r="T8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topLeftCell="E1" workbookViewId="0">
      <selection activeCell="AE17" sqref="AE17"/>
    </sheetView>
  </sheetViews>
  <sheetFormatPr defaultColWidth="10" defaultRowHeight="13.5" outlineLevelRow="7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7" width="7.13333333333333" customWidth="1"/>
    <col min="8" max="16" width="3.775" customWidth="1"/>
    <col min="17" max="17" width="6.10833333333333" customWidth="1"/>
    <col min="18" max="27" width="3.775" customWidth="1"/>
    <col min="28" max="33" width="7.13333333333333" customWidth="1"/>
    <col min="34" max="35" width="9.75" customWidth="1"/>
  </cols>
  <sheetData>
    <row r="1" ht="13.9" customHeight="1" spans="1:33">
      <c r="A1" s="3"/>
      <c r="F1" s="3"/>
      <c r="AF1" s="16" t="s">
        <v>377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2" customHeight="1" spans="1:33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9" t="s">
        <v>32</v>
      </c>
      <c r="AG3" s="9"/>
    </row>
    <row r="4" ht="24.95" customHeight="1" spans="1:33">
      <c r="A4" s="11" t="s">
        <v>157</v>
      </c>
      <c r="B4" s="11"/>
      <c r="C4" s="11"/>
      <c r="D4" s="11" t="s">
        <v>205</v>
      </c>
      <c r="E4" s="11" t="s">
        <v>206</v>
      </c>
      <c r="F4" s="11" t="s">
        <v>378</v>
      </c>
      <c r="G4" s="11" t="s">
        <v>379</v>
      </c>
      <c r="H4" s="11" t="s">
        <v>380</v>
      </c>
      <c r="I4" s="11" t="s">
        <v>381</v>
      </c>
      <c r="J4" s="11" t="s">
        <v>382</v>
      </c>
      <c r="K4" s="11" t="s">
        <v>383</v>
      </c>
      <c r="L4" s="11" t="s">
        <v>384</v>
      </c>
      <c r="M4" s="11" t="s">
        <v>385</v>
      </c>
      <c r="N4" s="11" t="s">
        <v>386</v>
      </c>
      <c r="O4" s="11" t="s">
        <v>387</v>
      </c>
      <c r="P4" s="11" t="s">
        <v>388</v>
      </c>
      <c r="Q4" s="11" t="s">
        <v>373</v>
      </c>
      <c r="R4" s="11" t="s">
        <v>375</v>
      </c>
      <c r="S4" s="11" t="s">
        <v>389</v>
      </c>
      <c r="T4" s="11" t="s">
        <v>368</v>
      </c>
      <c r="U4" s="11" t="s">
        <v>369</v>
      </c>
      <c r="V4" s="11" t="s">
        <v>372</v>
      </c>
      <c r="W4" s="11" t="s">
        <v>390</v>
      </c>
      <c r="X4" s="11" t="s">
        <v>391</v>
      </c>
      <c r="Y4" s="11" t="s">
        <v>392</v>
      </c>
      <c r="Z4" s="11" t="s">
        <v>393</v>
      </c>
      <c r="AA4" s="11" t="s">
        <v>371</v>
      </c>
      <c r="AB4" s="11" t="s">
        <v>394</v>
      </c>
      <c r="AC4" s="11" t="s">
        <v>395</v>
      </c>
      <c r="AD4" s="11" t="s">
        <v>374</v>
      </c>
      <c r="AE4" s="11" t="s">
        <v>396</v>
      </c>
      <c r="AF4" s="11" t="s">
        <v>397</v>
      </c>
      <c r="AG4" s="11" t="s">
        <v>376</v>
      </c>
    </row>
    <row r="5" ht="21.6" customHeight="1" spans="1:33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9" customHeight="1" spans="1:33">
      <c r="A6" s="4"/>
      <c r="B6" s="27"/>
      <c r="C6" s="27"/>
      <c r="D6" s="5"/>
      <c r="E6" s="5" t="s">
        <v>136</v>
      </c>
      <c r="F6" s="28">
        <v>27.571345</v>
      </c>
      <c r="G6" s="28">
        <v>10.5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>
        <v>6.828545</v>
      </c>
      <c r="AC6" s="28">
        <v>10.2428</v>
      </c>
      <c r="AD6" s="28"/>
      <c r="AE6" s="28"/>
      <c r="AF6" s="28"/>
      <c r="AG6" s="28"/>
    </row>
    <row r="7" ht="22.9" customHeight="1" spans="1:33">
      <c r="A7" s="14"/>
      <c r="B7" s="14"/>
      <c r="C7" s="14"/>
      <c r="D7" s="20" t="s">
        <v>154</v>
      </c>
      <c r="E7" s="20" t="s">
        <v>155</v>
      </c>
      <c r="F7" s="28">
        <v>27.571345</v>
      </c>
      <c r="G7" s="28">
        <v>10.5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>
        <v>6.828545</v>
      </c>
      <c r="AC7" s="28">
        <v>10.2428</v>
      </c>
      <c r="AD7" s="28"/>
      <c r="AE7" s="28"/>
      <c r="AF7" s="28"/>
      <c r="AG7" s="28"/>
    </row>
    <row r="8" ht="22.9" customHeight="1" spans="1:33">
      <c r="A8" s="23" t="s">
        <v>188</v>
      </c>
      <c r="B8" s="23" t="s">
        <v>190</v>
      </c>
      <c r="C8" s="23" t="s">
        <v>190</v>
      </c>
      <c r="D8" s="19" t="s">
        <v>222</v>
      </c>
      <c r="E8" s="5" t="s">
        <v>193</v>
      </c>
      <c r="F8" s="21">
        <v>27.571345</v>
      </c>
      <c r="G8" s="21">
        <v>10.5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>
        <v>6.828545</v>
      </c>
      <c r="AC8" s="21">
        <v>10.2428</v>
      </c>
      <c r="AD8" s="21"/>
      <c r="AE8" s="21"/>
      <c r="AF8" s="21"/>
      <c r="AG8" s="2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2" sqref="A2:H7"/>
    </sheetView>
  </sheetViews>
  <sheetFormatPr defaultColWidth="10" defaultRowHeight="13.5" outlineLevelRow="6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  <col min="9" max="9" width="9.75" customWidth="1"/>
  </cols>
  <sheetData>
    <row r="1" ht="16.35" customHeight="1" spans="1:8">
      <c r="A1" s="3"/>
      <c r="G1" s="16" t="s">
        <v>398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2" t="s">
        <v>31</v>
      </c>
      <c r="B3" s="2"/>
      <c r="C3" s="2"/>
      <c r="D3" s="2"/>
      <c r="E3" s="2"/>
      <c r="F3" s="2"/>
      <c r="G3" s="2"/>
      <c r="H3" s="9" t="s">
        <v>32</v>
      </c>
    </row>
    <row r="4" ht="23.25" customHeight="1" spans="1:8">
      <c r="A4" s="11" t="s">
        <v>399</v>
      </c>
      <c r="B4" s="11" t="s">
        <v>400</v>
      </c>
      <c r="C4" s="11" t="s">
        <v>401</v>
      </c>
      <c r="D4" s="11" t="s">
        <v>402</v>
      </c>
      <c r="E4" s="11" t="s">
        <v>403</v>
      </c>
      <c r="F4" s="11"/>
      <c r="G4" s="11"/>
      <c r="H4" s="11" t="s">
        <v>404</v>
      </c>
    </row>
    <row r="5" ht="25.9" customHeight="1" spans="1:8">
      <c r="A5" s="11"/>
      <c r="B5" s="11"/>
      <c r="C5" s="11"/>
      <c r="D5" s="11"/>
      <c r="E5" s="11" t="s">
        <v>138</v>
      </c>
      <c r="F5" s="11" t="s">
        <v>405</v>
      </c>
      <c r="G5" s="11" t="s">
        <v>406</v>
      </c>
      <c r="H5" s="11"/>
    </row>
    <row r="6" ht="22.9" customHeight="1" spans="1:8">
      <c r="A6" s="14"/>
      <c r="B6" s="14" t="s">
        <v>136</v>
      </c>
      <c r="C6" s="13">
        <v>1</v>
      </c>
      <c r="D6" s="13"/>
      <c r="E6" s="13"/>
      <c r="F6" s="13"/>
      <c r="G6" s="13"/>
      <c r="H6" s="13">
        <v>1</v>
      </c>
    </row>
    <row r="7" ht="22.9" customHeight="1" spans="1:8">
      <c r="A7" s="19" t="s">
        <v>154</v>
      </c>
      <c r="B7" s="19" t="s">
        <v>155</v>
      </c>
      <c r="C7" s="21">
        <v>1</v>
      </c>
      <c r="D7" s="21"/>
      <c r="E7" s="6"/>
      <c r="F7" s="21"/>
      <c r="G7" s="21"/>
      <c r="H7" s="21">
        <v>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7" sqref="D7:H7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  <col min="9" max="9" width="9.75" customWidth="1"/>
  </cols>
  <sheetData>
    <row r="1" ht="16.35" customHeight="1" spans="1:8">
      <c r="A1" s="3"/>
      <c r="G1" s="16" t="s">
        <v>407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2" t="s">
        <v>31</v>
      </c>
      <c r="B3" s="2"/>
      <c r="C3" s="2"/>
      <c r="D3" s="2"/>
      <c r="E3" s="2"/>
      <c r="F3" s="2"/>
      <c r="G3" s="2"/>
      <c r="H3" s="9" t="s">
        <v>32</v>
      </c>
    </row>
    <row r="4" ht="23.25" customHeight="1" spans="1:8">
      <c r="A4" s="11" t="s">
        <v>158</v>
      </c>
      <c r="B4" s="11" t="s">
        <v>159</v>
      </c>
      <c r="C4" s="11" t="s">
        <v>136</v>
      </c>
      <c r="D4" s="11" t="s">
        <v>408</v>
      </c>
      <c r="E4" s="11"/>
      <c r="F4" s="11"/>
      <c r="G4" s="11"/>
      <c r="H4" s="11" t="s">
        <v>161</v>
      </c>
    </row>
    <row r="5" ht="19.9" customHeight="1" spans="1:8">
      <c r="A5" s="11"/>
      <c r="B5" s="11"/>
      <c r="C5" s="11"/>
      <c r="D5" s="11" t="s">
        <v>138</v>
      </c>
      <c r="E5" s="11" t="s">
        <v>246</v>
      </c>
      <c r="F5" s="11"/>
      <c r="G5" s="11" t="s">
        <v>247</v>
      </c>
      <c r="H5" s="11"/>
    </row>
    <row r="6" ht="27.6" customHeight="1" spans="1:8">
      <c r="A6" s="11"/>
      <c r="B6" s="11"/>
      <c r="C6" s="11"/>
      <c r="D6" s="11"/>
      <c r="E6" s="11" t="s">
        <v>225</v>
      </c>
      <c r="F6" s="11" t="s">
        <v>216</v>
      </c>
      <c r="G6" s="11"/>
      <c r="H6" s="11"/>
    </row>
    <row r="7" ht="22.9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spans="1:1">
      <c r="A13" s="26" t="s">
        <v>409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workbookViewId="0">
      <selection activeCell="R20" sqref="R2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20">
      <c r="A1" s="3"/>
      <c r="S1" s="16" t="s">
        <v>410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9" t="s">
        <v>32</v>
      </c>
      <c r="T3" s="9"/>
    </row>
    <row r="4" ht="27.6" customHeight="1" spans="1:20">
      <c r="A4" s="11" t="s">
        <v>157</v>
      </c>
      <c r="B4" s="11"/>
      <c r="C4" s="11"/>
      <c r="D4" s="11" t="s">
        <v>205</v>
      </c>
      <c r="E4" s="11" t="s">
        <v>206</v>
      </c>
      <c r="F4" s="11" t="s">
        <v>207</v>
      </c>
      <c r="G4" s="11" t="s">
        <v>208</v>
      </c>
      <c r="H4" s="11" t="s">
        <v>209</v>
      </c>
      <c r="I4" s="11" t="s">
        <v>210</v>
      </c>
      <c r="J4" s="11" t="s">
        <v>211</v>
      </c>
      <c r="K4" s="11" t="s">
        <v>212</v>
      </c>
      <c r="L4" s="11" t="s">
        <v>213</v>
      </c>
      <c r="M4" s="11" t="s">
        <v>214</v>
      </c>
      <c r="N4" s="11" t="s">
        <v>215</v>
      </c>
      <c r="O4" s="11" t="s">
        <v>216</v>
      </c>
      <c r="P4" s="11" t="s">
        <v>217</v>
      </c>
      <c r="Q4" s="11" t="s">
        <v>218</v>
      </c>
      <c r="R4" s="11" t="s">
        <v>219</v>
      </c>
      <c r="S4" s="11" t="s">
        <v>220</v>
      </c>
      <c r="T4" s="11" t="s">
        <v>221</v>
      </c>
    </row>
    <row r="5" ht="19.9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E7" sqref="E7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3"/>
      <c r="B1" s="10" t="s">
        <v>5</v>
      </c>
      <c r="C1" s="10"/>
    </row>
    <row r="2" ht="24.95" customHeight="1" spans="2:3">
      <c r="B2" s="10"/>
      <c r="C2" s="10"/>
    </row>
    <row r="3" ht="30" customHeight="1" spans="2:3">
      <c r="B3" s="66" t="s">
        <v>6</v>
      </c>
      <c r="C3" s="66"/>
    </row>
    <row r="4" ht="30" customHeight="1" spans="2:3">
      <c r="B4" s="67">
        <v>1</v>
      </c>
      <c r="C4" s="68" t="s">
        <v>7</v>
      </c>
    </row>
    <row r="5" ht="30" customHeight="1" spans="2:3">
      <c r="B5" s="67">
        <v>2</v>
      </c>
      <c r="C5" s="69" t="s">
        <v>8</v>
      </c>
    </row>
    <row r="6" ht="30" customHeight="1" spans="2:3">
      <c r="B6" s="67">
        <v>3</v>
      </c>
      <c r="C6" s="70" t="s">
        <v>9</v>
      </c>
    </row>
    <row r="7" ht="30" customHeight="1" spans="2:3">
      <c r="B7" s="67">
        <v>4</v>
      </c>
      <c r="C7" s="71" t="s">
        <v>10</v>
      </c>
    </row>
    <row r="8" ht="30" customHeight="1" spans="2:3">
      <c r="B8" s="67">
        <v>5</v>
      </c>
      <c r="C8" s="71" t="s">
        <v>11</v>
      </c>
    </row>
    <row r="9" ht="30" customHeight="1" spans="2:3">
      <c r="B9" s="67">
        <v>6</v>
      </c>
      <c r="C9" s="68" t="s">
        <v>12</v>
      </c>
    </row>
    <row r="10" ht="30" customHeight="1" spans="2:3">
      <c r="B10" s="67">
        <v>7</v>
      </c>
      <c r="C10" s="70" t="s">
        <v>13</v>
      </c>
    </row>
    <row r="11" ht="30" customHeight="1" spans="2:3">
      <c r="B11" s="67">
        <v>8</v>
      </c>
      <c r="C11" s="72" t="s">
        <v>14</v>
      </c>
    </row>
    <row r="12" ht="30" customHeight="1" spans="2:3">
      <c r="B12" s="67">
        <v>9</v>
      </c>
      <c r="C12" s="71" t="s">
        <v>15</v>
      </c>
    </row>
    <row r="13" ht="30" customHeight="1" spans="2:3">
      <c r="B13" s="67">
        <v>10</v>
      </c>
      <c r="C13" s="71" t="s">
        <v>16</v>
      </c>
    </row>
    <row r="14" ht="30" customHeight="1" spans="2:3">
      <c r="B14" s="67">
        <v>11</v>
      </c>
      <c r="C14" s="71" t="s">
        <v>17</v>
      </c>
    </row>
    <row r="15" ht="30" customHeight="1" spans="2:3">
      <c r="B15" s="67">
        <v>12</v>
      </c>
      <c r="C15" s="71" t="s">
        <v>18</v>
      </c>
    </row>
    <row r="16" ht="30" customHeight="1" spans="2:3">
      <c r="B16" s="67">
        <v>13</v>
      </c>
      <c r="C16" s="71" t="s">
        <v>19</v>
      </c>
    </row>
    <row r="17" ht="30" customHeight="1" spans="2:3">
      <c r="B17" s="67">
        <v>14</v>
      </c>
      <c r="C17" s="71" t="s">
        <v>20</v>
      </c>
    </row>
    <row r="18" ht="30" customHeight="1" spans="2:3">
      <c r="B18" s="67">
        <v>15</v>
      </c>
      <c r="C18" s="71" t="s">
        <v>21</v>
      </c>
    </row>
    <row r="19" ht="30" customHeight="1" spans="2:3">
      <c r="B19" s="67">
        <v>16</v>
      </c>
      <c r="C19" s="71" t="s">
        <v>22</v>
      </c>
    </row>
    <row r="20" ht="30" customHeight="1" spans="2:3">
      <c r="B20" s="67">
        <v>17</v>
      </c>
      <c r="C20" s="71" t="s">
        <v>23</v>
      </c>
    </row>
    <row r="21" ht="30" customHeight="1" spans="2:3">
      <c r="B21" s="67">
        <v>18</v>
      </c>
      <c r="C21" s="71" t="s">
        <v>24</v>
      </c>
    </row>
    <row r="22" ht="30" customHeight="1" spans="2:3">
      <c r="B22" s="67">
        <v>19</v>
      </c>
      <c r="C22" s="71" t="s">
        <v>25</v>
      </c>
    </row>
    <row r="23" ht="30" customHeight="1" spans="2:3">
      <c r="B23" s="67">
        <v>20</v>
      </c>
      <c r="C23" s="71" t="s">
        <v>26</v>
      </c>
    </row>
    <row r="24" ht="30" customHeight="1" spans="2:3">
      <c r="B24" s="67">
        <v>21</v>
      </c>
      <c r="C24" s="71" t="s">
        <v>27</v>
      </c>
    </row>
    <row r="25" ht="30" customHeight="1" spans="2:3">
      <c r="B25" s="67">
        <v>22</v>
      </c>
      <c r="C25" s="71" t="s">
        <v>28</v>
      </c>
    </row>
    <row r="26" ht="30" customHeight="1" spans="2:3">
      <c r="B26" s="67">
        <v>23</v>
      </c>
      <c r="C26" s="7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20">
      <c r="A1" s="3"/>
      <c r="S1" s="16" t="s">
        <v>411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9" t="s">
        <v>32</v>
      </c>
      <c r="T3" s="9"/>
    </row>
    <row r="4" ht="29.25" customHeight="1" spans="1:20">
      <c r="A4" s="11" t="s">
        <v>157</v>
      </c>
      <c r="B4" s="11"/>
      <c r="C4" s="11"/>
      <c r="D4" s="11" t="s">
        <v>205</v>
      </c>
      <c r="E4" s="11" t="s">
        <v>206</v>
      </c>
      <c r="F4" s="11" t="s">
        <v>224</v>
      </c>
      <c r="G4" s="11" t="s">
        <v>160</v>
      </c>
      <c r="H4" s="11"/>
      <c r="I4" s="11"/>
      <c r="J4" s="11"/>
      <c r="K4" s="11" t="s">
        <v>161</v>
      </c>
      <c r="L4" s="11"/>
      <c r="M4" s="11"/>
      <c r="N4" s="11"/>
      <c r="O4" s="11"/>
      <c r="P4" s="11"/>
      <c r="Q4" s="11"/>
      <c r="R4" s="11"/>
      <c r="S4" s="11"/>
      <c r="T4" s="11"/>
    </row>
    <row r="5" ht="50.1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136</v>
      </c>
      <c r="H5" s="11" t="s">
        <v>225</v>
      </c>
      <c r="I5" s="11" t="s">
        <v>226</v>
      </c>
      <c r="J5" s="11" t="s">
        <v>216</v>
      </c>
      <c r="K5" s="11" t="s">
        <v>136</v>
      </c>
      <c r="L5" s="11" t="s">
        <v>228</v>
      </c>
      <c r="M5" s="11" t="s">
        <v>229</v>
      </c>
      <c r="N5" s="11" t="s">
        <v>218</v>
      </c>
      <c r="O5" s="11" t="s">
        <v>230</v>
      </c>
      <c r="P5" s="11" t="s">
        <v>231</v>
      </c>
      <c r="Q5" s="11" t="s">
        <v>232</v>
      </c>
      <c r="R5" s="11" t="s">
        <v>214</v>
      </c>
      <c r="S5" s="11" t="s">
        <v>217</v>
      </c>
      <c r="T5" s="11" t="s">
        <v>221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8">
      <c r="A1" s="3"/>
      <c r="H1" s="16" t="s">
        <v>412</v>
      </c>
    </row>
    <row r="2" ht="38.85" customHeight="1" spans="1:8">
      <c r="A2" s="17" t="s">
        <v>413</v>
      </c>
      <c r="B2" s="17"/>
      <c r="C2" s="17"/>
      <c r="D2" s="17"/>
      <c r="E2" s="17"/>
      <c r="F2" s="17"/>
      <c r="G2" s="17"/>
      <c r="H2" s="17"/>
    </row>
    <row r="3" ht="24.2" customHeight="1" spans="1:8">
      <c r="A3" s="2" t="s">
        <v>31</v>
      </c>
      <c r="B3" s="2"/>
      <c r="C3" s="2"/>
      <c r="D3" s="2"/>
      <c r="E3" s="2"/>
      <c r="F3" s="2"/>
      <c r="G3" s="2"/>
      <c r="H3" s="9" t="s">
        <v>32</v>
      </c>
    </row>
    <row r="4" ht="19.9" customHeight="1" spans="1:8">
      <c r="A4" s="11" t="s">
        <v>158</v>
      </c>
      <c r="B4" s="11" t="s">
        <v>159</v>
      </c>
      <c r="C4" s="11" t="s">
        <v>136</v>
      </c>
      <c r="D4" s="11" t="s">
        <v>414</v>
      </c>
      <c r="E4" s="11"/>
      <c r="F4" s="11"/>
      <c r="G4" s="11"/>
      <c r="H4" s="11" t="s">
        <v>161</v>
      </c>
    </row>
    <row r="5" ht="23.25" customHeight="1" spans="1:8">
      <c r="A5" s="11"/>
      <c r="B5" s="11"/>
      <c r="C5" s="11"/>
      <c r="D5" s="11" t="s">
        <v>138</v>
      </c>
      <c r="E5" s="11" t="s">
        <v>246</v>
      </c>
      <c r="F5" s="11"/>
      <c r="G5" s="11" t="s">
        <v>247</v>
      </c>
      <c r="H5" s="11"/>
    </row>
    <row r="6" ht="23.25" customHeight="1" spans="1:8">
      <c r="A6" s="11"/>
      <c r="B6" s="11"/>
      <c r="C6" s="11"/>
      <c r="D6" s="11"/>
      <c r="E6" s="11" t="s">
        <v>225</v>
      </c>
      <c r="F6" s="11" t="s">
        <v>216</v>
      </c>
      <c r="G6" s="11"/>
      <c r="H6" s="11"/>
    </row>
    <row r="7" ht="22.9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8">
      <c r="A1" s="3"/>
      <c r="H1" s="16" t="s">
        <v>415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2" t="s">
        <v>31</v>
      </c>
      <c r="B3" s="2"/>
      <c r="C3" s="2"/>
      <c r="D3" s="2"/>
      <c r="E3" s="2"/>
      <c r="F3" s="2"/>
      <c r="G3" s="2"/>
      <c r="H3" s="9" t="s">
        <v>32</v>
      </c>
    </row>
    <row r="4" ht="20.65" customHeight="1" spans="1:8">
      <c r="A4" s="11" t="s">
        <v>158</v>
      </c>
      <c r="B4" s="11" t="s">
        <v>159</v>
      </c>
      <c r="C4" s="11" t="s">
        <v>136</v>
      </c>
      <c r="D4" s="11" t="s">
        <v>416</v>
      </c>
      <c r="E4" s="11"/>
      <c r="F4" s="11"/>
      <c r="G4" s="11"/>
      <c r="H4" s="11" t="s">
        <v>161</v>
      </c>
    </row>
    <row r="5" ht="18.95" customHeight="1" spans="1:8">
      <c r="A5" s="11"/>
      <c r="B5" s="11"/>
      <c r="C5" s="11"/>
      <c r="D5" s="11" t="s">
        <v>138</v>
      </c>
      <c r="E5" s="11" t="s">
        <v>246</v>
      </c>
      <c r="F5" s="11"/>
      <c r="G5" s="11" t="s">
        <v>247</v>
      </c>
      <c r="H5" s="11"/>
    </row>
    <row r="6" ht="24.2" customHeight="1" spans="1:8">
      <c r="A6" s="11"/>
      <c r="B6" s="11"/>
      <c r="C6" s="11"/>
      <c r="D6" s="11"/>
      <c r="E6" s="11" t="s">
        <v>225</v>
      </c>
      <c r="F6" s="11" t="s">
        <v>216</v>
      </c>
      <c r="G6" s="11"/>
      <c r="H6" s="11"/>
    </row>
    <row r="7" ht="22.9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workbookViewId="0">
      <selection activeCell="D15" sqref="D15"/>
    </sheetView>
  </sheetViews>
  <sheetFormatPr defaultColWidth="10" defaultRowHeight="13.5"/>
  <cols>
    <col min="1" max="1" width="10" customWidth="1"/>
    <col min="2" max="2" width="21.75" customWidth="1"/>
    <col min="3" max="3" width="9.38333333333333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6.35" customHeight="1" spans="1:16">
      <c r="A1" s="3"/>
      <c r="O1" s="16" t="s">
        <v>417</v>
      </c>
      <c r="P1" s="16"/>
    </row>
    <row r="2" ht="45.75" customHeight="1" spans="1:16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8.2" customHeight="1" spans="1:16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9" t="s">
        <v>32</v>
      </c>
      <c r="P3" s="9"/>
    </row>
    <row r="4" ht="26.1" customHeight="1" spans="1:16">
      <c r="A4" s="11" t="s">
        <v>205</v>
      </c>
      <c r="B4" s="11" t="s">
        <v>418</v>
      </c>
      <c r="C4" s="11" t="s">
        <v>136</v>
      </c>
      <c r="D4" s="11"/>
      <c r="E4" s="11" t="s">
        <v>419</v>
      </c>
      <c r="F4" s="11"/>
      <c r="G4" s="11"/>
      <c r="H4" s="11"/>
      <c r="I4" s="11"/>
      <c r="J4" s="11"/>
      <c r="K4" s="11"/>
      <c r="L4" s="11"/>
      <c r="M4" s="11"/>
      <c r="N4" s="11"/>
      <c r="O4" s="11" t="s">
        <v>420</v>
      </c>
      <c r="P4" s="11"/>
    </row>
    <row r="5" ht="31.9" customHeight="1" spans="1:16">
      <c r="A5" s="11"/>
      <c r="B5" s="11"/>
      <c r="C5" s="11" t="s">
        <v>248</v>
      </c>
      <c r="D5" s="11" t="s">
        <v>249</v>
      </c>
      <c r="E5" s="11" t="s">
        <v>421</v>
      </c>
      <c r="F5" s="11" t="s">
        <v>139</v>
      </c>
      <c r="G5" s="11"/>
      <c r="H5" s="11"/>
      <c r="I5" s="11"/>
      <c r="J5" s="11"/>
      <c r="K5" s="11"/>
      <c r="L5" s="11" t="s">
        <v>422</v>
      </c>
      <c r="M5" s="11" t="s">
        <v>141</v>
      </c>
      <c r="N5" s="11" t="s">
        <v>142</v>
      </c>
      <c r="O5" s="11" t="s">
        <v>423</v>
      </c>
      <c r="P5" s="11" t="s">
        <v>424</v>
      </c>
    </row>
    <row r="6" ht="44.85" customHeight="1" spans="1:16">
      <c r="A6" s="11"/>
      <c r="B6" s="11"/>
      <c r="C6" s="11"/>
      <c r="D6" s="11"/>
      <c r="E6" s="11"/>
      <c r="F6" s="11" t="s">
        <v>425</v>
      </c>
      <c r="G6" s="11" t="s">
        <v>426</v>
      </c>
      <c r="H6" s="11" t="s">
        <v>427</v>
      </c>
      <c r="I6" s="11" t="s">
        <v>428</v>
      </c>
      <c r="J6" s="11" t="s">
        <v>429</v>
      </c>
      <c r="K6" s="11" t="s">
        <v>430</v>
      </c>
      <c r="L6" s="11"/>
      <c r="M6" s="11"/>
      <c r="N6" s="11"/>
      <c r="O6" s="11"/>
      <c r="P6" s="11"/>
    </row>
    <row r="7" ht="18.95" customHeight="1" spans="1:16">
      <c r="A7" s="14"/>
      <c r="B7" s="4" t="s">
        <v>136</v>
      </c>
      <c r="C7" s="18">
        <v>132.78</v>
      </c>
      <c r="D7" s="18">
        <v>1352</v>
      </c>
      <c r="E7" s="13">
        <v>1484.78</v>
      </c>
      <c r="F7" s="13">
        <v>1484.78</v>
      </c>
      <c r="G7" s="13">
        <v>1458</v>
      </c>
      <c r="H7" s="13">
        <v>26.78</v>
      </c>
      <c r="I7" s="13"/>
      <c r="J7" s="13"/>
      <c r="K7" s="13"/>
      <c r="L7" s="13"/>
      <c r="M7" s="13"/>
      <c r="N7" s="13"/>
      <c r="O7" s="13">
        <v>1484.78</v>
      </c>
      <c r="P7" s="14"/>
    </row>
    <row r="8" ht="18.95" customHeight="1" spans="1:16">
      <c r="A8" s="12">
        <v>401003</v>
      </c>
      <c r="B8" s="12" t="s">
        <v>4</v>
      </c>
      <c r="C8" s="18">
        <v>132.78</v>
      </c>
      <c r="D8" s="18">
        <v>1352</v>
      </c>
      <c r="E8" s="13">
        <v>1484.78</v>
      </c>
      <c r="F8" s="13">
        <v>1484.78</v>
      </c>
      <c r="G8" s="13">
        <v>1458</v>
      </c>
      <c r="H8" s="13">
        <v>26.78</v>
      </c>
      <c r="I8" s="13"/>
      <c r="J8" s="13"/>
      <c r="K8" s="13"/>
      <c r="L8" s="13"/>
      <c r="M8" s="13"/>
      <c r="N8" s="13"/>
      <c r="O8" s="13">
        <v>1484.78</v>
      </c>
      <c r="P8" s="14"/>
    </row>
    <row r="9" ht="18.95" customHeight="1" spans="1:16">
      <c r="A9" s="19" t="s">
        <v>431</v>
      </c>
      <c r="B9" s="19" t="s">
        <v>432</v>
      </c>
      <c r="C9" s="6">
        <v>6</v>
      </c>
      <c r="D9" s="6"/>
      <c r="E9" s="6">
        <v>6</v>
      </c>
      <c r="F9" s="6">
        <v>6</v>
      </c>
      <c r="G9" s="6">
        <v>6</v>
      </c>
      <c r="H9" s="6"/>
      <c r="I9" s="6"/>
      <c r="J9" s="6"/>
      <c r="K9" s="6"/>
      <c r="L9" s="6"/>
      <c r="M9" s="6"/>
      <c r="N9" s="6"/>
      <c r="O9" s="6">
        <v>6</v>
      </c>
      <c r="P9" s="5"/>
    </row>
    <row r="10" ht="18.95" customHeight="1" spans="1:16">
      <c r="A10" s="19" t="s">
        <v>431</v>
      </c>
      <c r="B10" s="19" t="s">
        <v>433</v>
      </c>
      <c r="C10" s="6">
        <v>86.78</v>
      </c>
      <c r="D10" s="6"/>
      <c r="E10" s="6">
        <v>86.78</v>
      </c>
      <c r="F10" s="6">
        <v>86.78</v>
      </c>
      <c r="G10" s="6">
        <v>60</v>
      </c>
      <c r="H10" s="6">
        <v>26.78</v>
      </c>
      <c r="I10" s="6"/>
      <c r="J10" s="6"/>
      <c r="K10" s="6"/>
      <c r="L10" s="6"/>
      <c r="M10" s="6"/>
      <c r="N10" s="6"/>
      <c r="O10" s="6">
        <v>86.78</v>
      </c>
      <c r="P10" s="5"/>
    </row>
    <row r="11" ht="18.95" customHeight="1" spans="1:16">
      <c r="A11" s="19" t="s">
        <v>431</v>
      </c>
      <c r="B11" s="19" t="s">
        <v>434</v>
      </c>
      <c r="C11" s="6">
        <v>20</v>
      </c>
      <c r="D11" s="6"/>
      <c r="E11" s="6">
        <v>20</v>
      </c>
      <c r="F11" s="6">
        <v>20</v>
      </c>
      <c r="G11" s="6">
        <v>20</v>
      </c>
      <c r="H11" s="6"/>
      <c r="I11" s="6"/>
      <c r="J11" s="6"/>
      <c r="K11" s="6"/>
      <c r="L11" s="6"/>
      <c r="M11" s="6"/>
      <c r="N11" s="6"/>
      <c r="O11" s="6">
        <v>20</v>
      </c>
      <c r="P11" s="5"/>
    </row>
    <row r="12" ht="18.95" customHeight="1" spans="1:16">
      <c r="A12" s="19" t="s">
        <v>431</v>
      </c>
      <c r="B12" s="19" t="s">
        <v>435</v>
      </c>
      <c r="C12" s="6">
        <v>20</v>
      </c>
      <c r="D12" s="6"/>
      <c r="E12" s="6">
        <v>20</v>
      </c>
      <c r="F12" s="6">
        <v>20</v>
      </c>
      <c r="G12" s="6">
        <v>20</v>
      </c>
      <c r="H12" s="6"/>
      <c r="I12" s="6"/>
      <c r="J12" s="6"/>
      <c r="K12" s="6"/>
      <c r="L12" s="6"/>
      <c r="M12" s="6"/>
      <c r="N12" s="6"/>
      <c r="O12" s="6">
        <v>20</v>
      </c>
      <c r="P12" s="5"/>
    </row>
    <row r="13" ht="18.95" customHeight="1" spans="1:16">
      <c r="A13" s="19" t="s">
        <v>431</v>
      </c>
      <c r="B13" s="19" t="s">
        <v>436</v>
      </c>
      <c r="C13" s="6"/>
      <c r="D13" s="6">
        <v>90</v>
      </c>
      <c r="E13" s="6">
        <v>90</v>
      </c>
      <c r="F13" s="6">
        <v>90</v>
      </c>
      <c r="G13" s="6">
        <v>90</v>
      </c>
      <c r="H13" s="6"/>
      <c r="I13" s="6"/>
      <c r="J13" s="6"/>
      <c r="K13" s="6"/>
      <c r="L13" s="6"/>
      <c r="M13" s="6"/>
      <c r="N13" s="6"/>
      <c r="O13" s="6">
        <v>90</v>
      </c>
      <c r="P13" s="5"/>
    </row>
    <row r="14" ht="18.95" customHeight="1" spans="1:16">
      <c r="A14" s="19" t="s">
        <v>431</v>
      </c>
      <c r="B14" s="19" t="s">
        <v>437</v>
      </c>
      <c r="C14" s="6"/>
      <c r="D14" s="6">
        <v>12</v>
      </c>
      <c r="E14" s="6">
        <v>12</v>
      </c>
      <c r="F14" s="6">
        <v>12</v>
      </c>
      <c r="G14" s="6">
        <v>12</v>
      </c>
      <c r="H14" s="6"/>
      <c r="I14" s="6"/>
      <c r="J14" s="6"/>
      <c r="K14" s="6"/>
      <c r="L14" s="6"/>
      <c r="M14" s="6"/>
      <c r="N14" s="6"/>
      <c r="O14" s="6">
        <v>12</v>
      </c>
      <c r="P14" s="5"/>
    </row>
    <row r="15" ht="18.95" customHeight="1" spans="1:16">
      <c r="A15" s="19" t="s">
        <v>431</v>
      </c>
      <c r="B15" s="19" t="s">
        <v>438</v>
      </c>
      <c r="C15" s="6"/>
      <c r="D15" s="6">
        <v>1160</v>
      </c>
      <c r="E15" s="6">
        <v>1160</v>
      </c>
      <c r="F15" s="6">
        <v>1160</v>
      </c>
      <c r="G15" s="6">
        <v>1160</v>
      </c>
      <c r="H15" s="6"/>
      <c r="I15" s="6"/>
      <c r="J15" s="6"/>
      <c r="K15" s="6"/>
      <c r="L15" s="6"/>
      <c r="M15" s="6"/>
      <c r="N15" s="6"/>
      <c r="O15" s="6">
        <v>1160</v>
      </c>
      <c r="P15" s="5"/>
    </row>
    <row r="16" ht="18.95" customHeight="1" spans="1:16">
      <c r="A16" s="19" t="s">
        <v>431</v>
      </c>
      <c r="B16" s="19" t="s">
        <v>439</v>
      </c>
      <c r="C16" s="6"/>
      <c r="D16" s="6">
        <v>90</v>
      </c>
      <c r="E16" s="6">
        <v>90</v>
      </c>
      <c r="F16" s="6">
        <v>90</v>
      </c>
      <c r="G16" s="6">
        <v>90</v>
      </c>
      <c r="H16" s="6"/>
      <c r="I16" s="6"/>
      <c r="J16" s="6"/>
      <c r="K16" s="6"/>
      <c r="L16" s="6"/>
      <c r="M16" s="6"/>
      <c r="N16" s="6"/>
      <c r="O16" s="6">
        <v>90</v>
      </c>
      <c r="P16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0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12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440</v>
      </c>
    </row>
    <row r="2" ht="37.9" customHeight="1" spans="1:13">
      <c r="A2" s="3"/>
      <c r="B2" s="3"/>
      <c r="C2" s="10" t="s">
        <v>441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9" t="s">
        <v>32</v>
      </c>
      <c r="M3" s="9"/>
    </row>
    <row r="4" ht="33.6" customHeight="1" spans="1:13">
      <c r="A4" s="11" t="s">
        <v>205</v>
      </c>
      <c r="B4" s="11" t="s">
        <v>442</v>
      </c>
      <c r="C4" s="11" t="s">
        <v>443</v>
      </c>
      <c r="D4" s="11" t="s">
        <v>444</v>
      </c>
      <c r="E4" s="11" t="s">
        <v>445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446</v>
      </c>
      <c r="F5" s="11" t="s">
        <v>447</v>
      </c>
      <c r="G5" s="11" t="s">
        <v>448</v>
      </c>
      <c r="H5" s="11" t="s">
        <v>449</v>
      </c>
      <c r="I5" s="11" t="s">
        <v>450</v>
      </c>
      <c r="J5" s="11" t="s">
        <v>451</v>
      </c>
      <c r="K5" s="11" t="s">
        <v>452</v>
      </c>
      <c r="L5" s="11" t="s">
        <v>453</v>
      </c>
      <c r="M5" s="11" t="s">
        <v>454</v>
      </c>
    </row>
    <row r="6" ht="28.5" customHeight="1" spans="1:13">
      <c r="A6" s="12" t="s">
        <v>2</v>
      </c>
      <c r="B6" s="12" t="s">
        <v>4</v>
      </c>
      <c r="C6" s="13">
        <v>1484.78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5" customHeight="1" spans="1:13">
      <c r="A7" s="5" t="s">
        <v>154</v>
      </c>
      <c r="B7" s="5" t="s">
        <v>455</v>
      </c>
      <c r="C7" s="6">
        <v>6</v>
      </c>
      <c r="D7" s="5" t="s">
        <v>456</v>
      </c>
      <c r="E7" s="14" t="s">
        <v>457</v>
      </c>
      <c r="F7" s="5" t="s">
        <v>458</v>
      </c>
      <c r="G7" s="5" t="s">
        <v>459</v>
      </c>
      <c r="H7" s="5" t="s">
        <v>459</v>
      </c>
      <c r="I7" s="5" t="s">
        <v>459</v>
      </c>
      <c r="J7" s="5"/>
      <c r="K7" s="5" t="s">
        <v>459</v>
      </c>
      <c r="L7" s="5" t="s">
        <v>460</v>
      </c>
      <c r="M7" s="5"/>
    </row>
    <row r="8" ht="43.15" customHeight="1" spans="1:13">
      <c r="A8" s="5"/>
      <c r="B8" s="5"/>
      <c r="C8" s="6"/>
      <c r="D8" s="5"/>
      <c r="E8" s="14"/>
      <c r="F8" s="5" t="s">
        <v>461</v>
      </c>
      <c r="G8" s="5" t="s">
        <v>459</v>
      </c>
      <c r="H8" s="5" t="s">
        <v>459</v>
      </c>
      <c r="I8" s="5" t="s">
        <v>459</v>
      </c>
      <c r="J8" s="5"/>
      <c r="K8" s="5" t="s">
        <v>459</v>
      </c>
      <c r="L8" s="5" t="s">
        <v>460</v>
      </c>
      <c r="M8" s="5"/>
    </row>
    <row r="9" ht="43.15" customHeight="1" spans="1:13">
      <c r="A9" s="5"/>
      <c r="B9" s="5"/>
      <c r="C9" s="6"/>
      <c r="D9" s="5"/>
      <c r="E9" s="14"/>
      <c r="F9" s="5" t="s">
        <v>462</v>
      </c>
      <c r="G9" s="5" t="s">
        <v>459</v>
      </c>
      <c r="H9" s="5" t="s">
        <v>459</v>
      </c>
      <c r="I9" s="5" t="s">
        <v>459</v>
      </c>
      <c r="J9" s="5"/>
      <c r="K9" s="5" t="s">
        <v>459</v>
      </c>
      <c r="L9" s="5" t="s">
        <v>460</v>
      </c>
      <c r="M9" s="5"/>
    </row>
    <row r="10" ht="43.15" customHeight="1" spans="1:13">
      <c r="A10" s="5"/>
      <c r="B10" s="5"/>
      <c r="C10" s="6"/>
      <c r="D10" s="5"/>
      <c r="E10" s="14" t="s">
        <v>463</v>
      </c>
      <c r="F10" s="5" t="s">
        <v>464</v>
      </c>
      <c r="G10" s="5" t="s">
        <v>459</v>
      </c>
      <c r="H10" s="5" t="s">
        <v>459</v>
      </c>
      <c r="I10" s="5" t="s">
        <v>459</v>
      </c>
      <c r="J10" s="5"/>
      <c r="K10" s="5" t="s">
        <v>459</v>
      </c>
      <c r="L10" s="5" t="s">
        <v>460</v>
      </c>
      <c r="M10" s="5"/>
    </row>
    <row r="11" ht="43.15" customHeight="1" spans="1:13">
      <c r="A11" s="5"/>
      <c r="B11" s="5"/>
      <c r="C11" s="6"/>
      <c r="D11" s="5"/>
      <c r="E11" s="14"/>
      <c r="F11" s="5" t="s">
        <v>465</v>
      </c>
      <c r="G11" s="5" t="s">
        <v>466</v>
      </c>
      <c r="H11" s="15">
        <v>1</v>
      </c>
      <c r="I11" s="5" t="s">
        <v>467</v>
      </c>
      <c r="J11" s="5"/>
      <c r="K11" s="5" t="s">
        <v>459</v>
      </c>
      <c r="L11" s="5" t="s">
        <v>460</v>
      </c>
      <c r="M11" s="5"/>
    </row>
    <row r="12" ht="43.15" customHeight="1" spans="1:13">
      <c r="A12" s="5"/>
      <c r="B12" s="5"/>
      <c r="C12" s="6"/>
      <c r="D12" s="5"/>
      <c r="E12" s="14"/>
      <c r="F12" s="5" t="s">
        <v>468</v>
      </c>
      <c r="G12" s="5" t="s">
        <v>469</v>
      </c>
      <c r="H12" s="5" t="s">
        <v>470</v>
      </c>
      <c r="I12" s="5" t="s">
        <v>471</v>
      </c>
      <c r="J12" s="5"/>
      <c r="K12" s="5" t="s">
        <v>459</v>
      </c>
      <c r="L12" s="5" t="s">
        <v>460</v>
      </c>
      <c r="M12" s="5"/>
    </row>
    <row r="13" ht="43.15" customHeight="1" spans="1:13">
      <c r="A13" s="5"/>
      <c r="B13" s="5"/>
      <c r="C13" s="6"/>
      <c r="D13" s="5"/>
      <c r="E13" s="14" t="s">
        <v>472</v>
      </c>
      <c r="F13" s="5" t="s">
        <v>473</v>
      </c>
      <c r="G13" s="5" t="s">
        <v>474</v>
      </c>
      <c r="H13" s="15">
        <v>1</v>
      </c>
      <c r="I13" s="5" t="s">
        <v>474</v>
      </c>
      <c r="J13" s="5"/>
      <c r="K13" s="5" t="s">
        <v>459</v>
      </c>
      <c r="L13" s="5" t="s">
        <v>460</v>
      </c>
      <c r="M13" s="5"/>
    </row>
    <row r="14" ht="43.15" customHeight="1" spans="1:13">
      <c r="A14" s="5"/>
      <c r="B14" s="5"/>
      <c r="C14" s="6"/>
      <c r="D14" s="5"/>
      <c r="E14" s="14" t="s">
        <v>475</v>
      </c>
      <c r="F14" s="5" t="s">
        <v>476</v>
      </c>
      <c r="G14" s="5" t="s">
        <v>459</v>
      </c>
      <c r="H14" s="5" t="s">
        <v>459</v>
      </c>
      <c r="I14" s="5" t="s">
        <v>459</v>
      </c>
      <c r="J14" s="5"/>
      <c r="K14" s="5" t="s">
        <v>459</v>
      </c>
      <c r="L14" s="5" t="s">
        <v>460</v>
      </c>
      <c r="M14" s="5"/>
    </row>
    <row r="15" ht="43.15" customHeight="1" spans="1:13">
      <c r="A15" s="5"/>
      <c r="B15" s="5"/>
      <c r="C15" s="6"/>
      <c r="D15" s="5"/>
      <c r="E15" s="14"/>
      <c r="F15" s="5" t="s">
        <v>477</v>
      </c>
      <c r="G15" s="5" t="s">
        <v>459</v>
      </c>
      <c r="H15" s="5" t="s">
        <v>459</v>
      </c>
      <c r="I15" s="5" t="s">
        <v>459</v>
      </c>
      <c r="J15" s="5"/>
      <c r="K15" s="5" t="s">
        <v>459</v>
      </c>
      <c r="L15" s="5" t="s">
        <v>460</v>
      </c>
      <c r="M15" s="5"/>
    </row>
    <row r="16" ht="43.15" customHeight="1" spans="1:13">
      <c r="A16" s="5"/>
      <c r="B16" s="5"/>
      <c r="C16" s="6"/>
      <c r="D16" s="5"/>
      <c r="E16" s="14"/>
      <c r="F16" s="5" t="s">
        <v>478</v>
      </c>
      <c r="G16" s="5" t="s">
        <v>459</v>
      </c>
      <c r="H16" s="5" t="s">
        <v>459</v>
      </c>
      <c r="I16" s="5" t="s">
        <v>459</v>
      </c>
      <c r="J16" s="5"/>
      <c r="K16" s="5" t="s">
        <v>459</v>
      </c>
      <c r="L16" s="5" t="s">
        <v>460</v>
      </c>
      <c r="M16" s="5"/>
    </row>
    <row r="17" ht="43.15" customHeight="1" spans="1:13">
      <c r="A17" s="5"/>
      <c r="B17" s="5"/>
      <c r="C17" s="6"/>
      <c r="D17" s="5"/>
      <c r="E17" s="14"/>
      <c r="F17" s="5" t="s">
        <v>479</v>
      </c>
      <c r="G17" s="5" t="s">
        <v>459</v>
      </c>
      <c r="H17" s="5" t="s">
        <v>459</v>
      </c>
      <c r="I17" s="5" t="s">
        <v>459</v>
      </c>
      <c r="J17" s="5"/>
      <c r="K17" s="5" t="s">
        <v>459</v>
      </c>
      <c r="L17" s="5" t="s">
        <v>460</v>
      </c>
      <c r="M17" s="5"/>
    </row>
    <row r="18" ht="43.15" customHeight="1" spans="1:13">
      <c r="A18" s="5" t="s">
        <v>154</v>
      </c>
      <c r="B18" s="5" t="s">
        <v>480</v>
      </c>
      <c r="C18" s="6">
        <v>90</v>
      </c>
      <c r="D18" s="5" t="s">
        <v>481</v>
      </c>
      <c r="E18" s="14" t="s">
        <v>457</v>
      </c>
      <c r="F18" s="5" t="s">
        <v>458</v>
      </c>
      <c r="G18" s="5" t="s">
        <v>482</v>
      </c>
      <c r="H18" s="5" t="s">
        <v>483</v>
      </c>
      <c r="I18" s="5" t="s">
        <v>484</v>
      </c>
      <c r="J18" s="5"/>
      <c r="K18" s="5" t="s">
        <v>484</v>
      </c>
      <c r="L18" s="5" t="s">
        <v>485</v>
      </c>
      <c r="M18" s="5"/>
    </row>
    <row r="19" ht="43.15" customHeight="1" spans="1:13">
      <c r="A19" s="5"/>
      <c r="B19" s="5"/>
      <c r="C19" s="6"/>
      <c r="D19" s="5"/>
      <c r="E19" s="14"/>
      <c r="F19" s="5" t="s">
        <v>461</v>
      </c>
      <c r="G19" s="5" t="s">
        <v>486</v>
      </c>
      <c r="H19" s="5" t="s">
        <v>487</v>
      </c>
      <c r="I19" s="5" t="s">
        <v>488</v>
      </c>
      <c r="J19" s="5"/>
      <c r="K19" s="5" t="s">
        <v>488</v>
      </c>
      <c r="L19" s="5" t="s">
        <v>460</v>
      </c>
      <c r="M19" s="5"/>
    </row>
    <row r="20" ht="43.15" customHeight="1" spans="1:13">
      <c r="A20" s="5"/>
      <c r="B20" s="5"/>
      <c r="C20" s="6"/>
      <c r="D20" s="5"/>
      <c r="E20" s="14"/>
      <c r="F20" s="5" t="s">
        <v>462</v>
      </c>
      <c r="G20" s="5" t="s">
        <v>489</v>
      </c>
      <c r="H20" s="5" t="s">
        <v>487</v>
      </c>
      <c r="I20" s="5" t="s">
        <v>490</v>
      </c>
      <c r="J20" s="5"/>
      <c r="K20" s="5" t="s">
        <v>490</v>
      </c>
      <c r="L20" s="5" t="s">
        <v>460</v>
      </c>
      <c r="M20" s="5"/>
    </row>
    <row r="21" ht="43.15" customHeight="1" spans="1:13">
      <c r="A21" s="5"/>
      <c r="B21" s="5"/>
      <c r="C21" s="6"/>
      <c r="D21" s="5"/>
      <c r="E21" s="14" t="s">
        <v>463</v>
      </c>
      <c r="F21" s="5" t="s">
        <v>464</v>
      </c>
      <c r="G21" s="5" t="s">
        <v>491</v>
      </c>
      <c r="H21" s="5" t="s">
        <v>492</v>
      </c>
      <c r="I21" s="5" t="s">
        <v>491</v>
      </c>
      <c r="J21" s="5"/>
      <c r="K21" s="5" t="s">
        <v>491</v>
      </c>
      <c r="L21" s="5" t="s">
        <v>460</v>
      </c>
      <c r="M21" s="5"/>
    </row>
    <row r="22" ht="43.15" customHeight="1" spans="1:13">
      <c r="A22" s="5"/>
      <c r="B22" s="5"/>
      <c r="C22" s="6"/>
      <c r="D22" s="5"/>
      <c r="E22" s="14"/>
      <c r="F22" s="5" t="s">
        <v>465</v>
      </c>
      <c r="G22" s="5" t="s">
        <v>493</v>
      </c>
      <c r="H22" s="5" t="s">
        <v>494</v>
      </c>
      <c r="I22" s="5" t="s">
        <v>493</v>
      </c>
      <c r="J22" s="5"/>
      <c r="K22" s="5" t="s">
        <v>493</v>
      </c>
      <c r="L22" s="5" t="s">
        <v>460</v>
      </c>
      <c r="M22" s="5"/>
    </row>
    <row r="23" ht="43.15" customHeight="1" spans="1:13">
      <c r="A23" s="5"/>
      <c r="B23" s="5"/>
      <c r="C23" s="6"/>
      <c r="D23" s="5"/>
      <c r="E23" s="14"/>
      <c r="F23" s="5" t="s">
        <v>468</v>
      </c>
      <c r="G23" s="5" t="s">
        <v>495</v>
      </c>
      <c r="H23" s="5" t="s">
        <v>495</v>
      </c>
      <c r="I23" s="5" t="s">
        <v>495</v>
      </c>
      <c r="J23" s="5"/>
      <c r="K23" s="5" t="s">
        <v>495</v>
      </c>
      <c r="L23" s="5" t="s">
        <v>460</v>
      </c>
      <c r="M23" s="5"/>
    </row>
    <row r="24" ht="43.15" customHeight="1" spans="1:13">
      <c r="A24" s="5"/>
      <c r="B24" s="5"/>
      <c r="C24" s="6"/>
      <c r="D24" s="5"/>
      <c r="E24" s="14" t="s">
        <v>475</v>
      </c>
      <c r="F24" s="5" t="s">
        <v>476</v>
      </c>
      <c r="G24" s="5" t="s">
        <v>496</v>
      </c>
      <c r="H24" s="5" t="s">
        <v>497</v>
      </c>
      <c r="I24" s="5" t="s">
        <v>498</v>
      </c>
      <c r="J24" s="5"/>
      <c r="K24" s="5" t="s">
        <v>498</v>
      </c>
      <c r="L24" s="5" t="s">
        <v>460</v>
      </c>
      <c r="M24" s="5"/>
    </row>
    <row r="25" ht="43.15" customHeight="1" spans="1:13">
      <c r="A25" s="5"/>
      <c r="B25" s="5"/>
      <c r="C25" s="6"/>
      <c r="D25" s="5"/>
      <c r="E25" s="14"/>
      <c r="F25" s="5" t="s">
        <v>477</v>
      </c>
      <c r="G25" s="5" t="s">
        <v>486</v>
      </c>
      <c r="H25" s="5" t="s">
        <v>487</v>
      </c>
      <c r="I25" s="5" t="s">
        <v>499</v>
      </c>
      <c r="J25" s="5"/>
      <c r="K25" s="5" t="s">
        <v>499</v>
      </c>
      <c r="L25" s="5" t="s">
        <v>460</v>
      </c>
      <c r="M25" s="5"/>
    </row>
    <row r="26" ht="43.15" customHeight="1" spans="1:13">
      <c r="A26" s="5"/>
      <c r="B26" s="5"/>
      <c r="C26" s="6"/>
      <c r="D26" s="5"/>
      <c r="E26" s="14" t="s">
        <v>472</v>
      </c>
      <c r="F26" s="5" t="s">
        <v>473</v>
      </c>
      <c r="G26" s="5" t="s">
        <v>500</v>
      </c>
      <c r="H26" s="5" t="s">
        <v>501</v>
      </c>
      <c r="I26" s="5" t="s">
        <v>500</v>
      </c>
      <c r="J26" s="5"/>
      <c r="K26" s="5" t="s">
        <v>500</v>
      </c>
      <c r="L26" s="5" t="s">
        <v>460</v>
      </c>
      <c r="M26" s="5"/>
    </row>
    <row r="27" ht="43.15" customHeight="1" spans="1:13">
      <c r="A27" s="5" t="s">
        <v>154</v>
      </c>
      <c r="B27" s="5" t="s">
        <v>502</v>
      </c>
      <c r="C27" s="6">
        <v>12</v>
      </c>
      <c r="D27" s="5" t="s">
        <v>503</v>
      </c>
      <c r="E27" s="14" t="s">
        <v>475</v>
      </c>
      <c r="F27" s="5" t="s">
        <v>478</v>
      </c>
      <c r="G27" s="5" t="s">
        <v>459</v>
      </c>
      <c r="H27" s="5" t="s">
        <v>459</v>
      </c>
      <c r="I27" s="5" t="s">
        <v>459</v>
      </c>
      <c r="J27" s="5"/>
      <c r="K27" s="5" t="s">
        <v>459</v>
      </c>
      <c r="L27" s="5" t="s">
        <v>460</v>
      </c>
      <c r="M27" s="5"/>
    </row>
    <row r="28" ht="43.15" customHeight="1" spans="1:13">
      <c r="A28" s="5"/>
      <c r="B28" s="5"/>
      <c r="C28" s="6"/>
      <c r="D28" s="5"/>
      <c r="E28" s="14"/>
      <c r="F28" s="5" t="s">
        <v>477</v>
      </c>
      <c r="G28" s="5" t="s">
        <v>504</v>
      </c>
      <c r="H28" s="5" t="s">
        <v>487</v>
      </c>
      <c r="I28" s="5" t="s">
        <v>504</v>
      </c>
      <c r="J28" s="5"/>
      <c r="K28" s="5" t="s">
        <v>504</v>
      </c>
      <c r="L28" s="5" t="s">
        <v>460</v>
      </c>
      <c r="M28" s="5"/>
    </row>
    <row r="29" ht="43.15" customHeight="1" spans="1:13">
      <c r="A29" s="5"/>
      <c r="B29" s="5"/>
      <c r="C29" s="6"/>
      <c r="D29" s="5"/>
      <c r="E29" s="14"/>
      <c r="F29" s="5" t="s">
        <v>476</v>
      </c>
      <c r="G29" s="5" t="s">
        <v>505</v>
      </c>
      <c r="H29" s="5" t="s">
        <v>487</v>
      </c>
      <c r="I29" s="5" t="s">
        <v>505</v>
      </c>
      <c r="J29" s="5"/>
      <c r="K29" s="5" t="s">
        <v>505</v>
      </c>
      <c r="L29" s="5" t="s">
        <v>460</v>
      </c>
      <c r="M29" s="5"/>
    </row>
    <row r="30" ht="43.15" customHeight="1" spans="1:13">
      <c r="A30" s="5"/>
      <c r="B30" s="5"/>
      <c r="C30" s="6"/>
      <c r="D30" s="5"/>
      <c r="E30" s="14" t="s">
        <v>463</v>
      </c>
      <c r="F30" s="5" t="s">
        <v>468</v>
      </c>
      <c r="G30" s="5" t="s">
        <v>459</v>
      </c>
      <c r="H30" s="5" t="s">
        <v>459</v>
      </c>
      <c r="I30" s="5" t="s">
        <v>459</v>
      </c>
      <c r="J30" s="5"/>
      <c r="K30" s="5" t="s">
        <v>459</v>
      </c>
      <c r="L30" s="5" t="s">
        <v>460</v>
      </c>
      <c r="M30" s="5"/>
    </row>
    <row r="31" ht="43.15" customHeight="1" spans="1:13">
      <c r="A31" s="5"/>
      <c r="B31" s="5"/>
      <c r="C31" s="6"/>
      <c r="D31" s="5"/>
      <c r="E31" s="14"/>
      <c r="F31" s="5" t="s">
        <v>464</v>
      </c>
      <c r="G31" s="5" t="s">
        <v>506</v>
      </c>
      <c r="H31" s="5" t="s">
        <v>507</v>
      </c>
      <c r="I31" s="5" t="s">
        <v>508</v>
      </c>
      <c r="J31" s="5"/>
      <c r="K31" s="5" t="s">
        <v>508</v>
      </c>
      <c r="L31" s="5" t="s">
        <v>460</v>
      </c>
      <c r="M31" s="5"/>
    </row>
    <row r="32" ht="50.1" customHeight="1" spans="1:13">
      <c r="A32" s="5"/>
      <c r="B32" s="5"/>
      <c r="C32" s="6"/>
      <c r="D32" s="5"/>
      <c r="E32" s="14"/>
      <c r="F32" s="5" t="s">
        <v>465</v>
      </c>
      <c r="G32" s="5" t="s">
        <v>509</v>
      </c>
      <c r="H32" s="5" t="s">
        <v>487</v>
      </c>
      <c r="I32" s="5" t="s">
        <v>509</v>
      </c>
      <c r="J32" s="5"/>
      <c r="K32" s="5" t="s">
        <v>509</v>
      </c>
      <c r="L32" s="5" t="s">
        <v>460</v>
      </c>
      <c r="M32" s="5"/>
    </row>
    <row r="33" ht="43.15" customHeight="1" spans="1:13">
      <c r="A33" s="5"/>
      <c r="B33" s="5"/>
      <c r="C33" s="6"/>
      <c r="D33" s="5"/>
      <c r="E33" s="14" t="s">
        <v>472</v>
      </c>
      <c r="F33" s="5" t="s">
        <v>473</v>
      </c>
      <c r="G33" s="5" t="s">
        <v>510</v>
      </c>
      <c r="H33" s="5" t="s">
        <v>487</v>
      </c>
      <c r="I33" s="5" t="s">
        <v>511</v>
      </c>
      <c r="J33" s="5"/>
      <c r="K33" s="5" t="s">
        <v>511</v>
      </c>
      <c r="L33" s="5" t="s">
        <v>460</v>
      </c>
      <c r="M33" s="5"/>
    </row>
    <row r="34" ht="43.15" customHeight="1" spans="1:13">
      <c r="A34" s="5"/>
      <c r="B34" s="5"/>
      <c r="C34" s="6"/>
      <c r="D34" s="5"/>
      <c r="E34" s="14" t="s">
        <v>457</v>
      </c>
      <c r="F34" s="5" t="s">
        <v>462</v>
      </c>
      <c r="G34" s="5" t="s">
        <v>459</v>
      </c>
      <c r="H34" s="5" t="s">
        <v>459</v>
      </c>
      <c r="I34" s="5" t="s">
        <v>459</v>
      </c>
      <c r="J34" s="5"/>
      <c r="K34" s="5" t="s">
        <v>459</v>
      </c>
      <c r="L34" s="5" t="s">
        <v>460</v>
      </c>
      <c r="M34" s="5"/>
    </row>
    <row r="35" ht="43.15" customHeight="1" spans="1:13">
      <c r="A35" s="5"/>
      <c r="B35" s="5"/>
      <c r="C35" s="6"/>
      <c r="D35" s="5"/>
      <c r="E35" s="14"/>
      <c r="F35" s="5" t="s">
        <v>461</v>
      </c>
      <c r="G35" s="5" t="s">
        <v>512</v>
      </c>
      <c r="H35" s="5" t="s">
        <v>459</v>
      </c>
      <c r="I35" s="5" t="s">
        <v>513</v>
      </c>
      <c r="J35" s="5"/>
      <c r="K35" s="5" t="s">
        <v>513</v>
      </c>
      <c r="L35" s="5" t="s">
        <v>460</v>
      </c>
      <c r="M35" s="5"/>
    </row>
    <row r="36" ht="43.15" customHeight="1" spans="1:13">
      <c r="A36" s="5"/>
      <c r="B36" s="5"/>
      <c r="C36" s="6"/>
      <c r="D36" s="5"/>
      <c r="E36" s="14"/>
      <c r="F36" s="5" t="s">
        <v>458</v>
      </c>
      <c r="G36" s="5" t="s">
        <v>514</v>
      </c>
      <c r="H36" s="5" t="s">
        <v>515</v>
      </c>
      <c r="I36" s="5" t="s">
        <v>484</v>
      </c>
      <c r="J36" s="5"/>
      <c r="K36" s="5" t="s">
        <v>484</v>
      </c>
      <c r="L36" s="5" t="s">
        <v>485</v>
      </c>
      <c r="M36" s="5"/>
    </row>
    <row r="37" ht="43.15" customHeight="1" spans="1:13">
      <c r="A37" s="5" t="s">
        <v>154</v>
      </c>
      <c r="B37" s="5" t="s">
        <v>516</v>
      </c>
      <c r="C37" s="6">
        <v>1160</v>
      </c>
      <c r="D37" s="5" t="s">
        <v>517</v>
      </c>
      <c r="E37" s="14" t="s">
        <v>457</v>
      </c>
      <c r="F37" s="5" t="s">
        <v>458</v>
      </c>
      <c r="G37" s="5" t="s">
        <v>459</v>
      </c>
      <c r="H37" s="5" t="s">
        <v>459</v>
      </c>
      <c r="I37" s="5" t="s">
        <v>459</v>
      </c>
      <c r="J37" s="5"/>
      <c r="K37" s="5" t="s">
        <v>459</v>
      </c>
      <c r="L37" s="5" t="s">
        <v>460</v>
      </c>
      <c r="M37" s="5"/>
    </row>
    <row r="38" ht="43.15" customHeight="1" spans="1:13">
      <c r="A38" s="5"/>
      <c r="B38" s="5"/>
      <c r="C38" s="6"/>
      <c r="D38" s="5"/>
      <c r="E38" s="14"/>
      <c r="F38" s="5" t="s">
        <v>462</v>
      </c>
      <c r="G38" s="5" t="s">
        <v>459</v>
      </c>
      <c r="H38" s="5" t="s">
        <v>459</v>
      </c>
      <c r="I38" s="5" t="s">
        <v>459</v>
      </c>
      <c r="J38" s="5"/>
      <c r="K38" s="5" t="s">
        <v>459</v>
      </c>
      <c r="L38" s="5" t="s">
        <v>460</v>
      </c>
      <c r="M38" s="5"/>
    </row>
    <row r="39" ht="43.15" customHeight="1" spans="1:13">
      <c r="A39" s="5"/>
      <c r="B39" s="5"/>
      <c r="C39" s="6"/>
      <c r="D39" s="5"/>
      <c r="E39" s="14"/>
      <c r="F39" s="5" t="s">
        <v>461</v>
      </c>
      <c r="G39" s="5" t="s">
        <v>518</v>
      </c>
      <c r="H39" s="5" t="s">
        <v>519</v>
      </c>
      <c r="I39" s="5" t="s">
        <v>518</v>
      </c>
      <c r="J39" s="5"/>
      <c r="K39" s="5" t="s">
        <v>459</v>
      </c>
      <c r="L39" s="5" t="s">
        <v>460</v>
      </c>
      <c r="M39" s="5"/>
    </row>
    <row r="40" ht="43.15" customHeight="1" spans="1:13">
      <c r="A40" s="5"/>
      <c r="B40" s="5"/>
      <c r="C40" s="6"/>
      <c r="D40" s="5"/>
      <c r="E40" s="14" t="s">
        <v>475</v>
      </c>
      <c r="F40" s="5" t="s">
        <v>479</v>
      </c>
      <c r="G40" s="5"/>
      <c r="H40" s="5"/>
      <c r="I40" s="5"/>
      <c r="J40" s="5"/>
      <c r="K40" s="5" t="s">
        <v>459</v>
      </c>
      <c r="L40" s="5" t="s">
        <v>460</v>
      </c>
      <c r="M40" s="5"/>
    </row>
    <row r="41" ht="43.15" customHeight="1" spans="1:13">
      <c r="A41" s="5"/>
      <c r="B41" s="5"/>
      <c r="C41" s="6"/>
      <c r="D41" s="5"/>
      <c r="E41" s="14"/>
      <c r="F41" s="5" t="s">
        <v>478</v>
      </c>
      <c r="G41" s="5" t="s">
        <v>459</v>
      </c>
      <c r="H41" s="5" t="s">
        <v>459</v>
      </c>
      <c r="I41" s="5" t="s">
        <v>459</v>
      </c>
      <c r="J41" s="5"/>
      <c r="K41" s="5" t="s">
        <v>459</v>
      </c>
      <c r="L41" s="5" t="s">
        <v>460</v>
      </c>
      <c r="M41" s="5"/>
    </row>
    <row r="42" ht="43.15" customHeight="1" spans="1:13">
      <c r="A42" s="5"/>
      <c r="B42" s="5"/>
      <c r="C42" s="6"/>
      <c r="D42" s="5"/>
      <c r="E42" s="14"/>
      <c r="F42" s="5" t="s">
        <v>477</v>
      </c>
      <c r="G42" s="5" t="s">
        <v>520</v>
      </c>
      <c r="H42" s="5" t="s">
        <v>521</v>
      </c>
      <c r="I42" s="5" t="s">
        <v>520</v>
      </c>
      <c r="J42" s="5"/>
      <c r="K42" s="5" t="s">
        <v>459</v>
      </c>
      <c r="L42" s="5" t="s">
        <v>460</v>
      </c>
      <c r="M42" s="5"/>
    </row>
    <row r="43" ht="43.15" customHeight="1" spans="1:13">
      <c r="A43" s="5"/>
      <c r="B43" s="5"/>
      <c r="C43" s="6"/>
      <c r="D43" s="5"/>
      <c r="E43" s="14"/>
      <c r="F43" s="5" t="s">
        <v>476</v>
      </c>
      <c r="G43" s="5" t="s">
        <v>522</v>
      </c>
      <c r="H43" s="5" t="s">
        <v>459</v>
      </c>
      <c r="I43" s="5" t="s">
        <v>522</v>
      </c>
      <c r="J43" s="5"/>
      <c r="K43" s="5" t="s">
        <v>459</v>
      </c>
      <c r="L43" s="5" t="s">
        <v>460</v>
      </c>
      <c r="M43" s="5"/>
    </row>
    <row r="44" ht="43.15" customHeight="1" spans="1:13">
      <c r="A44" s="5"/>
      <c r="B44" s="5"/>
      <c r="C44" s="6"/>
      <c r="D44" s="5"/>
      <c r="E44" s="14" t="s">
        <v>472</v>
      </c>
      <c r="F44" s="5" t="s">
        <v>473</v>
      </c>
      <c r="G44" s="5" t="s">
        <v>510</v>
      </c>
      <c r="H44" s="5" t="s">
        <v>487</v>
      </c>
      <c r="I44" s="5" t="s">
        <v>510</v>
      </c>
      <c r="J44" s="5"/>
      <c r="K44" s="5" t="s">
        <v>459</v>
      </c>
      <c r="L44" s="5" t="s">
        <v>460</v>
      </c>
      <c r="M44" s="5"/>
    </row>
    <row r="45" ht="43.15" customHeight="1" spans="1:13">
      <c r="A45" s="5"/>
      <c r="B45" s="5"/>
      <c r="C45" s="6"/>
      <c r="D45" s="5"/>
      <c r="E45" s="14" t="s">
        <v>463</v>
      </c>
      <c r="F45" s="5" t="s">
        <v>468</v>
      </c>
      <c r="G45" s="5" t="s">
        <v>459</v>
      </c>
      <c r="H45" s="5" t="s">
        <v>459</v>
      </c>
      <c r="I45" s="5" t="s">
        <v>459</v>
      </c>
      <c r="J45" s="5"/>
      <c r="K45" s="5" t="s">
        <v>459</v>
      </c>
      <c r="L45" s="5" t="s">
        <v>460</v>
      </c>
      <c r="M45" s="5"/>
    </row>
    <row r="46" ht="43.15" customHeight="1" spans="1:13">
      <c r="A46" s="5"/>
      <c r="B46" s="5"/>
      <c r="C46" s="6"/>
      <c r="D46" s="5"/>
      <c r="E46" s="14"/>
      <c r="F46" s="5" t="s">
        <v>465</v>
      </c>
      <c r="G46" s="5" t="s">
        <v>523</v>
      </c>
      <c r="H46" s="5" t="s">
        <v>487</v>
      </c>
      <c r="I46" s="5" t="s">
        <v>487</v>
      </c>
      <c r="J46" s="5"/>
      <c r="K46" s="5" t="s">
        <v>459</v>
      </c>
      <c r="L46" s="5" t="s">
        <v>460</v>
      </c>
      <c r="M46" s="5"/>
    </row>
    <row r="47" ht="43.15" customHeight="1" spans="1:13">
      <c r="A47" s="5"/>
      <c r="B47" s="5"/>
      <c r="C47" s="6"/>
      <c r="D47" s="5"/>
      <c r="E47" s="14"/>
      <c r="F47" s="5" t="s">
        <v>464</v>
      </c>
      <c r="G47" s="5" t="s">
        <v>459</v>
      </c>
      <c r="H47" s="5" t="s">
        <v>459</v>
      </c>
      <c r="I47" s="5" t="s">
        <v>459</v>
      </c>
      <c r="J47" s="5"/>
      <c r="K47" s="5" t="s">
        <v>459</v>
      </c>
      <c r="L47" s="5" t="s">
        <v>460</v>
      </c>
      <c r="M47" s="5"/>
    </row>
    <row r="48" ht="43.15" customHeight="1" spans="1:13">
      <c r="A48" s="5" t="s">
        <v>154</v>
      </c>
      <c r="B48" s="5" t="s">
        <v>524</v>
      </c>
      <c r="C48" s="6">
        <v>90</v>
      </c>
      <c r="D48" s="5" t="s">
        <v>525</v>
      </c>
      <c r="E48" s="14" t="s">
        <v>457</v>
      </c>
      <c r="F48" s="5" t="s">
        <v>462</v>
      </c>
      <c r="G48" s="5" t="s">
        <v>526</v>
      </c>
      <c r="H48" s="5" t="s">
        <v>527</v>
      </c>
      <c r="I48" s="5" t="s">
        <v>528</v>
      </c>
      <c r="J48" s="5"/>
      <c r="K48" s="5" t="s">
        <v>528</v>
      </c>
      <c r="L48" s="5" t="s">
        <v>460</v>
      </c>
      <c r="M48" s="5"/>
    </row>
    <row r="49" ht="43.15" customHeight="1" spans="1:13">
      <c r="A49" s="5"/>
      <c r="B49" s="5"/>
      <c r="C49" s="6"/>
      <c r="D49" s="5"/>
      <c r="E49" s="14"/>
      <c r="F49" s="5" t="s">
        <v>461</v>
      </c>
      <c r="G49" s="5" t="s">
        <v>459</v>
      </c>
      <c r="H49" s="5" t="s">
        <v>459</v>
      </c>
      <c r="I49" s="5" t="s">
        <v>459</v>
      </c>
      <c r="J49" s="5"/>
      <c r="K49" s="5" t="s">
        <v>459</v>
      </c>
      <c r="L49" s="5" t="s">
        <v>460</v>
      </c>
      <c r="M49" s="5"/>
    </row>
    <row r="50" ht="43.15" customHeight="1" spans="1:13">
      <c r="A50" s="5"/>
      <c r="B50" s="5"/>
      <c r="C50" s="6"/>
      <c r="D50" s="5"/>
      <c r="E50" s="14"/>
      <c r="F50" s="5" t="s">
        <v>458</v>
      </c>
      <c r="G50" s="5" t="s">
        <v>529</v>
      </c>
      <c r="H50" s="5" t="s">
        <v>530</v>
      </c>
      <c r="I50" s="5" t="s">
        <v>484</v>
      </c>
      <c r="J50" s="5"/>
      <c r="K50" s="5" t="s">
        <v>484</v>
      </c>
      <c r="L50" s="5" t="s">
        <v>485</v>
      </c>
      <c r="M50" s="5"/>
    </row>
    <row r="51" ht="43.15" customHeight="1" spans="1:13">
      <c r="A51" s="5"/>
      <c r="B51" s="5"/>
      <c r="C51" s="6"/>
      <c r="D51" s="5"/>
      <c r="E51" s="14" t="s">
        <v>463</v>
      </c>
      <c r="F51" s="5" t="s">
        <v>464</v>
      </c>
      <c r="G51" s="5" t="s">
        <v>531</v>
      </c>
      <c r="H51" s="5" t="s">
        <v>532</v>
      </c>
      <c r="I51" s="5" t="s">
        <v>533</v>
      </c>
      <c r="J51" s="5"/>
      <c r="K51" s="5" t="s">
        <v>533</v>
      </c>
      <c r="L51" s="5" t="s">
        <v>460</v>
      </c>
      <c r="M51" s="5"/>
    </row>
    <row r="52" ht="43.15" customHeight="1" spans="1:13">
      <c r="A52" s="5"/>
      <c r="B52" s="5"/>
      <c r="C52" s="6"/>
      <c r="D52" s="5"/>
      <c r="E52" s="14"/>
      <c r="F52" s="5" t="s">
        <v>465</v>
      </c>
      <c r="G52" s="5" t="s">
        <v>534</v>
      </c>
      <c r="H52" s="5" t="s">
        <v>487</v>
      </c>
      <c r="I52" s="5" t="s">
        <v>534</v>
      </c>
      <c r="J52" s="5"/>
      <c r="K52" s="5" t="s">
        <v>534</v>
      </c>
      <c r="L52" s="5" t="s">
        <v>460</v>
      </c>
      <c r="M52" s="5"/>
    </row>
    <row r="53" ht="43.15" customHeight="1" spans="1:13">
      <c r="A53" s="5"/>
      <c r="B53" s="5"/>
      <c r="C53" s="6"/>
      <c r="D53" s="5"/>
      <c r="E53" s="14"/>
      <c r="F53" s="5" t="s">
        <v>468</v>
      </c>
      <c r="G53" s="5" t="s">
        <v>459</v>
      </c>
      <c r="H53" s="5" t="s">
        <v>459</v>
      </c>
      <c r="I53" s="5" t="s">
        <v>459</v>
      </c>
      <c r="J53" s="5"/>
      <c r="K53" s="5" t="s">
        <v>459</v>
      </c>
      <c r="L53" s="5" t="s">
        <v>460</v>
      </c>
      <c r="M53" s="5"/>
    </row>
    <row r="54" ht="43.15" customHeight="1" spans="1:13">
      <c r="A54" s="5"/>
      <c r="B54" s="5"/>
      <c r="C54" s="6"/>
      <c r="D54" s="5"/>
      <c r="E54" s="14" t="s">
        <v>475</v>
      </c>
      <c r="F54" s="5" t="s">
        <v>477</v>
      </c>
      <c r="G54" s="5" t="s">
        <v>459</v>
      </c>
      <c r="H54" s="5" t="s">
        <v>459</v>
      </c>
      <c r="I54" s="5" t="s">
        <v>459</v>
      </c>
      <c r="J54" s="5"/>
      <c r="K54" s="5" t="s">
        <v>459</v>
      </c>
      <c r="L54" s="5" t="s">
        <v>460</v>
      </c>
      <c r="M54" s="5"/>
    </row>
    <row r="55" ht="43.15" customHeight="1" spans="1:13">
      <c r="A55" s="5"/>
      <c r="B55" s="5"/>
      <c r="C55" s="6"/>
      <c r="D55" s="5"/>
      <c r="E55" s="14"/>
      <c r="F55" s="5" t="s">
        <v>478</v>
      </c>
      <c r="G55" s="5" t="s">
        <v>535</v>
      </c>
      <c r="H55" s="5" t="s">
        <v>459</v>
      </c>
      <c r="I55" s="5" t="s">
        <v>536</v>
      </c>
      <c r="J55" s="5"/>
      <c r="K55" s="5" t="s">
        <v>536</v>
      </c>
      <c r="L55" s="5" t="s">
        <v>460</v>
      </c>
      <c r="M55" s="5"/>
    </row>
    <row r="56" ht="43.15" customHeight="1" spans="1:13">
      <c r="A56" s="5"/>
      <c r="B56" s="5"/>
      <c r="C56" s="6"/>
      <c r="D56" s="5"/>
      <c r="E56" s="14"/>
      <c r="F56" s="5" t="s">
        <v>476</v>
      </c>
      <c r="G56" s="5" t="s">
        <v>459</v>
      </c>
      <c r="H56" s="5" t="s">
        <v>459</v>
      </c>
      <c r="I56" s="5" t="s">
        <v>459</v>
      </c>
      <c r="J56" s="5"/>
      <c r="K56" s="5" t="s">
        <v>459</v>
      </c>
      <c r="L56" s="5" t="s">
        <v>460</v>
      </c>
      <c r="M56" s="5"/>
    </row>
    <row r="57" ht="43.15" customHeight="1" spans="1:13">
      <c r="A57" s="5"/>
      <c r="B57" s="5"/>
      <c r="C57" s="6"/>
      <c r="D57" s="5"/>
      <c r="E57" s="14" t="s">
        <v>472</v>
      </c>
      <c r="F57" s="5" t="s">
        <v>473</v>
      </c>
      <c r="G57" s="5" t="s">
        <v>510</v>
      </c>
      <c r="H57" s="5" t="s">
        <v>537</v>
      </c>
      <c r="I57" s="5" t="s">
        <v>510</v>
      </c>
      <c r="J57" s="5"/>
      <c r="K57" s="5" t="s">
        <v>510</v>
      </c>
      <c r="L57" s="5" t="s">
        <v>460</v>
      </c>
      <c r="M57" s="5"/>
    </row>
    <row r="58" ht="43.15" customHeight="1" spans="1:13">
      <c r="A58" s="5" t="s">
        <v>154</v>
      </c>
      <c r="B58" s="5" t="s">
        <v>538</v>
      </c>
      <c r="C58" s="6">
        <v>86.78</v>
      </c>
      <c r="D58" s="5" t="s">
        <v>539</v>
      </c>
      <c r="E58" s="14" t="s">
        <v>457</v>
      </c>
      <c r="F58" s="5" t="s">
        <v>458</v>
      </c>
      <c r="G58" s="5" t="s">
        <v>459</v>
      </c>
      <c r="H58" s="5"/>
      <c r="I58" s="5"/>
      <c r="J58" s="5"/>
      <c r="K58" s="5" t="s">
        <v>459</v>
      </c>
      <c r="L58" s="5" t="s">
        <v>460</v>
      </c>
      <c r="M58" s="5"/>
    </row>
    <row r="59" ht="43.15" customHeight="1" spans="1:13">
      <c r="A59" s="5"/>
      <c r="B59" s="5"/>
      <c r="C59" s="6"/>
      <c r="D59" s="5"/>
      <c r="E59" s="14"/>
      <c r="F59" s="5" t="s">
        <v>462</v>
      </c>
      <c r="G59" s="5" t="s">
        <v>459</v>
      </c>
      <c r="H59" s="5"/>
      <c r="I59" s="5"/>
      <c r="J59" s="5"/>
      <c r="K59" s="5" t="s">
        <v>459</v>
      </c>
      <c r="L59" s="5" t="s">
        <v>460</v>
      </c>
      <c r="M59" s="5"/>
    </row>
    <row r="60" ht="43.15" customHeight="1" spans="1:13">
      <c r="A60" s="5"/>
      <c r="B60" s="5"/>
      <c r="C60" s="6"/>
      <c r="D60" s="5"/>
      <c r="E60" s="14"/>
      <c r="F60" s="5" t="s">
        <v>461</v>
      </c>
      <c r="G60" s="5" t="s">
        <v>459</v>
      </c>
      <c r="H60" s="5"/>
      <c r="I60" s="5"/>
      <c r="J60" s="5"/>
      <c r="K60" s="5" t="s">
        <v>459</v>
      </c>
      <c r="L60" s="5" t="s">
        <v>460</v>
      </c>
      <c r="M60" s="5"/>
    </row>
    <row r="61" ht="43.15" customHeight="1" spans="1:13">
      <c r="A61" s="5"/>
      <c r="B61" s="5"/>
      <c r="C61" s="6"/>
      <c r="D61" s="5"/>
      <c r="E61" s="14" t="s">
        <v>475</v>
      </c>
      <c r="F61" s="5" t="s">
        <v>479</v>
      </c>
      <c r="G61" s="5" t="s">
        <v>459</v>
      </c>
      <c r="H61" s="5"/>
      <c r="I61" s="5"/>
      <c r="J61" s="5"/>
      <c r="K61" s="5" t="s">
        <v>459</v>
      </c>
      <c r="L61" s="5" t="s">
        <v>460</v>
      </c>
      <c r="M61" s="5"/>
    </row>
    <row r="62" ht="43.15" customHeight="1" spans="1:13">
      <c r="A62" s="5"/>
      <c r="B62" s="5"/>
      <c r="C62" s="6"/>
      <c r="D62" s="5"/>
      <c r="E62" s="14"/>
      <c r="F62" s="5" t="s">
        <v>478</v>
      </c>
      <c r="G62" s="5" t="s">
        <v>459</v>
      </c>
      <c r="H62" s="5"/>
      <c r="I62" s="5"/>
      <c r="J62" s="5"/>
      <c r="K62" s="5" t="s">
        <v>459</v>
      </c>
      <c r="L62" s="5" t="s">
        <v>460</v>
      </c>
      <c r="M62" s="5"/>
    </row>
    <row r="63" ht="43.15" customHeight="1" spans="1:13">
      <c r="A63" s="5"/>
      <c r="B63" s="5"/>
      <c r="C63" s="6"/>
      <c r="D63" s="5"/>
      <c r="E63" s="14"/>
      <c r="F63" s="5" t="s">
        <v>477</v>
      </c>
      <c r="G63" s="5" t="s">
        <v>459</v>
      </c>
      <c r="H63" s="5"/>
      <c r="I63" s="5"/>
      <c r="J63" s="5"/>
      <c r="K63" s="5" t="s">
        <v>459</v>
      </c>
      <c r="L63" s="5" t="s">
        <v>460</v>
      </c>
      <c r="M63" s="5"/>
    </row>
    <row r="64" ht="43.15" customHeight="1" spans="1:13">
      <c r="A64" s="5"/>
      <c r="B64" s="5"/>
      <c r="C64" s="6"/>
      <c r="D64" s="5"/>
      <c r="E64" s="14"/>
      <c r="F64" s="5" t="s">
        <v>476</v>
      </c>
      <c r="G64" s="5" t="s">
        <v>459</v>
      </c>
      <c r="H64" s="5"/>
      <c r="I64" s="5"/>
      <c r="J64" s="5"/>
      <c r="K64" s="5" t="s">
        <v>459</v>
      </c>
      <c r="L64" s="5" t="s">
        <v>460</v>
      </c>
      <c r="M64" s="5"/>
    </row>
    <row r="65" ht="43.15" customHeight="1" spans="1:13">
      <c r="A65" s="5"/>
      <c r="B65" s="5"/>
      <c r="C65" s="6"/>
      <c r="D65" s="5"/>
      <c r="E65" s="14" t="s">
        <v>463</v>
      </c>
      <c r="F65" s="5" t="s">
        <v>468</v>
      </c>
      <c r="G65" s="5" t="s">
        <v>459</v>
      </c>
      <c r="H65" s="5"/>
      <c r="I65" s="5"/>
      <c r="J65" s="5"/>
      <c r="K65" s="5" t="s">
        <v>459</v>
      </c>
      <c r="L65" s="5" t="s">
        <v>460</v>
      </c>
      <c r="M65" s="5"/>
    </row>
    <row r="66" ht="43.15" customHeight="1" spans="1:13">
      <c r="A66" s="5"/>
      <c r="B66" s="5"/>
      <c r="C66" s="6"/>
      <c r="D66" s="5"/>
      <c r="E66" s="14"/>
      <c r="F66" s="5" t="s">
        <v>465</v>
      </c>
      <c r="G66" s="5" t="s">
        <v>540</v>
      </c>
      <c r="H66" s="15">
        <v>1</v>
      </c>
      <c r="I66" s="5" t="s">
        <v>540</v>
      </c>
      <c r="J66" s="5"/>
      <c r="K66" s="5" t="s">
        <v>459</v>
      </c>
      <c r="L66" s="5" t="s">
        <v>460</v>
      </c>
      <c r="M66" s="5"/>
    </row>
    <row r="67" ht="43.15" customHeight="1" spans="1:13">
      <c r="A67" s="5"/>
      <c r="B67" s="5"/>
      <c r="C67" s="6"/>
      <c r="D67" s="5"/>
      <c r="E67" s="14"/>
      <c r="F67" s="5" t="s">
        <v>464</v>
      </c>
      <c r="G67" s="5" t="s">
        <v>459</v>
      </c>
      <c r="H67" s="5"/>
      <c r="I67" s="5"/>
      <c r="J67" s="5"/>
      <c r="K67" s="5" t="s">
        <v>459</v>
      </c>
      <c r="L67" s="5" t="s">
        <v>460</v>
      </c>
      <c r="M67" s="5"/>
    </row>
    <row r="68" ht="43.15" customHeight="1" spans="1:13">
      <c r="A68" s="5"/>
      <c r="B68" s="5"/>
      <c r="C68" s="6"/>
      <c r="D68" s="5"/>
      <c r="E68" s="14" t="s">
        <v>472</v>
      </c>
      <c r="F68" s="5" t="s">
        <v>473</v>
      </c>
      <c r="G68" s="5" t="s">
        <v>541</v>
      </c>
      <c r="H68" s="15">
        <v>1</v>
      </c>
      <c r="I68" s="5" t="s">
        <v>541</v>
      </c>
      <c r="J68" s="5"/>
      <c r="K68" s="5" t="s">
        <v>459</v>
      </c>
      <c r="L68" s="5" t="s">
        <v>460</v>
      </c>
      <c r="M68" s="5"/>
    </row>
    <row r="69" ht="43.15" customHeight="1" spans="1:13">
      <c r="A69" s="5" t="s">
        <v>154</v>
      </c>
      <c r="B69" s="5" t="s">
        <v>542</v>
      </c>
      <c r="C69" s="6">
        <v>20</v>
      </c>
      <c r="D69" s="5" t="s">
        <v>543</v>
      </c>
      <c r="E69" s="14" t="s">
        <v>472</v>
      </c>
      <c r="F69" s="5" t="s">
        <v>473</v>
      </c>
      <c r="G69" s="5" t="s">
        <v>541</v>
      </c>
      <c r="H69" s="15">
        <v>1</v>
      </c>
      <c r="I69" s="5" t="s">
        <v>541</v>
      </c>
      <c r="J69" s="5"/>
      <c r="K69" s="5" t="s">
        <v>459</v>
      </c>
      <c r="L69" s="5" t="s">
        <v>460</v>
      </c>
      <c r="M69" s="5"/>
    </row>
    <row r="70" ht="43.15" customHeight="1" spans="1:13">
      <c r="A70" s="5"/>
      <c r="B70" s="5"/>
      <c r="C70" s="6"/>
      <c r="D70" s="5"/>
      <c r="E70" s="14" t="s">
        <v>475</v>
      </c>
      <c r="F70" s="5" t="s">
        <v>479</v>
      </c>
      <c r="G70" s="5" t="s">
        <v>459</v>
      </c>
      <c r="H70" s="5"/>
      <c r="I70" s="5"/>
      <c r="J70" s="5"/>
      <c r="K70" s="5" t="s">
        <v>459</v>
      </c>
      <c r="L70" s="5" t="s">
        <v>460</v>
      </c>
      <c r="M70" s="5"/>
    </row>
    <row r="71" ht="43.15" customHeight="1" spans="1:13">
      <c r="A71" s="5"/>
      <c r="B71" s="5"/>
      <c r="C71" s="6"/>
      <c r="D71" s="5"/>
      <c r="E71" s="14"/>
      <c r="F71" s="5" t="s">
        <v>478</v>
      </c>
      <c r="G71" s="5" t="s">
        <v>459</v>
      </c>
      <c r="H71" s="5"/>
      <c r="I71" s="5"/>
      <c r="J71" s="5"/>
      <c r="K71" s="5" t="s">
        <v>459</v>
      </c>
      <c r="L71" s="5" t="s">
        <v>460</v>
      </c>
      <c r="M71" s="5"/>
    </row>
    <row r="72" ht="43.15" customHeight="1" spans="1:13">
      <c r="A72" s="5"/>
      <c r="B72" s="5"/>
      <c r="C72" s="6"/>
      <c r="D72" s="5"/>
      <c r="E72" s="14"/>
      <c r="F72" s="5" t="s">
        <v>477</v>
      </c>
      <c r="G72" s="5" t="s">
        <v>459</v>
      </c>
      <c r="H72" s="5"/>
      <c r="I72" s="5"/>
      <c r="J72" s="5"/>
      <c r="K72" s="5" t="s">
        <v>459</v>
      </c>
      <c r="L72" s="5" t="s">
        <v>460</v>
      </c>
      <c r="M72" s="5"/>
    </row>
    <row r="73" ht="43.15" customHeight="1" spans="1:13">
      <c r="A73" s="5"/>
      <c r="B73" s="5"/>
      <c r="C73" s="6"/>
      <c r="D73" s="5"/>
      <c r="E73" s="14"/>
      <c r="F73" s="5" t="s">
        <v>476</v>
      </c>
      <c r="G73" s="5" t="s">
        <v>459</v>
      </c>
      <c r="H73" s="5"/>
      <c r="I73" s="5"/>
      <c r="J73" s="5"/>
      <c r="K73" s="5" t="s">
        <v>459</v>
      </c>
      <c r="L73" s="5" t="s">
        <v>460</v>
      </c>
      <c r="M73" s="5"/>
    </row>
    <row r="74" ht="43.15" customHeight="1" spans="1:13">
      <c r="A74" s="5"/>
      <c r="B74" s="5"/>
      <c r="C74" s="6"/>
      <c r="D74" s="5"/>
      <c r="E74" s="14" t="s">
        <v>463</v>
      </c>
      <c r="F74" s="5" t="s">
        <v>468</v>
      </c>
      <c r="G74" s="5" t="s">
        <v>459</v>
      </c>
      <c r="H74" s="5"/>
      <c r="I74" s="5"/>
      <c r="J74" s="5"/>
      <c r="K74" s="5" t="s">
        <v>459</v>
      </c>
      <c r="L74" s="5" t="s">
        <v>460</v>
      </c>
      <c r="M74" s="5"/>
    </row>
    <row r="75" ht="43.15" customHeight="1" spans="1:13">
      <c r="A75" s="5"/>
      <c r="B75" s="5"/>
      <c r="C75" s="6"/>
      <c r="D75" s="5"/>
      <c r="E75" s="14"/>
      <c r="F75" s="5" t="s">
        <v>465</v>
      </c>
      <c r="G75" s="5" t="s">
        <v>540</v>
      </c>
      <c r="H75" s="15">
        <v>1</v>
      </c>
      <c r="I75" s="5" t="s">
        <v>540</v>
      </c>
      <c r="J75" s="5"/>
      <c r="K75" s="5" t="s">
        <v>459</v>
      </c>
      <c r="L75" s="5" t="s">
        <v>460</v>
      </c>
      <c r="M75" s="5"/>
    </row>
    <row r="76" ht="43.15" customHeight="1" spans="1:13">
      <c r="A76" s="5"/>
      <c r="B76" s="5"/>
      <c r="C76" s="6"/>
      <c r="D76" s="5"/>
      <c r="E76" s="14"/>
      <c r="F76" s="5" t="s">
        <v>464</v>
      </c>
      <c r="G76" s="5" t="s">
        <v>459</v>
      </c>
      <c r="H76" s="5"/>
      <c r="I76" s="5"/>
      <c r="J76" s="5"/>
      <c r="K76" s="5" t="s">
        <v>459</v>
      </c>
      <c r="L76" s="5" t="s">
        <v>460</v>
      </c>
      <c r="M76" s="5"/>
    </row>
    <row r="77" ht="43.15" customHeight="1" spans="1:13">
      <c r="A77" s="5"/>
      <c r="B77" s="5"/>
      <c r="C77" s="6"/>
      <c r="D77" s="5"/>
      <c r="E77" s="14" t="s">
        <v>457</v>
      </c>
      <c r="F77" s="5" t="s">
        <v>462</v>
      </c>
      <c r="G77" s="5" t="s">
        <v>459</v>
      </c>
      <c r="H77" s="5"/>
      <c r="I77" s="5"/>
      <c r="J77" s="5"/>
      <c r="K77" s="5" t="s">
        <v>459</v>
      </c>
      <c r="L77" s="5" t="s">
        <v>460</v>
      </c>
      <c r="M77" s="5"/>
    </row>
    <row r="78" ht="43.15" customHeight="1" spans="1:13">
      <c r="A78" s="5"/>
      <c r="B78" s="5"/>
      <c r="C78" s="6"/>
      <c r="D78" s="5"/>
      <c r="E78" s="14"/>
      <c r="F78" s="5" t="s">
        <v>461</v>
      </c>
      <c r="G78" s="5" t="s">
        <v>459</v>
      </c>
      <c r="H78" s="5"/>
      <c r="I78" s="5"/>
      <c r="J78" s="5"/>
      <c r="K78" s="5" t="s">
        <v>459</v>
      </c>
      <c r="L78" s="5" t="s">
        <v>460</v>
      </c>
      <c r="M78" s="5"/>
    </row>
    <row r="79" ht="43.15" customHeight="1" spans="1:13">
      <c r="A79" s="5"/>
      <c r="B79" s="5"/>
      <c r="C79" s="6"/>
      <c r="D79" s="5"/>
      <c r="E79" s="14"/>
      <c r="F79" s="5" t="s">
        <v>458</v>
      </c>
      <c r="G79" s="5" t="s">
        <v>459</v>
      </c>
      <c r="H79" s="5"/>
      <c r="I79" s="5"/>
      <c r="J79" s="5"/>
      <c r="K79" s="5" t="s">
        <v>459</v>
      </c>
      <c r="L79" s="5" t="s">
        <v>460</v>
      </c>
      <c r="M79" s="5"/>
    </row>
    <row r="80" ht="43.15" customHeight="1" spans="1:13">
      <c r="A80" s="5" t="s">
        <v>154</v>
      </c>
      <c r="B80" s="5" t="s">
        <v>544</v>
      </c>
      <c r="C80" s="6">
        <v>20</v>
      </c>
      <c r="D80" s="5" t="s">
        <v>545</v>
      </c>
      <c r="E80" s="14" t="s">
        <v>463</v>
      </c>
      <c r="F80" s="5" t="s">
        <v>464</v>
      </c>
      <c r="G80" s="5" t="s">
        <v>459</v>
      </c>
      <c r="H80" s="5"/>
      <c r="I80" s="5"/>
      <c r="J80" s="5"/>
      <c r="K80" s="5" t="s">
        <v>459</v>
      </c>
      <c r="L80" s="5" t="s">
        <v>460</v>
      </c>
      <c r="M80" s="5"/>
    </row>
    <row r="81" ht="43.15" customHeight="1" spans="1:13">
      <c r="A81" s="5"/>
      <c r="B81" s="5"/>
      <c r="C81" s="6"/>
      <c r="D81" s="5"/>
      <c r="E81" s="14"/>
      <c r="F81" s="5" t="s">
        <v>465</v>
      </c>
      <c r="G81" s="5" t="s">
        <v>540</v>
      </c>
      <c r="H81" s="15">
        <v>1</v>
      </c>
      <c r="I81" s="5" t="s">
        <v>540</v>
      </c>
      <c r="J81" s="5"/>
      <c r="K81" s="5" t="s">
        <v>459</v>
      </c>
      <c r="L81" s="5" t="s">
        <v>460</v>
      </c>
      <c r="M81" s="5"/>
    </row>
    <row r="82" ht="43.15" customHeight="1" spans="1:13">
      <c r="A82" s="5"/>
      <c r="B82" s="5"/>
      <c r="C82" s="6"/>
      <c r="D82" s="5"/>
      <c r="E82" s="14"/>
      <c r="F82" s="5" t="s">
        <v>468</v>
      </c>
      <c r="G82" s="5" t="s">
        <v>459</v>
      </c>
      <c r="H82" s="5"/>
      <c r="I82" s="5"/>
      <c r="J82" s="5"/>
      <c r="K82" s="5" t="s">
        <v>459</v>
      </c>
      <c r="L82" s="5" t="s">
        <v>460</v>
      </c>
      <c r="M82" s="5"/>
    </row>
    <row r="83" ht="43.15" customHeight="1" spans="1:13">
      <c r="A83" s="5"/>
      <c r="B83" s="5"/>
      <c r="C83" s="6"/>
      <c r="D83" s="5"/>
      <c r="E83" s="14" t="s">
        <v>475</v>
      </c>
      <c r="F83" s="5" t="s">
        <v>476</v>
      </c>
      <c r="G83" s="5" t="s">
        <v>459</v>
      </c>
      <c r="H83" s="5"/>
      <c r="I83" s="5"/>
      <c r="J83" s="5"/>
      <c r="K83" s="5" t="s">
        <v>459</v>
      </c>
      <c r="L83" s="5" t="s">
        <v>460</v>
      </c>
      <c r="M83" s="5"/>
    </row>
    <row r="84" ht="43.15" customHeight="1" spans="1:13">
      <c r="A84" s="5"/>
      <c r="B84" s="5"/>
      <c r="C84" s="6"/>
      <c r="D84" s="5"/>
      <c r="E84" s="14"/>
      <c r="F84" s="5" t="s">
        <v>477</v>
      </c>
      <c r="G84" s="5" t="s">
        <v>459</v>
      </c>
      <c r="H84" s="5"/>
      <c r="I84" s="5"/>
      <c r="J84" s="5"/>
      <c r="K84" s="5" t="s">
        <v>459</v>
      </c>
      <c r="L84" s="5" t="s">
        <v>460</v>
      </c>
      <c r="M84" s="5"/>
    </row>
    <row r="85" ht="43.15" customHeight="1" spans="1:13">
      <c r="A85" s="5"/>
      <c r="B85" s="5"/>
      <c r="C85" s="6"/>
      <c r="D85" s="5"/>
      <c r="E85" s="14"/>
      <c r="F85" s="5" t="s">
        <v>479</v>
      </c>
      <c r="G85" s="5" t="s">
        <v>459</v>
      </c>
      <c r="H85" s="5"/>
      <c r="I85" s="5"/>
      <c r="J85" s="5"/>
      <c r="K85" s="5" t="s">
        <v>459</v>
      </c>
      <c r="L85" s="5" t="s">
        <v>460</v>
      </c>
      <c r="M85" s="5"/>
    </row>
    <row r="86" ht="43.15" customHeight="1" spans="1:13">
      <c r="A86" s="5"/>
      <c r="B86" s="5"/>
      <c r="C86" s="6"/>
      <c r="D86" s="5"/>
      <c r="E86" s="14"/>
      <c r="F86" s="5" t="s">
        <v>478</v>
      </c>
      <c r="G86" s="5" t="s">
        <v>459</v>
      </c>
      <c r="H86" s="5"/>
      <c r="I86" s="5"/>
      <c r="J86" s="5"/>
      <c r="K86" s="5" t="s">
        <v>459</v>
      </c>
      <c r="L86" s="5" t="s">
        <v>460</v>
      </c>
      <c r="M86" s="5"/>
    </row>
    <row r="87" ht="43.15" customHeight="1" spans="1:13">
      <c r="A87" s="5"/>
      <c r="B87" s="5"/>
      <c r="C87" s="6"/>
      <c r="D87" s="5"/>
      <c r="E87" s="14" t="s">
        <v>457</v>
      </c>
      <c r="F87" s="5" t="s">
        <v>462</v>
      </c>
      <c r="G87" s="5" t="s">
        <v>459</v>
      </c>
      <c r="H87" s="5"/>
      <c r="I87" s="5"/>
      <c r="J87" s="5"/>
      <c r="K87" s="5" t="s">
        <v>459</v>
      </c>
      <c r="L87" s="5" t="s">
        <v>460</v>
      </c>
      <c r="M87" s="5"/>
    </row>
    <row r="88" ht="43.15" customHeight="1" spans="1:13">
      <c r="A88" s="5"/>
      <c r="B88" s="5"/>
      <c r="C88" s="6"/>
      <c r="D88" s="5"/>
      <c r="E88" s="14"/>
      <c r="F88" s="5" t="s">
        <v>458</v>
      </c>
      <c r="G88" s="5" t="s">
        <v>459</v>
      </c>
      <c r="H88" s="5"/>
      <c r="I88" s="5"/>
      <c r="J88" s="5"/>
      <c r="K88" s="5" t="s">
        <v>459</v>
      </c>
      <c r="L88" s="5" t="s">
        <v>460</v>
      </c>
      <c r="M88" s="5"/>
    </row>
    <row r="89" ht="43.15" customHeight="1" spans="1:13">
      <c r="A89" s="5"/>
      <c r="B89" s="5"/>
      <c r="C89" s="6"/>
      <c r="D89" s="5"/>
      <c r="E89" s="14"/>
      <c r="F89" s="5" t="s">
        <v>461</v>
      </c>
      <c r="G89" s="5" t="s">
        <v>459</v>
      </c>
      <c r="H89" s="5"/>
      <c r="I89" s="5"/>
      <c r="J89" s="5"/>
      <c r="K89" s="5" t="s">
        <v>459</v>
      </c>
      <c r="L89" s="5" t="s">
        <v>460</v>
      </c>
      <c r="M89" s="5"/>
    </row>
    <row r="90" ht="43.15" customHeight="1" spans="1:13">
      <c r="A90" s="5"/>
      <c r="B90" s="5"/>
      <c r="C90" s="6"/>
      <c r="D90" s="5"/>
      <c r="E90" s="14" t="s">
        <v>472</v>
      </c>
      <c r="F90" s="5" t="s">
        <v>473</v>
      </c>
      <c r="G90" s="5" t="s">
        <v>541</v>
      </c>
      <c r="H90" s="15">
        <v>1</v>
      </c>
      <c r="I90" s="5" t="s">
        <v>541</v>
      </c>
      <c r="J90" s="5"/>
      <c r="K90" s="5" t="s">
        <v>459</v>
      </c>
      <c r="L90" s="5" t="s">
        <v>460</v>
      </c>
      <c r="M90" s="5"/>
    </row>
  </sheetData>
  <mergeCells count="64">
    <mergeCell ref="C2:M2"/>
    <mergeCell ref="A3:K3"/>
    <mergeCell ref="L3:M3"/>
    <mergeCell ref="E4:M4"/>
    <mergeCell ref="A4:A5"/>
    <mergeCell ref="A7:A17"/>
    <mergeCell ref="A18:A26"/>
    <mergeCell ref="A27:A36"/>
    <mergeCell ref="A37:A47"/>
    <mergeCell ref="A48:A57"/>
    <mergeCell ref="A58:A68"/>
    <mergeCell ref="A69:A79"/>
    <mergeCell ref="A80:A90"/>
    <mergeCell ref="B4:B5"/>
    <mergeCell ref="B7:B17"/>
    <mergeCell ref="B18:B26"/>
    <mergeCell ref="B27:B36"/>
    <mergeCell ref="B37:B47"/>
    <mergeCell ref="B48:B57"/>
    <mergeCell ref="B58:B68"/>
    <mergeCell ref="B69:B79"/>
    <mergeCell ref="B80:B90"/>
    <mergeCell ref="C4:C5"/>
    <mergeCell ref="C7:C17"/>
    <mergeCell ref="C18:C26"/>
    <mergeCell ref="C27:C36"/>
    <mergeCell ref="C37:C47"/>
    <mergeCell ref="C48:C57"/>
    <mergeCell ref="C58:C68"/>
    <mergeCell ref="C69:C79"/>
    <mergeCell ref="C80:C90"/>
    <mergeCell ref="D4:D5"/>
    <mergeCell ref="D7:D17"/>
    <mergeCell ref="D18:D26"/>
    <mergeCell ref="D27:D36"/>
    <mergeCell ref="D37:D47"/>
    <mergeCell ref="D48:D57"/>
    <mergeCell ref="D58:D68"/>
    <mergeCell ref="D69:D79"/>
    <mergeCell ref="D80:D90"/>
    <mergeCell ref="E7:E9"/>
    <mergeCell ref="E10:E12"/>
    <mergeCell ref="E14:E17"/>
    <mergeCell ref="E18:E20"/>
    <mergeCell ref="E21:E23"/>
    <mergeCell ref="E24:E25"/>
    <mergeCell ref="E27:E29"/>
    <mergeCell ref="E30:E32"/>
    <mergeCell ref="E34:E36"/>
    <mergeCell ref="E37:E39"/>
    <mergeCell ref="E40:E43"/>
    <mergeCell ref="E45:E47"/>
    <mergeCell ref="E48:E50"/>
    <mergeCell ref="E51:E53"/>
    <mergeCell ref="E54:E56"/>
    <mergeCell ref="E58:E60"/>
    <mergeCell ref="E61:E64"/>
    <mergeCell ref="E65:E67"/>
    <mergeCell ref="E70:E73"/>
    <mergeCell ref="E74:E76"/>
    <mergeCell ref="E77:E79"/>
    <mergeCell ref="E80:E82"/>
    <mergeCell ref="E83:E86"/>
    <mergeCell ref="E87:E8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M8" sqref="M8"/>
    </sheetView>
  </sheetViews>
  <sheetFormatPr defaultColWidth="10" defaultRowHeight="13.5"/>
  <cols>
    <col min="1" max="1" width="6.38333333333333" customWidth="1"/>
    <col min="2" max="2" width="16.75" customWidth="1"/>
    <col min="3" max="3" width="9.1333333333333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19.6333333333333" customWidth="1"/>
    <col min="14" max="14" width="8.13333333333333" customWidth="1"/>
    <col min="15" max="15" width="7.88333333333333" customWidth="1"/>
    <col min="16" max="16" width="6.25" customWidth="1"/>
    <col min="17" max="17" width="18.8833333333333" customWidth="1"/>
    <col min="18" max="18" width="12.225" customWidth="1"/>
    <col min="19" max="19" width="11.3833333333333" customWidth="1"/>
    <col min="20" max="20" width="9.75" customWidth="1"/>
  </cols>
  <sheetData>
    <row r="1" ht="16.35" customHeight="1" spans="19:19">
      <c r="S1" s="3" t="s">
        <v>546</v>
      </c>
    </row>
    <row r="2" ht="42.2" customHeight="1" spans="1:19">
      <c r="A2" s="1" t="s">
        <v>547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548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32</v>
      </c>
      <c r="R4" s="9"/>
      <c r="S4" s="9"/>
    </row>
    <row r="5" ht="18.2" customHeight="1" spans="1:19">
      <c r="A5" s="4" t="s">
        <v>399</v>
      </c>
      <c r="B5" s="4" t="s">
        <v>400</v>
      </c>
      <c r="C5" s="4" t="s">
        <v>549</v>
      </c>
      <c r="D5" s="4"/>
      <c r="E5" s="4"/>
      <c r="F5" s="4"/>
      <c r="G5" s="4"/>
      <c r="H5" s="4"/>
      <c r="I5" s="4"/>
      <c r="J5" s="4" t="s">
        <v>550</v>
      </c>
      <c r="K5" s="4" t="s">
        <v>551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443</v>
      </c>
      <c r="D6" s="4" t="s">
        <v>552</v>
      </c>
      <c r="E6" s="4"/>
      <c r="F6" s="4"/>
      <c r="G6" s="4"/>
      <c r="H6" s="4" t="s">
        <v>553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554</v>
      </c>
      <c r="F7" s="4" t="s">
        <v>143</v>
      </c>
      <c r="G7" s="4" t="s">
        <v>555</v>
      </c>
      <c r="H7" s="4" t="s">
        <v>160</v>
      </c>
      <c r="I7" s="4" t="s">
        <v>161</v>
      </c>
      <c r="J7" s="4"/>
      <c r="K7" s="4" t="s">
        <v>446</v>
      </c>
      <c r="L7" s="4" t="s">
        <v>447</v>
      </c>
      <c r="M7" s="4" t="s">
        <v>448</v>
      </c>
      <c r="N7" s="4" t="s">
        <v>453</v>
      </c>
      <c r="O7" s="4" t="s">
        <v>449</v>
      </c>
      <c r="P7" s="4" t="s">
        <v>556</v>
      </c>
      <c r="Q7" s="4" t="s">
        <v>557</v>
      </c>
      <c r="R7" s="4" t="s">
        <v>558</v>
      </c>
      <c r="S7" s="4" t="s">
        <v>454</v>
      </c>
    </row>
    <row r="8" ht="19.5" customHeight="1" spans="1:19">
      <c r="A8" s="5" t="s">
        <v>2</v>
      </c>
      <c r="B8" s="5" t="s">
        <v>4</v>
      </c>
      <c r="C8" s="6">
        <v>2278.433665</v>
      </c>
      <c r="D8" s="6">
        <v>2278.433665</v>
      </c>
      <c r="E8" s="6"/>
      <c r="F8" s="6"/>
      <c r="G8" s="6"/>
      <c r="H8" s="6">
        <v>793.653665</v>
      </c>
      <c r="I8" s="6">
        <v>1484.78</v>
      </c>
      <c r="J8" s="5" t="s">
        <v>559</v>
      </c>
      <c r="K8" s="7" t="s">
        <v>463</v>
      </c>
      <c r="L8" s="7" t="s">
        <v>560</v>
      </c>
      <c r="M8" s="7" t="s">
        <v>561</v>
      </c>
      <c r="N8" s="7" t="s">
        <v>460</v>
      </c>
      <c r="O8" s="8">
        <v>1</v>
      </c>
      <c r="P8" s="7"/>
      <c r="Q8" s="7" t="s">
        <v>562</v>
      </c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563</v>
      </c>
      <c r="M9" s="7" t="s">
        <v>564</v>
      </c>
      <c r="N9" s="7" t="s">
        <v>460</v>
      </c>
      <c r="O9" s="8">
        <v>0.8</v>
      </c>
      <c r="P9" s="7"/>
      <c r="Q9" s="7" t="s">
        <v>565</v>
      </c>
      <c r="R9" s="5"/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566</v>
      </c>
      <c r="M10" s="7"/>
      <c r="N10" s="7"/>
      <c r="O10" s="7"/>
      <c r="P10" s="7"/>
      <c r="Q10" s="7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457</v>
      </c>
      <c r="M11" s="7"/>
      <c r="N11" s="7"/>
      <c r="O11" s="7"/>
      <c r="P11" s="7"/>
      <c r="Q11" s="7"/>
      <c r="R11" s="5"/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567</v>
      </c>
      <c r="L12" s="7" t="s">
        <v>476</v>
      </c>
      <c r="M12" s="7" t="s">
        <v>568</v>
      </c>
      <c r="N12" s="7" t="s">
        <v>460</v>
      </c>
      <c r="O12" s="7" t="s">
        <v>569</v>
      </c>
      <c r="P12" s="7"/>
      <c r="Q12" s="7" t="s">
        <v>570</v>
      </c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477</v>
      </c>
      <c r="M13" s="7" t="s">
        <v>571</v>
      </c>
      <c r="N13" s="7" t="s">
        <v>460</v>
      </c>
      <c r="O13" s="7" t="s">
        <v>572</v>
      </c>
      <c r="P13" s="7"/>
      <c r="Q13" s="7" t="s">
        <v>573</v>
      </c>
      <c r="R13" s="5"/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478</v>
      </c>
      <c r="M14" s="7" t="s">
        <v>574</v>
      </c>
      <c r="N14" s="7" t="s">
        <v>460</v>
      </c>
      <c r="O14" s="7" t="s">
        <v>575</v>
      </c>
      <c r="P14" s="7"/>
      <c r="Q14" s="7" t="s">
        <v>576</v>
      </c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577</v>
      </c>
      <c r="M15" s="7" t="s">
        <v>578</v>
      </c>
      <c r="N15" s="7" t="s">
        <v>460</v>
      </c>
      <c r="O15" s="7" t="s">
        <v>579</v>
      </c>
      <c r="P15" s="7"/>
      <c r="Q15" s="7" t="s">
        <v>580</v>
      </c>
      <c r="R15" s="5"/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472</v>
      </c>
      <c r="L16" s="7" t="s">
        <v>473</v>
      </c>
      <c r="M16" s="7" t="s">
        <v>581</v>
      </c>
      <c r="N16" s="7" t="s">
        <v>460</v>
      </c>
      <c r="O16" s="8">
        <v>0.98</v>
      </c>
      <c r="P16" s="7"/>
      <c r="Q16" s="7" t="s">
        <v>582</v>
      </c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583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11" sqref="B11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16" t="s">
        <v>30</v>
      </c>
    </row>
    <row r="2" ht="24.2" customHeight="1" spans="1:8">
      <c r="A2" s="61" t="s">
        <v>7</v>
      </c>
      <c r="B2" s="61"/>
      <c r="C2" s="61"/>
      <c r="D2" s="61"/>
      <c r="E2" s="61"/>
      <c r="F2" s="61"/>
      <c r="G2" s="61"/>
      <c r="H2" s="61"/>
    </row>
    <row r="3" ht="17.25" customHeight="1" spans="1:8">
      <c r="A3" s="33" t="s">
        <v>31</v>
      </c>
      <c r="B3" s="33"/>
      <c r="C3" s="33"/>
      <c r="D3" s="33"/>
      <c r="E3" s="33"/>
      <c r="F3" s="33"/>
      <c r="G3" s="34" t="s">
        <v>32</v>
      </c>
      <c r="H3" s="34"/>
    </row>
    <row r="4" ht="17.85" customHeight="1" spans="1:8">
      <c r="A4" s="35" t="s">
        <v>33</v>
      </c>
      <c r="B4" s="35"/>
      <c r="C4" s="35" t="s">
        <v>34</v>
      </c>
      <c r="D4" s="35"/>
      <c r="E4" s="35"/>
      <c r="F4" s="35"/>
      <c r="G4" s="35"/>
      <c r="H4" s="35"/>
    </row>
    <row r="5" ht="22.35" customHeight="1" spans="1:8">
      <c r="A5" s="35" t="s">
        <v>35</v>
      </c>
      <c r="B5" s="35" t="s">
        <v>36</v>
      </c>
      <c r="C5" s="35" t="s">
        <v>37</v>
      </c>
      <c r="D5" s="35" t="s">
        <v>36</v>
      </c>
      <c r="E5" s="35" t="s">
        <v>38</v>
      </c>
      <c r="F5" s="35" t="s">
        <v>36</v>
      </c>
      <c r="G5" s="35" t="s">
        <v>39</v>
      </c>
      <c r="H5" s="35" t="s">
        <v>36</v>
      </c>
    </row>
    <row r="6" ht="16.35" customHeight="1" spans="1:8">
      <c r="A6" s="62" t="s">
        <v>40</v>
      </c>
      <c r="B6" s="63">
        <f>1240+1038.433665</f>
        <v>2278.433665</v>
      </c>
      <c r="C6" s="43" t="s">
        <v>41</v>
      </c>
      <c r="D6" s="64">
        <v>12</v>
      </c>
      <c r="E6" s="62" t="s">
        <v>42</v>
      </c>
      <c r="F6" s="65">
        <v>793.653665</v>
      </c>
      <c r="G6" s="43" t="s">
        <v>43</v>
      </c>
      <c r="H6" s="63"/>
    </row>
    <row r="7" ht="16.35" customHeight="1" spans="1:8">
      <c r="A7" s="43" t="s">
        <v>44</v>
      </c>
      <c r="B7" s="63">
        <f>1240+1011.653665</f>
        <v>2251.653665</v>
      </c>
      <c r="C7" s="43" t="s">
        <v>45</v>
      </c>
      <c r="D7" s="64"/>
      <c r="E7" s="43" t="s">
        <v>46</v>
      </c>
      <c r="F7" s="63">
        <v>761.56432</v>
      </c>
      <c r="G7" s="43" t="s">
        <v>47</v>
      </c>
      <c r="H7" s="63"/>
    </row>
    <row r="8" ht="16.35" customHeight="1" spans="1:8">
      <c r="A8" s="62" t="s">
        <v>48</v>
      </c>
      <c r="B8" s="63">
        <v>26.78</v>
      </c>
      <c r="C8" s="43" t="s">
        <v>49</v>
      </c>
      <c r="D8" s="64"/>
      <c r="E8" s="43" t="s">
        <v>50</v>
      </c>
      <c r="F8" s="63">
        <v>27.571345</v>
      </c>
      <c r="G8" s="43" t="s">
        <v>51</v>
      </c>
      <c r="H8" s="63"/>
    </row>
    <row r="9" ht="16.35" customHeight="1" spans="1:8">
      <c r="A9" s="43" t="s">
        <v>52</v>
      </c>
      <c r="B9" s="63">
        <v>26.78</v>
      </c>
      <c r="C9" s="43" t="s">
        <v>53</v>
      </c>
      <c r="D9" s="64"/>
      <c r="E9" s="43" t="s">
        <v>54</v>
      </c>
      <c r="F9" s="63">
        <v>4.518</v>
      </c>
      <c r="G9" s="43" t="s">
        <v>55</v>
      </c>
      <c r="H9" s="63"/>
    </row>
    <row r="10" ht="16.35" customHeight="1" spans="1:8">
      <c r="A10" s="43" t="s">
        <v>56</v>
      </c>
      <c r="B10" s="63"/>
      <c r="C10" s="43" t="s">
        <v>57</v>
      </c>
      <c r="D10" s="64"/>
      <c r="E10" s="62" t="s">
        <v>58</v>
      </c>
      <c r="F10" s="65">
        <v>1484.78</v>
      </c>
      <c r="G10" s="43" t="s">
        <v>59</v>
      </c>
      <c r="H10" s="63">
        <v>973.915665</v>
      </c>
    </row>
    <row r="11" ht="16.35" customHeight="1" spans="1:8">
      <c r="A11" s="43" t="s">
        <v>60</v>
      </c>
      <c r="B11" s="63"/>
      <c r="C11" s="43" t="s">
        <v>61</v>
      </c>
      <c r="D11" s="64"/>
      <c r="E11" s="43" t="s">
        <v>62</v>
      </c>
      <c r="F11" s="63">
        <v>72</v>
      </c>
      <c r="G11" s="43" t="s">
        <v>63</v>
      </c>
      <c r="H11" s="63"/>
    </row>
    <row r="12" ht="16.35" customHeight="1" spans="1:8">
      <c r="A12" s="43" t="s">
        <v>64</v>
      </c>
      <c r="B12" s="63"/>
      <c r="C12" s="43" t="s">
        <v>65</v>
      </c>
      <c r="D12" s="64"/>
      <c r="E12" s="43" t="s">
        <v>66</v>
      </c>
      <c r="F12" s="63">
        <v>112.78</v>
      </c>
      <c r="G12" s="43" t="s">
        <v>67</v>
      </c>
      <c r="H12" s="63">
        <v>90</v>
      </c>
    </row>
    <row r="13" ht="16.35" customHeight="1" spans="1:8">
      <c r="A13" s="43" t="s">
        <v>68</v>
      </c>
      <c r="B13" s="63"/>
      <c r="C13" s="43" t="s">
        <v>69</v>
      </c>
      <c r="D13" s="64">
        <v>95.474352</v>
      </c>
      <c r="E13" s="43" t="s">
        <v>70</v>
      </c>
      <c r="F13" s="63"/>
      <c r="G13" s="43" t="s">
        <v>71</v>
      </c>
      <c r="H13" s="63"/>
    </row>
    <row r="14" ht="16.35" customHeight="1" spans="1:8">
      <c r="A14" s="43" t="s">
        <v>72</v>
      </c>
      <c r="B14" s="63"/>
      <c r="C14" s="43" t="s">
        <v>73</v>
      </c>
      <c r="D14" s="64"/>
      <c r="E14" s="43" t="s">
        <v>74</v>
      </c>
      <c r="F14" s="63"/>
      <c r="G14" s="43" t="s">
        <v>75</v>
      </c>
      <c r="H14" s="63">
        <v>4.518</v>
      </c>
    </row>
    <row r="15" ht="16.35" customHeight="1" spans="1:8">
      <c r="A15" s="43" t="s">
        <v>76</v>
      </c>
      <c r="B15" s="63"/>
      <c r="C15" s="43" t="s">
        <v>77</v>
      </c>
      <c r="D15" s="64">
        <v>39.77904</v>
      </c>
      <c r="E15" s="43" t="s">
        <v>78</v>
      </c>
      <c r="F15" s="63"/>
      <c r="G15" s="43" t="s">
        <v>79</v>
      </c>
      <c r="H15" s="63"/>
    </row>
    <row r="16" ht="16.35" customHeight="1" spans="1:8">
      <c r="A16" s="43" t="s">
        <v>80</v>
      </c>
      <c r="B16" s="63"/>
      <c r="C16" s="43" t="s">
        <v>81</v>
      </c>
      <c r="D16" s="64"/>
      <c r="E16" s="43" t="s">
        <v>82</v>
      </c>
      <c r="F16" s="63"/>
      <c r="G16" s="43" t="s">
        <v>83</v>
      </c>
      <c r="H16" s="63"/>
    </row>
    <row r="17" ht="16.35" customHeight="1" spans="1:8">
      <c r="A17" s="43" t="s">
        <v>84</v>
      </c>
      <c r="B17" s="63"/>
      <c r="C17" s="43" t="s">
        <v>85</v>
      </c>
      <c r="D17" s="64"/>
      <c r="E17" s="43" t="s">
        <v>86</v>
      </c>
      <c r="F17" s="63"/>
      <c r="G17" s="43" t="s">
        <v>87</v>
      </c>
      <c r="H17" s="63"/>
    </row>
    <row r="18" ht="16.35" customHeight="1" spans="1:8">
      <c r="A18" s="43" t="s">
        <v>88</v>
      </c>
      <c r="B18" s="63"/>
      <c r="C18" s="43" t="s">
        <v>89</v>
      </c>
      <c r="D18" s="64">
        <v>2090.209045</v>
      </c>
      <c r="E18" s="43" t="s">
        <v>90</v>
      </c>
      <c r="F18" s="63">
        <v>90</v>
      </c>
      <c r="G18" s="43" t="s">
        <v>91</v>
      </c>
      <c r="H18" s="63"/>
    </row>
    <row r="19" ht="16.35" customHeight="1" spans="1:8">
      <c r="A19" s="43" t="s">
        <v>92</v>
      </c>
      <c r="B19" s="63"/>
      <c r="C19" s="43" t="s">
        <v>93</v>
      </c>
      <c r="D19" s="64"/>
      <c r="E19" s="43" t="s">
        <v>94</v>
      </c>
      <c r="F19" s="63"/>
      <c r="G19" s="43" t="s">
        <v>95</v>
      </c>
      <c r="H19" s="63">
        <v>1210</v>
      </c>
    </row>
    <row r="20" ht="16.35" customHeight="1" spans="1:8">
      <c r="A20" s="62" t="s">
        <v>96</v>
      </c>
      <c r="B20" s="65"/>
      <c r="C20" s="43" t="s">
        <v>97</v>
      </c>
      <c r="D20" s="64"/>
      <c r="E20" s="43" t="s">
        <v>98</v>
      </c>
      <c r="F20" s="63">
        <v>1210</v>
      </c>
      <c r="G20" s="43"/>
      <c r="H20" s="63"/>
    </row>
    <row r="21" ht="16.35" customHeight="1" spans="1:8">
      <c r="A21" s="62" t="s">
        <v>99</v>
      </c>
      <c r="B21" s="65"/>
      <c r="C21" s="43" t="s">
        <v>100</v>
      </c>
      <c r="D21" s="64"/>
      <c r="E21" s="62" t="s">
        <v>101</v>
      </c>
      <c r="F21" s="65"/>
      <c r="G21" s="43"/>
      <c r="H21" s="63"/>
    </row>
    <row r="22" ht="16.35" customHeight="1" spans="1:8">
      <c r="A22" s="62" t="s">
        <v>102</v>
      </c>
      <c r="B22" s="65"/>
      <c r="C22" s="43" t="s">
        <v>103</v>
      </c>
      <c r="D22" s="64"/>
      <c r="E22" s="43"/>
      <c r="F22" s="43"/>
      <c r="G22" s="43"/>
      <c r="H22" s="63"/>
    </row>
    <row r="23" ht="16.35" customHeight="1" spans="1:8">
      <c r="A23" s="62" t="s">
        <v>104</v>
      </c>
      <c r="B23" s="65"/>
      <c r="C23" s="43" t="s">
        <v>105</v>
      </c>
      <c r="D23" s="64"/>
      <c r="E23" s="43"/>
      <c r="F23" s="43"/>
      <c r="G23" s="43"/>
      <c r="H23" s="63"/>
    </row>
    <row r="24" ht="16.35" customHeight="1" spans="1:8">
      <c r="A24" s="62" t="s">
        <v>106</v>
      </c>
      <c r="B24" s="65"/>
      <c r="C24" s="43" t="s">
        <v>107</v>
      </c>
      <c r="D24" s="64"/>
      <c r="E24" s="43"/>
      <c r="F24" s="43"/>
      <c r="G24" s="43"/>
      <c r="H24" s="63"/>
    </row>
    <row r="25" ht="16.35" customHeight="1" spans="1:8">
      <c r="A25" s="43" t="s">
        <v>108</v>
      </c>
      <c r="B25" s="63"/>
      <c r="C25" s="43" t="s">
        <v>109</v>
      </c>
      <c r="D25" s="64">
        <v>40.971228</v>
      </c>
      <c r="E25" s="43"/>
      <c r="F25" s="43"/>
      <c r="G25" s="43"/>
      <c r="H25" s="63"/>
    </row>
    <row r="26" ht="16.35" customHeight="1" spans="1:8">
      <c r="A26" s="43" t="s">
        <v>110</v>
      </c>
      <c r="B26" s="63"/>
      <c r="C26" s="43" t="s">
        <v>111</v>
      </c>
      <c r="D26" s="64"/>
      <c r="E26" s="43"/>
      <c r="F26" s="43"/>
      <c r="G26" s="43"/>
      <c r="H26" s="63"/>
    </row>
    <row r="27" ht="16.35" customHeight="1" spans="1:8">
      <c r="A27" s="43" t="s">
        <v>112</v>
      </c>
      <c r="B27" s="63"/>
      <c r="C27" s="43" t="s">
        <v>113</v>
      </c>
      <c r="D27" s="64"/>
      <c r="E27" s="43"/>
      <c r="F27" s="43"/>
      <c r="G27" s="43"/>
      <c r="H27" s="63"/>
    </row>
    <row r="28" ht="16.35" customHeight="1" spans="1:8">
      <c r="A28" s="62" t="s">
        <v>114</v>
      </c>
      <c r="B28" s="65"/>
      <c r="C28" s="43" t="s">
        <v>115</v>
      </c>
      <c r="D28" s="64"/>
      <c r="E28" s="43"/>
      <c r="F28" s="43"/>
      <c r="G28" s="43"/>
      <c r="H28" s="63"/>
    </row>
    <row r="29" ht="16.35" customHeight="1" spans="1:8">
      <c r="A29" s="62" t="s">
        <v>116</v>
      </c>
      <c r="B29" s="65"/>
      <c r="C29" s="43" t="s">
        <v>117</v>
      </c>
      <c r="D29" s="64"/>
      <c r="E29" s="43"/>
      <c r="F29" s="43"/>
      <c r="G29" s="43"/>
      <c r="H29" s="63"/>
    </row>
    <row r="30" ht="16.35" customHeight="1" spans="1:8">
      <c r="A30" s="62" t="s">
        <v>118</v>
      </c>
      <c r="B30" s="65"/>
      <c r="C30" s="43" t="s">
        <v>119</v>
      </c>
      <c r="D30" s="64"/>
      <c r="E30" s="43"/>
      <c r="F30" s="43"/>
      <c r="G30" s="43"/>
      <c r="H30" s="63"/>
    </row>
    <row r="31" ht="16.35" customHeight="1" spans="1:8">
      <c r="A31" s="62" t="s">
        <v>120</v>
      </c>
      <c r="B31" s="65"/>
      <c r="C31" s="43" t="s">
        <v>121</v>
      </c>
      <c r="D31" s="64"/>
      <c r="E31" s="43"/>
      <c r="F31" s="43"/>
      <c r="G31" s="43"/>
      <c r="H31" s="63"/>
    </row>
    <row r="32" ht="16.35" customHeight="1" spans="1:8">
      <c r="A32" s="62" t="s">
        <v>122</v>
      </c>
      <c r="B32" s="65"/>
      <c r="C32" s="43" t="s">
        <v>123</v>
      </c>
      <c r="D32" s="64"/>
      <c r="E32" s="43"/>
      <c r="F32" s="43"/>
      <c r="G32" s="43"/>
      <c r="H32" s="63"/>
    </row>
    <row r="33" ht="16.35" customHeight="1" spans="1:8">
      <c r="A33" s="43"/>
      <c r="B33" s="43"/>
      <c r="C33" s="43" t="s">
        <v>124</v>
      </c>
      <c r="D33" s="64"/>
      <c r="E33" s="43"/>
      <c r="F33" s="43"/>
      <c r="G33" s="43"/>
      <c r="H33" s="43"/>
    </row>
    <row r="34" ht="16.35" customHeight="1" spans="1:8">
      <c r="A34" s="43"/>
      <c r="B34" s="43"/>
      <c r="C34" s="43" t="s">
        <v>125</v>
      </c>
      <c r="D34" s="64"/>
      <c r="E34" s="43"/>
      <c r="F34" s="43"/>
      <c r="G34" s="43"/>
      <c r="H34" s="43"/>
    </row>
    <row r="35" ht="16.35" customHeight="1" spans="1:8">
      <c r="A35" s="43"/>
      <c r="B35" s="43"/>
      <c r="C35" s="43" t="s">
        <v>126</v>
      </c>
      <c r="D35" s="64"/>
      <c r="E35" s="43"/>
      <c r="F35" s="43"/>
      <c r="G35" s="43"/>
      <c r="H35" s="43"/>
    </row>
    <row r="36" ht="16.35" customHeight="1" spans="1:8">
      <c r="A36" s="43"/>
      <c r="B36" s="43"/>
      <c r="C36" s="43"/>
      <c r="D36" s="43"/>
      <c r="E36" s="43"/>
      <c r="F36" s="43"/>
      <c r="G36" s="43"/>
      <c r="H36" s="43"/>
    </row>
    <row r="37" ht="16.35" customHeight="1" spans="1:8">
      <c r="A37" s="62" t="s">
        <v>127</v>
      </c>
      <c r="B37" s="65">
        <v>2278.433665</v>
      </c>
      <c r="C37" s="62" t="s">
        <v>128</v>
      </c>
      <c r="D37" s="65">
        <v>2278.433665</v>
      </c>
      <c r="E37" s="62" t="s">
        <v>128</v>
      </c>
      <c r="F37" s="65">
        <v>2278.433665</v>
      </c>
      <c r="G37" s="62" t="s">
        <v>128</v>
      </c>
      <c r="H37" s="65">
        <v>2278.433665</v>
      </c>
    </row>
    <row r="38" ht="16.35" customHeight="1" spans="1:8">
      <c r="A38" s="62" t="s">
        <v>129</v>
      </c>
      <c r="B38" s="65"/>
      <c r="C38" s="62" t="s">
        <v>130</v>
      </c>
      <c r="D38" s="65"/>
      <c r="E38" s="62" t="s">
        <v>130</v>
      </c>
      <c r="F38" s="65"/>
      <c r="G38" s="62" t="s">
        <v>130</v>
      </c>
      <c r="H38" s="65"/>
    </row>
    <row r="39" ht="16.35" customHeight="1" spans="1:8">
      <c r="A39" s="43"/>
      <c r="B39" s="63"/>
      <c r="C39" s="43"/>
      <c r="D39" s="63"/>
      <c r="E39" s="62"/>
      <c r="F39" s="65"/>
      <c r="G39" s="62"/>
      <c r="H39" s="65"/>
    </row>
    <row r="40" ht="16.35" customHeight="1" spans="1:8">
      <c r="A40" s="62" t="s">
        <v>131</v>
      </c>
      <c r="B40" s="65">
        <v>2278.433665</v>
      </c>
      <c r="C40" s="62" t="s">
        <v>132</v>
      </c>
      <c r="D40" s="65">
        <v>2278.433665</v>
      </c>
      <c r="E40" s="62" t="s">
        <v>132</v>
      </c>
      <c r="F40" s="65">
        <v>2278.433665</v>
      </c>
      <c r="G40" s="62" t="s">
        <v>132</v>
      </c>
      <c r="H40" s="65">
        <v>2278.433665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opLeftCell="A2" workbookViewId="0">
      <selection activeCell="E9" sqref="E9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9" t="s">
        <v>32</v>
      </c>
      <c r="Y3" s="9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4"/>
      <c r="B7" s="14" t="s">
        <v>136</v>
      </c>
      <c r="C7" s="28">
        <v>2278.433665</v>
      </c>
      <c r="D7" s="28">
        <v>2278.433665</v>
      </c>
      <c r="E7" s="28">
        <f>1240+1038.433665</f>
        <v>2278.433665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22.9" customHeight="1" spans="1:25">
      <c r="A8" s="60" t="s">
        <v>154</v>
      </c>
      <c r="B8" s="60" t="s">
        <v>155</v>
      </c>
      <c r="C8" s="21">
        <v>2278.433665</v>
      </c>
      <c r="D8" s="21">
        <v>2278.433665</v>
      </c>
      <c r="E8" s="6">
        <f>1240+1038.433665</f>
        <v>2278.433665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opLeftCell="A8" workbookViewId="0">
      <selection activeCell="F22" sqref="F22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49"/>
      <c r="K1" s="16" t="s">
        <v>156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9" t="s">
        <v>32</v>
      </c>
    </row>
    <row r="4" ht="27.6" customHeight="1" spans="1:11">
      <c r="A4" s="11" t="s">
        <v>157</v>
      </c>
      <c r="B4" s="11"/>
      <c r="C4" s="11"/>
      <c r="D4" s="11" t="s">
        <v>158</v>
      </c>
      <c r="E4" s="11" t="s">
        <v>159</v>
      </c>
      <c r="F4" s="11" t="s">
        <v>136</v>
      </c>
      <c r="G4" s="11" t="s">
        <v>160</v>
      </c>
      <c r="H4" s="11" t="s">
        <v>161</v>
      </c>
      <c r="I4" s="11" t="s">
        <v>162</v>
      </c>
      <c r="J4" s="11" t="s">
        <v>163</v>
      </c>
      <c r="K4" s="11" t="s">
        <v>164</v>
      </c>
    </row>
    <row r="5" ht="25.9" customHeight="1" spans="1:11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27"/>
      <c r="B6" s="27"/>
      <c r="C6" s="27"/>
      <c r="D6" s="51" t="s">
        <v>136</v>
      </c>
      <c r="E6" s="51"/>
      <c r="F6" s="18">
        <v>2278.433665</v>
      </c>
      <c r="G6" s="18">
        <v>793.653665</v>
      </c>
      <c r="H6" s="18">
        <v>1484.78</v>
      </c>
      <c r="I6" s="18"/>
      <c r="J6" s="51"/>
      <c r="K6" s="51"/>
    </row>
    <row r="7" ht="22.9" customHeight="1" spans="1:11">
      <c r="A7" s="52"/>
      <c r="B7" s="52"/>
      <c r="C7" s="52"/>
      <c r="D7" s="53" t="s">
        <v>154</v>
      </c>
      <c r="E7" s="53" t="s">
        <v>155</v>
      </c>
      <c r="F7" s="54">
        <v>2278.433665</v>
      </c>
      <c r="G7" s="54">
        <v>793.653665</v>
      </c>
      <c r="H7" s="54">
        <v>1484.78</v>
      </c>
      <c r="I7" s="54"/>
      <c r="J7" s="59"/>
      <c r="K7" s="59"/>
    </row>
    <row r="8" s="26" customFormat="1" ht="22.9" customHeight="1" spans="1:12">
      <c r="A8" s="52">
        <v>201</v>
      </c>
      <c r="B8" s="52"/>
      <c r="C8" s="52"/>
      <c r="D8" s="55">
        <v>201</v>
      </c>
      <c r="E8" s="55" t="s">
        <v>168</v>
      </c>
      <c r="F8" s="56">
        <f>F9</f>
        <v>12</v>
      </c>
      <c r="G8" s="56">
        <f>G9</f>
        <v>0</v>
      </c>
      <c r="H8" s="56">
        <f>H9</f>
        <v>12</v>
      </c>
      <c r="I8" s="56"/>
      <c r="J8" s="58"/>
      <c r="K8" s="58"/>
      <c r="L8"/>
    </row>
    <row r="9" s="26" customFormat="1" ht="22.9" customHeight="1" spans="1:12">
      <c r="A9" s="52">
        <v>201</v>
      </c>
      <c r="B9" s="52" t="s">
        <v>169</v>
      </c>
      <c r="C9" s="52"/>
      <c r="D9" s="55">
        <v>20138</v>
      </c>
      <c r="E9" s="55" t="s">
        <v>170</v>
      </c>
      <c r="F9" s="56">
        <f>F10</f>
        <v>12</v>
      </c>
      <c r="G9" s="56">
        <f>G10</f>
        <v>0</v>
      </c>
      <c r="H9" s="56">
        <f>H10</f>
        <v>12</v>
      </c>
      <c r="I9" s="56"/>
      <c r="J9" s="58"/>
      <c r="K9" s="58"/>
      <c r="L9"/>
    </row>
    <row r="10" ht="22.9" customHeight="1" spans="1:11">
      <c r="A10" s="57" t="s">
        <v>171</v>
      </c>
      <c r="B10" s="57" t="s">
        <v>169</v>
      </c>
      <c r="C10" s="57" t="s">
        <v>172</v>
      </c>
      <c r="D10" s="55" t="s">
        <v>173</v>
      </c>
      <c r="E10" s="58" t="s">
        <v>174</v>
      </c>
      <c r="F10" s="56">
        <v>12</v>
      </c>
      <c r="G10" s="56"/>
      <c r="H10" s="56">
        <v>12</v>
      </c>
      <c r="I10" s="56"/>
      <c r="J10" s="58"/>
      <c r="K10" s="58"/>
    </row>
    <row r="11" ht="22.9" customHeight="1" spans="1:11">
      <c r="A11" s="57">
        <v>208</v>
      </c>
      <c r="B11" s="57"/>
      <c r="C11" s="57"/>
      <c r="D11" s="55">
        <v>208</v>
      </c>
      <c r="E11" s="58" t="s">
        <v>175</v>
      </c>
      <c r="F11" s="56">
        <f>F12</f>
        <v>95.474352</v>
      </c>
      <c r="G11" s="56">
        <f>G12</f>
        <v>95.474352</v>
      </c>
      <c r="H11" s="56"/>
      <c r="I11" s="56"/>
      <c r="J11" s="58"/>
      <c r="K11" s="58"/>
    </row>
    <row r="12" ht="22.9" customHeight="1" spans="1:11">
      <c r="A12" s="57">
        <v>208</v>
      </c>
      <c r="B12" s="57" t="s">
        <v>176</v>
      </c>
      <c r="C12" s="57"/>
      <c r="D12" s="55">
        <v>20805</v>
      </c>
      <c r="E12" s="58" t="s">
        <v>177</v>
      </c>
      <c r="F12" s="56">
        <f>F13</f>
        <v>95.474352</v>
      </c>
      <c r="G12" s="56">
        <f>G13</f>
        <v>95.474352</v>
      </c>
      <c r="H12" s="56"/>
      <c r="I12" s="56"/>
      <c r="J12" s="58"/>
      <c r="K12" s="58"/>
    </row>
    <row r="13" ht="22.9" customHeight="1" spans="1:11">
      <c r="A13" s="57" t="s">
        <v>178</v>
      </c>
      <c r="B13" s="57" t="s">
        <v>176</v>
      </c>
      <c r="C13" s="57" t="s">
        <v>176</v>
      </c>
      <c r="D13" s="55" t="s">
        <v>179</v>
      </c>
      <c r="E13" s="58" t="s">
        <v>180</v>
      </c>
      <c r="F13" s="56">
        <v>95.474352</v>
      </c>
      <c r="G13" s="56">
        <v>95.474352</v>
      </c>
      <c r="H13" s="56"/>
      <c r="I13" s="56"/>
      <c r="J13" s="58"/>
      <c r="K13" s="58"/>
    </row>
    <row r="14" ht="22.9" customHeight="1" spans="1:11">
      <c r="A14" s="57" t="s">
        <v>181</v>
      </c>
      <c r="B14" s="57"/>
      <c r="C14" s="57"/>
      <c r="D14" s="55">
        <v>210</v>
      </c>
      <c r="E14" s="58" t="s">
        <v>182</v>
      </c>
      <c r="F14" s="56">
        <f>F15</f>
        <v>39.77904</v>
      </c>
      <c r="G14" s="56">
        <f>G15</f>
        <v>39.77904</v>
      </c>
      <c r="H14" s="56"/>
      <c r="I14" s="56"/>
      <c r="J14" s="58"/>
      <c r="K14" s="58"/>
    </row>
    <row r="15" ht="22.9" customHeight="1" spans="1:11">
      <c r="A15" s="57">
        <v>210</v>
      </c>
      <c r="B15" s="57" t="s">
        <v>183</v>
      </c>
      <c r="C15" s="57"/>
      <c r="D15" s="55">
        <v>21011</v>
      </c>
      <c r="E15" s="58" t="s">
        <v>184</v>
      </c>
      <c r="F15" s="56">
        <f>F16</f>
        <v>39.77904</v>
      </c>
      <c r="G15" s="56">
        <f>G16</f>
        <v>39.77904</v>
      </c>
      <c r="H15" s="56"/>
      <c r="I15" s="56"/>
      <c r="J15" s="58"/>
      <c r="K15" s="58"/>
    </row>
    <row r="16" ht="22.9" customHeight="1" spans="1:11">
      <c r="A16" s="57" t="s">
        <v>181</v>
      </c>
      <c r="B16" s="57" t="s">
        <v>183</v>
      </c>
      <c r="C16" s="57" t="s">
        <v>185</v>
      </c>
      <c r="D16" s="55" t="s">
        <v>186</v>
      </c>
      <c r="E16" s="58" t="s">
        <v>187</v>
      </c>
      <c r="F16" s="56">
        <v>39.77904</v>
      </c>
      <c r="G16" s="56">
        <v>39.77904</v>
      </c>
      <c r="H16" s="56"/>
      <c r="I16" s="56"/>
      <c r="J16" s="58"/>
      <c r="K16" s="58"/>
    </row>
    <row r="17" ht="22.9" customHeight="1" spans="1:11">
      <c r="A17" s="57" t="s">
        <v>188</v>
      </c>
      <c r="B17" s="57"/>
      <c r="C17" s="57"/>
      <c r="D17" s="55">
        <v>213</v>
      </c>
      <c r="E17" s="58" t="s">
        <v>189</v>
      </c>
      <c r="F17" s="56">
        <f>F18</f>
        <v>2090.209045</v>
      </c>
      <c r="G17" s="56">
        <f>G18</f>
        <v>617.429045</v>
      </c>
      <c r="H17" s="56">
        <f>H18</f>
        <v>1472.78</v>
      </c>
      <c r="I17" s="56"/>
      <c r="J17" s="58"/>
      <c r="K17" s="58"/>
    </row>
    <row r="18" ht="22.9" customHeight="1" spans="1:11">
      <c r="A18" s="57" t="s">
        <v>188</v>
      </c>
      <c r="B18" s="57" t="s">
        <v>190</v>
      </c>
      <c r="C18" s="57"/>
      <c r="D18" s="55">
        <v>21301</v>
      </c>
      <c r="E18" s="58" t="s">
        <v>191</v>
      </c>
      <c r="F18" s="56">
        <f>F19+F20+F21</f>
        <v>2090.209045</v>
      </c>
      <c r="G18" s="56">
        <f>G19+G20+G21</f>
        <v>617.429045</v>
      </c>
      <c r="H18" s="56">
        <f>H19+H20+H21</f>
        <v>1472.78</v>
      </c>
      <c r="I18" s="56"/>
      <c r="J18" s="58"/>
      <c r="K18" s="58"/>
    </row>
    <row r="19" ht="22.9" customHeight="1" spans="1:11">
      <c r="A19" s="57" t="s">
        <v>188</v>
      </c>
      <c r="B19" s="57" t="s">
        <v>190</v>
      </c>
      <c r="C19" s="57" t="s">
        <v>190</v>
      </c>
      <c r="D19" s="55" t="s">
        <v>192</v>
      </c>
      <c r="E19" s="58" t="s">
        <v>193</v>
      </c>
      <c r="F19" s="56">
        <v>750.209045</v>
      </c>
      <c r="G19" s="56">
        <v>617.429045</v>
      </c>
      <c r="H19" s="56">
        <v>132.78</v>
      </c>
      <c r="I19" s="56"/>
      <c r="J19" s="58"/>
      <c r="K19" s="58"/>
    </row>
    <row r="20" ht="22.9" customHeight="1" spans="1:11">
      <c r="A20" s="57" t="s">
        <v>188</v>
      </c>
      <c r="B20" s="57" t="s">
        <v>190</v>
      </c>
      <c r="C20" s="57" t="s">
        <v>194</v>
      </c>
      <c r="D20" s="55" t="s">
        <v>195</v>
      </c>
      <c r="E20" s="58" t="s">
        <v>196</v>
      </c>
      <c r="F20" s="56">
        <v>90</v>
      </c>
      <c r="G20" s="56"/>
      <c r="H20" s="56">
        <v>90</v>
      </c>
      <c r="I20" s="56"/>
      <c r="J20" s="58"/>
      <c r="K20" s="58"/>
    </row>
    <row r="21" ht="22.9" customHeight="1" spans="1:11">
      <c r="A21" s="57" t="s">
        <v>188</v>
      </c>
      <c r="B21" s="57" t="s">
        <v>190</v>
      </c>
      <c r="C21" s="57" t="s">
        <v>172</v>
      </c>
      <c r="D21" s="55" t="s">
        <v>197</v>
      </c>
      <c r="E21" s="58" t="s">
        <v>198</v>
      </c>
      <c r="F21" s="56">
        <v>1250</v>
      </c>
      <c r="G21" s="56"/>
      <c r="H21" s="56">
        <v>1250</v>
      </c>
      <c r="I21" s="56"/>
      <c r="J21" s="58"/>
      <c r="K21" s="58"/>
    </row>
    <row r="22" ht="22.9" customHeight="1" spans="1:11">
      <c r="A22" s="57" t="s">
        <v>199</v>
      </c>
      <c r="B22" s="57"/>
      <c r="C22" s="57"/>
      <c r="D22" s="55">
        <v>221</v>
      </c>
      <c r="E22" s="58" t="s">
        <v>200</v>
      </c>
      <c r="F22" s="56">
        <f>F23</f>
        <v>40.971228</v>
      </c>
      <c r="G22" s="56">
        <f>G23</f>
        <v>40.971228</v>
      </c>
      <c r="H22" s="56"/>
      <c r="I22" s="56"/>
      <c r="J22" s="58"/>
      <c r="K22" s="58"/>
    </row>
    <row r="23" ht="22.9" customHeight="1" spans="1:11">
      <c r="A23" s="57" t="s">
        <v>199</v>
      </c>
      <c r="B23" s="57" t="s">
        <v>185</v>
      </c>
      <c r="C23" s="57"/>
      <c r="D23" s="55">
        <v>22102</v>
      </c>
      <c r="E23" s="58" t="s">
        <v>201</v>
      </c>
      <c r="F23" s="56">
        <f>F24</f>
        <v>40.971228</v>
      </c>
      <c r="G23" s="56">
        <f>G24</f>
        <v>40.971228</v>
      </c>
      <c r="H23" s="56"/>
      <c r="I23" s="56"/>
      <c r="J23" s="58"/>
      <c r="K23" s="58"/>
    </row>
    <row r="24" ht="22.9" customHeight="1" spans="1:11">
      <c r="A24" s="57" t="s">
        <v>199</v>
      </c>
      <c r="B24" s="57" t="s">
        <v>185</v>
      </c>
      <c r="C24" s="57" t="s">
        <v>190</v>
      </c>
      <c r="D24" s="55" t="s">
        <v>202</v>
      </c>
      <c r="E24" s="58" t="s">
        <v>203</v>
      </c>
      <c r="F24" s="56">
        <v>40.971228</v>
      </c>
      <c r="G24" s="56">
        <v>40.971228</v>
      </c>
      <c r="H24" s="56"/>
      <c r="I24" s="56"/>
      <c r="J24" s="58"/>
      <c r="K24" s="58"/>
    </row>
    <row r="25" ht="16.35" customHeight="1" spans="6:8">
      <c r="F25" s="44"/>
      <c r="G25" s="44"/>
      <c r="H25" s="4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7" sqref="$A7:$XFD7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19" width="7.13333333333333" customWidth="1"/>
    <col min="20" max="20" width="7.75" customWidth="1"/>
    <col min="21" max="22" width="9.75" customWidth="1"/>
  </cols>
  <sheetData>
    <row r="1" ht="16.35" customHeight="1" spans="1:20">
      <c r="A1" s="3"/>
      <c r="S1" s="16" t="s">
        <v>204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9" t="s">
        <v>32</v>
      </c>
      <c r="T3" s="9"/>
    </row>
    <row r="4" ht="19.9" customHeight="1" spans="1:20">
      <c r="A4" s="4" t="s">
        <v>157</v>
      </c>
      <c r="B4" s="4"/>
      <c r="C4" s="4"/>
      <c r="D4" s="4" t="s">
        <v>205</v>
      </c>
      <c r="E4" s="4" t="s">
        <v>206</v>
      </c>
      <c r="F4" s="4" t="s">
        <v>207</v>
      </c>
      <c r="G4" s="4" t="s">
        <v>208</v>
      </c>
      <c r="H4" s="4" t="s">
        <v>209</v>
      </c>
      <c r="I4" s="4" t="s">
        <v>210</v>
      </c>
      <c r="J4" s="4" t="s">
        <v>211</v>
      </c>
      <c r="K4" s="4" t="s">
        <v>212</v>
      </c>
      <c r="L4" s="4" t="s">
        <v>213</v>
      </c>
      <c r="M4" s="4" t="s">
        <v>214</v>
      </c>
      <c r="N4" s="4" t="s">
        <v>215</v>
      </c>
      <c r="O4" s="4" t="s">
        <v>216</v>
      </c>
      <c r="P4" s="4" t="s">
        <v>217</v>
      </c>
      <c r="Q4" s="4" t="s">
        <v>218</v>
      </c>
      <c r="R4" s="4" t="s">
        <v>219</v>
      </c>
      <c r="S4" s="4" t="s">
        <v>220</v>
      </c>
      <c r="T4" s="4" t="s">
        <v>221</v>
      </c>
    </row>
    <row r="5" ht="20.65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2278.433665</v>
      </c>
      <c r="G6" s="13"/>
      <c r="H6" s="13"/>
      <c r="I6" s="13"/>
      <c r="J6" s="13"/>
      <c r="K6" s="13">
        <v>973.915665</v>
      </c>
      <c r="L6" s="13"/>
      <c r="M6" s="13">
        <v>90</v>
      </c>
      <c r="N6" s="13"/>
      <c r="O6" s="13">
        <v>4.518</v>
      </c>
      <c r="P6" s="13"/>
      <c r="Q6" s="13"/>
      <c r="R6" s="13"/>
      <c r="S6" s="13"/>
      <c r="T6" s="13">
        <v>1210</v>
      </c>
    </row>
    <row r="7" ht="22.9" customHeight="1" spans="1:20">
      <c r="A7" s="22"/>
      <c r="B7" s="22"/>
      <c r="C7" s="22"/>
      <c r="D7" s="20" t="s">
        <v>154</v>
      </c>
      <c r="E7" s="20" t="s">
        <v>155</v>
      </c>
      <c r="F7" s="48">
        <v>2278.433665</v>
      </c>
      <c r="G7" s="48"/>
      <c r="H7" s="48"/>
      <c r="I7" s="48"/>
      <c r="J7" s="48"/>
      <c r="K7" s="48">
        <v>973.915665</v>
      </c>
      <c r="L7" s="48"/>
      <c r="M7" s="48">
        <v>90</v>
      </c>
      <c r="N7" s="48"/>
      <c r="O7" s="48">
        <v>4.518</v>
      </c>
      <c r="P7" s="48"/>
      <c r="Q7" s="48"/>
      <c r="R7" s="48"/>
      <c r="S7" s="48"/>
      <c r="T7" s="48">
        <v>1210</v>
      </c>
    </row>
    <row r="8" ht="22.9" customHeight="1" spans="1:20">
      <c r="A8" s="23" t="s">
        <v>188</v>
      </c>
      <c r="B8" s="23" t="s">
        <v>190</v>
      </c>
      <c r="C8" s="23" t="s">
        <v>190</v>
      </c>
      <c r="D8" s="19" t="s">
        <v>222</v>
      </c>
      <c r="E8" s="24" t="s">
        <v>193</v>
      </c>
      <c r="F8" s="25">
        <v>750.209045</v>
      </c>
      <c r="G8" s="25"/>
      <c r="H8" s="25"/>
      <c r="I8" s="25"/>
      <c r="J8" s="25"/>
      <c r="K8" s="25">
        <v>745.691045</v>
      </c>
      <c r="L8" s="25"/>
      <c r="M8" s="25"/>
      <c r="N8" s="25"/>
      <c r="O8" s="25">
        <v>4.518</v>
      </c>
      <c r="P8" s="25"/>
      <c r="Q8" s="25"/>
      <c r="R8" s="25"/>
      <c r="S8" s="25"/>
      <c r="T8" s="25"/>
    </row>
    <row r="9" ht="22.9" customHeight="1" spans="1:20">
      <c r="A9" s="23" t="s">
        <v>178</v>
      </c>
      <c r="B9" s="23" t="s">
        <v>176</v>
      </c>
      <c r="C9" s="23" t="s">
        <v>176</v>
      </c>
      <c r="D9" s="19" t="s">
        <v>222</v>
      </c>
      <c r="E9" s="24" t="s">
        <v>180</v>
      </c>
      <c r="F9" s="25">
        <v>95.474352</v>
      </c>
      <c r="G9" s="25"/>
      <c r="H9" s="25"/>
      <c r="I9" s="25"/>
      <c r="J9" s="25"/>
      <c r="K9" s="25">
        <v>95.474352</v>
      </c>
      <c r="L9" s="25"/>
      <c r="M9" s="25"/>
      <c r="N9" s="25"/>
      <c r="O9" s="25"/>
      <c r="P9" s="25"/>
      <c r="Q9" s="25"/>
      <c r="R9" s="25"/>
      <c r="S9" s="25"/>
      <c r="T9" s="25"/>
    </row>
    <row r="10" ht="22.9" customHeight="1" spans="1:20">
      <c r="A10" s="23" t="s">
        <v>181</v>
      </c>
      <c r="B10" s="23" t="s">
        <v>183</v>
      </c>
      <c r="C10" s="23" t="s">
        <v>185</v>
      </c>
      <c r="D10" s="19" t="s">
        <v>222</v>
      </c>
      <c r="E10" s="24" t="s">
        <v>187</v>
      </c>
      <c r="F10" s="25">
        <v>39.77904</v>
      </c>
      <c r="G10" s="25"/>
      <c r="H10" s="25"/>
      <c r="I10" s="25"/>
      <c r="J10" s="25"/>
      <c r="K10" s="25">
        <v>39.77904</v>
      </c>
      <c r="L10" s="25"/>
      <c r="M10" s="25"/>
      <c r="N10" s="25"/>
      <c r="O10" s="25"/>
      <c r="P10" s="25"/>
      <c r="Q10" s="25"/>
      <c r="R10" s="25"/>
      <c r="S10" s="25"/>
      <c r="T10" s="25"/>
    </row>
    <row r="11" ht="22.9" customHeight="1" spans="1:20">
      <c r="A11" s="23" t="s">
        <v>199</v>
      </c>
      <c r="B11" s="23" t="s">
        <v>185</v>
      </c>
      <c r="C11" s="23" t="s">
        <v>190</v>
      </c>
      <c r="D11" s="19" t="s">
        <v>222</v>
      </c>
      <c r="E11" s="24" t="s">
        <v>203</v>
      </c>
      <c r="F11" s="25">
        <v>40.971228</v>
      </c>
      <c r="G11" s="25"/>
      <c r="H11" s="25"/>
      <c r="I11" s="25"/>
      <c r="J11" s="25"/>
      <c r="K11" s="25">
        <v>40.971228</v>
      </c>
      <c r="L11" s="25"/>
      <c r="M11" s="25"/>
      <c r="N11" s="25"/>
      <c r="O11" s="25"/>
      <c r="P11" s="25"/>
      <c r="Q11" s="25"/>
      <c r="R11" s="25"/>
      <c r="S11" s="25"/>
      <c r="T11" s="25"/>
    </row>
    <row r="12" ht="22.9" customHeight="1" spans="1:20">
      <c r="A12" s="23" t="s">
        <v>188</v>
      </c>
      <c r="B12" s="23" t="s">
        <v>190</v>
      </c>
      <c r="C12" s="23" t="s">
        <v>194</v>
      </c>
      <c r="D12" s="19" t="s">
        <v>222</v>
      </c>
      <c r="E12" s="24" t="s">
        <v>196</v>
      </c>
      <c r="F12" s="25">
        <v>90</v>
      </c>
      <c r="G12" s="25"/>
      <c r="H12" s="25"/>
      <c r="I12" s="25"/>
      <c r="J12" s="25"/>
      <c r="K12" s="25">
        <v>40</v>
      </c>
      <c r="L12" s="25"/>
      <c r="M12" s="25"/>
      <c r="N12" s="25"/>
      <c r="O12" s="25"/>
      <c r="P12" s="25"/>
      <c r="Q12" s="25"/>
      <c r="R12" s="25"/>
      <c r="S12" s="25"/>
      <c r="T12" s="25">
        <v>50</v>
      </c>
    </row>
    <row r="13" ht="22.9" customHeight="1" spans="1:20">
      <c r="A13" s="23" t="s">
        <v>171</v>
      </c>
      <c r="B13" s="23" t="s">
        <v>169</v>
      </c>
      <c r="C13" s="23" t="s">
        <v>172</v>
      </c>
      <c r="D13" s="19" t="s">
        <v>222</v>
      </c>
      <c r="E13" s="24" t="s">
        <v>174</v>
      </c>
      <c r="F13" s="25">
        <v>12</v>
      </c>
      <c r="G13" s="25"/>
      <c r="H13" s="25"/>
      <c r="I13" s="25"/>
      <c r="J13" s="25"/>
      <c r="K13" s="25">
        <v>12</v>
      </c>
      <c r="L13" s="25"/>
      <c r="M13" s="25"/>
      <c r="N13" s="25"/>
      <c r="O13" s="25"/>
      <c r="P13" s="25"/>
      <c r="Q13" s="25"/>
      <c r="R13" s="25"/>
      <c r="S13" s="25"/>
      <c r="T13" s="25"/>
    </row>
    <row r="14" ht="22.9" customHeight="1" spans="1:20">
      <c r="A14" s="23" t="s">
        <v>188</v>
      </c>
      <c r="B14" s="23" t="s">
        <v>190</v>
      </c>
      <c r="C14" s="23" t="s">
        <v>172</v>
      </c>
      <c r="D14" s="19" t="s">
        <v>222</v>
      </c>
      <c r="E14" s="24" t="s">
        <v>198</v>
      </c>
      <c r="F14" s="25">
        <v>1250</v>
      </c>
      <c r="G14" s="25"/>
      <c r="H14" s="25"/>
      <c r="I14" s="25"/>
      <c r="J14" s="25"/>
      <c r="K14" s="25"/>
      <c r="L14" s="25"/>
      <c r="M14" s="25">
        <v>90</v>
      </c>
      <c r="N14" s="25"/>
      <c r="O14" s="25"/>
      <c r="P14" s="25"/>
      <c r="Q14" s="25"/>
      <c r="R14" s="25"/>
      <c r="S14" s="25"/>
      <c r="T14" s="25">
        <v>1160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7" sqref="$A7:$XFD7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21">
      <c r="A1" s="3"/>
      <c r="T1" s="16" t="s">
        <v>223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2" customHeight="1" spans="1:21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9" t="s">
        <v>32</v>
      </c>
      <c r="U3" s="9"/>
    </row>
    <row r="4" ht="22.35" customHeight="1" spans="1:21">
      <c r="A4" s="4" t="s">
        <v>157</v>
      </c>
      <c r="B4" s="4"/>
      <c r="C4" s="4"/>
      <c r="D4" s="4" t="s">
        <v>205</v>
      </c>
      <c r="E4" s="4" t="s">
        <v>206</v>
      </c>
      <c r="F4" s="4" t="s">
        <v>224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136</v>
      </c>
      <c r="H5" s="4" t="s">
        <v>225</v>
      </c>
      <c r="I5" s="4" t="s">
        <v>226</v>
      </c>
      <c r="J5" s="4" t="s">
        <v>216</v>
      </c>
      <c r="K5" s="4" t="s">
        <v>136</v>
      </c>
      <c r="L5" s="4" t="s">
        <v>227</v>
      </c>
      <c r="M5" s="4" t="s">
        <v>228</v>
      </c>
      <c r="N5" s="4" t="s">
        <v>229</v>
      </c>
      <c r="O5" s="4" t="s">
        <v>218</v>
      </c>
      <c r="P5" s="4" t="s">
        <v>230</v>
      </c>
      <c r="Q5" s="4" t="s">
        <v>231</v>
      </c>
      <c r="R5" s="4" t="s">
        <v>232</v>
      </c>
      <c r="S5" s="4" t="s">
        <v>214</v>
      </c>
      <c r="T5" s="4" t="s">
        <v>217</v>
      </c>
      <c r="U5" s="4" t="s">
        <v>221</v>
      </c>
    </row>
    <row r="6" ht="22.9" customHeight="1" spans="1:21">
      <c r="A6" s="14"/>
      <c r="B6" s="14"/>
      <c r="C6" s="14"/>
      <c r="D6" s="14"/>
      <c r="E6" s="14" t="s">
        <v>136</v>
      </c>
      <c r="F6" s="13">
        <v>2278.433665</v>
      </c>
      <c r="G6" s="13">
        <v>793.653665</v>
      </c>
      <c r="H6" s="13">
        <v>761.56432</v>
      </c>
      <c r="I6" s="13">
        <v>27.571345</v>
      </c>
      <c r="J6" s="13">
        <v>4.518</v>
      </c>
      <c r="K6" s="13">
        <v>1484.78</v>
      </c>
      <c r="L6" s="13">
        <v>72</v>
      </c>
      <c r="M6" s="13">
        <v>112.78</v>
      </c>
      <c r="N6" s="13"/>
      <c r="O6" s="13"/>
      <c r="P6" s="13"/>
      <c r="Q6" s="13"/>
      <c r="R6" s="13"/>
      <c r="S6" s="13">
        <v>90</v>
      </c>
      <c r="T6" s="13"/>
      <c r="U6" s="13">
        <v>1210</v>
      </c>
    </row>
    <row r="7" ht="22.9" customHeight="1" spans="1:21">
      <c r="A7" s="22"/>
      <c r="B7" s="22"/>
      <c r="C7" s="22"/>
      <c r="D7" s="20" t="s">
        <v>154</v>
      </c>
      <c r="E7" s="20" t="s">
        <v>155</v>
      </c>
      <c r="F7" s="28">
        <v>2278.433665</v>
      </c>
      <c r="G7" s="13">
        <v>793.653665</v>
      </c>
      <c r="H7" s="13">
        <v>761.56432</v>
      </c>
      <c r="I7" s="13">
        <v>27.571345</v>
      </c>
      <c r="J7" s="13">
        <v>4.518</v>
      </c>
      <c r="K7" s="13">
        <v>1484.78</v>
      </c>
      <c r="L7" s="13">
        <v>72</v>
      </c>
      <c r="M7" s="13">
        <v>112.78</v>
      </c>
      <c r="N7" s="13"/>
      <c r="O7" s="13"/>
      <c r="P7" s="13"/>
      <c r="Q7" s="13"/>
      <c r="R7" s="13"/>
      <c r="S7" s="13">
        <v>90</v>
      </c>
      <c r="T7" s="13"/>
      <c r="U7" s="13">
        <v>1210</v>
      </c>
    </row>
    <row r="8" ht="22.9" customHeight="1" spans="1:21">
      <c r="A8" s="23" t="s">
        <v>188</v>
      </c>
      <c r="B8" s="23" t="s">
        <v>190</v>
      </c>
      <c r="C8" s="23" t="s">
        <v>190</v>
      </c>
      <c r="D8" s="19" t="s">
        <v>222</v>
      </c>
      <c r="E8" s="24" t="s">
        <v>193</v>
      </c>
      <c r="F8" s="21">
        <v>750.209045</v>
      </c>
      <c r="G8" s="6">
        <v>617.429045</v>
      </c>
      <c r="H8" s="6">
        <v>585.3397</v>
      </c>
      <c r="I8" s="6">
        <v>27.571345</v>
      </c>
      <c r="J8" s="6">
        <v>4.518</v>
      </c>
      <c r="K8" s="6">
        <v>132.78</v>
      </c>
      <c r="L8" s="6">
        <v>72</v>
      </c>
      <c r="M8" s="6">
        <v>60.78</v>
      </c>
      <c r="N8" s="6"/>
      <c r="O8" s="6"/>
      <c r="P8" s="6"/>
      <c r="Q8" s="6"/>
      <c r="R8" s="6"/>
      <c r="S8" s="6"/>
      <c r="T8" s="6"/>
      <c r="U8" s="6"/>
    </row>
    <row r="9" ht="22.9" customHeight="1" spans="1:21">
      <c r="A9" s="23" t="s">
        <v>178</v>
      </c>
      <c r="B9" s="23" t="s">
        <v>176</v>
      </c>
      <c r="C9" s="23" t="s">
        <v>176</v>
      </c>
      <c r="D9" s="19" t="s">
        <v>222</v>
      </c>
      <c r="E9" s="24" t="s">
        <v>180</v>
      </c>
      <c r="F9" s="21">
        <v>95.474352</v>
      </c>
      <c r="G9" s="6">
        <v>95.474352</v>
      </c>
      <c r="H9" s="6">
        <v>95.474352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3" t="s">
        <v>181</v>
      </c>
      <c r="B10" s="23" t="s">
        <v>183</v>
      </c>
      <c r="C10" s="23" t="s">
        <v>185</v>
      </c>
      <c r="D10" s="19" t="s">
        <v>222</v>
      </c>
      <c r="E10" s="24" t="s">
        <v>187</v>
      </c>
      <c r="F10" s="21">
        <v>39.77904</v>
      </c>
      <c r="G10" s="6">
        <v>39.77904</v>
      </c>
      <c r="H10" s="6">
        <v>39.77904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3" t="s">
        <v>199</v>
      </c>
      <c r="B11" s="23" t="s">
        <v>185</v>
      </c>
      <c r="C11" s="23" t="s">
        <v>190</v>
      </c>
      <c r="D11" s="19" t="s">
        <v>222</v>
      </c>
      <c r="E11" s="24" t="s">
        <v>203</v>
      </c>
      <c r="F11" s="21">
        <v>40.971228</v>
      </c>
      <c r="G11" s="6">
        <v>40.971228</v>
      </c>
      <c r="H11" s="6">
        <v>40.971228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3" t="s">
        <v>188</v>
      </c>
      <c r="B12" s="23" t="s">
        <v>190</v>
      </c>
      <c r="C12" s="23" t="s">
        <v>194</v>
      </c>
      <c r="D12" s="19" t="s">
        <v>222</v>
      </c>
      <c r="E12" s="24" t="s">
        <v>196</v>
      </c>
      <c r="F12" s="21">
        <v>90</v>
      </c>
      <c r="G12" s="6"/>
      <c r="H12" s="6"/>
      <c r="I12" s="6"/>
      <c r="J12" s="6"/>
      <c r="K12" s="6">
        <v>90</v>
      </c>
      <c r="L12" s="6"/>
      <c r="M12" s="6">
        <v>40</v>
      </c>
      <c r="N12" s="6"/>
      <c r="O12" s="6"/>
      <c r="P12" s="6"/>
      <c r="Q12" s="6"/>
      <c r="R12" s="6"/>
      <c r="S12" s="6"/>
      <c r="T12" s="6"/>
      <c r="U12" s="6">
        <v>50</v>
      </c>
    </row>
    <row r="13" ht="22.9" customHeight="1" spans="1:21">
      <c r="A13" s="23" t="s">
        <v>171</v>
      </c>
      <c r="B13" s="23" t="s">
        <v>169</v>
      </c>
      <c r="C13" s="23" t="s">
        <v>172</v>
      </c>
      <c r="D13" s="19" t="s">
        <v>222</v>
      </c>
      <c r="E13" s="24" t="s">
        <v>174</v>
      </c>
      <c r="F13" s="21">
        <v>12</v>
      </c>
      <c r="G13" s="6"/>
      <c r="H13" s="6"/>
      <c r="I13" s="6"/>
      <c r="J13" s="6"/>
      <c r="K13" s="6">
        <v>12</v>
      </c>
      <c r="L13" s="6"/>
      <c r="M13" s="6">
        <v>12</v>
      </c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3" t="s">
        <v>188</v>
      </c>
      <c r="B14" s="23" t="s">
        <v>190</v>
      </c>
      <c r="C14" s="23" t="s">
        <v>172</v>
      </c>
      <c r="D14" s="19" t="s">
        <v>222</v>
      </c>
      <c r="E14" s="24" t="s">
        <v>198</v>
      </c>
      <c r="F14" s="21">
        <v>1250</v>
      </c>
      <c r="G14" s="6"/>
      <c r="H14" s="6"/>
      <c r="I14" s="6"/>
      <c r="J14" s="6"/>
      <c r="K14" s="6">
        <v>1250</v>
      </c>
      <c r="L14" s="6"/>
      <c r="M14" s="6"/>
      <c r="N14" s="6"/>
      <c r="O14" s="6"/>
      <c r="P14" s="6"/>
      <c r="Q14" s="6"/>
      <c r="R14" s="6"/>
      <c r="S14" s="6">
        <v>90</v>
      </c>
      <c r="T14" s="6"/>
      <c r="U14" s="6">
        <v>1160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5" workbookViewId="0">
      <selection activeCell="A2" sqref="A2:D40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4">
      <c r="A1" s="3"/>
      <c r="D1" s="16" t="s">
        <v>233</v>
      </c>
    </row>
    <row r="2" ht="31.9" customHeight="1" spans="1:4">
      <c r="A2" s="17" t="s">
        <v>12</v>
      </c>
      <c r="B2" s="17"/>
      <c r="C2" s="17"/>
      <c r="D2" s="17"/>
    </row>
    <row r="3" ht="18.95" customHeight="1" spans="1:5">
      <c r="A3" s="2" t="s">
        <v>31</v>
      </c>
      <c r="B3" s="2"/>
      <c r="C3" s="2"/>
      <c r="D3" s="9" t="s">
        <v>32</v>
      </c>
      <c r="E3" s="3"/>
    </row>
    <row r="4" ht="20.25" customHeight="1" spans="1:5">
      <c r="A4" s="11" t="s">
        <v>33</v>
      </c>
      <c r="B4" s="11"/>
      <c r="C4" s="11" t="s">
        <v>34</v>
      </c>
      <c r="D4" s="11"/>
      <c r="E4" s="45"/>
    </row>
    <row r="5" ht="20.25" customHeight="1" spans="1:5">
      <c r="A5" s="11" t="s">
        <v>35</v>
      </c>
      <c r="B5" s="11" t="s">
        <v>36</v>
      </c>
      <c r="C5" s="11" t="s">
        <v>35</v>
      </c>
      <c r="D5" s="11" t="s">
        <v>36</v>
      </c>
      <c r="E5" s="45"/>
    </row>
    <row r="6" ht="20.25" customHeight="1" spans="1:5">
      <c r="A6" s="14" t="s">
        <v>234</v>
      </c>
      <c r="B6" s="13">
        <v>2278.433665</v>
      </c>
      <c r="C6" s="14" t="s">
        <v>235</v>
      </c>
      <c r="D6" s="28">
        <v>2278.433665</v>
      </c>
      <c r="E6" s="46"/>
    </row>
    <row r="7" ht="20.25" customHeight="1" spans="1:5">
      <c r="A7" s="5" t="s">
        <v>236</v>
      </c>
      <c r="B7" s="6">
        <v>2278.433665</v>
      </c>
      <c r="C7" s="5" t="s">
        <v>41</v>
      </c>
      <c r="D7" s="21">
        <v>12</v>
      </c>
      <c r="E7" s="46"/>
    </row>
    <row r="8" ht="20.25" customHeight="1" spans="1:5">
      <c r="A8" s="5" t="s">
        <v>237</v>
      </c>
      <c r="B8" s="6">
        <v>2251.653665</v>
      </c>
      <c r="C8" s="5" t="s">
        <v>45</v>
      </c>
      <c r="D8" s="21"/>
      <c r="E8" s="46"/>
    </row>
    <row r="9" ht="31.15" customHeight="1" spans="1:5">
      <c r="A9" s="5" t="s">
        <v>48</v>
      </c>
      <c r="B9" s="6">
        <v>26.78</v>
      </c>
      <c r="C9" s="5" t="s">
        <v>49</v>
      </c>
      <c r="D9" s="21"/>
      <c r="E9" s="46"/>
    </row>
    <row r="10" ht="20.25" customHeight="1" spans="1:5">
      <c r="A10" s="5" t="s">
        <v>238</v>
      </c>
      <c r="B10" s="6"/>
      <c r="C10" s="5" t="s">
        <v>53</v>
      </c>
      <c r="D10" s="21"/>
      <c r="E10" s="46"/>
    </row>
    <row r="11" ht="20.25" customHeight="1" spans="1:5">
      <c r="A11" s="5" t="s">
        <v>239</v>
      </c>
      <c r="B11" s="6"/>
      <c r="C11" s="5" t="s">
        <v>57</v>
      </c>
      <c r="D11" s="21"/>
      <c r="E11" s="46"/>
    </row>
    <row r="12" ht="20.25" customHeight="1" spans="1:5">
      <c r="A12" s="5" t="s">
        <v>240</v>
      </c>
      <c r="B12" s="6"/>
      <c r="C12" s="5" t="s">
        <v>61</v>
      </c>
      <c r="D12" s="21"/>
      <c r="E12" s="46"/>
    </row>
    <row r="13" ht="20.25" customHeight="1" spans="1:5">
      <c r="A13" s="14" t="s">
        <v>241</v>
      </c>
      <c r="B13" s="13"/>
      <c r="C13" s="5" t="s">
        <v>65</v>
      </c>
      <c r="D13" s="21"/>
      <c r="E13" s="46"/>
    </row>
    <row r="14" ht="20.25" customHeight="1" spans="1:5">
      <c r="A14" s="5" t="s">
        <v>236</v>
      </c>
      <c r="B14" s="6"/>
      <c r="C14" s="5" t="s">
        <v>69</v>
      </c>
      <c r="D14" s="21">
        <v>95.474352</v>
      </c>
      <c r="E14" s="46"/>
    </row>
    <row r="15" ht="20.25" customHeight="1" spans="1:5">
      <c r="A15" s="5" t="s">
        <v>238</v>
      </c>
      <c r="B15" s="6"/>
      <c r="C15" s="5" t="s">
        <v>73</v>
      </c>
      <c r="D15" s="21"/>
      <c r="E15" s="46"/>
    </row>
    <row r="16" ht="20.25" customHeight="1" spans="1:5">
      <c r="A16" s="5" t="s">
        <v>239</v>
      </c>
      <c r="B16" s="6"/>
      <c r="C16" s="5" t="s">
        <v>77</v>
      </c>
      <c r="D16" s="21">
        <v>39.77904</v>
      </c>
      <c r="E16" s="46"/>
    </row>
    <row r="17" ht="20.25" customHeight="1" spans="1:5">
      <c r="A17" s="5" t="s">
        <v>240</v>
      </c>
      <c r="B17" s="6"/>
      <c r="C17" s="5" t="s">
        <v>81</v>
      </c>
      <c r="D17" s="21"/>
      <c r="E17" s="46"/>
    </row>
    <row r="18" ht="20.25" customHeight="1" spans="1:5">
      <c r="A18" s="5"/>
      <c r="B18" s="6"/>
      <c r="C18" s="5" t="s">
        <v>85</v>
      </c>
      <c r="D18" s="21"/>
      <c r="E18" s="46"/>
    </row>
    <row r="19" ht="20.25" customHeight="1" spans="1:5">
      <c r="A19" s="5"/>
      <c r="B19" s="5"/>
      <c r="C19" s="5" t="s">
        <v>89</v>
      </c>
      <c r="D19" s="21">
        <v>2090.209045</v>
      </c>
      <c r="E19" s="46"/>
    </row>
    <row r="20" ht="20.25" customHeight="1" spans="1:5">
      <c r="A20" s="5"/>
      <c r="B20" s="5"/>
      <c r="C20" s="5" t="s">
        <v>93</v>
      </c>
      <c r="D20" s="21"/>
      <c r="E20" s="46"/>
    </row>
    <row r="21" ht="20.25" customHeight="1" spans="1:5">
      <c r="A21" s="5"/>
      <c r="B21" s="5"/>
      <c r="C21" s="5" t="s">
        <v>97</v>
      </c>
      <c r="D21" s="21"/>
      <c r="E21" s="46"/>
    </row>
    <row r="22" ht="20.25" customHeight="1" spans="1:5">
      <c r="A22" s="5"/>
      <c r="B22" s="5"/>
      <c r="C22" s="5" t="s">
        <v>100</v>
      </c>
      <c r="D22" s="21"/>
      <c r="E22" s="46"/>
    </row>
    <row r="23" ht="20.25" customHeight="1" spans="1:5">
      <c r="A23" s="5"/>
      <c r="B23" s="5"/>
      <c r="C23" s="5" t="s">
        <v>103</v>
      </c>
      <c r="D23" s="21"/>
      <c r="E23" s="46"/>
    </row>
    <row r="24" ht="20.25" customHeight="1" spans="1:5">
      <c r="A24" s="5"/>
      <c r="B24" s="5"/>
      <c r="C24" s="5" t="s">
        <v>105</v>
      </c>
      <c r="D24" s="21"/>
      <c r="E24" s="46"/>
    </row>
    <row r="25" ht="20.25" customHeight="1" spans="1:5">
      <c r="A25" s="5"/>
      <c r="B25" s="5"/>
      <c r="C25" s="5" t="s">
        <v>107</v>
      </c>
      <c r="D25" s="21"/>
      <c r="E25" s="46"/>
    </row>
    <row r="26" ht="20.25" customHeight="1" spans="1:5">
      <c r="A26" s="5"/>
      <c r="B26" s="5"/>
      <c r="C26" s="5" t="s">
        <v>109</v>
      </c>
      <c r="D26" s="21">
        <v>40.971228</v>
      </c>
      <c r="E26" s="46"/>
    </row>
    <row r="27" ht="20.25" customHeight="1" spans="1:5">
      <c r="A27" s="5"/>
      <c r="B27" s="5"/>
      <c r="C27" s="5" t="s">
        <v>111</v>
      </c>
      <c r="D27" s="21"/>
      <c r="E27" s="46"/>
    </row>
    <row r="28" ht="20.25" customHeight="1" spans="1:5">
      <c r="A28" s="5"/>
      <c r="B28" s="5"/>
      <c r="C28" s="5" t="s">
        <v>113</v>
      </c>
      <c r="D28" s="21"/>
      <c r="E28" s="46"/>
    </row>
    <row r="29" ht="20.25" customHeight="1" spans="1:5">
      <c r="A29" s="5"/>
      <c r="B29" s="5"/>
      <c r="C29" s="5" t="s">
        <v>115</v>
      </c>
      <c r="D29" s="21"/>
      <c r="E29" s="46"/>
    </row>
    <row r="30" ht="20.25" customHeight="1" spans="1:5">
      <c r="A30" s="5"/>
      <c r="B30" s="5"/>
      <c r="C30" s="5" t="s">
        <v>117</v>
      </c>
      <c r="D30" s="21"/>
      <c r="E30" s="46"/>
    </row>
    <row r="31" ht="20.25" customHeight="1" spans="1:5">
      <c r="A31" s="5"/>
      <c r="B31" s="5"/>
      <c r="C31" s="5" t="s">
        <v>119</v>
      </c>
      <c r="D31" s="21"/>
      <c r="E31" s="46"/>
    </row>
    <row r="32" ht="20.25" customHeight="1" spans="1:5">
      <c r="A32" s="5"/>
      <c r="B32" s="5"/>
      <c r="C32" s="5" t="s">
        <v>121</v>
      </c>
      <c r="D32" s="21"/>
      <c r="E32" s="46"/>
    </row>
    <row r="33" ht="20.25" customHeight="1" spans="1:5">
      <c r="A33" s="5"/>
      <c r="B33" s="5"/>
      <c r="C33" s="5" t="s">
        <v>123</v>
      </c>
      <c r="D33" s="21"/>
      <c r="E33" s="46"/>
    </row>
    <row r="34" ht="20.25" customHeight="1" spans="1:5">
      <c r="A34" s="5"/>
      <c r="B34" s="5"/>
      <c r="C34" s="5" t="s">
        <v>124</v>
      </c>
      <c r="D34" s="21"/>
      <c r="E34" s="46"/>
    </row>
    <row r="35" ht="20.25" customHeight="1" spans="1:5">
      <c r="A35" s="5"/>
      <c r="B35" s="5"/>
      <c r="C35" s="5" t="s">
        <v>125</v>
      </c>
      <c r="D35" s="21"/>
      <c r="E35" s="46"/>
    </row>
    <row r="36" ht="20.25" customHeight="1" spans="1:5">
      <c r="A36" s="5"/>
      <c r="B36" s="5"/>
      <c r="C36" s="5" t="s">
        <v>126</v>
      </c>
      <c r="D36" s="21"/>
      <c r="E36" s="46"/>
    </row>
    <row r="37" ht="20.25" customHeight="1" spans="1:5">
      <c r="A37" s="5"/>
      <c r="B37" s="5"/>
      <c r="C37" s="5"/>
      <c r="D37" s="5"/>
      <c r="E37" s="46"/>
    </row>
    <row r="38" ht="20.25" customHeight="1" spans="1:5">
      <c r="A38" s="14"/>
      <c r="B38" s="14"/>
      <c r="C38" s="14" t="s">
        <v>242</v>
      </c>
      <c r="D38" s="13"/>
      <c r="E38" s="47"/>
    </row>
    <row r="39" ht="20.25" customHeight="1" spans="1:5">
      <c r="A39" s="14"/>
      <c r="B39" s="14"/>
      <c r="C39" s="14"/>
      <c r="D39" s="14"/>
      <c r="E39" s="47"/>
    </row>
    <row r="40" ht="20.25" customHeight="1" spans="1:5">
      <c r="A40" s="4" t="s">
        <v>243</v>
      </c>
      <c r="B40" s="13">
        <v>2278.433665</v>
      </c>
      <c r="C40" s="4" t="s">
        <v>244</v>
      </c>
      <c r="D40" s="28">
        <v>2278.433665</v>
      </c>
      <c r="E40" s="4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zoomScale="130" zoomScaleNormal="130" topLeftCell="A6" workbookViewId="0">
      <selection activeCell="E21" sqref="E21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833333333333" customWidth="1"/>
    <col min="7" max="7" width="11.5" customWidth="1"/>
    <col min="8" max="8" width="12.5" customWidth="1"/>
    <col min="9" max="9" width="14.6333333333333" customWidth="1"/>
    <col min="10" max="10" width="11.3833333333333" customWidth="1"/>
    <col min="11" max="11" width="10" customWidth="1"/>
    <col min="12" max="12" width="10.1333333333333" customWidth="1"/>
    <col min="13" max="13" width="9.75" customWidth="1"/>
  </cols>
  <sheetData>
    <row r="1" ht="16.35" customHeight="1" spans="1:12">
      <c r="A1" s="3"/>
      <c r="D1" s="3"/>
      <c r="K1" s="16" t="s">
        <v>245</v>
      </c>
      <c r="L1" s="16"/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2">
      <c r="A3" s="2" t="s">
        <v>31</v>
      </c>
      <c r="B3" s="2"/>
      <c r="C3" s="2"/>
      <c r="D3" s="2"/>
      <c r="E3" s="2"/>
      <c r="F3" s="2"/>
      <c r="G3" s="2"/>
      <c r="H3" s="2"/>
      <c r="I3" s="2"/>
      <c r="J3" s="9" t="s">
        <v>32</v>
      </c>
      <c r="K3" s="9"/>
      <c r="L3" s="9"/>
    </row>
    <row r="4" ht="24.95" customHeight="1" spans="1:12">
      <c r="A4" s="11" t="s">
        <v>157</v>
      </c>
      <c r="B4" s="11"/>
      <c r="C4" s="11"/>
      <c r="D4" s="11" t="s">
        <v>158</v>
      </c>
      <c r="E4" s="11" t="s">
        <v>159</v>
      </c>
      <c r="F4" s="11" t="s">
        <v>136</v>
      </c>
      <c r="G4" s="11" t="s">
        <v>160</v>
      </c>
      <c r="H4" s="11"/>
      <c r="I4" s="11"/>
      <c r="J4" s="11"/>
      <c r="K4" s="11" t="s">
        <v>161</v>
      </c>
      <c r="L4" s="11"/>
    </row>
    <row r="5" ht="20.65" customHeight="1" spans="1:12">
      <c r="A5" s="11"/>
      <c r="B5" s="11"/>
      <c r="C5" s="11"/>
      <c r="D5" s="11"/>
      <c r="E5" s="11"/>
      <c r="F5" s="11"/>
      <c r="G5" s="11" t="s">
        <v>138</v>
      </c>
      <c r="H5" s="11" t="s">
        <v>246</v>
      </c>
      <c r="I5" s="11"/>
      <c r="J5" s="11" t="s">
        <v>247</v>
      </c>
      <c r="K5" s="11"/>
      <c r="L5" s="11"/>
    </row>
    <row r="6" ht="28.5" customHeight="1" spans="1:12">
      <c r="A6" s="11" t="s">
        <v>165</v>
      </c>
      <c r="B6" s="11" t="s">
        <v>166</v>
      </c>
      <c r="C6" s="11" t="s">
        <v>167</v>
      </c>
      <c r="D6" s="11"/>
      <c r="E6" s="11"/>
      <c r="F6" s="11"/>
      <c r="G6" s="11"/>
      <c r="H6" s="11" t="s">
        <v>225</v>
      </c>
      <c r="I6" s="11" t="s">
        <v>216</v>
      </c>
      <c r="J6" s="11"/>
      <c r="K6" s="11" t="s">
        <v>248</v>
      </c>
      <c r="L6" s="11" t="s">
        <v>249</v>
      </c>
    </row>
    <row r="7" ht="22.9" customHeight="1" spans="1:12">
      <c r="A7" s="5"/>
      <c r="B7" s="5"/>
      <c r="C7" s="5"/>
      <c r="D7" s="14"/>
      <c r="E7" s="14" t="s">
        <v>136</v>
      </c>
      <c r="F7" s="13">
        <v>2278.433665</v>
      </c>
      <c r="G7" s="13">
        <v>793.653665</v>
      </c>
      <c r="H7" s="13">
        <v>761.56432</v>
      </c>
      <c r="I7" s="13">
        <v>4.518</v>
      </c>
      <c r="J7" s="13">
        <v>27.571345</v>
      </c>
      <c r="K7" s="13">
        <v>132.78</v>
      </c>
      <c r="L7" s="13">
        <v>1352</v>
      </c>
    </row>
    <row r="8" ht="21.6" customHeight="1" spans="1:12">
      <c r="A8" s="5"/>
      <c r="B8" s="5"/>
      <c r="C8" s="5"/>
      <c r="D8" s="20" t="s">
        <v>154</v>
      </c>
      <c r="E8" s="20" t="s">
        <v>155</v>
      </c>
      <c r="F8" s="13">
        <v>2278.433665</v>
      </c>
      <c r="G8" s="13">
        <v>793.653665</v>
      </c>
      <c r="H8" s="13">
        <v>761.56432</v>
      </c>
      <c r="I8" s="13">
        <v>4.518</v>
      </c>
      <c r="J8" s="13">
        <v>27.571345</v>
      </c>
      <c r="K8" s="13">
        <v>132.78</v>
      </c>
      <c r="L8" s="13">
        <v>1352</v>
      </c>
    </row>
    <row r="9" s="26" customFormat="1" ht="21.6" customHeight="1" spans="1:12">
      <c r="A9" s="23">
        <v>201</v>
      </c>
      <c r="B9" s="5"/>
      <c r="C9" s="5"/>
      <c r="D9" s="19">
        <v>201</v>
      </c>
      <c r="E9" s="19" t="s">
        <v>168</v>
      </c>
      <c r="F9" s="6">
        <f>F10</f>
        <v>12</v>
      </c>
      <c r="G9" s="6"/>
      <c r="H9" s="6"/>
      <c r="I9" s="6"/>
      <c r="J9" s="6"/>
      <c r="K9" s="6"/>
      <c r="L9" s="6">
        <f>L10</f>
        <v>12</v>
      </c>
    </row>
    <row r="10" s="26" customFormat="1" ht="21.6" customHeight="1" spans="1:12">
      <c r="A10" s="23">
        <v>201</v>
      </c>
      <c r="B10" s="23" t="s">
        <v>169</v>
      </c>
      <c r="C10" s="5"/>
      <c r="D10" s="19">
        <v>20138</v>
      </c>
      <c r="E10" s="19" t="s">
        <v>170</v>
      </c>
      <c r="F10" s="6">
        <f>F11</f>
        <v>12</v>
      </c>
      <c r="G10" s="6"/>
      <c r="H10" s="6"/>
      <c r="I10" s="6"/>
      <c r="J10" s="6"/>
      <c r="K10" s="6"/>
      <c r="L10" s="6">
        <f>L11</f>
        <v>12</v>
      </c>
    </row>
    <row r="11" ht="22.35" customHeight="1" spans="1:12">
      <c r="A11" s="23" t="s">
        <v>171</v>
      </c>
      <c r="B11" s="23" t="s">
        <v>169</v>
      </c>
      <c r="C11" s="23" t="s">
        <v>172</v>
      </c>
      <c r="D11" s="19" t="s">
        <v>250</v>
      </c>
      <c r="E11" s="5" t="s">
        <v>174</v>
      </c>
      <c r="F11" s="6">
        <v>12</v>
      </c>
      <c r="G11" s="6"/>
      <c r="H11" s="21"/>
      <c r="I11" s="21"/>
      <c r="J11" s="21"/>
      <c r="K11" s="21"/>
      <c r="L11" s="21">
        <v>12</v>
      </c>
    </row>
    <row r="12" ht="22.35" customHeight="1" spans="1:12">
      <c r="A12" s="23">
        <v>208</v>
      </c>
      <c r="B12" s="23"/>
      <c r="C12" s="23"/>
      <c r="D12" s="19">
        <v>208</v>
      </c>
      <c r="E12" s="5" t="s">
        <v>175</v>
      </c>
      <c r="F12" s="6">
        <f>F13</f>
        <v>95.474352</v>
      </c>
      <c r="G12" s="6">
        <f>G13</f>
        <v>95.474352</v>
      </c>
      <c r="H12" s="6">
        <f>H13</f>
        <v>95.474352</v>
      </c>
      <c r="I12" s="21"/>
      <c r="J12" s="21"/>
      <c r="K12" s="21"/>
      <c r="L12" s="21"/>
    </row>
    <row r="13" ht="22.35" customHeight="1" spans="1:12">
      <c r="A13" s="23">
        <v>208</v>
      </c>
      <c r="B13" s="23" t="s">
        <v>176</v>
      </c>
      <c r="C13" s="23"/>
      <c r="D13" s="19">
        <v>20805</v>
      </c>
      <c r="E13" s="5" t="s">
        <v>177</v>
      </c>
      <c r="F13" s="6">
        <f>F14</f>
        <v>95.474352</v>
      </c>
      <c r="G13" s="6">
        <f>G14</f>
        <v>95.474352</v>
      </c>
      <c r="H13" s="6">
        <f>H14</f>
        <v>95.474352</v>
      </c>
      <c r="I13" s="21"/>
      <c r="J13" s="21"/>
      <c r="K13" s="21"/>
      <c r="L13" s="21"/>
    </row>
    <row r="14" ht="22.35" customHeight="1" spans="1:12">
      <c r="A14" s="23" t="s">
        <v>178</v>
      </c>
      <c r="B14" s="23" t="s">
        <v>176</v>
      </c>
      <c r="C14" s="23" t="s">
        <v>176</v>
      </c>
      <c r="D14" s="19" t="s">
        <v>251</v>
      </c>
      <c r="E14" s="5" t="s">
        <v>180</v>
      </c>
      <c r="F14" s="6">
        <v>95.474352</v>
      </c>
      <c r="G14" s="6">
        <v>95.474352</v>
      </c>
      <c r="H14" s="21">
        <v>95.474352</v>
      </c>
      <c r="I14" s="21"/>
      <c r="J14" s="21"/>
      <c r="K14" s="21"/>
      <c r="L14" s="21"/>
    </row>
    <row r="15" ht="22.35" customHeight="1" spans="1:12">
      <c r="A15" s="23" t="s">
        <v>181</v>
      </c>
      <c r="B15" s="23"/>
      <c r="C15" s="23"/>
      <c r="D15" s="19">
        <v>210</v>
      </c>
      <c r="E15" s="5" t="s">
        <v>182</v>
      </c>
      <c r="F15" s="6">
        <f>F16</f>
        <v>39.77904</v>
      </c>
      <c r="G15" s="6">
        <f>G16</f>
        <v>39.77904</v>
      </c>
      <c r="H15" s="6">
        <f>H16</f>
        <v>39.77904</v>
      </c>
      <c r="I15" s="21"/>
      <c r="J15" s="21"/>
      <c r="K15" s="21"/>
      <c r="L15" s="21"/>
    </row>
    <row r="16" ht="22.35" customHeight="1" spans="1:12">
      <c r="A16" s="23">
        <v>210</v>
      </c>
      <c r="B16" s="23" t="s">
        <v>183</v>
      </c>
      <c r="C16" s="23"/>
      <c r="D16" s="19">
        <v>21011</v>
      </c>
      <c r="E16" s="5" t="s">
        <v>184</v>
      </c>
      <c r="F16" s="6">
        <f>F17</f>
        <v>39.77904</v>
      </c>
      <c r="G16" s="6">
        <f>G17</f>
        <v>39.77904</v>
      </c>
      <c r="H16" s="6">
        <f>H17</f>
        <v>39.77904</v>
      </c>
      <c r="I16" s="21"/>
      <c r="J16" s="21"/>
      <c r="K16" s="21"/>
      <c r="L16" s="21"/>
    </row>
    <row r="17" ht="22.35" customHeight="1" spans="1:12">
      <c r="A17" s="23" t="s">
        <v>181</v>
      </c>
      <c r="B17" s="23" t="s">
        <v>183</v>
      </c>
      <c r="C17" s="23" t="s">
        <v>185</v>
      </c>
      <c r="D17" s="19" t="s">
        <v>252</v>
      </c>
      <c r="E17" s="5" t="s">
        <v>187</v>
      </c>
      <c r="F17" s="6">
        <v>39.77904</v>
      </c>
      <c r="G17" s="6">
        <v>39.77904</v>
      </c>
      <c r="H17" s="21">
        <v>39.77904</v>
      </c>
      <c r="I17" s="21"/>
      <c r="J17" s="21"/>
      <c r="K17" s="21"/>
      <c r="L17" s="21"/>
    </row>
    <row r="18" ht="22.35" customHeight="1" spans="1:12">
      <c r="A18" s="23" t="s">
        <v>188</v>
      </c>
      <c r="B18" s="23"/>
      <c r="C18" s="23"/>
      <c r="D18" s="19">
        <v>213</v>
      </c>
      <c r="E18" s="5" t="s">
        <v>189</v>
      </c>
      <c r="F18" s="6">
        <f>F19</f>
        <v>2090.209045</v>
      </c>
      <c r="G18" s="6">
        <f t="shared" ref="G18:L18" si="0">G19</f>
        <v>617.429045</v>
      </c>
      <c r="H18" s="6">
        <f t="shared" si="0"/>
        <v>585.3397</v>
      </c>
      <c r="I18" s="6">
        <f t="shared" si="0"/>
        <v>4.518</v>
      </c>
      <c r="J18" s="6">
        <f t="shared" si="0"/>
        <v>27.571345</v>
      </c>
      <c r="K18" s="6">
        <f t="shared" si="0"/>
        <v>132.78</v>
      </c>
      <c r="L18" s="6">
        <f t="shared" si="0"/>
        <v>1340</v>
      </c>
    </row>
    <row r="19" ht="22.35" customHeight="1" spans="1:12">
      <c r="A19" s="23" t="s">
        <v>188</v>
      </c>
      <c r="B19" s="23" t="s">
        <v>190</v>
      </c>
      <c r="C19" s="23"/>
      <c r="D19" s="19">
        <v>21301</v>
      </c>
      <c r="E19" s="5" t="s">
        <v>191</v>
      </c>
      <c r="F19" s="6">
        <f>F20+F21+F22</f>
        <v>2090.209045</v>
      </c>
      <c r="G19" s="6">
        <f t="shared" ref="G19:L19" si="1">G20+G21+G22</f>
        <v>617.429045</v>
      </c>
      <c r="H19" s="6">
        <f t="shared" si="1"/>
        <v>585.3397</v>
      </c>
      <c r="I19" s="6">
        <f t="shared" si="1"/>
        <v>4.518</v>
      </c>
      <c r="J19" s="6">
        <f t="shared" si="1"/>
        <v>27.571345</v>
      </c>
      <c r="K19" s="6">
        <f t="shared" si="1"/>
        <v>132.78</v>
      </c>
      <c r="L19" s="6">
        <f t="shared" si="1"/>
        <v>1340</v>
      </c>
    </row>
    <row r="20" ht="22.35" customHeight="1" spans="1:12">
      <c r="A20" s="23" t="s">
        <v>188</v>
      </c>
      <c r="B20" s="23" t="s">
        <v>190</v>
      </c>
      <c r="C20" s="23" t="s">
        <v>190</v>
      </c>
      <c r="D20" s="19" t="s">
        <v>253</v>
      </c>
      <c r="E20" s="5" t="s">
        <v>193</v>
      </c>
      <c r="F20" s="6">
        <v>750.209045</v>
      </c>
      <c r="G20" s="6">
        <v>617.429045</v>
      </c>
      <c r="H20" s="21">
        <v>585.3397</v>
      </c>
      <c r="I20" s="21">
        <v>4.518</v>
      </c>
      <c r="J20" s="21">
        <v>27.571345</v>
      </c>
      <c r="K20" s="21">
        <v>132.78</v>
      </c>
      <c r="L20" s="21"/>
    </row>
    <row r="21" ht="22.35" customHeight="1" spans="1:12">
      <c r="A21" s="23" t="s">
        <v>188</v>
      </c>
      <c r="B21" s="23" t="s">
        <v>190</v>
      </c>
      <c r="C21" s="23" t="s">
        <v>194</v>
      </c>
      <c r="D21" s="19" t="s">
        <v>254</v>
      </c>
      <c r="E21" s="5" t="s">
        <v>196</v>
      </c>
      <c r="F21" s="6">
        <v>90</v>
      </c>
      <c r="G21" s="6"/>
      <c r="H21" s="21"/>
      <c r="I21" s="21"/>
      <c r="J21" s="21"/>
      <c r="K21" s="21"/>
      <c r="L21" s="21">
        <v>90</v>
      </c>
    </row>
    <row r="22" ht="22.35" customHeight="1" spans="1:12">
      <c r="A22" s="23" t="s">
        <v>188</v>
      </c>
      <c r="B22" s="23" t="s">
        <v>190</v>
      </c>
      <c r="C22" s="23" t="s">
        <v>172</v>
      </c>
      <c r="D22" s="19" t="s">
        <v>255</v>
      </c>
      <c r="E22" s="5" t="s">
        <v>198</v>
      </c>
      <c r="F22" s="6">
        <v>1250</v>
      </c>
      <c r="G22" s="6"/>
      <c r="H22" s="21"/>
      <c r="I22" s="21"/>
      <c r="J22" s="21"/>
      <c r="K22" s="21"/>
      <c r="L22" s="21">
        <v>1250</v>
      </c>
    </row>
    <row r="23" ht="22.35" customHeight="1" spans="1:12">
      <c r="A23" s="23" t="s">
        <v>199</v>
      </c>
      <c r="B23" s="23"/>
      <c r="C23" s="23"/>
      <c r="D23" s="19">
        <v>221</v>
      </c>
      <c r="E23" s="43" t="s">
        <v>200</v>
      </c>
      <c r="F23" s="6">
        <f>F24</f>
        <v>40.971228</v>
      </c>
      <c r="G23" s="6">
        <f>G24</f>
        <v>40.971228</v>
      </c>
      <c r="H23" s="6">
        <f>H24</f>
        <v>40.971228</v>
      </c>
      <c r="I23" s="21"/>
      <c r="J23" s="21"/>
      <c r="K23" s="21"/>
      <c r="L23" s="21"/>
    </row>
    <row r="24" ht="22.35" customHeight="1" spans="1:12">
      <c r="A24" s="23" t="s">
        <v>199</v>
      </c>
      <c r="B24" s="23" t="s">
        <v>185</v>
      </c>
      <c r="C24" s="23"/>
      <c r="D24" s="19">
        <v>22102</v>
      </c>
      <c r="E24" s="43" t="s">
        <v>201</v>
      </c>
      <c r="F24" s="6">
        <f>F25</f>
        <v>40.971228</v>
      </c>
      <c r="G24" s="6">
        <f>G25</f>
        <v>40.971228</v>
      </c>
      <c r="H24" s="6">
        <f>H25</f>
        <v>40.971228</v>
      </c>
      <c r="I24" s="21"/>
      <c r="J24" s="21"/>
      <c r="K24" s="21"/>
      <c r="L24" s="21"/>
    </row>
    <row r="25" ht="22.35" customHeight="1" spans="1:12">
      <c r="A25" s="23" t="s">
        <v>199</v>
      </c>
      <c r="B25" s="23" t="s">
        <v>185</v>
      </c>
      <c r="C25" s="23" t="s">
        <v>190</v>
      </c>
      <c r="D25" s="19" t="s">
        <v>256</v>
      </c>
      <c r="E25" s="5" t="s">
        <v>203</v>
      </c>
      <c r="F25" s="6">
        <v>40.971228</v>
      </c>
      <c r="G25" s="6">
        <v>40.971228</v>
      </c>
      <c r="H25" s="21">
        <v>40.971228</v>
      </c>
      <c r="I25" s="21"/>
      <c r="J25" s="21"/>
      <c r="K25" s="21"/>
      <c r="L25" s="21"/>
    </row>
    <row r="26" spans="6:12">
      <c r="F26" s="44"/>
      <c r="G26" s="44"/>
      <c r="H26" s="44"/>
      <c r="I26" s="44"/>
      <c r="J26" s="44"/>
      <c r="K26" s="44"/>
      <c r="L26" s="44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白日梦</cp:lastModifiedBy>
  <dcterms:created xsi:type="dcterms:W3CDTF">2023-02-13T20:48:00Z</dcterms:created>
  <dcterms:modified xsi:type="dcterms:W3CDTF">2024-11-24T09:29:53Z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93B25E74BBCC423AB523B6962C03C41F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