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42" firstSheet="3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<sst xmlns="http://schemas.openxmlformats.org/spreadsheetml/2006/main" count="1549" uniqueCount="639">
  <si>
    <t>2023年部门预算公开表</t>
  </si>
  <si>
    <t>单位编码：</t>
  </si>
  <si>
    <t>602001</t>
  </si>
  <si>
    <t>单位名称：</t>
  </si>
  <si>
    <t>醴陵市残疾人联合会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</si>
  <si>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</si>
  <si>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</si>
  <si>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</si>
  <si>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</si>
  <si>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</si>
  <si>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</si>
  <si>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</si>
  <si>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</si>
  <si>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</si>
  <si>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</si>
  <si>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</si>
  <si>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</si>
  <si>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</si>
  <si>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</si>
  <si>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</si>
  <si>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</si>
  <si>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</si>
  <si>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</si>
  <si>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</si>
  <si>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</si>
  <si>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</si>
  <si>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</si>
  <si>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</si>
  <si>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</si>
  <si>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</si>
  <si>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</si>
  <si>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单位：602001_醴陵市残疾人联合会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</si>
  <si>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</si>
  <si>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</si>
  <si>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</si>
  <si>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</si>
  <si>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</si>
  <si>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</si>
  <si>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</si>
  <si>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</si>
  <si>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</si>
  <si>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</si>
  <si>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</si>
  <si>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</si>
  <si>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</si>
  <si>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</si>
  <si>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</si>
  <si>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</si>
  <si>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</si>
  <si>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</si>
  <si>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</si>
  <si>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</si>
  <si>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</si>
  <si>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</si>
  <si>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</si>
  <si>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</si>
  <si>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</si>
  <si>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</si>
  <si>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</si>
  <si>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</si>
  <si>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</si>
  <si>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</si>
  <si>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</si>
  <si>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</si>
  <si>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</si>
  <si>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</si>
  <si>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</si>
  <si>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</si>
  <si>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</si>
  <si>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</si>
  <si>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</si>
  <si>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</si>
  <si>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</si>
  <si>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</si>
  <si>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</si>
  <si>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</si>
  <si>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</si>
  <si>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</si>
  <si>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</si>
  <si>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</si>
  <si>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</si>
  <si>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</si>
  <si>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</si>
  <si>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</si>
  <si>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</si>
  <si>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</si>
  <si>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</si>
  <si>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</si>
  <si>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</si>
  <si>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</si>
  <si>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</si>
  <si>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</si>
  <si>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</si>
  <si>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</si>
  <si>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</si>
  <si>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</si>
  <si>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</si>
  <si>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</si>
  <si>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</si>
  <si>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</si>
  <si>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</si>
  <si>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</si>
  <si>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</si>
  <si>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</si>
  <si>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</si>
  <si>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</si>
  <si>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</si>
  <si>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</si>
  <si>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</si>
  <si>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</si>
  <si>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</si>
  <si>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</si>
  <si>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</si>
  <si>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</si>
  <si>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</si>
  <si>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</si>
  <si>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</si>
  <si>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</si>
  <si>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</si>
  <si>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</si>
  <si>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</si>
  <si>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</si>
  <si>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</si>
  <si>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</si>
  <si>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</si>
  <si>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</si>
  <si>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</si>
  <si>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</si>
  <si>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</si>
  <si>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</si>
  <si>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</si>
  <si>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</si>
  <si>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</si>
  <si>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</si>
  <si>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</si>
  <si>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</si>
  <si>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</si>
  <si>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</si>
  <si>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</si>
  <si>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</si>
  <si>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</si>
  <si>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</si>
  <si>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</si>
  <si>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</si>
  <si>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</si>
  <si>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</si>
  <si>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</si>
  <si>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</si>
  <si>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</si>
  <si>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</si>
  <si>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</si>
  <si>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</si>
  <si>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</si>
  <si>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602</t>
  </si>
  <si>
    <t xml:space="preserve">  602001</t>
  </si>
  <si>
    <t xml:space="preserve">  醴陵市残疾人联合会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</si>
  <si>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</si>
  <si>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</si>
  <si>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</si>
  <si>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</si>
  <si>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</si>
  <si>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</si>
  <si>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</si>
  <si>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</si>
  <si>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</si>
  <si>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</si>
  <si>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</si>
  <si>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</si>
  <si>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</si>
  <si>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</si>
  <si>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</si>
  <si>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</si>
  <si>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</si>
  <si>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</si>
  <si>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11</t>
  </si>
  <si>
    <t>残疾人事业</t>
  </si>
  <si>
    <t>01</t>
  </si>
  <si>
    <t xml:space="preserve">    2081101</t>
  </si>
  <si>
    <t xml:space="preserve">    行政运行</t>
  </si>
  <si>
    <t>04</t>
  </si>
  <si>
    <t xml:space="preserve">    2081104</t>
  </si>
  <si>
    <t xml:space="preserve">    残疾人康复</t>
  </si>
  <si>
    <t xml:space="preserve">    2081105</t>
  </si>
  <si>
    <t xml:space="preserve">    残疾人就业</t>
  </si>
  <si>
    <t>99</t>
  </si>
  <si>
    <t xml:space="preserve">    2081199</t>
  </si>
  <si>
    <t xml:space="preserve">    其他残疾人事业支出</t>
  </si>
  <si>
    <t>210</t>
  </si>
  <si>
    <t>卫生健康支出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</si>
  <si>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</si>
  <si>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</si>
  <si>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</si>
  <si>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</si>
  <si>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</si>
  <si>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</si>
  <si>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</si>
  <si>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</si>
  <si>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</si>
  <si>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</si>
  <si>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</si>
  <si>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</si>
  <si>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</si>
  <si>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</si>
  <si>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</si>
  <si>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</si>
  <si>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</si>
  <si>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</si>
  <si>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</si>
  <si>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</si>
  <si>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</si>
  <si>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</si>
  <si>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</si>
  <si>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</si>
  <si>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</si>
  <si>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</si>
  <si>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</si>
  <si>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602001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</si>
  <si>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</si>
  <si>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</si>
  <si>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</si>
  <si>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</si>
  <si>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</si>
  <si>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</si>
  <si>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</si>
  <si>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</si>
  <si>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</si>
  <si>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</si>
  <si>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</si>
  <si>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</si>
  <si>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</si>
  <si>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</si>
  <si>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</si>
  <si>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</si>
  <si>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</si>
  <si>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</si>
  <si>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</si>
  <si>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</si>
  <si>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</si>
  <si>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</si>
  <si>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</si>
  <si>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</si>
  <si>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</si>
  <si>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</si>
  <si>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</si>
  <si>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</si>
  <si>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2081101</t>
  </si>
  <si>
    <t xml:space="preserve">     2081104</t>
  </si>
  <si>
    <t xml:space="preserve">     2081105</t>
  </si>
  <si>
    <t xml:space="preserve">     2081199</t>
  </si>
  <si>
    <t xml:space="preserve">     2101101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</si>
  <si>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</si>
  <si>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</si>
  <si>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</si>
  <si>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</si>
  <si>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</si>
  <si>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</si>
  <si>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</si>
  <si>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</si>
  <si>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</si>
  <si>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</si>
  <si>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</si>
  <si>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</si>
  <si>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</si>
  <si>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</si>
  <si>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</si>
  <si>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</si>
  <si>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</si>
  <si>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</si>
  <si>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</si>
  <si>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</si>
  <si>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</si>
  <si>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</si>
  <si>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</si>
  <si>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</si>
  <si>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</si>
  <si>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</si>
  <si>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</si>
  <si>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</si>
  <si>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</si>
  <si>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</si>
  <si>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</si>
  <si>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</si>
  <si>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</si>
  <si>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</si>
  <si>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</si>
  <si>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</si>
  <si>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</si>
  <si>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</si>
  <si>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</si>
  <si>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</si>
  <si>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</si>
  <si>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</si>
  <si>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</si>
  <si>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</si>
  <si>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</si>
  <si>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</si>
  <si>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</si>
  <si>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</si>
  <si>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</si>
  <si>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</si>
  <si>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</si>
  <si>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</si>
  <si>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</si>
  <si>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</si>
  <si>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</si>
  <si>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</si>
  <si>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</si>
  <si>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</si>
  <si>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</si>
  <si>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</si>
  <si>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</si>
  <si>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</si>
  <si>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</si>
  <si>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</si>
  <si>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</si>
  <si>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</si>
  <si>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</si>
  <si>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</si>
  <si>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</si>
  <si>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</si>
  <si>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</si>
  <si>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</si>
  <si>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</si>
  <si>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</si>
  <si>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</si>
  <si>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</si>
  <si>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</si>
  <si>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</si>
  <si>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</si>
  <si>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</si>
  <si>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</si>
  <si>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</si>
  <si>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</si>
  <si>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</si>
  <si>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</si>
  <si>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</si>
  <si>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</si>
  <si>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</si>
  <si>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</si>
  <si>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</si>
  <si>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</si>
  <si>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</si>
  <si>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</si>
  <si>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</si>
  <si>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</si>
  <si>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</si>
  <si>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</si>
  <si>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</si>
  <si>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</si>
  <si>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</si>
  <si>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</si>
  <si>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</si>
  <si>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</si>
  <si>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</si>
  <si>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</si>
  <si>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</si>
  <si>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</si>
  <si>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</si>
  <si>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</si>
  <si>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</si>
  <si>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</si>
  <si>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</si>
  <si>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</si>
  <si>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</si>
  <si>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</si>
  <si>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</si>
  <si>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</si>
  <si>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</si>
  <si>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</si>
  <si>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</si>
  <si>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</si>
  <si>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</si>
  <si>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</si>
  <si>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</si>
  <si>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</si>
  <si>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</si>
  <si>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</si>
  <si>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</si>
  <si>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</si>
  <si>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</si>
  <si>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</si>
  <si>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</si>
  <si>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</si>
  <si>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</si>
  <si>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</si>
  <si>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</si>
  <si>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</si>
  <si>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</si>
  <si>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</si>
  <si>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</si>
  <si>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</si>
  <si>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</si>
  <si>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</si>
  <si>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</si>
  <si>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</si>
  <si>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</si>
  <si>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</si>
  <si>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</si>
  <si>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单位：602001_醴陵市残疾人联合会                                                                                             金额单位：万元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</si>
  <si>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</si>
  <si>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</si>
  <si>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</si>
  <si>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</si>
  <si>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</si>
  <si>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</si>
  <si>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</si>
  <si>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</si>
  <si>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</si>
  <si>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</si>
  <si>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</si>
  <si>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</si>
  <si>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602001</t>
  </si>
  <si>
    <t xml:space="preserve">   运转经费1</t>
  </si>
  <si>
    <t xml:space="preserve">   运转经费2</t>
  </si>
  <si>
    <t xml:space="preserve">   争资引项工作经费</t>
  </si>
  <si>
    <t xml:space="preserve">   残疾人就业和扶贫（残保金）</t>
  </si>
  <si>
    <t xml:space="preserve">   残疾人康复经费</t>
  </si>
  <si>
    <t xml:space="preserve">   残协专职委员会工作补贴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</si>
  <si>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</si>
  <si>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</si>
  <si>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</si>
  <si>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</si>
  <si>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</si>
  <si>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</si>
  <si>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</si>
  <si>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</si>
  <si>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</si>
  <si>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</si>
  <si>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</si>
  <si>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</si>
  <si>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</si>
  <si>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</si>
  <si>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</si>
  <si>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残疾人就业和扶贫（残保金）</t>
  </si>
  <si>
    <t>本年度完成残疾人就业和扶贫项目投入1300万元，完成残疾人阳光增收培训、基层组织改革试点、残疾人家庭无障碍改造、残疾人示范基地建设、残疾人托养、连千村帮万户、残疾人创业扶持、春节慰问、职业技能培训、残疾人文化宣传、残疾人体育、残疾人动态更新、盲人按摩补助、残疾人救助、残保金征收手续费等项目。</t>
  </si>
  <si>
    <t>产出指标</t>
  </si>
  <si>
    <t>数量指标</t>
  </si>
  <si>
    <t>残保金征收金额</t>
  </si>
  <si>
    <t>960</t>
  </si>
  <si>
    <t>万</t>
  </si>
  <si>
    <t>定量</t>
  </si>
  <si>
    <t>惠及残疾人</t>
  </si>
  <si>
    <t>20000</t>
  </si>
  <si>
    <t>人</t>
  </si>
  <si>
    <t>≥</t>
  </si>
  <si>
    <t>质量指标</t>
  </si>
  <si>
    <t>征收到位率</t>
  </si>
  <si>
    <t>95%</t>
  </si>
  <si>
    <t>%</t>
  </si>
  <si>
    <t>资金到位率</t>
  </si>
  <si>
    <t>100%</t>
  </si>
  <si>
    <t>时效指标</t>
  </si>
  <si>
    <t>项目年内实施完成率</t>
  </si>
  <si>
    <t>补助资金及时发放率</t>
  </si>
  <si>
    <t>满意度指标</t>
  </si>
  <si>
    <t>服务对象满意度指标</t>
  </si>
  <si>
    <t>受助对象家庭满意度</t>
  </si>
  <si>
    <t>成本指标</t>
  </si>
  <si>
    <t>经济成本指标</t>
  </si>
  <si>
    <t>残疾人阳光增收</t>
  </si>
  <si>
    <t>150</t>
  </si>
  <si>
    <t>春节慰问</t>
  </si>
  <si>
    <t>500</t>
  </si>
  <si>
    <t>春季慰问</t>
  </si>
  <si>
    <t>元/人</t>
  </si>
  <si>
    <t>残疾人基本状况调查</t>
  </si>
  <si>
    <t>20</t>
  </si>
  <si>
    <t>三代智能证费用</t>
  </si>
  <si>
    <t>元</t>
  </si>
  <si>
    <t>四帮四促</t>
  </si>
  <si>
    <t>50000</t>
  </si>
  <si>
    <t>元/个</t>
  </si>
  <si>
    <t>村残协示范点建设</t>
  </si>
  <si>
    <t>2</t>
  </si>
  <si>
    <t>个</t>
  </si>
  <si>
    <t>残疾人自主创业扶持</t>
  </si>
  <si>
    <t>10000</t>
  </si>
  <si>
    <t>扶贫基地</t>
  </si>
  <si>
    <t>残疾人扫盲</t>
  </si>
  <si>
    <t>35000</t>
  </si>
  <si>
    <t>康复辅具站建设费</t>
  </si>
  <si>
    <t>社会成本指标</t>
  </si>
  <si>
    <t>生态环境成本指标</t>
  </si>
  <si>
    <t>效益指标</t>
  </si>
  <si>
    <t>经济效益指标</t>
  </si>
  <si>
    <t>残疾人生活水平</t>
  </si>
  <si>
    <t>显著提升</t>
  </si>
  <si>
    <t>效果</t>
  </si>
  <si>
    <t>定性</t>
  </si>
  <si>
    <t>社会效益指标</t>
  </si>
  <si>
    <t>残疾人生存环境，生活质量，生活保障</t>
  </si>
  <si>
    <t>显著改善</t>
  </si>
  <si>
    <t>生态效益指标</t>
  </si>
  <si>
    <t xml:space="preserve">  残疾人康复经费</t>
  </si>
  <si>
    <t>2023年完成辅助器具服务2629人。采购轮椅，座厕，假肢，助听器等辅助器具2629件。实施0-6岁残疾儿童康复救助项目，为180名残疾儿童申请脑瘫，智障，自闭症和听力康复救助项目。举办2期盲人定向行走培训班。</t>
  </si>
  <si>
    <t>康复经费发放到位率</t>
  </si>
  <si>
    <t>低视力助视器</t>
  </si>
  <si>
    <t>160</t>
  </si>
  <si>
    <t>台</t>
  </si>
  <si>
    <t>残疾儿童康复定点机构</t>
  </si>
  <si>
    <t>辅具站</t>
  </si>
  <si>
    <t>4</t>
  </si>
  <si>
    <t>假肢安装</t>
  </si>
  <si>
    <t>40</t>
  </si>
  <si>
    <t>支</t>
  </si>
  <si>
    <t>听力助听器</t>
  </si>
  <si>
    <t>100</t>
  </si>
  <si>
    <t>肢体残疾人辅助器具</t>
  </si>
  <si>
    <t>2329</t>
  </si>
  <si>
    <t>件</t>
  </si>
  <si>
    <t>盲人培训</t>
  </si>
  <si>
    <t>60</t>
  </si>
  <si>
    <t>残疾儿童康复救助</t>
  </si>
  <si>
    <t>180</t>
  </si>
  <si>
    <t>项目实施年内完成</t>
  </si>
  <si>
    <t>2023年12月31日</t>
  </si>
  <si>
    <t>日</t>
  </si>
  <si>
    <t>可持续影响指标</t>
  </si>
  <si>
    <t>残疾人生活自理，社会参与和社会 就业水平</t>
  </si>
  <si>
    <t>有效提高</t>
  </si>
  <si>
    <t>残疾人家庭负担减轻</t>
  </si>
  <si>
    <t>减轻</t>
  </si>
  <si>
    <t>15000</t>
  </si>
  <si>
    <t>项目实施受助对象家庭满意度</t>
  </si>
  <si>
    <t xml:space="preserve">  残协专职委员会工作补贴</t>
  </si>
  <si>
    <t>对全市24个镇、街道、20个城市社区、250个村、居委会的残协专职委员实行工作补贴。</t>
  </si>
  <si>
    <t>村级残协专职委员</t>
  </si>
  <si>
    <t>250人</t>
  </si>
  <si>
    <t>镇级残协专职委员</t>
  </si>
  <si>
    <t>24人</t>
  </si>
  <si>
    <t>城市社区残协专职委员</t>
  </si>
  <si>
    <t>20人</t>
  </si>
  <si>
    <t>专职配备率</t>
  </si>
  <si>
    <t>务工补贴标准</t>
  </si>
  <si>
    <t>1000元/人</t>
  </si>
  <si>
    <t>残疾人专职委员对工作的满意度</t>
  </si>
  <si>
    <t>≧95%</t>
  </si>
  <si>
    <t>解决残疾人专职委员的待遇</t>
  </si>
  <si>
    <t xml:space="preserve">  康复中心建设</t>
  </si>
  <si>
    <t>残疾人康复中心项目位于醴陵市长庆示范区黄沙村，南临规划黄沙一路，规划用地面积14852.16平方米，建成一栋6层的残疾人康复综合楼，主要包括康复中心及室外康复训练场地，总建筑面积10260平方米，计容建筑面积7060平方米。2023年，将从残疾人就业保障金中统筹200万用于残疾人康复中心建设，900万由财政支付。</t>
  </si>
  <si>
    <t>建设成本</t>
  </si>
  <si>
    <t>投资总成本</t>
  </si>
  <si>
    <t>3998.04</t>
  </si>
  <si>
    <t>万元</t>
  </si>
  <si>
    <t>惠及数量</t>
  </si>
  <si>
    <t>20000+</t>
  </si>
  <si>
    <t>&gt;</t>
  </si>
  <si>
    <t>休整地表面积</t>
  </si>
  <si>
    <t>整地面积</t>
  </si>
  <si>
    <t>14852.16</t>
  </si>
  <si>
    <t>平方米</t>
  </si>
  <si>
    <t>面积</t>
  </si>
  <si>
    <t>总建筑面积</t>
  </si>
  <si>
    <t>10260平方米</t>
  </si>
  <si>
    <t>配建设施</t>
  </si>
  <si>
    <t>890平方米</t>
  </si>
  <si>
    <t>用地面积</t>
  </si>
  <si>
    <t>14852.16平方米</t>
  </si>
  <si>
    <t>电源</t>
  </si>
  <si>
    <t>双10KV</t>
  </si>
  <si>
    <t>楼层数</t>
  </si>
  <si>
    <t>6层</t>
  </si>
  <si>
    <t>层</t>
  </si>
  <si>
    <t>防火门</t>
  </si>
  <si>
    <t>防火门级别</t>
  </si>
  <si>
    <t>甲级</t>
  </si>
  <si>
    <t>级</t>
  </si>
  <si>
    <t>厨房耐火极限</t>
  </si>
  <si>
    <t>大于等于2h</t>
  </si>
  <si>
    <t>h</t>
  </si>
  <si>
    <t>项目完成时间</t>
  </si>
  <si>
    <t>康复人数</t>
  </si>
  <si>
    <t>可容纳康复人数</t>
  </si>
  <si>
    <t>大于等于200人</t>
  </si>
  <si>
    <t>满意率</t>
  </si>
  <si>
    <t>残疾人满意率</t>
  </si>
  <si>
    <t>大于等于98%</t>
  </si>
  <si>
    <t xml:space="preserve">  运转经费1</t>
  </si>
  <si>
    <t>运转经费1、保运转</t>
  </si>
  <si>
    <t>完成质量</t>
  </si>
  <si>
    <t>百分比</t>
  </si>
  <si>
    <t>=</t>
  </si>
  <si>
    <t>完成数量</t>
  </si>
  <si>
    <t>4.32万元</t>
  </si>
  <si>
    <t>完成时间</t>
  </si>
  <si>
    <t>时间</t>
  </si>
  <si>
    <t>≤</t>
  </si>
  <si>
    <t>完成成本</t>
  </si>
  <si>
    <t>满意度</t>
  </si>
  <si>
    <t xml:space="preserve">  运转经费2</t>
  </si>
  <si>
    <t>保运转</t>
  </si>
  <si>
    <t>完成金额</t>
  </si>
  <si>
    <t>10万元</t>
  </si>
  <si>
    <t xml:space="preserve">  争资引项工作经费</t>
  </si>
  <si>
    <t>截止时间</t>
  </si>
  <si>
    <t>部门公开表23</t>
  </si>
  <si>
    <t>整体支出绩效目标表</t>
  </si>
  <si>
    <t>单位：单位：602001_醴陵市残疾人联合会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</si>
  <si>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</si>
  <si>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</si>
  <si>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</si>
  <si>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</si>
  <si>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</si>
  <si>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</si>
  <si>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</si>
  <si>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</si>
  <si>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</si>
  <si>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</si>
  <si>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</si>
  <si>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>残疾人培训</t>
  </si>
  <si>
    <t>残疾人家庭无障碍改造</t>
  </si>
  <si>
    <t>户</t>
  </si>
  <si>
    <t>残疾人托养</t>
  </si>
  <si>
    <t>残疾人创业</t>
  </si>
  <si>
    <t>残疾人救助</t>
  </si>
  <si>
    <t>学生资助</t>
  </si>
  <si>
    <t>残疾人信息数据动态更新</t>
  </si>
  <si>
    <t>名</t>
  </si>
  <si>
    <t>残疾人专职委员</t>
  </si>
  <si>
    <t xml:space="preserve"> 质量指标</t>
  </si>
  <si>
    <t>≥95%</t>
  </si>
  <si>
    <t>验收合格率</t>
  </si>
  <si>
    <t xml:space="preserve"> 时效指标</t>
  </si>
  <si>
    <t xml:space="preserve"> 完成日期</t>
  </si>
  <si>
    <t>2023年12月31日前</t>
  </si>
  <si>
    <t>在规定的时限内完成</t>
  </si>
  <si>
    <t>寄宿制托养对象补助标准</t>
  </si>
  <si>
    <t>万元/户</t>
  </si>
  <si>
    <t>在预算成本内使用资金</t>
  </si>
  <si>
    <t xml:space="preserve">效益指标 </t>
  </si>
  <si>
    <t>带动增加残疾人经济收入</t>
  </si>
  <si>
    <t>≥80</t>
  </si>
  <si>
    <t>社会和谐</t>
  </si>
  <si>
    <t>社会和谐度</t>
  </si>
  <si>
    <t xml:space="preserve"> 可持续影响指标</t>
  </si>
  <si>
    <t>肢体残疾人辅助器具适配</t>
  </si>
  <si>
    <t>定性量</t>
  </si>
  <si>
    <t>残疾人满意度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</si>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</sst>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8">
    <font>
      <sz val="11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name val="宋体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1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7" fillId="0" borderId="6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8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4" fontId="6" fillId="0" borderId="9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177" fontId="0" fillId="0" borderId="0" xfId="0" applyNumberFormat="1" applyFont="1">
      <alignment vertical="center"/>
    </xf>
    <xf numFmtId="0" fontId="1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103" t="s">
        <v>0</v>
      </c>
      <c r="B1" s="103"/>
      <c r="C1" s="103"/>
      <c r="D1" s="103"/>
      <c r="E1" s="103"/>
      <c r="F1" s="103"/>
      <c r="G1" s="103"/>
      <c r="H1" s="103"/>
      <c r="I1" s="103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55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5" customHeight="1" spans="1:9">
      <c r="A4" s="104"/>
      <c r="B4" s="105"/>
      <c r="C4" s="4"/>
      <c r="D4" s="104" t="s">
        <v>1</v>
      </c>
      <c r="E4" s="105" t="s">
        <v>2</v>
      </c>
      <c r="F4" s="105"/>
      <c r="G4" s="105"/>
      <c r="H4" s="105"/>
      <c r="I4" s="4"/>
    </row>
    <row r="5" ht="54.3" customHeight="1" spans="1:9">
      <c r="A5" s="104"/>
      <c r="B5" s="105"/>
      <c r="C5" s="4"/>
      <c r="D5" s="104" t="s">
        <v>3</v>
      </c>
      <c r="E5" s="105" t="s">
        <v>4</v>
      </c>
      <c r="F5" s="105"/>
      <c r="G5" s="105"/>
      <c r="H5" s="105"/>
      <c r="I5" s="4"/>
    </row>
    <row r="6" ht="16.35" customHeight="1"/>
    <row r="7" ht="16.35" customHeight="1"/>
    <row r="8" ht="16.35" customHeight="1" spans="4:4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15" zoomScaleNormal="115" topLeftCell="A8" workbookViewId="0">
      <selection activeCell="A2" sqref="A2:E33"/>
    </sheetView>
  </sheetViews>
  <sheetFormatPr defaultColWidth="10" defaultRowHeight="13.5" outlineLevelCol="4"/>
  <cols>
    <col min="1" max="1" width="12" style="52" customWidth="1"/>
    <col min="2" max="2" width="26.7333333333333" style="52" customWidth="1"/>
    <col min="3" max="3" width="14.6583333333333" style="52" customWidth="1"/>
    <col min="4" max="4" width="18.5916666666667" style="52" customWidth="1"/>
    <col min="5" max="5" width="16.4166666666667" style="52" customWidth="1"/>
    <col min="6" max="16384" width="10" style="52"/>
  </cols>
  <sheetData>
    <row r="1" s="52" customFormat="1" ht="18.95" customHeight="1" spans="1:5">
      <c r="A1" s="53"/>
      <c r="B1" s="53"/>
      <c r="C1" s="53"/>
      <c r="D1" s="53"/>
      <c r="E1" s="54" t="s">
        <v>251</v>
      </c>
    </row>
    <row r="2" s="52" customFormat="1" ht="40.5" customHeight="1" spans="1:5">
      <c r="A2" s="55" t="s">
        <v>14</v>
      </c>
      <c r="B2" s="55"/>
      <c r="C2" s="55"/>
      <c r="D2" s="55"/>
      <c r="E2" s="55"/>
    </row>
    <row r="3" s="52" customFormat="1" ht="20" customHeight="1" spans="1:5">
      <c r="A3" s="56" t="s">
        <v>31</v>
      </c>
      <c r="B3" s="56"/>
      <c r="C3" s="56"/>
      <c r="D3" s="56"/>
      <c r="E3" s="57" t="s">
        <v>252</v>
      </c>
    </row>
    <row r="4" s="52" customFormat="1" ht="20" customHeight="1" spans="1:5">
      <c r="A4" s="58" t="s">
        <v>253</v>
      </c>
      <c r="B4" s="58"/>
      <c r="C4" s="58" t="s">
        <v>254</v>
      </c>
      <c r="D4" s="58"/>
      <c r="E4" s="58"/>
    </row>
    <row r="5" s="52" customFormat="1" ht="20" customHeight="1" spans="1:5">
      <c r="A5" s="58" t="s">
        <v>255</v>
      </c>
      <c r="B5" s="58" t="s">
        <v>159</v>
      </c>
      <c r="C5" s="58" t="s">
        <v>135</v>
      </c>
      <c r="D5" s="58" t="s">
        <v>240</v>
      </c>
      <c r="E5" s="58" t="s">
        <v>241</v>
      </c>
    </row>
    <row r="6" s="52" customFormat="1" ht="20" customHeight="1" spans="1:5">
      <c r="A6" s="59" t="s">
        <v>256</v>
      </c>
      <c r="B6" s="59" t="s">
        <v>219</v>
      </c>
      <c r="C6" s="60">
        <f>SUM(C7:C15)</f>
        <v>97.246096</v>
      </c>
      <c r="D6" s="60">
        <f>SUM(D7:D15)</f>
        <v>97.246096</v>
      </c>
      <c r="E6" s="60"/>
    </row>
    <row r="7" s="52" customFormat="1" ht="20" customHeight="1" spans="1:5">
      <c r="A7" s="61" t="s">
        <v>257</v>
      </c>
      <c r="B7" s="61" t="s">
        <v>258</v>
      </c>
      <c r="C7" s="62">
        <f t="shared" ref="C7:C15" si="0">D7+E7</f>
        <v>38.364</v>
      </c>
      <c r="D7" s="62">
        <f>'10工资福利'!H6</f>
        <v>38.364</v>
      </c>
      <c r="E7" s="62"/>
    </row>
    <row r="8" s="52" customFormat="1" ht="20" customHeight="1" spans="1:5">
      <c r="A8" s="61" t="s">
        <v>259</v>
      </c>
      <c r="B8" s="61" t="s">
        <v>260</v>
      </c>
      <c r="C8" s="62">
        <f t="shared" si="0"/>
        <v>17.568</v>
      </c>
      <c r="D8" s="62">
        <f>'10工资福利'!I6</f>
        <v>17.568</v>
      </c>
      <c r="E8" s="62"/>
    </row>
    <row r="9" s="52" customFormat="1" ht="20" customHeight="1" spans="1:5">
      <c r="A9" s="61" t="s">
        <v>261</v>
      </c>
      <c r="B9" s="61" t="s">
        <v>262</v>
      </c>
      <c r="C9" s="62">
        <f t="shared" si="0"/>
        <v>17.1734</v>
      </c>
      <c r="D9" s="62">
        <f>'10工资福利'!J6</f>
        <v>17.1734</v>
      </c>
      <c r="E9" s="62"/>
    </row>
    <row r="10" s="52" customFormat="1" ht="20" customHeight="1" spans="1:5">
      <c r="A10" s="61" t="s">
        <v>263</v>
      </c>
      <c r="B10" s="61" t="s">
        <v>264</v>
      </c>
      <c r="C10" s="62">
        <f t="shared" si="0"/>
        <v>0</v>
      </c>
      <c r="D10" s="62">
        <f>'10工资福利'!K6</f>
        <v>0</v>
      </c>
      <c r="E10" s="62"/>
    </row>
    <row r="11" s="52" customFormat="1" ht="20" customHeight="1" spans="1:5">
      <c r="A11" s="61" t="s">
        <v>265</v>
      </c>
      <c r="B11" s="61" t="s">
        <v>266</v>
      </c>
      <c r="C11" s="62">
        <f t="shared" si="0"/>
        <v>11.696864</v>
      </c>
      <c r="D11" s="62">
        <f>'10工资福利'!M6</f>
        <v>11.696864</v>
      </c>
      <c r="E11" s="62"/>
    </row>
    <row r="12" s="52" customFormat="1" ht="20" customHeight="1" spans="1:5">
      <c r="A12" s="61" t="s">
        <v>267</v>
      </c>
      <c r="B12" s="61" t="s">
        <v>268</v>
      </c>
      <c r="C12" s="62">
        <f t="shared" si="0"/>
        <v>2.852352</v>
      </c>
      <c r="D12" s="62">
        <f>'10工资福利'!O6</f>
        <v>2.852352</v>
      </c>
      <c r="E12" s="62"/>
    </row>
    <row r="13" s="52" customFormat="1" ht="20" customHeight="1" spans="1:5">
      <c r="A13" s="61" t="s">
        <v>269</v>
      </c>
      <c r="B13" s="61" t="s">
        <v>270</v>
      </c>
      <c r="C13" s="62">
        <f t="shared" si="0"/>
        <v>0</v>
      </c>
      <c r="D13" s="62">
        <f>'10工资福利'!Q6</f>
        <v>0</v>
      </c>
      <c r="E13" s="62"/>
    </row>
    <row r="14" s="52" customFormat="1" ht="20" customHeight="1" spans="1:5">
      <c r="A14" s="61" t="s">
        <v>271</v>
      </c>
      <c r="B14" s="61" t="s">
        <v>272</v>
      </c>
      <c r="C14" s="62">
        <f t="shared" si="0"/>
        <v>9.59148</v>
      </c>
      <c r="D14" s="62">
        <f>'10工资福利'!R6</f>
        <v>9.59148</v>
      </c>
      <c r="E14" s="62"/>
    </row>
    <row r="15" s="52" customFormat="1" ht="20" customHeight="1" spans="1:5">
      <c r="A15" s="63" t="s">
        <v>273</v>
      </c>
      <c r="B15" s="61" t="s">
        <v>274</v>
      </c>
      <c r="C15" s="62">
        <f t="shared" si="0"/>
        <v>0</v>
      </c>
      <c r="D15" s="62">
        <f>'10工资福利'!V6</f>
        <v>0</v>
      </c>
      <c r="E15" s="62"/>
    </row>
    <row r="16" s="52" customFormat="1" ht="20" customHeight="1" spans="1:5">
      <c r="A16" s="59" t="s">
        <v>275</v>
      </c>
      <c r="B16" s="59" t="s">
        <v>276</v>
      </c>
      <c r="C16" s="60">
        <f>SUM(C17:C28)</f>
        <v>8.39645</v>
      </c>
      <c r="D16" s="60"/>
      <c r="E16" s="60">
        <f>SUM(E17:E28)</f>
        <v>8.39645</v>
      </c>
    </row>
    <row r="17" s="52" customFormat="1" ht="20" customHeight="1" spans="1:5">
      <c r="A17" s="61" t="s">
        <v>277</v>
      </c>
      <c r="B17" s="61" t="s">
        <v>278</v>
      </c>
      <c r="C17" s="62">
        <f t="shared" ref="C17:C28" si="1">D17+E17</f>
        <v>2.4</v>
      </c>
      <c r="D17" s="62"/>
      <c r="E17" s="62">
        <f>'14商品服务'!G6</f>
        <v>2.4</v>
      </c>
    </row>
    <row r="18" s="52" customFormat="1" ht="20" customHeight="1" spans="1:5">
      <c r="A18" s="61" t="s">
        <v>279</v>
      </c>
      <c r="B18" s="61" t="s">
        <v>280</v>
      </c>
      <c r="C18" s="62">
        <f t="shared" si="1"/>
        <v>0</v>
      </c>
      <c r="D18" s="62"/>
      <c r="E18" s="62">
        <f>'14商品服务'!K6</f>
        <v>0</v>
      </c>
    </row>
    <row r="19" s="52" customFormat="1" ht="20" customHeight="1" spans="1:5">
      <c r="A19" s="61" t="s">
        <v>281</v>
      </c>
      <c r="B19" s="61" t="s">
        <v>282</v>
      </c>
      <c r="C19" s="62">
        <f t="shared" si="1"/>
        <v>0</v>
      </c>
      <c r="D19" s="62"/>
      <c r="E19" s="62">
        <f>'14商品服务'!L6</f>
        <v>0</v>
      </c>
    </row>
    <row r="20" s="52" customFormat="1" ht="20" customHeight="1" spans="1:5">
      <c r="A20" s="61" t="s">
        <v>283</v>
      </c>
      <c r="B20" s="61" t="s">
        <v>284</v>
      </c>
      <c r="C20" s="62">
        <f t="shared" si="1"/>
        <v>0</v>
      </c>
      <c r="D20" s="62"/>
      <c r="E20" s="62">
        <f>'14商品服务'!O6</f>
        <v>0</v>
      </c>
    </row>
    <row r="21" s="52" customFormat="1" ht="20" customHeight="1" spans="1:5">
      <c r="A21" s="61" t="s">
        <v>285</v>
      </c>
      <c r="B21" s="61" t="s">
        <v>286</v>
      </c>
      <c r="C21" s="62">
        <f t="shared" si="1"/>
        <v>0</v>
      </c>
      <c r="D21" s="62"/>
      <c r="E21" s="62">
        <f>'14商品服务'!P6</f>
        <v>0</v>
      </c>
    </row>
    <row r="22" s="52" customFormat="1" ht="20" customHeight="1" spans="1:5">
      <c r="A22" s="61" t="s">
        <v>287</v>
      </c>
      <c r="B22" s="61" t="s">
        <v>288</v>
      </c>
      <c r="C22" s="62">
        <f t="shared" si="1"/>
        <v>0</v>
      </c>
      <c r="D22" s="62"/>
      <c r="E22" s="62">
        <f>'14商品服务'!S6</f>
        <v>0</v>
      </c>
    </row>
    <row r="23" s="52" customFormat="1" ht="20" customHeight="1" spans="1:5">
      <c r="A23" s="61" t="s">
        <v>289</v>
      </c>
      <c r="B23" s="61" t="s">
        <v>290</v>
      </c>
      <c r="C23" s="62">
        <f t="shared" si="1"/>
        <v>0</v>
      </c>
      <c r="D23" s="62"/>
      <c r="E23" s="62">
        <f>'14商品服务'!V6</f>
        <v>0</v>
      </c>
    </row>
    <row r="24" s="52" customFormat="1" ht="20" customHeight="1" spans="1:5">
      <c r="A24" s="61" t="s">
        <v>291</v>
      </c>
      <c r="B24" s="61" t="s">
        <v>292</v>
      </c>
      <c r="C24" s="62">
        <f t="shared" si="1"/>
        <v>0</v>
      </c>
      <c r="D24" s="62"/>
      <c r="E24" s="62">
        <f>'14商品服务'!Z6</f>
        <v>0</v>
      </c>
    </row>
    <row r="25" s="52" customFormat="1" ht="20" customHeight="1" spans="1:5">
      <c r="A25" s="61" t="s">
        <v>293</v>
      </c>
      <c r="B25" s="61" t="s">
        <v>294</v>
      </c>
      <c r="C25" s="62">
        <f t="shared" si="1"/>
        <v>1.5986</v>
      </c>
      <c r="D25" s="62"/>
      <c r="E25" s="62">
        <f>'14商品服务'!AB6</f>
        <v>1.5986</v>
      </c>
    </row>
    <row r="26" s="52" customFormat="1" ht="20" customHeight="1" spans="1:5">
      <c r="A26" s="61" t="s">
        <v>295</v>
      </c>
      <c r="B26" s="61" t="s">
        <v>296</v>
      </c>
      <c r="C26" s="62">
        <f t="shared" si="1"/>
        <v>2.39785</v>
      </c>
      <c r="D26" s="62"/>
      <c r="E26" s="62">
        <f>'14商品服务'!AC6</f>
        <v>2.39785</v>
      </c>
    </row>
    <row r="27" s="52" customFormat="1" ht="20" customHeight="1" spans="1:5">
      <c r="A27" s="63" t="s">
        <v>297</v>
      </c>
      <c r="B27" s="61" t="s">
        <v>298</v>
      </c>
      <c r="C27" s="62">
        <f t="shared" si="1"/>
        <v>2</v>
      </c>
      <c r="D27" s="62"/>
      <c r="E27" s="62">
        <f>'14商品服务'!AD6</f>
        <v>2</v>
      </c>
    </row>
    <row r="28" s="52" customFormat="1" ht="20" customHeight="1" spans="1:5">
      <c r="A28" s="61" t="s">
        <v>299</v>
      </c>
      <c r="B28" s="61" t="s">
        <v>300</v>
      </c>
      <c r="C28" s="62">
        <f t="shared" si="1"/>
        <v>0</v>
      </c>
      <c r="D28" s="62"/>
      <c r="E28" s="62">
        <f>'14商品服务'!AG6</f>
        <v>0</v>
      </c>
    </row>
    <row r="29" s="52" customFormat="1" ht="20" customHeight="1" spans="1:5">
      <c r="A29" s="59" t="s">
        <v>301</v>
      </c>
      <c r="B29" s="59" t="s">
        <v>210</v>
      </c>
      <c r="C29" s="60">
        <f>SUM(C30:C32)</f>
        <v>0</v>
      </c>
      <c r="D29" s="60">
        <f>SUM(D30:D32)</f>
        <v>0</v>
      </c>
      <c r="E29" s="60"/>
    </row>
    <row r="30" s="52" customFormat="1" ht="20" customHeight="1" spans="1:5">
      <c r="A30" s="61" t="s">
        <v>302</v>
      </c>
      <c r="B30" s="61" t="s">
        <v>303</v>
      </c>
      <c r="C30" s="62">
        <f t="shared" ref="C30:C32" si="2">D30+E30</f>
        <v>0</v>
      </c>
      <c r="D30" s="62">
        <f>'12个人家庭'!H6</f>
        <v>0</v>
      </c>
      <c r="E30" s="62"/>
    </row>
    <row r="31" s="52" customFormat="1" ht="20" customHeight="1" spans="1:5">
      <c r="A31" s="61" t="s">
        <v>304</v>
      </c>
      <c r="B31" s="61" t="s">
        <v>305</v>
      </c>
      <c r="C31" s="62">
        <f t="shared" si="2"/>
        <v>0</v>
      </c>
      <c r="D31" s="62">
        <f>'12个人家庭'!K6</f>
        <v>0</v>
      </c>
      <c r="E31" s="62"/>
    </row>
    <row r="32" s="52" customFormat="1" ht="20" customHeight="1" spans="1:5">
      <c r="A32" s="63" t="s">
        <v>306</v>
      </c>
      <c r="B32" s="61" t="s">
        <v>307</v>
      </c>
      <c r="C32" s="62">
        <f t="shared" si="2"/>
        <v>0</v>
      </c>
      <c r="D32" s="62">
        <f>'12个人家庭'!R6</f>
        <v>0</v>
      </c>
      <c r="E32" s="62"/>
    </row>
    <row r="33" s="52" customFormat="1" ht="20" customHeight="1" spans="1:5">
      <c r="A33" s="58" t="s">
        <v>135</v>
      </c>
      <c r="B33" s="58"/>
      <c r="C33" s="60">
        <f>C29+C16+C6</f>
        <v>105.642546</v>
      </c>
      <c r="D33" s="60">
        <f>D29+D16+D6</f>
        <v>97.246096</v>
      </c>
      <c r="E33" s="60">
        <f>E29+E16+E6</f>
        <v>8.39645</v>
      </c>
    </row>
    <row r="34" s="52" customFormat="1" ht="16.35" customHeight="1" spans="1:5">
      <c r="A34" s="64"/>
      <c r="B34" s="64"/>
      <c r="C34" s="64"/>
      <c r="D34" s="64"/>
      <c r="E34" s="64"/>
    </row>
    <row r="35" spans="3:3">
      <c r="C35" s="65"/>
    </row>
    <row r="36" spans="3:3">
      <c r="C36" s="65"/>
    </row>
    <row r="37" spans="3:3">
      <c r="C37" s="65"/>
    </row>
  </sheetData>
  <mergeCells count="6">
    <mergeCell ref="A2:E2"/>
    <mergeCell ref="A3:D3"/>
    <mergeCell ref="A4:B4"/>
    <mergeCell ref="C4:E4"/>
    <mergeCell ref="A33:B33"/>
    <mergeCell ref="A34:B3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4"/>
      <c r="M1" s="43" t="s">
        <v>308</v>
      </c>
      <c r="N1" s="43"/>
    </row>
    <row r="2" ht="44.85" customHeight="1" spans="1:1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2.4" customHeight="1" spans="1:14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7" t="s">
        <v>32</v>
      </c>
      <c r="N3" s="17"/>
    </row>
    <row r="4" ht="42.25" customHeight="1" spans="1:14">
      <c r="A4" s="27" t="s">
        <v>157</v>
      </c>
      <c r="B4" s="27"/>
      <c r="C4" s="27"/>
      <c r="D4" s="27" t="s">
        <v>199</v>
      </c>
      <c r="E4" s="27" t="s">
        <v>200</v>
      </c>
      <c r="F4" s="27" t="s">
        <v>218</v>
      </c>
      <c r="G4" s="27" t="s">
        <v>202</v>
      </c>
      <c r="H4" s="27"/>
      <c r="I4" s="27"/>
      <c r="J4" s="27"/>
      <c r="K4" s="27"/>
      <c r="L4" s="27" t="s">
        <v>206</v>
      </c>
      <c r="M4" s="27"/>
      <c r="N4" s="27"/>
    </row>
    <row r="5" ht="39.65" customHeight="1" spans="1:14">
      <c r="A5" s="27" t="s">
        <v>165</v>
      </c>
      <c r="B5" s="27" t="s">
        <v>166</v>
      </c>
      <c r="C5" s="27" t="s">
        <v>167</v>
      </c>
      <c r="D5" s="27"/>
      <c r="E5" s="27"/>
      <c r="F5" s="27"/>
      <c r="G5" s="27" t="s">
        <v>135</v>
      </c>
      <c r="H5" s="27" t="s">
        <v>309</v>
      </c>
      <c r="I5" s="27" t="s">
        <v>310</v>
      </c>
      <c r="J5" s="27" t="s">
        <v>311</v>
      </c>
      <c r="K5" s="27" t="s">
        <v>312</v>
      </c>
      <c r="L5" s="27" t="s">
        <v>135</v>
      </c>
      <c r="M5" s="27" t="s">
        <v>219</v>
      </c>
      <c r="N5" s="27" t="s">
        <v>313</v>
      </c>
    </row>
    <row r="6" ht="22.8" customHeight="1" spans="1:14">
      <c r="A6" s="30"/>
      <c r="B6" s="30"/>
      <c r="C6" s="30"/>
      <c r="D6" s="30"/>
      <c r="E6" s="30" t="s">
        <v>135</v>
      </c>
      <c r="F6" s="51">
        <v>97.246096</v>
      </c>
      <c r="G6" s="51">
        <v>97.246096</v>
      </c>
      <c r="H6" s="51">
        <v>73.1054</v>
      </c>
      <c r="I6" s="51">
        <v>14.549216</v>
      </c>
      <c r="J6" s="51">
        <v>9.59148</v>
      </c>
      <c r="K6" s="51"/>
      <c r="L6" s="51"/>
      <c r="M6" s="51"/>
      <c r="N6" s="51"/>
    </row>
    <row r="7" ht="22.8" customHeight="1" spans="1:14">
      <c r="A7" s="30"/>
      <c r="B7" s="30"/>
      <c r="C7" s="30"/>
      <c r="D7" s="28" t="s">
        <v>153</v>
      </c>
      <c r="E7" s="28" t="s">
        <v>4</v>
      </c>
      <c r="F7" s="51">
        <v>97.246096</v>
      </c>
      <c r="G7" s="51">
        <v>97.246096</v>
      </c>
      <c r="H7" s="51">
        <v>73.1054</v>
      </c>
      <c r="I7" s="51">
        <v>14.549216</v>
      </c>
      <c r="J7" s="51">
        <v>9.59148</v>
      </c>
      <c r="K7" s="51"/>
      <c r="L7" s="51"/>
      <c r="M7" s="51"/>
      <c r="N7" s="51"/>
    </row>
    <row r="8" ht="22.8" customHeight="1" spans="1:14">
      <c r="A8" s="30"/>
      <c r="B8" s="30"/>
      <c r="C8" s="30"/>
      <c r="D8" s="44" t="s">
        <v>154</v>
      </c>
      <c r="E8" s="44" t="s">
        <v>155</v>
      </c>
      <c r="F8" s="51">
        <v>97.246096</v>
      </c>
      <c r="G8" s="51">
        <v>97.246096</v>
      </c>
      <c r="H8" s="51">
        <v>73.1054</v>
      </c>
      <c r="I8" s="51">
        <v>14.549216</v>
      </c>
      <c r="J8" s="51">
        <v>9.59148</v>
      </c>
      <c r="K8" s="51"/>
      <c r="L8" s="51"/>
      <c r="M8" s="51"/>
      <c r="N8" s="51"/>
    </row>
    <row r="9" ht="22.8" customHeight="1" spans="1:14">
      <c r="A9" s="47" t="s">
        <v>168</v>
      </c>
      <c r="B9" s="47" t="s">
        <v>170</v>
      </c>
      <c r="C9" s="47" t="s">
        <v>170</v>
      </c>
      <c r="D9" s="42" t="s">
        <v>216</v>
      </c>
      <c r="E9" s="6" t="s">
        <v>173</v>
      </c>
      <c r="F9" s="7">
        <v>11.696864</v>
      </c>
      <c r="G9" s="7">
        <v>11.696864</v>
      </c>
      <c r="H9" s="45"/>
      <c r="I9" s="45">
        <v>11.696864</v>
      </c>
      <c r="J9" s="45"/>
      <c r="K9" s="45"/>
      <c r="L9" s="7"/>
      <c r="M9" s="45"/>
      <c r="N9" s="45"/>
    </row>
    <row r="10" ht="22.8" customHeight="1" spans="1:14">
      <c r="A10" s="47" t="s">
        <v>168</v>
      </c>
      <c r="B10" s="47" t="s">
        <v>174</v>
      </c>
      <c r="C10" s="47" t="s">
        <v>176</v>
      </c>
      <c r="D10" s="42" t="s">
        <v>216</v>
      </c>
      <c r="E10" s="6" t="s">
        <v>178</v>
      </c>
      <c r="F10" s="7">
        <v>73.1054</v>
      </c>
      <c r="G10" s="7">
        <v>73.1054</v>
      </c>
      <c r="H10" s="45">
        <v>73.1054</v>
      </c>
      <c r="I10" s="45"/>
      <c r="J10" s="45"/>
      <c r="K10" s="45"/>
      <c r="L10" s="7"/>
      <c r="M10" s="45"/>
      <c r="N10" s="45"/>
    </row>
    <row r="11" ht="22.8" customHeight="1" spans="1:14">
      <c r="A11" s="47" t="s">
        <v>187</v>
      </c>
      <c r="B11" s="47" t="s">
        <v>174</v>
      </c>
      <c r="C11" s="47" t="s">
        <v>176</v>
      </c>
      <c r="D11" s="42" t="s">
        <v>216</v>
      </c>
      <c r="E11" s="6" t="s">
        <v>191</v>
      </c>
      <c r="F11" s="7">
        <v>2.852352</v>
      </c>
      <c r="G11" s="7">
        <v>2.852352</v>
      </c>
      <c r="H11" s="45"/>
      <c r="I11" s="45">
        <v>2.852352</v>
      </c>
      <c r="J11" s="45"/>
      <c r="K11" s="45"/>
      <c r="L11" s="7"/>
      <c r="M11" s="45"/>
      <c r="N11" s="45"/>
    </row>
    <row r="12" ht="22.8" customHeight="1" spans="1:14">
      <c r="A12" s="47" t="s">
        <v>192</v>
      </c>
      <c r="B12" s="47" t="s">
        <v>194</v>
      </c>
      <c r="C12" s="47" t="s">
        <v>176</v>
      </c>
      <c r="D12" s="42" t="s">
        <v>216</v>
      </c>
      <c r="E12" s="6" t="s">
        <v>197</v>
      </c>
      <c r="F12" s="7">
        <v>9.59148</v>
      </c>
      <c r="G12" s="7">
        <v>9.59148</v>
      </c>
      <c r="H12" s="45"/>
      <c r="I12" s="45"/>
      <c r="J12" s="45">
        <v>9.59148</v>
      </c>
      <c r="K12" s="45"/>
      <c r="L12" s="7"/>
      <c r="M12" s="45"/>
      <c r="N12" s="4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workbookViewId="0">
      <selection activeCell="U1" sqref="U1:V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4"/>
      <c r="U1" s="43" t="s">
        <v>314</v>
      </c>
      <c r="V1" s="43"/>
    </row>
    <row r="2" ht="50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15" customHeight="1" spans="1:22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17" t="s">
        <v>32</v>
      </c>
      <c r="V3" s="17"/>
    </row>
    <row r="4" ht="26.7" customHeight="1" spans="1:22">
      <c r="A4" s="27" t="s">
        <v>157</v>
      </c>
      <c r="B4" s="27"/>
      <c r="C4" s="27"/>
      <c r="D4" s="27" t="s">
        <v>199</v>
      </c>
      <c r="E4" s="27" t="s">
        <v>200</v>
      </c>
      <c r="F4" s="27" t="s">
        <v>218</v>
      </c>
      <c r="G4" s="27" t="s">
        <v>315</v>
      </c>
      <c r="H4" s="27"/>
      <c r="I4" s="27"/>
      <c r="J4" s="27"/>
      <c r="K4" s="27"/>
      <c r="L4" s="27" t="s">
        <v>316</v>
      </c>
      <c r="M4" s="27"/>
      <c r="N4" s="27"/>
      <c r="O4" s="27"/>
      <c r="P4" s="27"/>
      <c r="Q4" s="27"/>
      <c r="R4" s="27" t="s">
        <v>311</v>
      </c>
      <c r="S4" s="27" t="s">
        <v>317</v>
      </c>
      <c r="T4" s="27"/>
      <c r="U4" s="27"/>
      <c r="V4" s="27"/>
    </row>
    <row r="5" ht="56.05" customHeight="1" spans="1:22">
      <c r="A5" s="27" t="s">
        <v>165</v>
      </c>
      <c r="B5" s="27" t="s">
        <v>166</v>
      </c>
      <c r="C5" s="27" t="s">
        <v>167</v>
      </c>
      <c r="D5" s="27"/>
      <c r="E5" s="27"/>
      <c r="F5" s="27"/>
      <c r="G5" s="27" t="s">
        <v>135</v>
      </c>
      <c r="H5" s="27" t="s">
        <v>318</v>
      </c>
      <c r="I5" s="27" t="s">
        <v>319</v>
      </c>
      <c r="J5" s="27" t="s">
        <v>320</v>
      </c>
      <c r="K5" s="27" t="s">
        <v>321</v>
      </c>
      <c r="L5" s="27" t="s">
        <v>135</v>
      </c>
      <c r="M5" s="27" t="s">
        <v>322</v>
      </c>
      <c r="N5" s="27" t="s">
        <v>323</v>
      </c>
      <c r="O5" s="27" t="s">
        <v>324</v>
      </c>
      <c r="P5" s="27" t="s">
        <v>325</v>
      </c>
      <c r="Q5" s="27" t="s">
        <v>326</v>
      </c>
      <c r="R5" s="27"/>
      <c r="S5" s="27" t="s">
        <v>135</v>
      </c>
      <c r="T5" s="27" t="s">
        <v>327</v>
      </c>
      <c r="U5" s="27" t="s">
        <v>328</v>
      </c>
      <c r="V5" s="27" t="s">
        <v>312</v>
      </c>
    </row>
    <row r="6" ht="22.8" customHeight="1" spans="1:22">
      <c r="A6" s="30"/>
      <c r="B6" s="30"/>
      <c r="C6" s="30"/>
      <c r="D6" s="30"/>
      <c r="E6" s="30" t="s">
        <v>135</v>
      </c>
      <c r="F6" s="29">
        <v>97.246096</v>
      </c>
      <c r="G6" s="29">
        <v>73.1054</v>
      </c>
      <c r="H6" s="29">
        <v>38.364</v>
      </c>
      <c r="I6" s="29">
        <v>17.568</v>
      </c>
      <c r="J6" s="29">
        <v>17.1734</v>
      </c>
      <c r="K6" s="29"/>
      <c r="L6" s="29">
        <v>14.549216</v>
      </c>
      <c r="M6" s="29">
        <v>11.696864</v>
      </c>
      <c r="N6" s="29"/>
      <c r="O6" s="29">
        <v>2.852352</v>
      </c>
      <c r="P6" s="29"/>
      <c r="Q6" s="29"/>
      <c r="R6" s="29">
        <v>9.59148</v>
      </c>
      <c r="S6" s="29"/>
      <c r="T6" s="29"/>
      <c r="U6" s="29"/>
      <c r="V6" s="29"/>
    </row>
    <row r="7" ht="22.8" customHeight="1" spans="1:22">
      <c r="A7" s="30"/>
      <c r="B7" s="30"/>
      <c r="C7" s="30"/>
      <c r="D7" s="28" t="s">
        <v>153</v>
      </c>
      <c r="E7" s="28" t="s">
        <v>4</v>
      </c>
      <c r="F7" s="29">
        <v>97.246096</v>
      </c>
      <c r="G7" s="29">
        <v>73.1054</v>
      </c>
      <c r="H7" s="29">
        <v>38.364</v>
      </c>
      <c r="I7" s="29">
        <v>17.568</v>
      </c>
      <c r="J7" s="29">
        <v>17.1734</v>
      </c>
      <c r="K7" s="29"/>
      <c r="L7" s="29">
        <v>14.549216</v>
      </c>
      <c r="M7" s="29">
        <v>11.696864</v>
      </c>
      <c r="N7" s="29"/>
      <c r="O7" s="29">
        <v>2.852352</v>
      </c>
      <c r="P7" s="29"/>
      <c r="Q7" s="29"/>
      <c r="R7" s="29">
        <v>9.59148</v>
      </c>
      <c r="S7" s="29"/>
      <c r="T7" s="29"/>
      <c r="U7" s="29"/>
      <c r="V7" s="29"/>
    </row>
    <row r="8" ht="22.8" customHeight="1" spans="1:22">
      <c r="A8" s="30"/>
      <c r="B8" s="30"/>
      <c r="C8" s="30"/>
      <c r="D8" s="44" t="s">
        <v>154</v>
      </c>
      <c r="E8" s="44" t="s">
        <v>155</v>
      </c>
      <c r="F8" s="29">
        <v>97.246096</v>
      </c>
      <c r="G8" s="29">
        <v>73.1054</v>
      </c>
      <c r="H8" s="29">
        <v>38.364</v>
      </c>
      <c r="I8" s="29">
        <v>17.568</v>
      </c>
      <c r="J8" s="29">
        <v>17.1734</v>
      </c>
      <c r="K8" s="29"/>
      <c r="L8" s="29">
        <v>14.549216</v>
      </c>
      <c r="M8" s="29">
        <v>11.696864</v>
      </c>
      <c r="N8" s="29"/>
      <c r="O8" s="29">
        <v>2.852352</v>
      </c>
      <c r="P8" s="29"/>
      <c r="Q8" s="29"/>
      <c r="R8" s="29">
        <v>9.59148</v>
      </c>
      <c r="S8" s="29"/>
      <c r="T8" s="29"/>
      <c r="U8" s="29"/>
      <c r="V8" s="29"/>
    </row>
    <row r="9" ht="22.8" customHeight="1" spans="1:22">
      <c r="A9" s="47" t="s">
        <v>168</v>
      </c>
      <c r="B9" s="47" t="s">
        <v>170</v>
      </c>
      <c r="C9" s="47" t="s">
        <v>170</v>
      </c>
      <c r="D9" s="42" t="s">
        <v>216</v>
      </c>
      <c r="E9" s="6" t="s">
        <v>173</v>
      </c>
      <c r="F9" s="7">
        <v>11.696864</v>
      </c>
      <c r="G9" s="45"/>
      <c r="H9" s="45"/>
      <c r="I9" s="45"/>
      <c r="J9" s="45"/>
      <c r="K9" s="45"/>
      <c r="L9" s="7">
        <v>11.696864</v>
      </c>
      <c r="M9" s="45">
        <v>11.696864</v>
      </c>
      <c r="N9" s="45"/>
      <c r="O9" s="45"/>
      <c r="P9" s="45"/>
      <c r="Q9" s="45"/>
      <c r="R9" s="45"/>
      <c r="S9" s="7"/>
      <c r="T9" s="45"/>
      <c r="U9" s="45"/>
      <c r="V9" s="45"/>
    </row>
    <row r="10" ht="22.8" customHeight="1" spans="1:22">
      <c r="A10" s="47" t="s">
        <v>168</v>
      </c>
      <c r="B10" s="47" t="s">
        <v>174</v>
      </c>
      <c r="C10" s="47" t="s">
        <v>176</v>
      </c>
      <c r="D10" s="42" t="s">
        <v>216</v>
      </c>
      <c r="E10" s="6" t="s">
        <v>178</v>
      </c>
      <c r="F10" s="7">
        <v>73.1054</v>
      </c>
      <c r="G10" s="45">
        <v>73.1054</v>
      </c>
      <c r="H10" s="45">
        <v>38.364</v>
      </c>
      <c r="I10" s="45">
        <v>17.568</v>
      </c>
      <c r="J10" s="45">
        <v>17.1734</v>
      </c>
      <c r="K10" s="45"/>
      <c r="L10" s="7"/>
      <c r="M10" s="45"/>
      <c r="N10" s="45"/>
      <c r="O10" s="45"/>
      <c r="P10" s="45"/>
      <c r="Q10" s="45"/>
      <c r="R10" s="45"/>
      <c r="S10" s="7"/>
      <c r="T10" s="45"/>
      <c r="U10" s="45"/>
      <c r="V10" s="45"/>
    </row>
    <row r="11" ht="22.8" customHeight="1" spans="1:22">
      <c r="A11" s="47" t="s">
        <v>187</v>
      </c>
      <c r="B11" s="47" t="s">
        <v>174</v>
      </c>
      <c r="C11" s="47" t="s">
        <v>176</v>
      </c>
      <c r="D11" s="42" t="s">
        <v>216</v>
      </c>
      <c r="E11" s="6" t="s">
        <v>191</v>
      </c>
      <c r="F11" s="7">
        <v>2.852352</v>
      </c>
      <c r="G11" s="45"/>
      <c r="H11" s="45"/>
      <c r="I11" s="45"/>
      <c r="J11" s="45"/>
      <c r="K11" s="45"/>
      <c r="L11" s="7">
        <v>2.852352</v>
      </c>
      <c r="M11" s="45"/>
      <c r="N11" s="45"/>
      <c r="O11" s="45">
        <v>2.852352</v>
      </c>
      <c r="P11" s="45"/>
      <c r="Q11" s="45"/>
      <c r="R11" s="45"/>
      <c r="S11" s="7"/>
      <c r="T11" s="45"/>
      <c r="U11" s="45"/>
      <c r="V11" s="45"/>
    </row>
    <row r="12" ht="22.8" customHeight="1" spans="1:22">
      <c r="A12" s="47" t="s">
        <v>192</v>
      </c>
      <c r="B12" s="47" t="s">
        <v>194</v>
      </c>
      <c r="C12" s="47" t="s">
        <v>176</v>
      </c>
      <c r="D12" s="42" t="s">
        <v>216</v>
      </c>
      <c r="E12" s="6" t="s">
        <v>197</v>
      </c>
      <c r="F12" s="7">
        <v>9.59148</v>
      </c>
      <c r="G12" s="45"/>
      <c r="H12" s="45"/>
      <c r="I12" s="45"/>
      <c r="J12" s="45"/>
      <c r="K12" s="45"/>
      <c r="L12" s="7"/>
      <c r="M12" s="45"/>
      <c r="N12" s="45"/>
      <c r="O12" s="45"/>
      <c r="P12" s="45"/>
      <c r="Q12" s="45"/>
      <c r="R12" s="45">
        <v>9.59148</v>
      </c>
      <c r="S12" s="7"/>
      <c r="T12" s="45"/>
      <c r="U12" s="45"/>
      <c r="V12" s="4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G6" sqref="G6:K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4"/>
      <c r="K1" s="43" t="s">
        <v>329</v>
      </c>
    </row>
    <row r="2" ht="46.55" customHeight="1" spans="1:1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8.1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17" t="s">
        <v>32</v>
      </c>
      <c r="K3" s="17"/>
    </row>
    <row r="4" ht="23.25" customHeight="1" spans="1:11">
      <c r="A4" s="27" t="s">
        <v>157</v>
      </c>
      <c r="B4" s="27"/>
      <c r="C4" s="27"/>
      <c r="D4" s="27" t="s">
        <v>199</v>
      </c>
      <c r="E4" s="27" t="s">
        <v>200</v>
      </c>
      <c r="F4" s="27" t="s">
        <v>330</v>
      </c>
      <c r="G4" s="27" t="s">
        <v>331</v>
      </c>
      <c r="H4" s="27" t="s">
        <v>332</v>
      </c>
      <c r="I4" s="27" t="s">
        <v>333</v>
      </c>
      <c r="J4" s="27" t="s">
        <v>334</v>
      </c>
      <c r="K4" s="27" t="s">
        <v>335</v>
      </c>
    </row>
    <row r="5" ht="23.25" customHeight="1" spans="1:11">
      <c r="A5" s="27" t="s">
        <v>165</v>
      </c>
      <c r="B5" s="27" t="s">
        <v>166</v>
      </c>
      <c r="C5" s="27" t="s">
        <v>167</v>
      </c>
      <c r="D5" s="27"/>
      <c r="E5" s="27"/>
      <c r="F5" s="27"/>
      <c r="G5" s="27"/>
      <c r="H5" s="27"/>
      <c r="I5" s="27"/>
      <c r="J5" s="27"/>
      <c r="K5" s="27"/>
    </row>
    <row r="6" ht="22.8" customHeight="1" spans="1:11">
      <c r="A6" s="30"/>
      <c r="B6" s="30"/>
      <c r="C6" s="30"/>
      <c r="D6" s="30"/>
      <c r="E6" s="30" t="s">
        <v>135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</row>
    <row r="7" ht="22.8" customHeight="1" spans="1:11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</row>
    <row r="8" ht="22.8" customHeight="1" spans="1:11">
      <c r="A8" s="30"/>
      <c r="B8" s="30"/>
      <c r="C8" s="30"/>
      <c r="D8" s="44"/>
      <c r="E8" s="44"/>
      <c r="F8" s="29"/>
      <c r="G8" s="29"/>
      <c r="H8" s="29"/>
      <c r="I8" s="29"/>
      <c r="J8" s="29"/>
      <c r="K8" s="29"/>
    </row>
    <row r="9" ht="22.8" customHeight="1" spans="1:11">
      <c r="A9" s="47"/>
      <c r="B9" s="47"/>
      <c r="C9" s="47"/>
      <c r="D9" s="42"/>
      <c r="E9" s="6"/>
      <c r="F9" s="7"/>
      <c r="G9" s="45"/>
      <c r="H9" s="45"/>
      <c r="I9" s="45"/>
      <c r="J9" s="45"/>
      <c r="K9" s="4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6" sqref="G6:R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4"/>
      <c r="Q1" s="43" t="s">
        <v>336</v>
      </c>
      <c r="R1" s="43"/>
    </row>
    <row r="2" ht="40.5" customHeight="1" spans="1:18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15" customHeight="1" spans="1:18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7" t="s">
        <v>32</v>
      </c>
      <c r="R3" s="17"/>
    </row>
    <row r="4" ht="24.15" customHeight="1" spans="1:18">
      <c r="A4" s="27" t="s">
        <v>157</v>
      </c>
      <c r="B4" s="27"/>
      <c r="C4" s="27"/>
      <c r="D4" s="27" t="s">
        <v>199</v>
      </c>
      <c r="E4" s="27" t="s">
        <v>200</v>
      </c>
      <c r="F4" s="27" t="s">
        <v>330</v>
      </c>
      <c r="G4" s="27" t="s">
        <v>337</v>
      </c>
      <c r="H4" s="27" t="s">
        <v>338</v>
      </c>
      <c r="I4" s="27" t="s">
        <v>339</v>
      </c>
      <c r="J4" s="27" t="s">
        <v>340</v>
      </c>
      <c r="K4" s="27" t="s">
        <v>341</v>
      </c>
      <c r="L4" s="27" t="s">
        <v>342</v>
      </c>
      <c r="M4" s="27" t="s">
        <v>343</v>
      </c>
      <c r="N4" s="27" t="s">
        <v>332</v>
      </c>
      <c r="O4" s="27" t="s">
        <v>344</v>
      </c>
      <c r="P4" s="27" t="s">
        <v>345</v>
      </c>
      <c r="Q4" s="27" t="s">
        <v>333</v>
      </c>
      <c r="R4" s="27" t="s">
        <v>335</v>
      </c>
    </row>
    <row r="5" ht="21.55" customHeight="1" spans="1:18">
      <c r="A5" s="27" t="s">
        <v>165</v>
      </c>
      <c r="B5" s="27" t="s">
        <v>166</v>
      </c>
      <c r="C5" s="27" t="s">
        <v>167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22.8" customHeight="1" spans="1:18">
      <c r="A6" s="30"/>
      <c r="B6" s="30"/>
      <c r="C6" s="30"/>
      <c r="D6" s="30"/>
      <c r="E6" s="30" t="s">
        <v>135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</row>
    <row r="7" ht="22.8" customHeight="1" spans="1:18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22.8" customHeight="1" spans="1:18">
      <c r="A8" s="30"/>
      <c r="B8" s="30"/>
      <c r="C8" s="30"/>
      <c r="D8" s="44"/>
      <c r="E8" s="4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22.8" customHeight="1" spans="1:18">
      <c r="A9" s="47"/>
      <c r="B9" s="47"/>
      <c r="C9" s="47"/>
      <c r="D9" s="42"/>
      <c r="E9" s="6"/>
      <c r="F9" s="7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="115" zoomScaleNormal="115" workbookViewId="0">
      <selection activeCell="S1" sqref="S1:T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4"/>
      <c r="S1" s="43" t="s">
        <v>346</v>
      </c>
      <c r="T1" s="43"/>
    </row>
    <row r="2" ht="36.2" customHeight="1" spans="1:20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4.1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17" t="s">
        <v>32</v>
      </c>
      <c r="T3" s="17"/>
    </row>
    <row r="4" ht="28.45" customHeight="1" spans="1:20">
      <c r="A4" s="27" t="s">
        <v>157</v>
      </c>
      <c r="B4" s="27"/>
      <c r="C4" s="27"/>
      <c r="D4" s="27" t="s">
        <v>199</v>
      </c>
      <c r="E4" s="27" t="s">
        <v>200</v>
      </c>
      <c r="F4" s="27" t="s">
        <v>330</v>
      </c>
      <c r="G4" s="27" t="s">
        <v>203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206</v>
      </c>
      <c r="S4" s="27"/>
      <c r="T4" s="27"/>
    </row>
    <row r="5" ht="36.2" customHeight="1" spans="1:20">
      <c r="A5" s="27" t="s">
        <v>165</v>
      </c>
      <c r="B5" s="27" t="s">
        <v>166</v>
      </c>
      <c r="C5" s="27" t="s">
        <v>167</v>
      </c>
      <c r="D5" s="27"/>
      <c r="E5" s="27"/>
      <c r="F5" s="27"/>
      <c r="G5" s="27" t="s">
        <v>135</v>
      </c>
      <c r="H5" s="27" t="s">
        <v>347</v>
      </c>
      <c r="I5" s="27" t="s">
        <v>348</v>
      </c>
      <c r="J5" s="27" t="s">
        <v>349</v>
      </c>
      <c r="K5" s="27" t="s">
        <v>350</v>
      </c>
      <c r="L5" s="27" t="s">
        <v>351</v>
      </c>
      <c r="M5" s="27" t="s">
        <v>352</v>
      </c>
      <c r="N5" s="27" t="s">
        <v>353</v>
      </c>
      <c r="O5" s="27" t="s">
        <v>354</v>
      </c>
      <c r="P5" s="27" t="s">
        <v>355</v>
      </c>
      <c r="Q5" s="27" t="s">
        <v>356</v>
      </c>
      <c r="R5" s="27" t="s">
        <v>135</v>
      </c>
      <c r="S5" s="27" t="s">
        <v>276</v>
      </c>
      <c r="T5" s="27" t="s">
        <v>313</v>
      </c>
    </row>
    <row r="6" ht="22.8" customHeight="1" spans="1:20">
      <c r="A6" s="30"/>
      <c r="B6" s="30"/>
      <c r="C6" s="30"/>
      <c r="D6" s="30"/>
      <c r="E6" s="30" t="s">
        <v>135</v>
      </c>
      <c r="F6" s="51">
        <v>8.39645</v>
      </c>
      <c r="G6" s="51">
        <v>8.39645</v>
      </c>
      <c r="H6" s="51">
        <v>6.39645</v>
      </c>
      <c r="I6" s="51"/>
      <c r="J6" s="51"/>
      <c r="K6" s="51"/>
      <c r="L6" s="51"/>
      <c r="M6" s="51"/>
      <c r="N6" s="51"/>
      <c r="O6" s="51">
        <v>2</v>
      </c>
      <c r="P6" s="51"/>
      <c r="Q6" s="51"/>
      <c r="R6" s="51"/>
      <c r="S6" s="51"/>
      <c r="T6" s="51"/>
    </row>
    <row r="7" ht="22.8" customHeight="1" spans="1:20">
      <c r="A7" s="30"/>
      <c r="B7" s="30"/>
      <c r="C7" s="30"/>
      <c r="D7" s="28" t="s">
        <v>153</v>
      </c>
      <c r="E7" s="28" t="s">
        <v>4</v>
      </c>
      <c r="F7" s="51">
        <v>8.39645</v>
      </c>
      <c r="G7" s="51">
        <v>8.39645</v>
      </c>
      <c r="H7" s="51">
        <v>6.39645</v>
      </c>
      <c r="I7" s="51"/>
      <c r="J7" s="51"/>
      <c r="K7" s="51"/>
      <c r="L7" s="51"/>
      <c r="M7" s="51"/>
      <c r="N7" s="51"/>
      <c r="O7" s="51">
        <v>2</v>
      </c>
      <c r="P7" s="51"/>
      <c r="Q7" s="51"/>
      <c r="R7" s="51"/>
      <c r="S7" s="51"/>
      <c r="T7" s="51"/>
    </row>
    <row r="8" ht="22.8" customHeight="1" spans="1:20">
      <c r="A8" s="30"/>
      <c r="B8" s="30"/>
      <c r="C8" s="30"/>
      <c r="D8" s="44" t="s">
        <v>154</v>
      </c>
      <c r="E8" s="44" t="s">
        <v>155</v>
      </c>
      <c r="F8" s="51">
        <v>8.39645</v>
      </c>
      <c r="G8" s="51">
        <v>8.39645</v>
      </c>
      <c r="H8" s="51">
        <v>6.39645</v>
      </c>
      <c r="I8" s="51"/>
      <c r="J8" s="51"/>
      <c r="K8" s="51"/>
      <c r="L8" s="51"/>
      <c r="M8" s="51"/>
      <c r="N8" s="51"/>
      <c r="O8" s="51">
        <v>2</v>
      </c>
      <c r="P8" s="51"/>
      <c r="Q8" s="51"/>
      <c r="R8" s="51"/>
      <c r="S8" s="51"/>
      <c r="T8" s="51"/>
    </row>
    <row r="9" ht="22.8" customHeight="1" spans="1:20">
      <c r="A9" s="47" t="s">
        <v>168</v>
      </c>
      <c r="B9" s="47" t="s">
        <v>174</v>
      </c>
      <c r="C9" s="47" t="s">
        <v>176</v>
      </c>
      <c r="D9" s="42" t="s">
        <v>216</v>
      </c>
      <c r="E9" s="6" t="s">
        <v>178</v>
      </c>
      <c r="F9" s="7">
        <v>8.39645</v>
      </c>
      <c r="G9" s="45">
        <v>8.39645</v>
      </c>
      <c r="H9" s="45">
        <v>6.39645</v>
      </c>
      <c r="I9" s="45"/>
      <c r="J9" s="45"/>
      <c r="K9" s="45"/>
      <c r="L9" s="45"/>
      <c r="M9" s="45"/>
      <c r="N9" s="45"/>
      <c r="O9" s="45">
        <v>2</v>
      </c>
      <c r="P9" s="45"/>
      <c r="Q9" s="45"/>
      <c r="R9" s="45"/>
      <c r="S9" s="45"/>
      <c r="T9" s="4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workbookViewId="0">
      <selection activeCell="G15" sqref="G15:G16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7" width="7.18333333333333" customWidth="1"/>
    <col min="8" max="16" width="4.44166666666667" customWidth="1"/>
    <col min="17" max="17" width="5.225" customWidth="1"/>
    <col min="18" max="27" width="4.44166666666667" customWidth="1"/>
    <col min="28" max="33" width="7.18333333333333" customWidth="1"/>
    <col min="34" max="35" width="9.76666666666667" customWidth="1"/>
  </cols>
  <sheetData>
    <row r="1" ht="13.8" customHeight="1" spans="1:33">
      <c r="A1" s="4"/>
      <c r="F1" s="4"/>
      <c r="AF1" s="43" t="s">
        <v>357</v>
      </c>
      <c r="AG1" s="43"/>
    </row>
    <row r="2" ht="43.95" customHeight="1" spans="1:3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4.15" customHeight="1" spans="1:3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17" t="s">
        <v>32</v>
      </c>
      <c r="AG3" s="17"/>
    </row>
    <row r="4" ht="25" customHeight="1" spans="1:33">
      <c r="A4" s="27" t="s">
        <v>157</v>
      </c>
      <c r="B4" s="27"/>
      <c r="C4" s="27"/>
      <c r="D4" s="27" t="s">
        <v>199</v>
      </c>
      <c r="E4" s="27" t="s">
        <v>200</v>
      </c>
      <c r="F4" s="27" t="s">
        <v>358</v>
      </c>
      <c r="G4" s="27" t="s">
        <v>359</v>
      </c>
      <c r="H4" s="27" t="s">
        <v>360</v>
      </c>
      <c r="I4" s="27" t="s">
        <v>361</v>
      </c>
      <c r="J4" s="27" t="s">
        <v>362</v>
      </c>
      <c r="K4" s="27" t="s">
        <v>363</v>
      </c>
      <c r="L4" s="27" t="s">
        <v>364</v>
      </c>
      <c r="M4" s="27" t="s">
        <v>365</v>
      </c>
      <c r="N4" s="27" t="s">
        <v>366</v>
      </c>
      <c r="O4" s="27" t="s">
        <v>367</v>
      </c>
      <c r="P4" s="27" t="s">
        <v>368</v>
      </c>
      <c r="Q4" s="27" t="s">
        <v>353</v>
      </c>
      <c r="R4" s="27" t="s">
        <v>355</v>
      </c>
      <c r="S4" s="27" t="s">
        <v>369</v>
      </c>
      <c r="T4" s="27" t="s">
        <v>348</v>
      </c>
      <c r="U4" s="27" t="s">
        <v>349</v>
      </c>
      <c r="V4" s="27" t="s">
        <v>352</v>
      </c>
      <c r="W4" s="27" t="s">
        <v>370</v>
      </c>
      <c r="X4" s="27" t="s">
        <v>371</v>
      </c>
      <c r="Y4" s="27" t="s">
        <v>372</v>
      </c>
      <c r="Z4" s="27" t="s">
        <v>373</v>
      </c>
      <c r="AA4" s="27" t="s">
        <v>351</v>
      </c>
      <c r="AB4" s="27" t="s">
        <v>374</v>
      </c>
      <c r="AC4" s="27" t="s">
        <v>375</v>
      </c>
      <c r="AD4" s="27" t="s">
        <v>354</v>
      </c>
      <c r="AE4" s="27" t="s">
        <v>376</v>
      </c>
      <c r="AF4" s="27" t="s">
        <v>377</v>
      </c>
      <c r="AG4" s="27" t="s">
        <v>356</v>
      </c>
    </row>
    <row r="5" ht="21.55" customHeight="1" spans="1:33">
      <c r="A5" s="27" t="s">
        <v>165</v>
      </c>
      <c r="B5" s="27" t="s">
        <v>166</v>
      </c>
      <c r="C5" s="27" t="s">
        <v>167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22.8" customHeight="1" spans="1:33">
      <c r="A6" s="5"/>
      <c r="B6" s="50"/>
      <c r="C6" s="50"/>
      <c r="D6" s="6"/>
      <c r="E6" s="6" t="s">
        <v>135</v>
      </c>
      <c r="F6" s="51">
        <v>8.39645</v>
      </c>
      <c r="G6" s="51">
        <v>2.4</v>
      </c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>
        <v>1.5986</v>
      </c>
      <c r="AC6" s="51">
        <v>2.39785</v>
      </c>
      <c r="AD6" s="51">
        <v>2</v>
      </c>
      <c r="AE6" s="51"/>
      <c r="AF6" s="51"/>
      <c r="AG6" s="51"/>
    </row>
    <row r="7" ht="22.8" customHeight="1" spans="1:33">
      <c r="A7" s="30"/>
      <c r="B7" s="30"/>
      <c r="C7" s="30"/>
      <c r="D7" s="28" t="s">
        <v>153</v>
      </c>
      <c r="E7" s="28" t="s">
        <v>4</v>
      </c>
      <c r="F7" s="51">
        <v>8.39645</v>
      </c>
      <c r="G7" s="51">
        <v>2.4</v>
      </c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>
        <v>1.5986</v>
      </c>
      <c r="AC7" s="51">
        <v>2.39785</v>
      </c>
      <c r="AD7" s="51">
        <v>2</v>
      </c>
      <c r="AE7" s="51"/>
      <c r="AF7" s="51"/>
      <c r="AG7" s="51"/>
    </row>
    <row r="8" ht="22.8" customHeight="1" spans="1:33">
      <c r="A8" s="30"/>
      <c r="B8" s="30"/>
      <c r="C8" s="30"/>
      <c r="D8" s="44" t="s">
        <v>154</v>
      </c>
      <c r="E8" s="44" t="s">
        <v>155</v>
      </c>
      <c r="F8" s="51">
        <v>8.39645</v>
      </c>
      <c r="G8" s="51">
        <v>2.4</v>
      </c>
      <c r="H8" s="51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51">
        <v>1.5986</v>
      </c>
      <c r="AC8" s="51">
        <v>2.39785</v>
      </c>
      <c r="AD8" s="51">
        <v>2</v>
      </c>
      <c r="AE8" s="51"/>
      <c r="AF8" s="51"/>
      <c r="AG8" s="51"/>
    </row>
    <row r="9" ht="22.8" customHeight="1" spans="1:33">
      <c r="A9" s="47" t="s">
        <v>168</v>
      </c>
      <c r="B9" s="47" t="s">
        <v>174</v>
      </c>
      <c r="C9" s="47" t="s">
        <v>176</v>
      </c>
      <c r="D9" s="42" t="s">
        <v>216</v>
      </c>
      <c r="E9" s="6" t="s">
        <v>178</v>
      </c>
      <c r="F9" s="45">
        <v>8.39645</v>
      </c>
      <c r="G9" s="45">
        <v>2.4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>
        <v>1.5986</v>
      </c>
      <c r="AC9" s="45">
        <v>2.39785</v>
      </c>
      <c r="AD9" s="45">
        <v>2</v>
      </c>
      <c r="AE9" s="45"/>
      <c r="AF9" s="45"/>
      <c r="AG9" s="4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C12" sqref="C12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4"/>
      <c r="G1" s="43" t="s">
        <v>378</v>
      </c>
      <c r="H1" s="43"/>
    </row>
    <row r="2" ht="33.6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4.15" customHeight="1" spans="1:8">
      <c r="A3" s="26" t="s">
        <v>31</v>
      </c>
      <c r="B3" s="26"/>
      <c r="C3" s="26"/>
      <c r="D3" s="26"/>
      <c r="E3" s="26"/>
      <c r="F3" s="26"/>
      <c r="G3" s="26"/>
      <c r="H3" s="17" t="s">
        <v>32</v>
      </c>
    </row>
    <row r="4" ht="23.25" customHeight="1" spans="1:8">
      <c r="A4" s="27" t="s">
        <v>379</v>
      </c>
      <c r="B4" s="27" t="s">
        <v>380</v>
      </c>
      <c r="C4" s="27" t="s">
        <v>381</v>
      </c>
      <c r="D4" s="27" t="s">
        <v>382</v>
      </c>
      <c r="E4" s="27" t="s">
        <v>383</v>
      </c>
      <c r="F4" s="27"/>
      <c r="G4" s="27"/>
      <c r="H4" s="27" t="s">
        <v>384</v>
      </c>
    </row>
    <row r="5" ht="25.85" customHeight="1" spans="1:8">
      <c r="A5" s="27"/>
      <c r="B5" s="27"/>
      <c r="C5" s="27"/>
      <c r="D5" s="27"/>
      <c r="E5" s="27" t="s">
        <v>137</v>
      </c>
      <c r="F5" s="27" t="s">
        <v>385</v>
      </c>
      <c r="G5" s="27" t="s">
        <v>386</v>
      </c>
      <c r="H5" s="27"/>
    </row>
    <row r="6" ht="22.8" customHeight="1" spans="1:8">
      <c r="A6" s="30"/>
      <c r="B6" s="30" t="s">
        <v>135</v>
      </c>
      <c r="C6" s="29">
        <v>5.5</v>
      </c>
      <c r="D6" s="29"/>
      <c r="E6" s="29">
        <f>G6</f>
        <v>2</v>
      </c>
      <c r="F6" s="29"/>
      <c r="G6" s="29">
        <v>2</v>
      </c>
      <c r="H6" s="29">
        <v>3.5</v>
      </c>
    </row>
    <row r="7" ht="22.8" customHeight="1" spans="1:8">
      <c r="A7" s="28" t="s">
        <v>153</v>
      </c>
      <c r="B7" s="28" t="s">
        <v>4</v>
      </c>
      <c r="C7" s="29">
        <v>5.5</v>
      </c>
      <c r="D7" s="29"/>
      <c r="E7" s="29">
        <f>G7</f>
        <v>2</v>
      </c>
      <c r="F7" s="29"/>
      <c r="G7" s="29">
        <v>2</v>
      </c>
      <c r="H7" s="29">
        <v>3.5</v>
      </c>
    </row>
    <row r="8" ht="22.8" customHeight="1" spans="1:8">
      <c r="A8" s="42" t="s">
        <v>154</v>
      </c>
      <c r="B8" s="42" t="s">
        <v>155</v>
      </c>
      <c r="C8" s="7">
        <v>5.5</v>
      </c>
      <c r="D8" s="45"/>
      <c r="E8" s="7">
        <f>G8</f>
        <v>2</v>
      </c>
      <c r="F8" s="45"/>
      <c r="G8" s="45">
        <v>2</v>
      </c>
      <c r="H8" s="45">
        <v>3.5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7" sqref="D7:H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4"/>
      <c r="G1" s="43" t="s">
        <v>387</v>
      </c>
      <c r="H1" s="43"/>
    </row>
    <row r="2" ht="38.8" customHeight="1" spans="1:8">
      <c r="A2" s="32" t="s">
        <v>22</v>
      </c>
      <c r="B2" s="32"/>
      <c r="C2" s="32"/>
      <c r="D2" s="32"/>
      <c r="E2" s="32"/>
      <c r="F2" s="32"/>
      <c r="G2" s="32"/>
      <c r="H2" s="32"/>
    </row>
    <row r="3" ht="24.15" customHeight="1" spans="1:8">
      <c r="A3" s="26" t="s">
        <v>31</v>
      </c>
      <c r="B3" s="26"/>
      <c r="C3" s="26"/>
      <c r="D3" s="26"/>
      <c r="E3" s="26"/>
      <c r="F3" s="26"/>
      <c r="G3" s="26"/>
      <c r="H3" s="17" t="s">
        <v>32</v>
      </c>
    </row>
    <row r="4" ht="23.25" customHeight="1" spans="1:8">
      <c r="A4" s="27" t="s">
        <v>158</v>
      </c>
      <c r="B4" s="27" t="s">
        <v>159</v>
      </c>
      <c r="C4" s="27" t="s">
        <v>135</v>
      </c>
      <c r="D4" s="27" t="s">
        <v>388</v>
      </c>
      <c r="E4" s="27"/>
      <c r="F4" s="27"/>
      <c r="G4" s="27"/>
      <c r="H4" s="27" t="s">
        <v>161</v>
      </c>
    </row>
    <row r="5" ht="19.8" customHeight="1" spans="1:8">
      <c r="A5" s="27"/>
      <c r="B5" s="27"/>
      <c r="C5" s="27"/>
      <c r="D5" s="27" t="s">
        <v>137</v>
      </c>
      <c r="E5" s="27" t="s">
        <v>240</v>
      </c>
      <c r="F5" s="27"/>
      <c r="G5" s="27" t="s">
        <v>241</v>
      </c>
      <c r="H5" s="27"/>
    </row>
    <row r="6" ht="27.6" customHeight="1" spans="1:8">
      <c r="A6" s="27"/>
      <c r="B6" s="27"/>
      <c r="C6" s="27"/>
      <c r="D6" s="27"/>
      <c r="E6" s="27" t="s">
        <v>219</v>
      </c>
      <c r="F6" s="27" t="s">
        <v>210</v>
      </c>
      <c r="G6" s="27"/>
      <c r="H6" s="27"/>
    </row>
    <row r="7" ht="22.8" customHeight="1" spans="1:8">
      <c r="A7" s="30"/>
      <c r="B7" s="5" t="s">
        <v>135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44"/>
      <c r="B9" s="44"/>
      <c r="C9" s="29"/>
      <c r="D9" s="29"/>
      <c r="E9" s="29"/>
      <c r="F9" s="29"/>
      <c r="G9" s="29"/>
      <c r="H9" s="29"/>
    </row>
    <row r="10" ht="22.8" customHeight="1" spans="1:8">
      <c r="A10" s="44"/>
      <c r="B10" s="44"/>
      <c r="C10" s="29"/>
      <c r="D10" s="29"/>
      <c r="E10" s="29"/>
      <c r="F10" s="29"/>
      <c r="G10" s="29"/>
      <c r="H10" s="29"/>
    </row>
    <row r="11" ht="22.8" customHeight="1" spans="1:8">
      <c r="A11" s="44"/>
      <c r="B11" s="44"/>
      <c r="C11" s="29"/>
      <c r="D11" s="29"/>
      <c r="E11" s="29"/>
      <c r="F11" s="29"/>
      <c r="G11" s="29"/>
      <c r="H11" s="29"/>
    </row>
    <row r="12" ht="22.8" customHeight="1" spans="1:8">
      <c r="A12" s="42"/>
      <c r="B12" s="42"/>
      <c r="C12" s="7"/>
      <c r="D12" s="7"/>
      <c r="E12" s="45"/>
      <c r="F12" s="45"/>
      <c r="G12" s="45"/>
      <c r="H12" s="45"/>
    </row>
    <row r="13" spans="1:1">
      <c r="A13" t="s">
        <v>389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9" customWidth="1"/>
    <col min="7" max="20" width="7.18333333333333" customWidth="1"/>
    <col min="21" max="22" width="9.76666666666667" customWidth="1"/>
  </cols>
  <sheetData>
    <row r="1" ht="16.35" customHeight="1" spans="1:20">
      <c r="A1" s="4"/>
      <c r="S1" s="43" t="s">
        <v>390</v>
      </c>
      <c r="T1" s="43"/>
    </row>
    <row r="2" ht="47.4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1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17" t="s">
        <v>32</v>
      </c>
      <c r="T3" s="17"/>
    </row>
    <row r="4" ht="27.6" customHeight="1" spans="1:20">
      <c r="A4" s="27" t="s">
        <v>157</v>
      </c>
      <c r="B4" s="27"/>
      <c r="C4" s="27"/>
      <c r="D4" s="27" t="s">
        <v>199</v>
      </c>
      <c r="E4" s="27" t="s">
        <v>200</v>
      </c>
      <c r="F4" s="27" t="s">
        <v>201</v>
      </c>
      <c r="G4" s="27" t="s">
        <v>202</v>
      </c>
      <c r="H4" s="27" t="s">
        <v>203</v>
      </c>
      <c r="I4" s="27" t="s">
        <v>204</v>
      </c>
      <c r="J4" s="27" t="s">
        <v>205</v>
      </c>
      <c r="K4" s="27" t="s">
        <v>206</v>
      </c>
      <c r="L4" s="27" t="s">
        <v>207</v>
      </c>
      <c r="M4" s="27" t="s">
        <v>208</v>
      </c>
      <c r="N4" s="27" t="s">
        <v>209</v>
      </c>
      <c r="O4" s="27" t="s">
        <v>210</v>
      </c>
      <c r="P4" s="27" t="s">
        <v>211</v>
      </c>
      <c r="Q4" s="27" t="s">
        <v>212</v>
      </c>
      <c r="R4" s="27" t="s">
        <v>213</v>
      </c>
      <c r="S4" s="27" t="s">
        <v>214</v>
      </c>
      <c r="T4" s="27" t="s">
        <v>215</v>
      </c>
    </row>
    <row r="5" ht="19.8" customHeight="1" spans="1:20">
      <c r="A5" s="27" t="s">
        <v>165</v>
      </c>
      <c r="B5" s="27" t="s">
        <v>166</v>
      </c>
      <c r="C5" s="27" t="s">
        <v>167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8" customHeight="1" spans="1:20">
      <c r="A6" s="30"/>
      <c r="B6" s="30"/>
      <c r="C6" s="30"/>
      <c r="D6" s="30"/>
      <c r="E6" s="30" t="s">
        <v>135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</row>
    <row r="7" ht="22.8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46"/>
      <c r="B8" s="46"/>
      <c r="C8" s="46"/>
      <c r="D8" s="44"/>
      <c r="E8" s="4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47"/>
      <c r="B9" s="47"/>
      <c r="C9" s="47"/>
      <c r="D9" s="42"/>
      <c r="E9" s="48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E7" sqref="E7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4"/>
      <c r="B1" s="25" t="s">
        <v>5</v>
      </c>
      <c r="C1" s="25"/>
    </row>
    <row r="2" ht="25" customHeight="1" spans="2:3">
      <c r="B2" s="25"/>
      <c r="C2" s="25"/>
    </row>
    <row r="3" ht="30" customHeight="1" spans="2:3">
      <c r="B3" s="96" t="s">
        <v>6</v>
      </c>
      <c r="C3" s="96"/>
    </row>
    <row r="4" ht="30" customHeight="1" spans="2:3">
      <c r="B4" s="97">
        <v>1</v>
      </c>
      <c r="C4" s="98" t="s">
        <v>7</v>
      </c>
    </row>
    <row r="5" ht="30" customHeight="1" spans="2:3">
      <c r="B5" s="97">
        <v>2</v>
      </c>
      <c r="C5" s="99" t="s">
        <v>8</v>
      </c>
    </row>
    <row r="6" ht="30" customHeight="1" spans="2:3">
      <c r="B6" s="97">
        <v>3</v>
      </c>
      <c r="C6" s="100" t="s">
        <v>9</v>
      </c>
    </row>
    <row r="7" ht="30" customHeight="1" spans="2:3">
      <c r="B7" s="97">
        <v>4</v>
      </c>
      <c r="C7" s="101" t="s">
        <v>10</v>
      </c>
    </row>
    <row r="8" ht="30" customHeight="1" spans="2:3">
      <c r="B8" s="97">
        <v>5</v>
      </c>
      <c r="C8" s="101" t="s">
        <v>11</v>
      </c>
    </row>
    <row r="9" ht="30" customHeight="1" spans="2:3">
      <c r="B9" s="97">
        <v>6</v>
      </c>
      <c r="C9" s="98" t="s">
        <v>12</v>
      </c>
    </row>
    <row r="10" ht="30" customHeight="1" spans="2:3">
      <c r="B10" s="97">
        <v>7</v>
      </c>
      <c r="C10" s="100" t="s">
        <v>13</v>
      </c>
    </row>
    <row r="11" ht="30" customHeight="1" spans="2:3">
      <c r="B11" s="97">
        <v>8</v>
      </c>
      <c r="C11" s="102" t="s">
        <v>14</v>
      </c>
    </row>
    <row r="12" ht="30" customHeight="1" spans="2:3">
      <c r="B12" s="97">
        <v>9</v>
      </c>
      <c r="C12" s="101" t="s">
        <v>15</v>
      </c>
    </row>
    <row r="13" ht="30" customHeight="1" spans="2:3">
      <c r="B13" s="97">
        <v>10</v>
      </c>
      <c r="C13" s="101" t="s">
        <v>16</v>
      </c>
    </row>
    <row r="14" ht="30" customHeight="1" spans="2:3">
      <c r="B14" s="97">
        <v>11</v>
      </c>
      <c r="C14" s="101" t="s">
        <v>17</v>
      </c>
    </row>
    <row r="15" ht="30" customHeight="1" spans="2:3">
      <c r="B15" s="97">
        <v>12</v>
      </c>
      <c r="C15" s="101" t="s">
        <v>18</v>
      </c>
    </row>
    <row r="16" ht="30" customHeight="1" spans="2:3">
      <c r="B16" s="97">
        <v>13</v>
      </c>
      <c r="C16" s="101" t="s">
        <v>19</v>
      </c>
    </row>
    <row r="17" ht="30" customHeight="1" spans="2:3">
      <c r="B17" s="97">
        <v>14</v>
      </c>
      <c r="C17" s="101" t="s">
        <v>20</v>
      </c>
    </row>
    <row r="18" ht="30" customHeight="1" spans="2:3">
      <c r="B18" s="97">
        <v>15</v>
      </c>
      <c r="C18" s="101" t="s">
        <v>21</v>
      </c>
    </row>
    <row r="19" ht="30" customHeight="1" spans="2:3">
      <c r="B19" s="97">
        <v>16</v>
      </c>
      <c r="C19" s="101" t="s">
        <v>22</v>
      </c>
    </row>
    <row r="20" ht="30" customHeight="1" spans="2:3">
      <c r="B20" s="97">
        <v>17</v>
      </c>
      <c r="C20" s="101" t="s">
        <v>23</v>
      </c>
    </row>
    <row r="21" ht="30" customHeight="1" spans="2:3">
      <c r="B21" s="97">
        <v>18</v>
      </c>
      <c r="C21" s="101" t="s">
        <v>24</v>
      </c>
    </row>
    <row r="22" ht="30" customHeight="1" spans="2:3">
      <c r="B22" s="97">
        <v>19</v>
      </c>
      <c r="C22" s="101" t="s">
        <v>25</v>
      </c>
    </row>
    <row r="23" ht="30" customHeight="1" spans="2:3">
      <c r="B23" s="97">
        <v>20</v>
      </c>
      <c r="C23" s="101" t="s">
        <v>26</v>
      </c>
    </row>
    <row r="24" ht="30" customHeight="1" spans="2:3">
      <c r="B24" s="97">
        <v>21</v>
      </c>
      <c r="C24" s="101" t="s">
        <v>27</v>
      </c>
    </row>
    <row r="25" ht="30" customHeight="1" spans="2:3">
      <c r="B25" s="97">
        <v>22</v>
      </c>
      <c r="C25" s="101" t="s">
        <v>28</v>
      </c>
    </row>
    <row r="26" ht="30" customHeight="1" spans="2:3">
      <c r="B26" s="97">
        <v>23</v>
      </c>
      <c r="C26" s="10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4"/>
      <c r="S1" s="43" t="s">
        <v>391</v>
      </c>
      <c r="T1" s="43"/>
    </row>
    <row r="2" ht="47.4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5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17" t="s">
        <v>32</v>
      </c>
      <c r="T3" s="17"/>
    </row>
    <row r="4" ht="29.3" customHeight="1" spans="1:20">
      <c r="A4" s="27" t="s">
        <v>157</v>
      </c>
      <c r="B4" s="27"/>
      <c r="C4" s="27"/>
      <c r="D4" s="27" t="s">
        <v>199</v>
      </c>
      <c r="E4" s="27" t="s">
        <v>200</v>
      </c>
      <c r="F4" s="27" t="s">
        <v>218</v>
      </c>
      <c r="G4" s="27" t="s">
        <v>160</v>
      </c>
      <c r="H4" s="27"/>
      <c r="I4" s="27"/>
      <c r="J4" s="27"/>
      <c r="K4" s="27" t="s">
        <v>161</v>
      </c>
      <c r="L4" s="27"/>
      <c r="M4" s="27"/>
      <c r="N4" s="27"/>
      <c r="O4" s="27"/>
      <c r="P4" s="27"/>
      <c r="Q4" s="27"/>
      <c r="R4" s="27"/>
      <c r="S4" s="27"/>
      <c r="T4" s="27"/>
    </row>
    <row r="5" ht="50" customHeight="1" spans="1:20">
      <c r="A5" s="27" t="s">
        <v>165</v>
      </c>
      <c r="B5" s="27" t="s">
        <v>166</v>
      </c>
      <c r="C5" s="27" t="s">
        <v>167</v>
      </c>
      <c r="D5" s="27"/>
      <c r="E5" s="27"/>
      <c r="F5" s="27"/>
      <c r="G5" s="27" t="s">
        <v>135</v>
      </c>
      <c r="H5" s="27" t="s">
        <v>219</v>
      </c>
      <c r="I5" s="27" t="s">
        <v>220</v>
      </c>
      <c r="J5" s="27" t="s">
        <v>210</v>
      </c>
      <c r="K5" s="27" t="s">
        <v>135</v>
      </c>
      <c r="L5" s="27" t="s">
        <v>222</v>
      </c>
      <c r="M5" s="27" t="s">
        <v>223</v>
      </c>
      <c r="N5" s="27" t="s">
        <v>212</v>
      </c>
      <c r="O5" s="27" t="s">
        <v>224</v>
      </c>
      <c r="P5" s="27" t="s">
        <v>225</v>
      </c>
      <c r="Q5" s="27" t="s">
        <v>226</v>
      </c>
      <c r="R5" s="27" t="s">
        <v>208</v>
      </c>
      <c r="S5" s="27" t="s">
        <v>211</v>
      </c>
      <c r="T5" s="27" t="s">
        <v>215</v>
      </c>
    </row>
    <row r="6" ht="22.8" customHeight="1" spans="1:20">
      <c r="A6" s="30"/>
      <c r="B6" s="30"/>
      <c r="C6" s="30"/>
      <c r="D6" s="30"/>
      <c r="E6" s="30" t="s">
        <v>135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</row>
    <row r="7" ht="22.8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46"/>
      <c r="B8" s="46"/>
      <c r="C8" s="46"/>
      <c r="D8" s="44"/>
      <c r="E8" s="4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47"/>
      <c r="B9" s="47"/>
      <c r="C9" s="47"/>
      <c r="D9" s="42"/>
      <c r="E9" s="48"/>
      <c r="F9" s="4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4"/>
      <c r="H1" s="43" t="s">
        <v>392</v>
      </c>
    </row>
    <row r="2" ht="38.8" customHeight="1" spans="1:8">
      <c r="A2" s="32" t="s">
        <v>393</v>
      </c>
      <c r="B2" s="32"/>
      <c r="C2" s="32"/>
      <c r="D2" s="32"/>
      <c r="E2" s="32"/>
      <c r="F2" s="32"/>
      <c r="G2" s="32"/>
      <c r="H2" s="32"/>
    </row>
    <row r="3" ht="24.15" customHeight="1" spans="1:8">
      <c r="A3" s="26" t="s">
        <v>31</v>
      </c>
      <c r="B3" s="26"/>
      <c r="C3" s="26"/>
      <c r="D3" s="26"/>
      <c r="E3" s="26"/>
      <c r="F3" s="26"/>
      <c r="G3" s="26"/>
      <c r="H3" s="17" t="s">
        <v>32</v>
      </c>
    </row>
    <row r="4" ht="19.8" customHeight="1" spans="1:8">
      <c r="A4" s="27" t="s">
        <v>158</v>
      </c>
      <c r="B4" s="27" t="s">
        <v>159</v>
      </c>
      <c r="C4" s="27" t="s">
        <v>135</v>
      </c>
      <c r="D4" s="27" t="s">
        <v>394</v>
      </c>
      <c r="E4" s="27"/>
      <c r="F4" s="27"/>
      <c r="G4" s="27"/>
      <c r="H4" s="27" t="s">
        <v>161</v>
      </c>
    </row>
    <row r="5" ht="23.25" customHeight="1" spans="1:8">
      <c r="A5" s="27"/>
      <c r="B5" s="27"/>
      <c r="C5" s="27"/>
      <c r="D5" s="27" t="s">
        <v>137</v>
      </c>
      <c r="E5" s="27" t="s">
        <v>240</v>
      </c>
      <c r="F5" s="27"/>
      <c r="G5" s="27" t="s">
        <v>241</v>
      </c>
      <c r="H5" s="27"/>
    </row>
    <row r="6" ht="23.25" customHeight="1" spans="1:8">
      <c r="A6" s="27"/>
      <c r="B6" s="27"/>
      <c r="C6" s="27"/>
      <c r="D6" s="27"/>
      <c r="E6" s="27" t="s">
        <v>219</v>
      </c>
      <c r="F6" s="27" t="s">
        <v>210</v>
      </c>
      <c r="G6" s="27"/>
      <c r="H6" s="27"/>
    </row>
    <row r="7" ht="22.8" customHeight="1" spans="1:8">
      <c r="A7" s="30"/>
      <c r="B7" s="5" t="s">
        <v>135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44"/>
      <c r="B9" s="44"/>
      <c r="C9" s="29"/>
      <c r="D9" s="29"/>
      <c r="E9" s="29"/>
      <c r="F9" s="29"/>
      <c r="G9" s="29"/>
      <c r="H9" s="29"/>
    </row>
    <row r="10" ht="22.8" customHeight="1" spans="1:8">
      <c r="A10" s="44"/>
      <c r="B10" s="44"/>
      <c r="C10" s="29"/>
      <c r="D10" s="29"/>
      <c r="E10" s="29"/>
      <c r="F10" s="29"/>
      <c r="G10" s="29"/>
      <c r="H10" s="29"/>
    </row>
    <row r="11" ht="22.8" customHeight="1" spans="1:8">
      <c r="A11" s="44"/>
      <c r="B11" s="44"/>
      <c r="C11" s="29"/>
      <c r="D11" s="29"/>
      <c r="E11" s="29"/>
      <c r="F11" s="29"/>
      <c r="G11" s="29"/>
      <c r="H11" s="29"/>
    </row>
    <row r="12" ht="22.8" customHeight="1" spans="1:8">
      <c r="A12" s="42"/>
      <c r="B12" s="42"/>
      <c r="C12" s="7"/>
      <c r="D12" s="7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4"/>
      <c r="H1" s="43" t="s">
        <v>395</v>
      </c>
    </row>
    <row r="2" ht="38.8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4.15" customHeight="1" spans="1:8">
      <c r="A3" s="26" t="s">
        <v>31</v>
      </c>
      <c r="B3" s="26"/>
      <c r="C3" s="26"/>
      <c r="D3" s="26"/>
      <c r="E3" s="26"/>
      <c r="F3" s="26"/>
      <c r="G3" s="26"/>
      <c r="H3" s="17" t="s">
        <v>32</v>
      </c>
    </row>
    <row r="4" ht="20.7" customHeight="1" spans="1:8">
      <c r="A4" s="27" t="s">
        <v>158</v>
      </c>
      <c r="B4" s="27" t="s">
        <v>159</v>
      </c>
      <c r="C4" s="27" t="s">
        <v>135</v>
      </c>
      <c r="D4" s="27" t="s">
        <v>396</v>
      </c>
      <c r="E4" s="27"/>
      <c r="F4" s="27"/>
      <c r="G4" s="27"/>
      <c r="H4" s="27" t="s">
        <v>161</v>
      </c>
    </row>
    <row r="5" ht="18.95" customHeight="1" spans="1:8">
      <c r="A5" s="27"/>
      <c r="B5" s="27"/>
      <c r="C5" s="27"/>
      <c r="D5" s="27" t="s">
        <v>137</v>
      </c>
      <c r="E5" s="27" t="s">
        <v>240</v>
      </c>
      <c r="F5" s="27"/>
      <c r="G5" s="27" t="s">
        <v>241</v>
      </c>
      <c r="H5" s="27"/>
    </row>
    <row r="6" ht="24.15" customHeight="1" spans="1:8">
      <c r="A6" s="27"/>
      <c r="B6" s="27"/>
      <c r="C6" s="27"/>
      <c r="D6" s="27"/>
      <c r="E6" s="27" t="s">
        <v>219</v>
      </c>
      <c r="F6" s="27" t="s">
        <v>210</v>
      </c>
      <c r="G6" s="27"/>
      <c r="H6" s="27"/>
    </row>
    <row r="7" ht="22.8" customHeight="1" spans="1:8">
      <c r="A7" s="30"/>
      <c r="B7" s="5" t="s">
        <v>135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44"/>
      <c r="B9" s="44"/>
      <c r="C9" s="29"/>
      <c r="D9" s="29"/>
      <c r="E9" s="29"/>
      <c r="F9" s="29"/>
      <c r="G9" s="29"/>
      <c r="H9" s="29"/>
    </row>
    <row r="10" ht="22.8" customHeight="1" spans="1:8">
      <c r="A10" s="44"/>
      <c r="B10" s="44"/>
      <c r="C10" s="29"/>
      <c r="D10" s="29"/>
      <c r="E10" s="29"/>
      <c r="F10" s="29"/>
      <c r="G10" s="29"/>
      <c r="H10" s="29"/>
    </row>
    <row r="11" ht="22.8" customHeight="1" spans="1:8">
      <c r="A11" s="44"/>
      <c r="B11" s="44"/>
      <c r="C11" s="29"/>
      <c r="D11" s="29"/>
      <c r="E11" s="29"/>
      <c r="F11" s="29"/>
      <c r="G11" s="29"/>
      <c r="H11" s="29"/>
    </row>
    <row r="12" ht="22.8" customHeight="1" spans="1:8">
      <c r="A12" s="42"/>
      <c r="B12" s="42"/>
      <c r="C12" s="7"/>
      <c r="D12" s="7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opLeftCell="A2" workbookViewId="0">
      <selection activeCell="C9" sqref="C9:C11"/>
    </sheetView>
  </sheetViews>
  <sheetFormatPr defaultColWidth="10" defaultRowHeight="13.5"/>
  <cols>
    <col min="1" max="1" width="10.05" customWidth="1"/>
    <col min="2" max="2" width="21.7166666666667" customWidth="1"/>
    <col min="3" max="3" width="9.36666666666667" customWidth="1"/>
    <col min="4" max="4" width="8.95" customWidth="1"/>
    <col min="5" max="5" width="13.3" customWidth="1"/>
    <col min="6" max="15" width="7.69166666666667" customWidth="1"/>
    <col min="16" max="19" width="9.76666666666667" customWidth="1"/>
  </cols>
  <sheetData>
    <row r="1" ht="16.35" customHeight="1" spans="1:15">
      <c r="A1" s="4"/>
      <c r="N1" s="31" t="s">
        <v>397</v>
      </c>
      <c r="O1" s="31"/>
    </row>
    <row r="2" ht="45.7" customHeight="1" spans="1:15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ht="18.1" customHeight="1" spans="1:15">
      <c r="A3" s="33" t="s">
        <v>398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ht="26.05" customHeight="1" spans="1:15">
      <c r="A4" s="34" t="s">
        <v>199</v>
      </c>
      <c r="B4" s="34" t="s">
        <v>399</v>
      </c>
      <c r="C4" s="34" t="s">
        <v>135</v>
      </c>
      <c r="D4" s="34"/>
      <c r="E4" s="34" t="s">
        <v>400</v>
      </c>
      <c r="F4" s="34"/>
      <c r="G4" s="34"/>
      <c r="H4" s="34"/>
      <c r="I4" s="34"/>
      <c r="J4" s="34"/>
      <c r="K4" s="34"/>
      <c r="L4" s="34"/>
      <c r="M4" s="34"/>
      <c r="N4" s="34"/>
      <c r="O4" s="34" t="s">
        <v>401</v>
      </c>
    </row>
    <row r="5" ht="31.9" customHeight="1" spans="1:15">
      <c r="A5" s="34"/>
      <c r="B5" s="34"/>
      <c r="C5" s="34" t="s">
        <v>242</v>
      </c>
      <c r="D5" s="34" t="s">
        <v>243</v>
      </c>
      <c r="E5" s="34" t="s">
        <v>402</v>
      </c>
      <c r="F5" s="34" t="s">
        <v>138</v>
      </c>
      <c r="G5" s="34"/>
      <c r="H5" s="34"/>
      <c r="I5" s="34"/>
      <c r="J5" s="34"/>
      <c r="K5" s="34"/>
      <c r="L5" s="34" t="s">
        <v>403</v>
      </c>
      <c r="M5" s="34" t="s">
        <v>140</v>
      </c>
      <c r="N5" s="34" t="s">
        <v>141</v>
      </c>
      <c r="O5" s="34" t="s">
        <v>404</v>
      </c>
    </row>
    <row r="6" ht="44.85" customHeight="1" spans="1:15">
      <c r="A6" s="34"/>
      <c r="B6" s="34"/>
      <c r="C6" s="34"/>
      <c r="D6" s="34"/>
      <c r="E6" s="34"/>
      <c r="F6" s="34" t="s">
        <v>405</v>
      </c>
      <c r="G6" s="34" t="s">
        <v>406</v>
      </c>
      <c r="H6" s="34" t="s">
        <v>407</v>
      </c>
      <c r="I6" s="34" t="s">
        <v>408</v>
      </c>
      <c r="J6" s="34" t="s">
        <v>409</v>
      </c>
      <c r="K6" s="34" t="s">
        <v>410</v>
      </c>
      <c r="L6" s="34"/>
      <c r="M6" s="34"/>
      <c r="N6" s="34"/>
      <c r="O6" s="34"/>
    </row>
    <row r="7" ht="18.95" customHeight="1" spans="1:15">
      <c r="A7" s="35"/>
      <c r="B7" s="36" t="s">
        <v>135</v>
      </c>
      <c r="C7" s="37">
        <v>24.32</v>
      </c>
      <c r="D7" s="37">
        <v>416.44</v>
      </c>
      <c r="E7" s="38">
        <v>440.76</v>
      </c>
      <c r="F7" s="38">
        <v>440.76</v>
      </c>
      <c r="G7" s="38">
        <v>440.76</v>
      </c>
      <c r="H7" s="38"/>
      <c r="I7" s="38"/>
      <c r="J7" s="38"/>
      <c r="K7" s="38"/>
      <c r="L7" s="38"/>
      <c r="M7" s="38"/>
      <c r="N7" s="38"/>
      <c r="O7" s="38">
        <v>440.76</v>
      </c>
    </row>
    <row r="8" ht="18.95" customHeight="1" spans="1:15">
      <c r="A8" s="39" t="s">
        <v>153</v>
      </c>
      <c r="B8" s="39" t="s">
        <v>4</v>
      </c>
      <c r="C8" s="37">
        <v>24.32</v>
      </c>
      <c r="D8" s="37">
        <v>416.44</v>
      </c>
      <c r="E8" s="38">
        <v>440.76</v>
      </c>
      <c r="F8" s="38">
        <v>440.76</v>
      </c>
      <c r="G8" s="38">
        <v>440.76</v>
      </c>
      <c r="H8" s="38"/>
      <c r="I8" s="38"/>
      <c r="J8" s="38"/>
      <c r="K8" s="38"/>
      <c r="L8" s="38"/>
      <c r="M8" s="38"/>
      <c r="N8" s="38"/>
      <c r="O8" s="38">
        <v>440.76</v>
      </c>
    </row>
    <row r="9" ht="18.95" customHeight="1" spans="1:15">
      <c r="A9" s="40" t="s">
        <v>411</v>
      </c>
      <c r="B9" s="40" t="s">
        <v>412</v>
      </c>
      <c r="C9" s="41">
        <v>4.32</v>
      </c>
      <c r="D9" s="41"/>
      <c r="E9" s="41">
        <v>4.32</v>
      </c>
      <c r="F9" s="41">
        <v>4.32</v>
      </c>
      <c r="G9" s="41">
        <v>4.32</v>
      </c>
      <c r="H9" s="41"/>
      <c r="I9" s="41"/>
      <c r="J9" s="41"/>
      <c r="K9" s="41"/>
      <c r="L9" s="41"/>
      <c r="M9" s="41"/>
      <c r="N9" s="41"/>
      <c r="O9" s="41">
        <v>4.32</v>
      </c>
    </row>
    <row r="10" ht="18.95" customHeight="1" spans="1:15">
      <c r="A10" s="42" t="s">
        <v>411</v>
      </c>
      <c r="B10" s="42" t="s">
        <v>413</v>
      </c>
      <c r="C10" s="7">
        <v>10</v>
      </c>
      <c r="D10" s="7"/>
      <c r="E10" s="7">
        <v>10</v>
      </c>
      <c r="F10" s="7">
        <v>10</v>
      </c>
      <c r="G10" s="7">
        <v>10</v>
      </c>
      <c r="H10" s="7"/>
      <c r="I10" s="7"/>
      <c r="J10" s="7"/>
      <c r="K10" s="7"/>
      <c r="L10" s="7"/>
      <c r="M10" s="7"/>
      <c r="N10" s="7"/>
      <c r="O10" s="7">
        <v>10</v>
      </c>
    </row>
    <row r="11" ht="18.95" customHeight="1" spans="1:15">
      <c r="A11" s="42" t="s">
        <v>411</v>
      </c>
      <c r="B11" s="42" t="s">
        <v>414</v>
      </c>
      <c r="C11" s="7">
        <v>10</v>
      </c>
      <c r="D11" s="7"/>
      <c r="E11" s="7">
        <v>10</v>
      </c>
      <c r="F11" s="7">
        <v>10</v>
      </c>
      <c r="G11" s="7">
        <v>10</v>
      </c>
      <c r="H11" s="7"/>
      <c r="I11" s="7"/>
      <c r="J11" s="7"/>
      <c r="K11" s="7"/>
      <c r="L11" s="7"/>
      <c r="M11" s="7"/>
      <c r="N11" s="7"/>
      <c r="O11" s="7">
        <v>10</v>
      </c>
    </row>
    <row r="12" ht="18.95" customHeight="1" spans="1:15">
      <c r="A12" s="42" t="s">
        <v>411</v>
      </c>
      <c r="B12" s="42" t="s">
        <v>415</v>
      </c>
      <c r="C12" s="7"/>
      <c r="D12" s="7">
        <v>163.94</v>
      </c>
      <c r="E12" s="7">
        <v>163.94</v>
      </c>
      <c r="F12" s="7">
        <v>163.94</v>
      </c>
      <c r="G12" s="7">
        <v>163.94</v>
      </c>
      <c r="H12" s="7"/>
      <c r="I12" s="7"/>
      <c r="J12" s="7"/>
      <c r="K12" s="7"/>
      <c r="L12" s="7"/>
      <c r="M12" s="7"/>
      <c r="N12" s="7"/>
      <c r="O12" s="7">
        <v>163.94</v>
      </c>
    </row>
    <row r="13" ht="18.95" customHeight="1" spans="1:15">
      <c r="A13" s="42" t="s">
        <v>411</v>
      </c>
      <c r="B13" s="42" t="s">
        <v>416</v>
      </c>
      <c r="C13" s="7"/>
      <c r="D13" s="7">
        <v>250</v>
      </c>
      <c r="E13" s="7">
        <v>250</v>
      </c>
      <c r="F13" s="7">
        <v>250</v>
      </c>
      <c r="G13" s="7">
        <v>250</v>
      </c>
      <c r="H13" s="7"/>
      <c r="I13" s="7"/>
      <c r="J13" s="7"/>
      <c r="K13" s="7"/>
      <c r="L13" s="7"/>
      <c r="M13" s="7"/>
      <c r="N13" s="7"/>
      <c r="O13" s="7">
        <v>250</v>
      </c>
    </row>
    <row r="14" ht="18.95" customHeight="1" spans="1:15">
      <c r="A14" s="42" t="s">
        <v>411</v>
      </c>
      <c r="B14" s="42" t="s">
        <v>417</v>
      </c>
      <c r="C14" s="7"/>
      <c r="D14" s="7">
        <v>2.5</v>
      </c>
      <c r="E14" s="7">
        <v>2.5</v>
      </c>
      <c r="F14" s="7">
        <v>2.5</v>
      </c>
      <c r="G14" s="7">
        <v>2.5</v>
      </c>
      <c r="H14" s="7"/>
      <c r="I14" s="7"/>
      <c r="J14" s="7"/>
      <c r="K14" s="7"/>
      <c r="L14" s="7"/>
      <c r="M14" s="7"/>
      <c r="N14" s="7"/>
      <c r="O14" s="7">
        <v>2.5</v>
      </c>
    </row>
  </sheetData>
  <mergeCells count="15">
    <mergeCell ref="N1:O1"/>
    <mergeCell ref="A2:O2"/>
    <mergeCell ref="A3:O3"/>
    <mergeCell ref="C4:D4"/>
    <mergeCell ref="E4:N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6"/>
  <sheetViews>
    <sheetView workbookViewId="0">
      <pane ySplit="5" topLeftCell="A6" activePane="bottomLeft" state="frozen"/>
      <selection/>
      <selection pane="bottomLeft" activeCell="E6" sqref="E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0.25" customWidth="1"/>
    <col min="14" max="18" width="9.76666666666667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31" t="s">
        <v>418</v>
      </c>
      <c r="M1" s="31"/>
    </row>
    <row r="2" ht="37.95" customHeight="1" spans="1:13">
      <c r="A2" s="4"/>
      <c r="B2" s="4"/>
      <c r="C2" s="25" t="s">
        <v>419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55" customHeight="1" spans="1:1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17" t="s">
        <v>32</v>
      </c>
      <c r="M3" s="17"/>
    </row>
    <row r="4" ht="33.6" customHeight="1" spans="1:13">
      <c r="A4" s="27" t="s">
        <v>199</v>
      </c>
      <c r="B4" s="27" t="s">
        <v>420</v>
      </c>
      <c r="C4" s="27" t="s">
        <v>421</v>
      </c>
      <c r="D4" s="27" t="s">
        <v>422</v>
      </c>
      <c r="E4" s="27" t="s">
        <v>423</v>
      </c>
      <c r="F4" s="27"/>
      <c r="G4" s="27"/>
      <c r="H4" s="27"/>
      <c r="I4" s="27"/>
      <c r="J4" s="27"/>
      <c r="K4" s="27"/>
      <c r="L4" s="27"/>
      <c r="M4" s="27"/>
    </row>
    <row r="5" ht="36.2" customHeight="1" spans="1:13">
      <c r="A5" s="27"/>
      <c r="B5" s="27"/>
      <c r="C5" s="27"/>
      <c r="D5" s="27"/>
      <c r="E5" s="27" t="s">
        <v>424</v>
      </c>
      <c r="F5" s="27" t="s">
        <v>425</v>
      </c>
      <c r="G5" s="27" t="s">
        <v>426</v>
      </c>
      <c r="H5" s="27" t="s">
        <v>427</v>
      </c>
      <c r="I5" s="27" t="s">
        <v>428</v>
      </c>
      <c r="J5" s="27" t="s">
        <v>429</v>
      </c>
      <c r="K5" s="27" t="s">
        <v>430</v>
      </c>
      <c r="L5" s="27" t="s">
        <v>431</v>
      </c>
      <c r="M5" s="27" t="s">
        <v>432</v>
      </c>
    </row>
    <row r="6" ht="28.45" customHeight="1" spans="1:13">
      <c r="A6" s="28" t="s">
        <v>2</v>
      </c>
      <c r="B6" s="28" t="s">
        <v>4</v>
      </c>
      <c r="C6" s="29">
        <v>440.76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43.1" customHeight="1" spans="1:13">
      <c r="A7" s="6" t="s">
        <v>154</v>
      </c>
      <c r="B7" s="6" t="s">
        <v>433</v>
      </c>
      <c r="C7" s="7">
        <v>163.94</v>
      </c>
      <c r="D7" s="6" t="s">
        <v>434</v>
      </c>
      <c r="E7" s="30" t="s">
        <v>435</v>
      </c>
      <c r="F7" s="6" t="s">
        <v>436</v>
      </c>
      <c r="G7" s="6" t="s">
        <v>437</v>
      </c>
      <c r="H7" s="6" t="s">
        <v>438</v>
      </c>
      <c r="I7" s="6" t="s">
        <v>437</v>
      </c>
      <c r="J7" s="6"/>
      <c r="K7" s="6" t="s">
        <v>439</v>
      </c>
      <c r="L7" s="6" t="s">
        <v>440</v>
      </c>
      <c r="M7" s="6"/>
    </row>
    <row r="8" ht="43.1" customHeight="1" spans="1:13">
      <c r="A8" s="6"/>
      <c r="B8" s="6"/>
      <c r="C8" s="7"/>
      <c r="D8" s="6"/>
      <c r="E8" s="30"/>
      <c r="F8" s="6"/>
      <c r="G8" s="6" t="s">
        <v>441</v>
      </c>
      <c r="H8" s="6" t="s">
        <v>442</v>
      </c>
      <c r="I8" s="6" t="s">
        <v>441</v>
      </c>
      <c r="J8" s="6"/>
      <c r="K8" s="6" t="s">
        <v>443</v>
      </c>
      <c r="L8" s="6" t="s">
        <v>444</v>
      </c>
      <c r="M8" s="6"/>
    </row>
    <row r="9" ht="43.1" customHeight="1" spans="1:13">
      <c r="A9" s="6"/>
      <c r="B9" s="6"/>
      <c r="C9" s="7"/>
      <c r="D9" s="6"/>
      <c r="E9" s="30"/>
      <c r="F9" s="6" t="s">
        <v>445</v>
      </c>
      <c r="G9" s="6" t="s">
        <v>446</v>
      </c>
      <c r="H9" s="6" t="s">
        <v>447</v>
      </c>
      <c r="I9" s="6" t="s">
        <v>446</v>
      </c>
      <c r="J9" s="6"/>
      <c r="K9" s="6" t="s">
        <v>448</v>
      </c>
      <c r="L9" s="6" t="s">
        <v>444</v>
      </c>
      <c r="M9" s="6"/>
    </row>
    <row r="10" ht="43.1" customHeight="1" spans="1:13">
      <c r="A10" s="6"/>
      <c r="B10" s="6"/>
      <c r="C10" s="7"/>
      <c r="D10" s="6"/>
      <c r="E10" s="30"/>
      <c r="F10" s="6"/>
      <c r="G10" s="6" t="s">
        <v>449</v>
      </c>
      <c r="H10" s="6" t="s">
        <v>450</v>
      </c>
      <c r="I10" s="6" t="s">
        <v>449</v>
      </c>
      <c r="J10" s="6"/>
      <c r="K10" s="6" t="s">
        <v>448</v>
      </c>
      <c r="L10" s="6" t="s">
        <v>440</v>
      </c>
      <c r="M10" s="6"/>
    </row>
    <row r="11" ht="43.1" customHeight="1" spans="1:13">
      <c r="A11" s="6"/>
      <c r="B11" s="6"/>
      <c r="C11" s="7"/>
      <c r="D11" s="6"/>
      <c r="E11" s="30"/>
      <c r="F11" s="6" t="s">
        <v>451</v>
      </c>
      <c r="G11" s="6" t="s">
        <v>452</v>
      </c>
      <c r="H11" s="6" t="s">
        <v>447</v>
      </c>
      <c r="I11" s="6" t="s">
        <v>452</v>
      </c>
      <c r="J11" s="6"/>
      <c r="K11" s="6" t="s">
        <v>448</v>
      </c>
      <c r="L11" s="6" t="s">
        <v>444</v>
      </c>
      <c r="M11" s="6"/>
    </row>
    <row r="12" ht="43.1" customHeight="1" spans="1:13">
      <c r="A12" s="6"/>
      <c r="B12" s="6"/>
      <c r="C12" s="7"/>
      <c r="D12" s="6"/>
      <c r="E12" s="30"/>
      <c r="F12" s="6"/>
      <c r="G12" s="6" t="s">
        <v>453</v>
      </c>
      <c r="H12" s="6" t="s">
        <v>450</v>
      </c>
      <c r="I12" s="6" t="s">
        <v>453</v>
      </c>
      <c r="J12" s="6"/>
      <c r="K12" s="6" t="s">
        <v>448</v>
      </c>
      <c r="L12" s="6" t="s">
        <v>440</v>
      </c>
      <c r="M12" s="6"/>
    </row>
    <row r="13" ht="43.1" customHeight="1" spans="1:13">
      <c r="A13" s="6"/>
      <c r="B13" s="6"/>
      <c r="C13" s="7"/>
      <c r="D13" s="6"/>
      <c r="E13" s="30" t="s">
        <v>454</v>
      </c>
      <c r="F13" s="6" t="s">
        <v>455</v>
      </c>
      <c r="G13" s="6" t="s">
        <v>456</v>
      </c>
      <c r="H13" s="6" t="s">
        <v>447</v>
      </c>
      <c r="I13" s="6" t="s">
        <v>456</v>
      </c>
      <c r="J13" s="6"/>
      <c r="K13" s="6" t="s">
        <v>448</v>
      </c>
      <c r="L13" s="6" t="s">
        <v>444</v>
      </c>
      <c r="M13" s="6"/>
    </row>
    <row r="14" ht="43.1" customHeight="1" spans="1:13">
      <c r="A14" s="6"/>
      <c r="B14" s="6"/>
      <c r="C14" s="7"/>
      <c r="D14" s="6"/>
      <c r="E14" s="30" t="s">
        <v>457</v>
      </c>
      <c r="F14" s="6" t="s">
        <v>458</v>
      </c>
      <c r="G14" s="6" t="s">
        <v>459</v>
      </c>
      <c r="H14" s="6" t="s">
        <v>460</v>
      </c>
      <c r="I14" s="6" t="s">
        <v>459</v>
      </c>
      <c r="J14" s="6"/>
      <c r="K14" s="6" t="s">
        <v>443</v>
      </c>
      <c r="L14" s="6" t="s">
        <v>440</v>
      </c>
      <c r="M14" s="6"/>
    </row>
    <row r="15" ht="43.1" customHeight="1" spans="1:13">
      <c r="A15" s="6"/>
      <c r="B15" s="6"/>
      <c r="C15" s="7"/>
      <c r="D15" s="6"/>
      <c r="E15" s="30"/>
      <c r="F15" s="6"/>
      <c r="G15" s="6" t="s">
        <v>461</v>
      </c>
      <c r="H15" s="6" t="s">
        <v>462</v>
      </c>
      <c r="I15" s="6" t="s">
        <v>463</v>
      </c>
      <c r="J15" s="6"/>
      <c r="K15" s="6" t="s">
        <v>464</v>
      </c>
      <c r="L15" s="6" t="s">
        <v>440</v>
      </c>
      <c r="M15" s="6"/>
    </row>
    <row r="16" ht="43.1" customHeight="1" spans="1:13">
      <c r="A16" s="6"/>
      <c r="B16" s="6"/>
      <c r="C16" s="7"/>
      <c r="D16" s="6"/>
      <c r="E16" s="30"/>
      <c r="F16" s="6"/>
      <c r="G16" s="6" t="s">
        <v>465</v>
      </c>
      <c r="H16" s="6" t="s">
        <v>466</v>
      </c>
      <c r="I16" s="6" t="s">
        <v>465</v>
      </c>
      <c r="J16" s="6"/>
      <c r="K16" s="6" t="s">
        <v>464</v>
      </c>
      <c r="L16" s="6" t="s">
        <v>444</v>
      </c>
      <c r="M16" s="6"/>
    </row>
    <row r="17" ht="43.1" customHeight="1" spans="1:13">
      <c r="A17" s="6"/>
      <c r="B17" s="6"/>
      <c r="C17" s="7"/>
      <c r="D17" s="6"/>
      <c r="E17" s="30"/>
      <c r="F17" s="6"/>
      <c r="G17" s="6" t="s">
        <v>467</v>
      </c>
      <c r="H17" s="6" t="s">
        <v>462</v>
      </c>
      <c r="I17" s="6" t="s">
        <v>467</v>
      </c>
      <c r="J17" s="6"/>
      <c r="K17" s="6" t="s">
        <v>468</v>
      </c>
      <c r="L17" s="6" t="s">
        <v>440</v>
      </c>
      <c r="M17" s="6"/>
    </row>
    <row r="18" ht="43.1" customHeight="1" spans="1:13">
      <c r="A18" s="6"/>
      <c r="B18" s="6"/>
      <c r="C18" s="7"/>
      <c r="D18" s="6"/>
      <c r="E18" s="30"/>
      <c r="F18" s="6"/>
      <c r="G18" s="6" t="s">
        <v>469</v>
      </c>
      <c r="H18" s="6" t="s">
        <v>470</v>
      </c>
      <c r="I18" s="6" t="s">
        <v>469</v>
      </c>
      <c r="J18" s="6"/>
      <c r="K18" s="6" t="s">
        <v>471</v>
      </c>
      <c r="L18" s="6" t="s">
        <v>440</v>
      </c>
      <c r="M18" s="6"/>
    </row>
    <row r="19" ht="43.1" customHeight="1" spans="1:13">
      <c r="A19" s="6"/>
      <c r="B19" s="6"/>
      <c r="C19" s="7"/>
      <c r="D19" s="6"/>
      <c r="E19" s="30"/>
      <c r="F19" s="6"/>
      <c r="G19" s="6" t="s">
        <v>472</v>
      </c>
      <c r="H19" s="6" t="s">
        <v>473</v>
      </c>
      <c r="I19" s="6" t="s">
        <v>472</v>
      </c>
      <c r="J19" s="6"/>
      <c r="K19" s="6" t="s">
        <v>474</v>
      </c>
      <c r="L19" s="6" t="s">
        <v>440</v>
      </c>
      <c r="M19" s="6"/>
    </row>
    <row r="20" ht="43.1" customHeight="1" spans="1:13">
      <c r="A20" s="6"/>
      <c r="B20" s="6"/>
      <c r="C20" s="7"/>
      <c r="D20" s="6"/>
      <c r="E20" s="30"/>
      <c r="F20" s="6"/>
      <c r="G20" s="6" t="s">
        <v>475</v>
      </c>
      <c r="H20" s="6" t="s">
        <v>476</v>
      </c>
      <c r="I20" s="6" t="s">
        <v>475</v>
      </c>
      <c r="J20" s="6"/>
      <c r="K20" s="6" t="s">
        <v>464</v>
      </c>
      <c r="L20" s="6" t="s">
        <v>440</v>
      </c>
      <c r="M20" s="6"/>
    </row>
    <row r="21" ht="43.1" customHeight="1" spans="1:13">
      <c r="A21" s="6"/>
      <c r="B21" s="6"/>
      <c r="C21" s="7"/>
      <c r="D21" s="6"/>
      <c r="E21" s="30"/>
      <c r="F21" s="6"/>
      <c r="G21" s="6" t="s">
        <v>477</v>
      </c>
      <c r="H21" s="6" t="s">
        <v>470</v>
      </c>
      <c r="I21" s="6" t="s">
        <v>477</v>
      </c>
      <c r="J21" s="6"/>
      <c r="K21" s="6" t="s">
        <v>471</v>
      </c>
      <c r="L21" s="6" t="s">
        <v>440</v>
      </c>
      <c r="M21" s="6"/>
    </row>
    <row r="22" ht="43.1" customHeight="1" spans="1:13">
      <c r="A22" s="6"/>
      <c r="B22" s="6"/>
      <c r="C22" s="7"/>
      <c r="D22" s="6"/>
      <c r="E22" s="30"/>
      <c r="F22" s="6"/>
      <c r="G22" s="6" t="s">
        <v>478</v>
      </c>
      <c r="H22" s="6" t="s">
        <v>479</v>
      </c>
      <c r="I22" s="6" t="s">
        <v>478</v>
      </c>
      <c r="J22" s="6"/>
      <c r="K22" s="6" t="s">
        <v>471</v>
      </c>
      <c r="L22" s="6" t="s">
        <v>440</v>
      </c>
      <c r="M22" s="6"/>
    </row>
    <row r="23" ht="43.1" customHeight="1" spans="1:13">
      <c r="A23" s="6"/>
      <c r="B23" s="6"/>
      <c r="C23" s="7"/>
      <c r="D23" s="6"/>
      <c r="E23" s="30"/>
      <c r="F23" s="6"/>
      <c r="G23" s="6" t="s">
        <v>480</v>
      </c>
      <c r="H23" s="6" t="s">
        <v>470</v>
      </c>
      <c r="I23" s="6" t="s">
        <v>480</v>
      </c>
      <c r="J23" s="6"/>
      <c r="K23" s="6" t="s">
        <v>471</v>
      </c>
      <c r="L23" s="6" t="s">
        <v>440</v>
      </c>
      <c r="M23" s="6"/>
    </row>
    <row r="24" ht="43.1" customHeight="1" spans="1:13">
      <c r="A24" s="6"/>
      <c r="B24" s="6"/>
      <c r="C24" s="7"/>
      <c r="D24" s="6"/>
      <c r="E24" s="30"/>
      <c r="F24" s="6" t="s">
        <v>481</v>
      </c>
      <c r="G24" s="6"/>
      <c r="H24" s="6"/>
      <c r="I24" s="6"/>
      <c r="J24" s="6"/>
      <c r="K24" s="6"/>
      <c r="L24" s="6"/>
      <c r="M24" s="6"/>
    </row>
    <row r="25" ht="43.1" customHeight="1" spans="1:13">
      <c r="A25" s="6"/>
      <c r="B25" s="6"/>
      <c r="C25" s="7"/>
      <c r="D25" s="6"/>
      <c r="E25" s="30"/>
      <c r="F25" s="6" t="s">
        <v>482</v>
      </c>
      <c r="G25" s="6"/>
      <c r="H25" s="6"/>
      <c r="I25" s="6"/>
      <c r="J25" s="6"/>
      <c r="K25" s="6"/>
      <c r="L25" s="6"/>
      <c r="M25" s="6"/>
    </row>
    <row r="26" ht="43.1" customHeight="1" spans="1:13">
      <c r="A26" s="6"/>
      <c r="B26" s="6"/>
      <c r="C26" s="7"/>
      <c r="D26" s="6"/>
      <c r="E26" s="30" t="s">
        <v>483</v>
      </c>
      <c r="F26" s="6" t="s">
        <v>484</v>
      </c>
      <c r="G26" s="6" t="s">
        <v>485</v>
      </c>
      <c r="H26" s="6" t="s">
        <v>486</v>
      </c>
      <c r="I26" s="6" t="s">
        <v>485</v>
      </c>
      <c r="J26" s="6"/>
      <c r="K26" s="6" t="s">
        <v>487</v>
      </c>
      <c r="L26" s="6" t="s">
        <v>488</v>
      </c>
      <c r="M26" s="6"/>
    </row>
    <row r="27" ht="43.1" customHeight="1" spans="1:13">
      <c r="A27" s="6"/>
      <c r="B27" s="6"/>
      <c r="C27" s="7"/>
      <c r="D27" s="6"/>
      <c r="E27" s="30"/>
      <c r="F27" s="6" t="s">
        <v>489</v>
      </c>
      <c r="G27" s="6" t="s">
        <v>490</v>
      </c>
      <c r="H27" s="6" t="s">
        <v>491</v>
      </c>
      <c r="I27" s="6" t="s">
        <v>485</v>
      </c>
      <c r="J27" s="6"/>
      <c r="K27" s="6" t="s">
        <v>487</v>
      </c>
      <c r="L27" s="6" t="s">
        <v>488</v>
      </c>
      <c r="M27" s="6"/>
    </row>
    <row r="28" ht="43.1" customHeight="1" spans="1:13">
      <c r="A28" s="6"/>
      <c r="B28" s="6"/>
      <c r="C28" s="7"/>
      <c r="D28" s="6"/>
      <c r="E28" s="30"/>
      <c r="F28" s="6" t="s">
        <v>492</v>
      </c>
      <c r="G28" s="6"/>
      <c r="H28" s="6"/>
      <c r="I28" s="6"/>
      <c r="J28" s="6"/>
      <c r="K28" s="6"/>
      <c r="L28" s="6"/>
      <c r="M28" s="6"/>
    </row>
    <row r="29" ht="43.1" customHeight="1" spans="1:13">
      <c r="A29" s="6" t="s">
        <v>154</v>
      </c>
      <c r="B29" s="6" t="s">
        <v>493</v>
      </c>
      <c r="C29" s="7">
        <v>250</v>
      </c>
      <c r="D29" s="6" t="s">
        <v>494</v>
      </c>
      <c r="E29" s="30" t="s">
        <v>435</v>
      </c>
      <c r="F29" s="6" t="s">
        <v>445</v>
      </c>
      <c r="G29" s="6" t="s">
        <v>495</v>
      </c>
      <c r="H29" s="6" t="s">
        <v>450</v>
      </c>
      <c r="I29" s="6" t="s">
        <v>495</v>
      </c>
      <c r="J29" s="6"/>
      <c r="K29" s="6" t="s">
        <v>448</v>
      </c>
      <c r="L29" s="6" t="s">
        <v>440</v>
      </c>
      <c r="M29" s="6"/>
    </row>
    <row r="30" ht="43.1" customHeight="1" spans="1:13">
      <c r="A30" s="6"/>
      <c r="B30" s="6"/>
      <c r="C30" s="7"/>
      <c r="D30" s="6"/>
      <c r="E30" s="30"/>
      <c r="F30" s="6" t="s">
        <v>436</v>
      </c>
      <c r="G30" s="6" t="s">
        <v>496</v>
      </c>
      <c r="H30" s="6" t="s">
        <v>497</v>
      </c>
      <c r="I30" s="6" t="s">
        <v>496</v>
      </c>
      <c r="J30" s="6"/>
      <c r="K30" s="6" t="s">
        <v>498</v>
      </c>
      <c r="L30" s="6" t="s">
        <v>440</v>
      </c>
      <c r="M30" s="6"/>
    </row>
    <row r="31" ht="43.1" customHeight="1" spans="1:13">
      <c r="A31" s="6"/>
      <c r="B31" s="6"/>
      <c r="C31" s="7"/>
      <c r="D31" s="6"/>
      <c r="E31" s="30"/>
      <c r="F31" s="6"/>
      <c r="G31" s="6" t="s">
        <v>499</v>
      </c>
      <c r="H31" s="6" t="s">
        <v>473</v>
      </c>
      <c r="I31" s="6" t="s">
        <v>499</v>
      </c>
      <c r="J31" s="6"/>
      <c r="K31" s="6" t="s">
        <v>474</v>
      </c>
      <c r="L31" s="6" t="s">
        <v>440</v>
      </c>
      <c r="M31" s="6"/>
    </row>
    <row r="32" ht="43.1" customHeight="1" spans="1:13">
      <c r="A32" s="6"/>
      <c r="B32" s="6"/>
      <c r="C32" s="7"/>
      <c r="D32" s="6"/>
      <c r="E32" s="30"/>
      <c r="F32" s="6"/>
      <c r="G32" s="6" t="s">
        <v>500</v>
      </c>
      <c r="H32" s="6" t="s">
        <v>501</v>
      </c>
      <c r="I32" s="6" t="s">
        <v>500</v>
      </c>
      <c r="J32" s="6"/>
      <c r="K32" s="6" t="s">
        <v>474</v>
      </c>
      <c r="L32" s="6" t="s">
        <v>440</v>
      </c>
      <c r="M32" s="6"/>
    </row>
    <row r="33" ht="43.1" customHeight="1" spans="1:13">
      <c r="A33" s="6"/>
      <c r="B33" s="6"/>
      <c r="C33" s="7"/>
      <c r="D33" s="6"/>
      <c r="E33" s="30"/>
      <c r="F33" s="6"/>
      <c r="G33" s="6" t="s">
        <v>502</v>
      </c>
      <c r="H33" s="6" t="s">
        <v>503</v>
      </c>
      <c r="I33" s="6" t="s">
        <v>502</v>
      </c>
      <c r="J33" s="6"/>
      <c r="K33" s="6" t="s">
        <v>504</v>
      </c>
      <c r="L33" s="6" t="s">
        <v>440</v>
      </c>
      <c r="M33" s="6"/>
    </row>
    <row r="34" ht="43.1" customHeight="1" spans="1:13">
      <c r="A34" s="6"/>
      <c r="B34" s="6"/>
      <c r="C34" s="7"/>
      <c r="D34" s="6"/>
      <c r="E34" s="30"/>
      <c r="F34" s="6"/>
      <c r="G34" s="6" t="s">
        <v>505</v>
      </c>
      <c r="H34" s="6" t="s">
        <v>506</v>
      </c>
      <c r="I34" s="6" t="s">
        <v>505</v>
      </c>
      <c r="J34" s="6"/>
      <c r="K34" s="6" t="s">
        <v>498</v>
      </c>
      <c r="L34" s="6" t="s">
        <v>440</v>
      </c>
      <c r="M34" s="6"/>
    </row>
    <row r="35" ht="43.1" customHeight="1" spans="1:13">
      <c r="A35" s="6"/>
      <c r="B35" s="6"/>
      <c r="C35" s="7"/>
      <c r="D35" s="6"/>
      <c r="E35" s="30"/>
      <c r="F35" s="6"/>
      <c r="G35" s="6" t="s">
        <v>507</v>
      </c>
      <c r="H35" s="6" t="s">
        <v>508</v>
      </c>
      <c r="I35" s="6" t="s">
        <v>507</v>
      </c>
      <c r="J35" s="6"/>
      <c r="K35" s="6" t="s">
        <v>509</v>
      </c>
      <c r="L35" s="6" t="s">
        <v>440</v>
      </c>
      <c r="M35" s="6"/>
    </row>
    <row r="36" ht="43.1" customHeight="1" spans="1:13">
      <c r="A36" s="6"/>
      <c r="B36" s="6"/>
      <c r="C36" s="7"/>
      <c r="D36" s="6"/>
      <c r="E36" s="30"/>
      <c r="F36" s="6"/>
      <c r="G36" s="6" t="s">
        <v>510</v>
      </c>
      <c r="H36" s="6" t="s">
        <v>511</v>
      </c>
      <c r="I36" s="6" t="s">
        <v>510</v>
      </c>
      <c r="J36" s="6"/>
      <c r="K36" s="6" t="s">
        <v>443</v>
      </c>
      <c r="L36" s="6" t="s">
        <v>440</v>
      </c>
      <c r="M36" s="6"/>
    </row>
    <row r="37" ht="43.1" customHeight="1" spans="1:13">
      <c r="A37" s="6"/>
      <c r="B37" s="6"/>
      <c r="C37" s="7"/>
      <c r="D37" s="6"/>
      <c r="E37" s="30"/>
      <c r="F37" s="6"/>
      <c r="G37" s="6" t="s">
        <v>512</v>
      </c>
      <c r="H37" s="6" t="s">
        <v>513</v>
      </c>
      <c r="I37" s="6" t="s">
        <v>512</v>
      </c>
      <c r="J37" s="6"/>
      <c r="K37" s="6" t="s">
        <v>443</v>
      </c>
      <c r="L37" s="6" t="s">
        <v>440</v>
      </c>
      <c r="M37" s="6"/>
    </row>
    <row r="38" ht="43.1" customHeight="1" spans="1:13">
      <c r="A38" s="6"/>
      <c r="B38" s="6"/>
      <c r="C38" s="7"/>
      <c r="D38" s="6"/>
      <c r="E38" s="30"/>
      <c r="F38" s="6" t="s">
        <v>451</v>
      </c>
      <c r="G38" s="6" t="s">
        <v>514</v>
      </c>
      <c r="H38" s="6" t="s">
        <v>515</v>
      </c>
      <c r="I38" s="6" t="s">
        <v>514</v>
      </c>
      <c r="J38" s="6"/>
      <c r="K38" s="6" t="s">
        <v>516</v>
      </c>
      <c r="L38" s="6" t="s">
        <v>440</v>
      </c>
      <c r="M38" s="6"/>
    </row>
    <row r="39" ht="43.1" customHeight="1" spans="1:13">
      <c r="A39" s="6"/>
      <c r="B39" s="6"/>
      <c r="C39" s="7"/>
      <c r="D39" s="6"/>
      <c r="E39" s="30" t="s">
        <v>483</v>
      </c>
      <c r="F39" s="6" t="s">
        <v>517</v>
      </c>
      <c r="G39" s="6"/>
      <c r="H39" s="6"/>
      <c r="I39" s="6"/>
      <c r="J39" s="6"/>
      <c r="K39" s="6"/>
      <c r="L39" s="6"/>
      <c r="M39" s="6"/>
    </row>
    <row r="40" ht="43.1" customHeight="1" spans="1:13">
      <c r="A40" s="6"/>
      <c r="B40" s="6"/>
      <c r="C40" s="7"/>
      <c r="D40" s="6"/>
      <c r="E40" s="30"/>
      <c r="F40" s="6" t="s">
        <v>489</v>
      </c>
      <c r="G40" s="6" t="s">
        <v>518</v>
      </c>
      <c r="H40" s="6" t="s">
        <v>519</v>
      </c>
      <c r="I40" s="6" t="s">
        <v>518</v>
      </c>
      <c r="J40" s="6"/>
      <c r="K40" s="6" t="s">
        <v>487</v>
      </c>
      <c r="L40" s="6" t="s">
        <v>488</v>
      </c>
      <c r="M40" s="6"/>
    </row>
    <row r="41" ht="43.1" customHeight="1" spans="1:13">
      <c r="A41" s="6"/>
      <c r="B41" s="6"/>
      <c r="C41" s="7"/>
      <c r="D41" s="6"/>
      <c r="E41" s="30"/>
      <c r="F41" s="6" t="s">
        <v>484</v>
      </c>
      <c r="G41" s="6" t="s">
        <v>520</v>
      </c>
      <c r="H41" s="6" t="s">
        <v>521</v>
      </c>
      <c r="I41" s="6" t="s">
        <v>520</v>
      </c>
      <c r="J41" s="6"/>
      <c r="K41" s="6" t="s">
        <v>487</v>
      </c>
      <c r="L41" s="6" t="s">
        <v>488</v>
      </c>
      <c r="M41" s="6"/>
    </row>
    <row r="42" ht="43.1" customHeight="1" spans="1:13">
      <c r="A42" s="6"/>
      <c r="B42" s="6"/>
      <c r="C42" s="7"/>
      <c r="D42" s="6"/>
      <c r="E42" s="30"/>
      <c r="F42" s="6" t="s">
        <v>492</v>
      </c>
      <c r="G42" s="6"/>
      <c r="H42" s="6"/>
      <c r="I42" s="6"/>
      <c r="J42" s="6"/>
      <c r="K42" s="6"/>
      <c r="L42" s="6"/>
      <c r="M42" s="6"/>
    </row>
    <row r="43" ht="43.1" customHeight="1" spans="1:13">
      <c r="A43" s="6"/>
      <c r="B43" s="6"/>
      <c r="C43" s="7"/>
      <c r="D43" s="6"/>
      <c r="E43" s="30" t="s">
        <v>457</v>
      </c>
      <c r="F43" s="6" t="s">
        <v>482</v>
      </c>
      <c r="G43" s="6"/>
      <c r="H43" s="6"/>
      <c r="I43" s="6"/>
      <c r="J43" s="6"/>
      <c r="K43" s="6"/>
      <c r="L43" s="6"/>
      <c r="M43" s="6"/>
    </row>
    <row r="44" ht="43.1" customHeight="1" spans="1:13">
      <c r="A44" s="6"/>
      <c r="B44" s="6"/>
      <c r="C44" s="7"/>
      <c r="D44" s="6"/>
      <c r="E44" s="30"/>
      <c r="F44" s="6" t="s">
        <v>481</v>
      </c>
      <c r="G44" s="6"/>
      <c r="H44" s="6"/>
      <c r="I44" s="6"/>
      <c r="J44" s="6"/>
      <c r="K44" s="6"/>
      <c r="L44" s="6"/>
      <c r="M44" s="6"/>
    </row>
    <row r="45" ht="43.1" customHeight="1" spans="1:13">
      <c r="A45" s="6"/>
      <c r="B45" s="6"/>
      <c r="C45" s="7"/>
      <c r="D45" s="6"/>
      <c r="E45" s="30"/>
      <c r="F45" s="6" t="s">
        <v>458</v>
      </c>
      <c r="G45" s="6" t="s">
        <v>512</v>
      </c>
      <c r="H45" s="6" t="s">
        <v>522</v>
      </c>
      <c r="I45" s="6" t="s">
        <v>512</v>
      </c>
      <c r="J45" s="6"/>
      <c r="K45" s="6" t="s">
        <v>464</v>
      </c>
      <c r="L45" s="6" t="s">
        <v>440</v>
      </c>
      <c r="M45" s="6"/>
    </row>
    <row r="46" ht="43.1" customHeight="1" spans="1:13">
      <c r="A46" s="6"/>
      <c r="B46" s="6"/>
      <c r="C46" s="7"/>
      <c r="D46" s="6"/>
      <c r="E46" s="30" t="s">
        <v>454</v>
      </c>
      <c r="F46" s="6" t="s">
        <v>455</v>
      </c>
      <c r="G46" s="6" t="s">
        <v>523</v>
      </c>
      <c r="H46" s="6" t="s">
        <v>447</v>
      </c>
      <c r="I46" s="6" t="s">
        <v>523</v>
      </c>
      <c r="J46" s="6"/>
      <c r="K46" s="6" t="s">
        <v>448</v>
      </c>
      <c r="L46" s="6" t="s">
        <v>444</v>
      </c>
      <c r="M46" s="6"/>
    </row>
    <row r="47" ht="43.1" customHeight="1" spans="1:13">
      <c r="A47" s="6" t="s">
        <v>154</v>
      </c>
      <c r="B47" s="6" t="s">
        <v>524</v>
      </c>
      <c r="C47" s="7">
        <v>2.5</v>
      </c>
      <c r="D47" s="6" t="s">
        <v>525</v>
      </c>
      <c r="E47" s="30" t="s">
        <v>435</v>
      </c>
      <c r="F47" s="6" t="s">
        <v>436</v>
      </c>
      <c r="G47" s="6" t="s">
        <v>526</v>
      </c>
      <c r="H47" s="6" t="s">
        <v>527</v>
      </c>
      <c r="I47" s="6" t="s">
        <v>526</v>
      </c>
      <c r="J47" s="6"/>
      <c r="K47" s="6" t="s">
        <v>443</v>
      </c>
      <c r="L47" s="6" t="s">
        <v>440</v>
      </c>
      <c r="M47" s="6"/>
    </row>
    <row r="48" ht="43.1" customHeight="1" spans="1:13">
      <c r="A48" s="6"/>
      <c r="B48" s="6"/>
      <c r="C48" s="7"/>
      <c r="D48" s="6"/>
      <c r="E48" s="30"/>
      <c r="F48" s="6"/>
      <c r="G48" s="6" t="s">
        <v>528</v>
      </c>
      <c r="H48" s="6" t="s">
        <v>529</v>
      </c>
      <c r="I48" s="6" t="s">
        <v>528</v>
      </c>
      <c r="J48" s="6"/>
      <c r="K48" s="6" t="s">
        <v>443</v>
      </c>
      <c r="L48" s="6" t="s">
        <v>440</v>
      </c>
      <c r="M48" s="6"/>
    </row>
    <row r="49" ht="43.1" customHeight="1" spans="1:13">
      <c r="A49" s="6"/>
      <c r="B49" s="6"/>
      <c r="C49" s="7"/>
      <c r="D49" s="6"/>
      <c r="E49" s="30"/>
      <c r="F49" s="6"/>
      <c r="G49" s="6" t="s">
        <v>530</v>
      </c>
      <c r="H49" s="6" t="s">
        <v>531</v>
      </c>
      <c r="I49" s="6" t="s">
        <v>530</v>
      </c>
      <c r="J49" s="6"/>
      <c r="K49" s="6" t="s">
        <v>443</v>
      </c>
      <c r="L49" s="6" t="s">
        <v>440</v>
      </c>
      <c r="M49" s="6"/>
    </row>
    <row r="50" ht="43.1" customHeight="1" spans="1:13">
      <c r="A50" s="6"/>
      <c r="B50" s="6"/>
      <c r="C50" s="7"/>
      <c r="D50" s="6"/>
      <c r="E50" s="30"/>
      <c r="F50" s="6" t="s">
        <v>451</v>
      </c>
      <c r="G50" s="6" t="s">
        <v>514</v>
      </c>
      <c r="H50" s="6" t="s">
        <v>515</v>
      </c>
      <c r="I50" s="6" t="s">
        <v>514</v>
      </c>
      <c r="J50" s="6"/>
      <c r="K50" s="6" t="s">
        <v>516</v>
      </c>
      <c r="L50" s="6" t="s">
        <v>440</v>
      </c>
      <c r="M50" s="6"/>
    </row>
    <row r="51" ht="43.1" customHeight="1" spans="1:13">
      <c r="A51" s="6"/>
      <c r="B51" s="6"/>
      <c r="C51" s="7"/>
      <c r="D51" s="6"/>
      <c r="E51" s="30"/>
      <c r="F51" s="6" t="s">
        <v>445</v>
      </c>
      <c r="G51" s="6" t="s">
        <v>532</v>
      </c>
      <c r="H51" s="6" t="s">
        <v>450</v>
      </c>
      <c r="I51" s="6" t="s">
        <v>532</v>
      </c>
      <c r="J51" s="6"/>
      <c r="K51" s="6" t="s">
        <v>448</v>
      </c>
      <c r="L51" s="6" t="s">
        <v>440</v>
      </c>
      <c r="M51" s="6"/>
    </row>
    <row r="52" ht="43.1" customHeight="1" spans="1:13">
      <c r="A52" s="6"/>
      <c r="B52" s="6"/>
      <c r="C52" s="7"/>
      <c r="D52" s="6"/>
      <c r="E52" s="30" t="s">
        <v>457</v>
      </c>
      <c r="F52" s="6" t="s">
        <v>482</v>
      </c>
      <c r="G52" s="6"/>
      <c r="H52" s="6"/>
      <c r="I52" s="6"/>
      <c r="J52" s="6"/>
      <c r="K52" s="6"/>
      <c r="L52" s="6"/>
      <c r="M52" s="6"/>
    </row>
    <row r="53" ht="43.1" customHeight="1" spans="1:13">
      <c r="A53" s="6"/>
      <c r="B53" s="6"/>
      <c r="C53" s="7"/>
      <c r="D53" s="6"/>
      <c r="E53" s="30"/>
      <c r="F53" s="6" t="s">
        <v>481</v>
      </c>
      <c r="G53" s="6"/>
      <c r="H53" s="6"/>
      <c r="I53" s="6"/>
      <c r="J53" s="6"/>
      <c r="K53" s="6"/>
      <c r="L53" s="6"/>
      <c r="M53" s="6"/>
    </row>
    <row r="54" ht="43.1" customHeight="1" spans="1:13">
      <c r="A54" s="6"/>
      <c r="B54" s="6"/>
      <c r="C54" s="7"/>
      <c r="D54" s="6"/>
      <c r="E54" s="30"/>
      <c r="F54" s="6" t="s">
        <v>458</v>
      </c>
      <c r="G54" s="6" t="s">
        <v>533</v>
      </c>
      <c r="H54" s="6" t="s">
        <v>534</v>
      </c>
      <c r="I54" s="6" t="s">
        <v>533</v>
      </c>
      <c r="J54" s="6"/>
      <c r="K54" s="6" t="s">
        <v>464</v>
      </c>
      <c r="L54" s="6" t="s">
        <v>440</v>
      </c>
      <c r="M54" s="6"/>
    </row>
    <row r="55" ht="43.1" customHeight="1" spans="1:13">
      <c r="A55" s="6"/>
      <c r="B55" s="6"/>
      <c r="C55" s="7"/>
      <c r="D55" s="6"/>
      <c r="E55" s="30" t="s">
        <v>454</v>
      </c>
      <c r="F55" s="6" t="s">
        <v>455</v>
      </c>
      <c r="G55" s="6" t="s">
        <v>535</v>
      </c>
      <c r="H55" s="6" t="s">
        <v>536</v>
      </c>
      <c r="I55" s="6" t="s">
        <v>535</v>
      </c>
      <c r="J55" s="6"/>
      <c r="K55" s="6" t="s">
        <v>448</v>
      </c>
      <c r="L55" s="6" t="s">
        <v>488</v>
      </c>
      <c r="M55" s="6"/>
    </row>
    <row r="56" ht="43.1" customHeight="1" spans="1:13">
      <c r="A56" s="6"/>
      <c r="B56" s="6"/>
      <c r="C56" s="7"/>
      <c r="D56" s="6"/>
      <c r="E56" s="30" t="s">
        <v>483</v>
      </c>
      <c r="F56" s="6" t="s">
        <v>489</v>
      </c>
      <c r="G56" s="6" t="s">
        <v>537</v>
      </c>
      <c r="H56" s="6" t="s">
        <v>519</v>
      </c>
      <c r="I56" s="6" t="s">
        <v>537</v>
      </c>
      <c r="J56" s="6"/>
      <c r="K56" s="6" t="s">
        <v>487</v>
      </c>
      <c r="L56" s="6" t="s">
        <v>488</v>
      </c>
      <c r="M56" s="6"/>
    </row>
    <row r="57" ht="43.1" customHeight="1" spans="1:13">
      <c r="A57" s="6"/>
      <c r="B57" s="6"/>
      <c r="C57" s="7"/>
      <c r="D57" s="6"/>
      <c r="E57" s="30"/>
      <c r="F57" s="6" t="s">
        <v>484</v>
      </c>
      <c r="G57" s="6"/>
      <c r="H57" s="6"/>
      <c r="I57" s="6"/>
      <c r="J57" s="6"/>
      <c r="K57" s="6"/>
      <c r="L57" s="6"/>
      <c r="M57" s="6"/>
    </row>
    <row r="58" ht="43.1" customHeight="1" spans="1:13">
      <c r="A58" s="6"/>
      <c r="B58" s="6"/>
      <c r="C58" s="7"/>
      <c r="D58" s="6"/>
      <c r="E58" s="30"/>
      <c r="F58" s="6" t="s">
        <v>492</v>
      </c>
      <c r="G58" s="6"/>
      <c r="H58" s="6"/>
      <c r="I58" s="6"/>
      <c r="J58" s="6"/>
      <c r="K58" s="6"/>
      <c r="L58" s="6"/>
      <c r="M58" s="6"/>
    </row>
    <row r="59" ht="43.1" customHeight="1" spans="1:13">
      <c r="A59" s="6" t="s">
        <v>154</v>
      </c>
      <c r="B59" s="6" t="s">
        <v>538</v>
      </c>
      <c r="C59" s="7"/>
      <c r="D59" s="6" t="s">
        <v>539</v>
      </c>
      <c r="E59" s="30" t="s">
        <v>457</v>
      </c>
      <c r="F59" s="6" t="s">
        <v>458</v>
      </c>
      <c r="G59" s="6" t="s">
        <v>540</v>
      </c>
      <c r="H59" s="6" t="s">
        <v>541</v>
      </c>
      <c r="I59" s="6" t="s">
        <v>542</v>
      </c>
      <c r="J59" s="6"/>
      <c r="K59" s="6" t="s">
        <v>543</v>
      </c>
      <c r="L59" s="6" t="s">
        <v>440</v>
      </c>
      <c r="M59" s="6"/>
    </row>
    <row r="60" ht="43.1" customHeight="1" spans="1:13">
      <c r="A60" s="6"/>
      <c r="B60" s="6"/>
      <c r="C60" s="7"/>
      <c r="D60" s="6"/>
      <c r="E60" s="30"/>
      <c r="F60" s="6" t="s">
        <v>481</v>
      </c>
      <c r="G60" s="6" t="s">
        <v>544</v>
      </c>
      <c r="H60" s="6" t="s">
        <v>441</v>
      </c>
      <c r="I60" s="6" t="s">
        <v>545</v>
      </c>
      <c r="J60" s="6"/>
      <c r="K60" s="6" t="s">
        <v>443</v>
      </c>
      <c r="L60" s="6" t="s">
        <v>546</v>
      </c>
      <c r="M60" s="6"/>
    </row>
    <row r="61" ht="43.1" customHeight="1" spans="1:13">
      <c r="A61" s="6"/>
      <c r="B61" s="6"/>
      <c r="C61" s="7"/>
      <c r="D61" s="6"/>
      <c r="E61" s="30"/>
      <c r="F61" s="6" t="s">
        <v>482</v>
      </c>
      <c r="G61" s="6" t="s">
        <v>547</v>
      </c>
      <c r="H61" s="6" t="s">
        <v>548</v>
      </c>
      <c r="I61" s="6" t="s">
        <v>549</v>
      </c>
      <c r="J61" s="6"/>
      <c r="K61" s="6" t="s">
        <v>550</v>
      </c>
      <c r="L61" s="6" t="s">
        <v>440</v>
      </c>
      <c r="M61" s="6"/>
    </row>
    <row r="62" ht="43.1" customHeight="1" spans="1:13">
      <c r="A62" s="6"/>
      <c r="B62" s="6"/>
      <c r="C62" s="7"/>
      <c r="D62" s="6"/>
      <c r="E62" s="30" t="s">
        <v>435</v>
      </c>
      <c r="F62" s="6" t="s">
        <v>436</v>
      </c>
      <c r="G62" s="6" t="s">
        <v>551</v>
      </c>
      <c r="H62" s="6" t="s">
        <v>552</v>
      </c>
      <c r="I62" s="6" t="s">
        <v>553</v>
      </c>
      <c r="J62" s="6"/>
      <c r="K62" s="6" t="s">
        <v>550</v>
      </c>
      <c r="L62" s="6" t="s">
        <v>440</v>
      </c>
      <c r="M62" s="6"/>
    </row>
    <row r="63" ht="43.1" customHeight="1" spans="1:13">
      <c r="A63" s="6"/>
      <c r="B63" s="6"/>
      <c r="C63" s="7"/>
      <c r="D63" s="6"/>
      <c r="E63" s="30"/>
      <c r="F63" s="6"/>
      <c r="G63" s="6"/>
      <c r="H63" s="6" t="s">
        <v>554</v>
      </c>
      <c r="I63" s="6" t="s">
        <v>555</v>
      </c>
      <c r="J63" s="6"/>
      <c r="K63" s="6" t="s">
        <v>550</v>
      </c>
      <c r="L63" s="6" t="s">
        <v>546</v>
      </c>
      <c r="M63" s="6"/>
    </row>
    <row r="64" ht="43.1" customHeight="1" spans="1:13">
      <c r="A64" s="6"/>
      <c r="B64" s="6"/>
      <c r="C64" s="7"/>
      <c r="D64" s="6"/>
      <c r="E64" s="30"/>
      <c r="F64" s="6"/>
      <c r="G64" s="6"/>
      <c r="H64" s="6" t="s">
        <v>556</v>
      </c>
      <c r="I64" s="6" t="s">
        <v>557</v>
      </c>
      <c r="J64" s="6"/>
      <c r="K64" s="6" t="s">
        <v>550</v>
      </c>
      <c r="L64" s="6" t="s">
        <v>440</v>
      </c>
      <c r="M64" s="6"/>
    </row>
    <row r="65" ht="43.1" customHeight="1" spans="1:13">
      <c r="A65" s="6"/>
      <c r="B65" s="6"/>
      <c r="C65" s="7"/>
      <c r="D65" s="6"/>
      <c r="E65" s="30"/>
      <c r="F65" s="6"/>
      <c r="G65" s="6" t="s">
        <v>558</v>
      </c>
      <c r="H65" s="6" t="s">
        <v>559</v>
      </c>
      <c r="I65" s="6" t="s">
        <v>559</v>
      </c>
      <c r="J65" s="6"/>
      <c r="K65" s="6" t="s">
        <v>474</v>
      </c>
      <c r="L65" s="6" t="s">
        <v>440</v>
      </c>
      <c r="M65" s="6"/>
    </row>
    <row r="66" ht="43.1" customHeight="1" spans="1:13">
      <c r="A66" s="6"/>
      <c r="B66" s="6"/>
      <c r="C66" s="7"/>
      <c r="D66" s="6"/>
      <c r="E66" s="30"/>
      <c r="F66" s="6"/>
      <c r="G66" s="6" t="s">
        <v>560</v>
      </c>
      <c r="H66" s="6" t="s">
        <v>560</v>
      </c>
      <c r="I66" s="6" t="s">
        <v>561</v>
      </c>
      <c r="J66" s="6"/>
      <c r="K66" s="6" t="s">
        <v>562</v>
      </c>
      <c r="L66" s="6" t="s">
        <v>440</v>
      </c>
      <c r="M66" s="6"/>
    </row>
    <row r="67" ht="43.1" customHeight="1" spans="1:13">
      <c r="A67" s="6"/>
      <c r="B67" s="6"/>
      <c r="C67" s="7"/>
      <c r="D67" s="6"/>
      <c r="E67" s="30"/>
      <c r="F67" s="6" t="s">
        <v>445</v>
      </c>
      <c r="G67" s="6" t="s">
        <v>563</v>
      </c>
      <c r="H67" s="6" t="s">
        <v>564</v>
      </c>
      <c r="I67" s="6" t="s">
        <v>565</v>
      </c>
      <c r="J67" s="6"/>
      <c r="K67" s="6" t="s">
        <v>566</v>
      </c>
      <c r="L67" s="6" t="s">
        <v>440</v>
      </c>
      <c r="M67" s="6"/>
    </row>
    <row r="68" ht="43.1" customHeight="1" spans="1:13">
      <c r="A68" s="6"/>
      <c r="B68" s="6"/>
      <c r="C68" s="7"/>
      <c r="D68" s="6"/>
      <c r="E68" s="30"/>
      <c r="F68" s="6"/>
      <c r="G68" s="6" t="s">
        <v>567</v>
      </c>
      <c r="H68" s="6" t="s">
        <v>567</v>
      </c>
      <c r="I68" s="6" t="s">
        <v>568</v>
      </c>
      <c r="J68" s="6"/>
      <c r="K68" s="6" t="s">
        <v>569</v>
      </c>
      <c r="L68" s="6" t="s">
        <v>444</v>
      </c>
      <c r="M68" s="6"/>
    </row>
    <row r="69" ht="43.1" customHeight="1" spans="1:13">
      <c r="A69" s="6"/>
      <c r="B69" s="6"/>
      <c r="C69" s="7"/>
      <c r="D69" s="6"/>
      <c r="E69" s="30"/>
      <c r="F69" s="6" t="s">
        <v>451</v>
      </c>
      <c r="G69" s="6" t="s">
        <v>570</v>
      </c>
      <c r="H69" s="6" t="s">
        <v>515</v>
      </c>
      <c r="I69" s="6" t="s">
        <v>570</v>
      </c>
      <c r="J69" s="6"/>
      <c r="K69" s="6" t="s">
        <v>516</v>
      </c>
      <c r="L69" s="6" t="s">
        <v>440</v>
      </c>
      <c r="M69" s="6"/>
    </row>
    <row r="70" ht="43.1" customHeight="1" spans="1:13">
      <c r="A70" s="6"/>
      <c r="B70" s="6"/>
      <c r="C70" s="7"/>
      <c r="D70" s="6"/>
      <c r="E70" s="30" t="s">
        <v>483</v>
      </c>
      <c r="F70" s="6" t="s">
        <v>484</v>
      </c>
      <c r="G70" s="6"/>
      <c r="H70" s="6"/>
      <c r="I70" s="6"/>
      <c r="J70" s="6"/>
      <c r="K70" s="6"/>
      <c r="L70" s="6"/>
      <c r="M70" s="6"/>
    </row>
    <row r="71" ht="43.1" customHeight="1" spans="1:13">
      <c r="A71" s="6"/>
      <c r="B71" s="6"/>
      <c r="C71" s="7"/>
      <c r="D71" s="6"/>
      <c r="E71" s="30"/>
      <c r="F71" s="6" t="s">
        <v>489</v>
      </c>
      <c r="G71" s="6" t="s">
        <v>571</v>
      </c>
      <c r="H71" s="6" t="s">
        <v>572</v>
      </c>
      <c r="I71" s="6" t="s">
        <v>573</v>
      </c>
      <c r="J71" s="6"/>
      <c r="K71" s="6" t="s">
        <v>443</v>
      </c>
      <c r="L71" s="6" t="s">
        <v>444</v>
      </c>
      <c r="M71" s="6"/>
    </row>
    <row r="72" ht="43.1" customHeight="1" spans="1:13">
      <c r="A72" s="6"/>
      <c r="B72" s="6"/>
      <c r="C72" s="7"/>
      <c r="D72" s="6"/>
      <c r="E72" s="30"/>
      <c r="F72" s="6" t="s">
        <v>492</v>
      </c>
      <c r="G72" s="6"/>
      <c r="H72" s="6"/>
      <c r="I72" s="6"/>
      <c r="J72" s="6"/>
      <c r="K72" s="6"/>
      <c r="L72" s="6"/>
      <c r="M72" s="6"/>
    </row>
    <row r="73" ht="43.1" customHeight="1" spans="1:13">
      <c r="A73" s="6"/>
      <c r="B73" s="6"/>
      <c r="C73" s="7"/>
      <c r="D73" s="6"/>
      <c r="E73" s="30" t="s">
        <v>454</v>
      </c>
      <c r="F73" s="6" t="s">
        <v>455</v>
      </c>
      <c r="G73" s="6" t="s">
        <v>574</v>
      </c>
      <c r="H73" s="6" t="s">
        <v>575</v>
      </c>
      <c r="I73" s="6" t="s">
        <v>576</v>
      </c>
      <c r="J73" s="6"/>
      <c r="K73" s="6" t="s">
        <v>448</v>
      </c>
      <c r="L73" s="6" t="s">
        <v>444</v>
      </c>
      <c r="M73" s="6"/>
    </row>
    <row r="74" ht="43.1" customHeight="1" spans="1:13">
      <c r="A74" s="6" t="s">
        <v>154</v>
      </c>
      <c r="B74" s="6" t="s">
        <v>577</v>
      </c>
      <c r="C74" s="7">
        <v>4.32</v>
      </c>
      <c r="D74" s="6" t="s">
        <v>578</v>
      </c>
      <c r="E74" s="30" t="s">
        <v>435</v>
      </c>
      <c r="F74" s="6" t="s">
        <v>445</v>
      </c>
      <c r="G74" s="6" t="s">
        <v>579</v>
      </c>
      <c r="H74" s="6" t="s">
        <v>450</v>
      </c>
      <c r="I74" s="6" t="s">
        <v>579</v>
      </c>
      <c r="J74" s="6"/>
      <c r="K74" s="6" t="s">
        <v>580</v>
      </c>
      <c r="L74" s="6" t="s">
        <v>581</v>
      </c>
      <c r="M74" s="6"/>
    </row>
    <row r="75" ht="43.1" customHeight="1" spans="1:13">
      <c r="A75" s="6"/>
      <c r="B75" s="6"/>
      <c r="C75" s="7"/>
      <c r="D75" s="6"/>
      <c r="E75" s="30"/>
      <c r="F75" s="6" t="s">
        <v>436</v>
      </c>
      <c r="G75" s="6" t="s">
        <v>582</v>
      </c>
      <c r="H75" s="6" t="s">
        <v>583</v>
      </c>
      <c r="I75" s="6" t="s">
        <v>582</v>
      </c>
      <c r="J75" s="6"/>
      <c r="K75" s="6" t="s">
        <v>543</v>
      </c>
      <c r="L75" s="6" t="s">
        <v>581</v>
      </c>
      <c r="M75" s="6"/>
    </row>
    <row r="76" ht="43.1" customHeight="1" spans="1:13">
      <c r="A76" s="6"/>
      <c r="B76" s="6"/>
      <c r="C76" s="7"/>
      <c r="D76" s="6"/>
      <c r="E76" s="30"/>
      <c r="F76" s="6" t="s">
        <v>451</v>
      </c>
      <c r="G76" s="6" t="s">
        <v>584</v>
      </c>
      <c r="H76" s="6" t="s">
        <v>515</v>
      </c>
      <c r="I76" s="6" t="s">
        <v>584</v>
      </c>
      <c r="J76" s="6"/>
      <c r="K76" s="6" t="s">
        <v>585</v>
      </c>
      <c r="L76" s="6" t="s">
        <v>586</v>
      </c>
      <c r="M76" s="6"/>
    </row>
    <row r="77" ht="43.1" customHeight="1" spans="1:13">
      <c r="A77" s="6"/>
      <c r="B77" s="6"/>
      <c r="C77" s="7"/>
      <c r="D77" s="6"/>
      <c r="E77" s="30" t="s">
        <v>457</v>
      </c>
      <c r="F77" s="6" t="s">
        <v>482</v>
      </c>
      <c r="G77" s="6"/>
      <c r="H77" s="6"/>
      <c r="I77" s="6"/>
      <c r="J77" s="6"/>
      <c r="K77" s="6"/>
      <c r="L77" s="6"/>
      <c r="M77" s="6"/>
    </row>
    <row r="78" ht="43.1" customHeight="1" spans="1:13">
      <c r="A78" s="6"/>
      <c r="B78" s="6"/>
      <c r="C78" s="7"/>
      <c r="D78" s="6"/>
      <c r="E78" s="30"/>
      <c r="F78" s="6" t="s">
        <v>481</v>
      </c>
      <c r="G78" s="6"/>
      <c r="H78" s="6"/>
      <c r="I78" s="6"/>
      <c r="J78" s="6"/>
      <c r="K78" s="6"/>
      <c r="L78" s="6"/>
      <c r="M78" s="6"/>
    </row>
    <row r="79" ht="43.1" customHeight="1" spans="1:13">
      <c r="A79" s="6"/>
      <c r="B79" s="6"/>
      <c r="C79" s="7"/>
      <c r="D79" s="6"/>
      <c r="E79" s="30"/>
      <c r="F79" s="6" t="s">
        <v>458</v>
      </c>
      <c r="G79" s="6" t="s">
        <v>587</v>
      </c>
      <c r="H79" s="6" t="s">
        <v>583</v>
      </c>
      <c r="I79" s="6" t="s">
        <v>587</v>
      </c>
      <c r="J79" s="6"/>
      <c r="K79" s="6" t="s">
        <v>543</v>
      </c>
      <c r="L79" s="6" t="s">
        <v>581</v>
      </c>
      <c r="M79" s="6"/>
    </row>
    <row r="80" ht="43.1" customHeight="1" spans="1:13">
      <c r="A80" s="6"/>
      <c r="B80" s="6"/>
      <c r="C80" s="7"/>
      <c r="D80" s="6"/>
      <c r="E80" s="30" t="s">
        <v>454</v>
      </c>
      <c r="F80" s="6" t="s">
        <v>455</v>
      </c>
      <c r="G80" s="6" t="s">
        <v>588</v>
      </c>
      <c r="H80" s="6" t="s">
        <v>450</v>
      </c>
      <c r="I80" s="6" t="s">
        <v>588</v>
      </c>
      <c r="J80" s="6"/>
      <c r="K80" s="6" t="s">
        <v>580</v>
      </c>
      <c r="L80" s="6" t="s">
        <v>488</v>
      </c>
      <c r="M80" s="6"/>
    </row>
    <row r="81" ht="43.1" customHeight="1" spans="1:13">
      <c r="A81" s="6"/>
      <c r="B81" s="6"/>
      <c r="C81" s="7"/>
      <c r="D81" s="6"/>
      <c r="E81" s="30" t="s">
        <v>483</v>
      </c>
      <c r="F81" s="6" t="s">
        <v>484</v>
      </c>
      <c r="G81" s="6"/>
      <c r="H81" s="6"/>
      <c r="I81" s="6"/>
      <c r="J81" s="6"/>
      <c r="K81" s="6"/>
      <c r="L81" s="6"/>
      <c r="M81" s="6"/>
    </row>
    <row r="82" ht="43.1" customHeight="1" spans="1:13">
      <c r="A82" s="6"/>
      <c r="B82" s="6"/>
      <c r="C82" s="7"/>
      <c r="D82" s="6"/>
      <c r="E82" s="30"/>
      <c r="F82" s="6" t="s">
        <v>489</v>
      </c>
      <c r="G82" s="6"/>
      <c r="H82" s="6"/>
      <c r="I82" s="6"/>
      <c r="J82" s="6"/>
      <c r="K82" s="6"/>
      <c r="L82" s="6"/>
      <c r="M82" s="6"/>
    </row>
    <row r="83" ht="43.1" customHeight="1" spans="1:13">
      <c r="A83" s="6"/>
      <c r="B83" s="6"/>
      <c r="C83" s="7"/>
      <c r="D83" s="6"/>
      <c r="E83" s="30"/>
      <c r="F83" s="6" t="s">
        <v>492</v>
      </c>
      <c r="G83" s="6"/>
      <c r="H83" s="6"/>
      <c r="I83" s="6"/>
      <c r="J83" s="6"/>
      <c r="K83" s="6"/>
      <c r="L83" s="6"/>
      <c r="M83" s="6"/>
    </row>
    <row r="84" ht="43.1" customHeight="1" spans="1:13">
      <c r="A84" s="6"/>
      <c r="B84" s="6"/>
      <c r="C84" s="7"/>
      <c r="D84" s="6"/>
      <c r="E84" s="30"/>
      <c r="F84" s="6" t="s">
        <v>517</v>
      </c>
      <c r="G84" s="6"/>
      <c r="H84" s="6"/>
      <c r="I84" s="6"/>
      <c r="J84" s="6"/>
      <c r="K84" s="6"/>
      <c r="L84" s="6"/>
      <c r="M84" s="6"/>
    </row>
    <row r="85" ht="43.1" customHeight="1" spans="1:13">
      <c r="A85" s="6" t="s">
        <v>154</v>
      </c>
      <c r="B85" s="6" t="s">
        <v>589</v>
      </c>
      <c r="C85" s="7">
        <v>10</v>
      </c>
      <c r="D85" s="6" t="s">
        <v>590</v>
      </c>
      <c r="E85" s="30" t="s">
        <v>483</v>
      </c>
      <c r="F85" s="6" t="s">
        <v>484</v>
      </c>
      <c r="G85" s="6"/>
      <c r="H85" s="6"/>
      <c r="I85" s="6"/>
      <c r="J85" s="6"/>
      <c r="K85" s="6"/>
      <c r="L85" s="6"/>
      <c r="M85" s="6"/>
    </row>
    <row r="86" ht="43.1" customHeight="1" spans="1:13">
      <c r="A86" s="6"/>
      <c r="B86" s="6"/>
      <c r="C86" s="7"/>
      <c r="D86" s="6"/>
      <c r="E86" s="30"/>
      <c r="F86" s="6" t="s">
        <v>489</v>
      </c>
      <c r="G86" s="6"/>
      <c r="H86" s="6"/>
      <c r="I86" s="6"/>
      <c r="J86" s="6"/>
      <c r="K86" s="6"/>
      <c r="L86" s="6"/>
      <c r="M86" s="6"/>
    </row>
    <row r="87" ht="43.1" customHeight="1" spans="1:13">
      <c r="A87" s="6"/>
      <c r="B87" s="6"/>
      <c r="C87" s="7"/>
      <c r="D87" s="6"/>
      <c r="E87" s="30"/>
      <c r="F87" s="6" t="s">
        <v>517</v>
      </c>
      <c r="G87" s="6"/>
      <c r="H87" s="6"/>
      <c r="I87" s="6"/>
      <c r="J87" s="6"/>
      <c r="K87" s="6"/>
      <c r="L87" s="6"/>
      <c r="M87" s="6"/>
    </row>
    <row r="88" ht="43.1" customHeight="1" spans="1:13">
      <c r="A88" s="6"/>
      <c r="B88" s="6"/>
      <c r="C88" s="7"/>
      <c r="D88" s="6"/>
      <c r="E88" s="30"/>
      <c r="F88" s="6" t="s">
        <v>492</v>
      </c>
      <c r="G88" s="6"/>
      <c r="H88" s="6"/>
      <c r="I88" s="6"/>
      <c r="J88" s="6"/>
      <c r="K88" s="6"/>
      <c r="L88" s="6"/>
      <c r="M88" s="6"/>
    </row>
    <row r="89" ht="43.1" customHeight="1" spans="1:13">
      <c r="A89" s="6"/>
      <c r="B89" s="6"/>
      <c r="C89" s="7"/>
      <c r="D89" s="6"/>
      <c r="E89" s="30" t="s">
        <v>435</v>
      </c>
      <c r="F89" s="6" t="s">
        <v>451</v>
      </c>
      <c r="G89" s="6" t="s">
        <v>584</v>
      </c>
      <c r="H89" s="6" t="s">
        <v>515</v>
      </c>
      <c r="I89" s="6" t="s">
        <v>584</v>
      </c>
      <c r="J89" s="6"/>
      <c r="K89" s="6" t="s">
        <v>585</v>
      </c>
      <c r="L89" s="6" t="s">
        <v>586</v>
      </c>
      <c r="M89" s="6"/>
    </row>
    <row r="90" ht="43.1" customHeight="1" spans="1:13">
      <c r="A90" s="6"/>
      <c r="B90" s="6"/>
      <c r="C90" s="7"/>
      <c r="D90" s="6"/>
      <c r="E90" s="30"/>
      <c r="F90" s="6" t="s">
        <v>445</v>
      </c>
      <c r="G90" s="6" t="s">
        <v>579</v>
      </c>
      <c r="H90" s="6" t="s">
        <v>450</v>
      </c>
      <c r="I90" s="6" t="s">
        <v>579</v>
      </c>
      <c r="J90" s="6"/>
      <c r="K90" s="6" t="s">
        <v>580</v>
      </c>
      <c r="L90" s="6" t="s">
        <v>440</v>
      </c>
      <c r="M90" s="6"/>
    </row>
    <row r="91" ht="43.1" customHeight="1" spans="1:13">
      <c r="A91" s="6"/>
      <c r="B91" s="6"/>
      <c r="C91" s="7"/>
      <c r="D91" s="6"/>
      <c r="E91" s="30"/>
      <c r="F91" s="6" t="s">
        <v>436</v>
      </c>
      <c r="G91" s="6" t="s">
        <v>591</v>
      </c>
      <c r="H91" s="6" t="s">
        <v>592</v>
      </c>
      <c r="I91" s="6" t="s">
        <v>591</v>
      </c>
      <c r="J91" s="6"/>
      <c r="K91" s="6" t="s">
        <v>543</v>
      </c>
      <c r="L91" s="6" t="s">
        <v>586</v>
      </c>
      <c r="M91" s="6"/>
    </row>
    <row r="92" ht="43.1" customHeight="1" spans="1:13">
      <c r="A92" s="6"/>
      <c r="B92" s="6"/>
      <c r="C92" s="7"/>
      <c r="D92" s="6"/>
      <c r="E92" s="30" t="s">
        <v>457</v>
      </c>
      <c r="F92" s="6" t="s">
        <v>482</v>
      </c>
      <c r="G92" s="6"/>
      <c r="H92" s="6"/>
      <c r="I92" s="6"/>
      <c r="J92" s="6"/>
      <c r="K92" s="6"/>
      <c r="L92" s="6"/>
      <c r="M92" s="6"/>
    </row>
    <row r="93" ht="43.1" customHeight="1" spans="1:13">
      <c r="A93" s="6"/>
      <c r="B93" s="6"/>
      <c r="C93" s="7"/>
      <c r="D93" s="6"/>
      <c r="E93" s="30"/>
      <c r="F93" s="6" t="s">
        <v>481</v>
      </c>
      <c r="G93" s="6"/>
      <c r="H93" s="6"/>
      <c r="I93" s="6"/>
      <c r="J93" s="6"/>
      <c r="K93" s="6"/>
      <c r="L93" s="6"/>
      <c r="M93" s="6"/>
    </row>
    <row r="94" ht="43.1" customHeight="1" spans="1:13">
      <c r="A94" s="6"/>
      <c r="B94" s="6"/>
      <c r="C94" s="7"/>
      <c r="D94" s="6"/>
      <c r="E94" s="30"/>
      <c r="F94" s="6" t="s">
        <v>458</v>
      </c>
      <c r="G94" s="6" t="s">
        <v>587</v>
      </c>
      <c r="H94" s="6" t="s">
        <v>592</v>
      </c>
      <c r="I94" s="6" t="s">
        <v>587</v>
      </c>
      <c r="J94" s="6"/>
      <c r="K94" s="6" t="s">
        <v>543</v>
      </c>
      <c r="L94" s="6" t="s">
        <v>581</v>
      </c>
      <c r="M94" s="6"/>
    </row>
    <row r="95" ht="43.1" customHeight="1" spans="1:13">
      <c r="A95" s="6"/>
      <c r="B95" s="6"/>
      <c r="C95" s="7"/>
      <c r="D95" s="6"/>
      <c r="E95" s="30" t="s">
        <v>454</v>
      </c>
      <c r="F95" s="6" t="s">
        <v>455</v>
      </c>
      <c r="G95" s="6" t="s">
        <v>588</v>
      </c>
      <c r="H95" s="6" t="s">
        <v>447</v>
      </c>
      <c r="I95" s="6" t="s">
        <v>588</v>
      </c>
      <c r="J95" s="6"/>
      <c r="K95" s="6" t="s">
        <v>580</v>
      </c>
      <c r="L95" s="6" t="s">
        <v>444</v>
      </c>
      <c r="M95" s="6"/>
    </row>
    <row r="96" ht="43.1" customHeight="1" spans="1:13">
      <c r="A96" s="6" t="s">
        <v>154</v>
      </c>
      <c r="B96" s="6" t="s">
        <v>593</v>
      </c>
      <c r="C96" s="7">
        <v>10</v>
      </c>
      <c r="D96" s="6" t="s">
        <v>590</v>
      </c>
      <c r="E96" s="30" t="s">
        <v>457</v>
      </c>
      <c r="F96" s="6" t="s">
        <v>458</v>
      </c>
      <c r="G96" s="6" t="s">
        <v>587</v>
      </c>
      <c r="H96" s="6" t="s">
        <v>592</v>
      </c>
      <c r="I96" s="6" t="s">
        <v>587</v>
      </c>
      <c r="J96" s="6"/>
      <c r="K96" s="6" t="s">
        <v>543</v>
      </c>
      <c r="L96" s="6" t="s">
        <v>581</v>
      </c>
      <c r="M96" s="6"/>
    </row>
    <row r="97" ht="43.1" customHeight="1" spans="1:13">
      <c r="A97" s="6"/>
      <c r="B97" s="6"/>
      <c r="C97" s="7"/>
      <c r="D97" s="6"/>
      <c r="E97" s="30"/>
      <c r="F97" s="6" t="s">
        <v>481</v>
      </c>
      <c r="G97" s="6"/>
      <c r="H97" s="6"/>
      <c r="I97" s="6"/>
      <c r="J97" s="6"/>
      <c r="K97" s="6"/>
      <c r="L97" s="6"/>
      <c r="M97" s="6"/>
    </row>
    <row r="98" ht="43.1" customHeight="1" spans="1:13">
      <c r="A98" s="6"/>
      <c r="B98" s="6"/>
      <c r="C98" s="7"/>
      <c r="D98" s="6"/>
      <c r="E98" s="30"/>
      <c r="F98" s="6" t="s">
        <v>482</v>
      </c>
      <c r="G98" s="6"/>
      <c r="H98" s="6"/>
      <c r="I98" s="6"/>
      <c r="J98" s="6"/>
      <c r="K98" s="6"/>
      <c r="L98" s="6"/>
      <c r="M98" s="6"/>
    </row>
    <row r="99" ht="43.1" customHeight="1" spans="1:13">
      <c r="A99" s="6"/>
      <c r="B99" s="6"/>
      <c r="C99" s="7"/>
      <c r="D99" s="6"/>
      <c r="E99" s="30" t="s">
        <v>435</v>
      </c>
      <c r="F99" s="6" t="s">
        <v>436</v>
      </c>
      <c r="G99" s="6" t="s">
        <v>591</v>
      </c>
      <c r="H99" s="6" t="s">
        <v>592</v>
      </c>
      <c r="I99" s="6" t="s">
        <v>591</v>
      </c>
      <c r="J99" s="6"/>
      <c r="K99" s="6" t="s">
        <v>543</v>
      </c>
      <c r="L99" s="6" t="s">
        <v>581</v>
      </c>
      <c r="M99" s="6"/>
    </row>
    <row r="100" ht="43.1" customHeight="1" spans="1:13">
      <c r="A100" s="6"/>
      <c r="B100" s="6"/>
      <c r="C100" s="7"/>
      <c r="D100" s="6"/>
      <c r="E100" s="30"/>
      <c r="F100" s="6" t="s">
        <v>445</v>
      </c>
      <c r="G100" s="6" t="s">
        <v>579</v>
      </c>
      <c r="H100" s="6" t="s">
        <v>450</v>
      </c>
      <c r="I100" s="6" t="s">
        <v>579</v>
      </c>
      <c r="J100" s="6"/>
      <c r="K100" s="6" t="s">
        <v>580</v>
      </c>
      <c r="L100" s="6" t="s">
        <v>581</v>
      </c>
      <c r="M100" s="6"/>
    </row>
    <row r="101" ht="43.1" customHeight="1" spans="1:13">
      <c r="A101" s="6"/>
      <c r="B101" s="6"/>
      <c r="C101" s="7"/>
      <c r="D101" s="6"/>
      <c r="E101" s="30"/>
      <c r="F101" s="6" t="s">
        <v>451</v>
      </c>
      <c r="G101" s="6" t="s">
        <v>584</v>
      </c>
      <c r="H101" s="6" t="s">
        <v>515</v>
      </c>
      <c r="I101" s="6" t="s">
        <v>584</v>
      </c>
      <c r="J101" s="6"/>
      <c r="K101" s="6" t="s">
        <v>594</v>
      </c>
      <c r="L101" s="6" t="s">
        <v>586</v>
      </c>
      <c r="M101" s="6"/>
    </row>
    <row r="102" ht="43.1" customHeight="1" spans="1:13">
      <c r="A102" s="6"/>
      <c r="B102" s="6"/>
      <c r="C102" s="7"/>
      <c r="D102" s="6"/>
      <c r="E102" s="30" t="s">
        <v>454</v>
      </c>
      <c r="F102" s="6" t="s">
        <v>455</v>
      </c>
      <c r="G102" s="6" t="s">
        <v>588</v>
      </c>
      <c r="H102" s="6" t="s">
        <v>447</v>
      </c>
      <c r="I102" s="6" t="s">
        <v>588</v>
      </c>
      <c r="J102" s="6"/>
      <c r="K102" s="6" t="s">
        <v>580</v>
      </c>
      <c r="L102" s="6" t="s">
        <v>444</v>
      </c>
      <c r="M102" s="6"/>
    </row>
    <row r="103" ht="43.1" customHeight="1" spans="1:13">
      <c r="A103" s="6"/>
      <c r="B103" s="6"/>
      <c r="C103" s="7"/>
      <c r="D103" s="6"/>
      <c r="E103" s="30" t="s">
        <v>483</v>
      </c>
      <c r="F103" s="6" t="s">
        <v>492</v>
      </c>
      <c r="G103" s="6"/>
      <c r="H103" s="6"/>
      <c r="I103" s="6"/>
      <c r="J103" s="6"/>
      <c r="K103" s="6"/>
      <c r="L103" s="6"/>
      <c r="M103" s="6"/>
    </row>
    <row r="104" ht="43.1" customHeight="1" spans="1:13">
      <c r="A104" s="6"/>
      <c r="B104" s="6"/>
      <c r="C104" s="7"/>
      <c r="D104" s="6"/>
      <c r="E104" s="30"/>
      <c r="F104" s="6" t="s">
        <v>489</v>
      </c>
      <c r="G104" s="6"/>
      <c r="H104" s="6"/>
      <c r="I104" s="6"/>
      <c r="J104" s="6"/>
      <c r="K104" s="6"/>
      <c r="L104" s="6"/>
      <c r="M104" s="6"/>
    </row>
    <row r="105" ht="43.1" customHeight="1" spans="1:13">
      <c r="A105" s="6"/>
      <c r="B105" s="6"/>
      <c r="C105" s="7"/>
      <c r="D105" s="6"/>
      <c r="E105" s="30"/>
      <c r="F105" s="6" t="s">
        <v>484</v>
      </c>
      <c r="G105" s="6"/>
      <c r="H105" s="6"/>
      <c r="I105" s="6"/>
      <c r="J105" s="6"/>
      <c r="K105" s="6"/>
      <c r="L105" s="6"/>
      <c r="M105" s="6"/>
    </row>
    <row r="106" ht="43.1" customHeight="1" spans="1:13">
      <c r="A106" s="6"/>
      <c r="B106" s="6"/>
      <c r="C106" s="7"/>
      <c r="D106" s="6"/>
      <c r="E106" s="30"/>
      <c r="F106" s="6" t="s">
        <v>517</v>
      </c>
      <c r="G106" s="6"/>
      <c r="H106" s="6"/>
      <c r="I106" s="6"/>
      <c r="J106" s="6"/>
      <c r="K106" s="6"/>
      <c r="L106" s="6"/>
      <c r="M106" s="6"/>
    </row>
  </sheetData>
  <mergeCells count="67">
    <mergeCell ref="L1:M1"/>
    <mergeCell ref="C2:M2"/>
    <mergeCell ref="A3:K3"/>
    <mergeCell ref="L3:M3"/>
    <mergeCell ref="E4:M4"/>
    <mergeCell ref="A4:A5"/>
    <mergeCell ref="A7:A28"/>
    <mergeCell ref="A29:A46"/>
    <mergeCell ref="A47:A58"/>
    <mergeCell ref="A59:A73"/>
    <mergeCell ref="A74:A84"/>
    <mergeCell ref="A85:A95"/>
    <mergeCell ref="A96:A106"/>
    <mergeCell ref="B4:B5"/>
    <mergeCell ref="B7:B28"/>
    <mergeCell ref="B29:B46"/>
    <mergeCell ref="B47:B58"/>
    <mergeCell ref="B59:B73"/>
    <mergeCell ref="B74:B84"/>
    <mergeCell ref="B85:B95"/>
    <mergeCell ref="B96:B106"/>
    <mergeCell ref="C4:C5"/>
    <mergeCell ref="C7:C28"/>
    <mergeCell ref="C29:C46"/>
    <mergeCell ref="C47:C58"/>
    <mergeCell ref="C59:C73"/>
    <mergeCell ref="C74:C84"/>
    <mergeCell ref="C85:C95"/>
    <mergeCell ref="C96:C106"/>
    <mergeCell ref="D4:D5"/>
    <mergeCell ref="D7:D28"/>
    <mergeCell ref="D29:D46"/>
    <mergeCell ref="D47:D58"/>
    <mergeCell ref="D59:D73"/>
    <mergeCell ref="D74:D84"/>
    <mergeCell ref="D85:D95"/>
    <mergeCell ref="D96:D106"/>
    <mergeCell ref="E7:E12"/>
    <mergeCell ref="E14:E25"/>
    <mergeCell ref="E26:E28"/>
    <mergeCell ref="E29:E38"/>
    <mergeCell ref="E39:E42"/>
    <mergeCell ref="E43:E45"/>
    <mergeCell ref="E47:E51"/>
    <mergeCell ref="E52:E54"/>
    <mergeCell ref="E56:E58"/>
    <mergeCell ref="E59:E61"/>
    <mergeCell ref="E62:E69"/>
    <mergeCell ref="E70:E72"/>
    <mergeCell ref="E74:E76"/>
    <mergeCell ref="E77:E79"/>
    <mergeCell ref="E81:E84"/>
    <mergeCell ref="E85:E88"/>
    <mergeCell ref="E89:E91"/>
    <mergeCell ref="E92:E94"/>
    <mergeCell ref="E96:E98"/>
    <mergeCell ref="E99:E101"/>
    <mergeCell ref="E103:E106"/>
    <mergeCell ref="F7:F8"/>
    <mergeCell ref="F9:F10"/>
    <mergeCell ref="F11:F12"/>
    <mergeCell ref="F14:F23"/>
    <mergeCell ref="F30:F37"/>
    <mergeCell ref="F47:F49"/>
    <mergeCell ref="F62:F66"/>
    <mergeCell ref="F67:F68"/>
    <mergeCell ref="G62:G64"/>
  </mergeCells>
  <printOptions horizontalCentered="1"/>
  <pageMargins left="0.0784722222222222" right="0.0784722222222222" top="0.0784722222222222" bottom="0.0784722222222222" header="0" footer="0"/>
  <pageSetup paperSize="9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1"/>
  <sheetViews>
    <sheetView workbookViewId="0">
      <pane ySplit="7" topLeftCell="A8" activePane="bottomLeft" state="frozen"/>
      <selection/>
      <selection pane="bottomLeft" activeCell="J28" sqref="J28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" customWidth="1"/>
    <col min="13" max="13" width="22.225" customWidth="1"/>
    <col min="14" max="14" width="8.14166666666667" customWidth="1"/>
    <col min="15" max="15" width="7.88333333333333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4" t="s">
        <v>595</v>
      </c>
    </row>
    <row r="2" ht="42.25" customHeight="1" spans="1:19">
      <c r="A2" s="2" t="s">
        <v>596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597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17" t="s">
        <v>32</v>
      </c>
      <c r="R4" s="17"/>
      <c r="S4" s="17"/>
    </row>
    <row r="5" ht="18.1" customHeight="1" spans="1:19">
      <c r="A5" s="5" t="s">
        <v>379</v>
      </c>
      <c r="B5" s="5" t="s">
        <v>380</v>
      </c>
      <c r="C5" s="5" t="s">
        <v>598</v>
      </c>
      <c r="D5" s="5"/>
      <c r="E5" s="5"/>
      <c r="F5" s="5"/>
      <c r="G5" s="5"/>
      <c r="H5" s="5"/>
      <c r="I5" s="5"/>
      <c r="J5" s="5" t="s">
        <v>599</v>
      </c>
      <c r="K5" s="5" t="s">
        <v>600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421</v>
      </c>
      <c r="D6" s="5" t="s">
        <v>601</v>
      </c>
      <c r="E6" s="5"/>
      <c r="F6" s="5"/>
      <c r="G6" s="5"/>
      <c r="H6" s="5" t="s">
        <v>602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138</v>
      </c>
      <c r="E7" s="5" t="s">
        <v>603</v>
      </c>
      <c r="F7" s="5" t="s">
        <v>142</v>
      </c>
      <c r="G7" s="5" t="s">
        <v>604</v>
      </c>
      <c r="H7" s="5" t="s">
        <v>160</v>
      </c>
      <c r="I7" s="5" t="s">
        <v>161</v>
      </c>
      <c r="J7" s="5"/>
      <c r="K7" s="5" t="s">
        <v>424</v>
      </c>
      <c r="L7" s="5" t="s">
        <v>425</v>
      </c>
      <c r="M7" s="5" t="s">
        <v>426</v>
      </c>
      <c r="N7" s="5" t="s">
        <v>431</v>
      </c>
      <c r="O7" s="5" t="s">
        <v>427</v>
      </c>
      <c r="P7" s="5" t="s">
        <v>605</v>
      </c>
      <c r="Q7" s="5" t="s">
        <v>606</v>
      </c>
      <c r="R7" s="5" t="s">
        <v>607</v>
      </c>
      <c r="S7" s="5" t="s">
        <v>432</v>
      </c>
    </row>
    <row r="8" s="1" customFormat="1" ht="19.55" customHeight="1" spans="1:19">
      <c r="A8" s="6" t="s">
        <v>2</v>
      </c>
      <c r="B8" s="6" t="s">
        <v>4</v>
      </c>
      <c r="C8" s="7">
        <v>546.402546</v>
      </c>
      <c r="D8" s="7">
        <v>546.402546</v>
      </c>
      <c r="E8" s="7"/>
      <c r="F8" s="7"/>
      <c r="G8" s="7"/>
      <c r="H8" s="7">
        <v>105.642546</v>
      </c>
      <c r="I8" s="7">
        <v>440.76</v>
      </c>
      <c r="J8" s="6"/>
      <c r="K8" s="8" t="s">
        <v>435</v>
      </c>
      <c r="L8" s="8" t="s">
        <v>608</v>
      </c>
      <c r="M8" s="9" t="s">
        <v>609</v>
      </c>
      <c r="N8" s="10" t="s">
        <v>440</v>
      </c>
      <c r="O8" s="9">
        <v>280</v>
      </c>
      <c r="P8" s="9" t="s">
        <v>443</v>
      </c>
      <c r="Q8" s="9" t="s">
        <v>609</v>
      </c>
      <c r="R8" s="6"/>
      <c r="S8" s="6"/>
    </row>
    <row r="9" s="1" customFormat="1" ht="19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/>
      <c r="M9" s="9" t="s">
        <v>610</v>
      </c>
      <c r="N9" s="10" t="s">
        <v>440</v>
      </c>
      <c r="O9" s="9">
        <v>150</v>
      </c>
      <c r="P9" s="9" t="s">
        <v>611</v>
      </c>
      <c r="Q9" s="9" t="s">
        <v>610</v>
      </c>
      <c r="R9" s="6"/>
      <c r="S9" s="6"/>
    </row>
    <row r="10" s="1" customFormat="1" ht="19.5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/>
      <c r="M10" s="9" t="s">
        <v>612</v>
      </c>
      <c r="N10" s="10" t="s">
        <v>440</v>
      </c>
      <c r="O10" s="9">
        <v>295</v>
      </c>
      <c r="P10" s="9" t="s">
        <v>443</v>
      </c>
      <c r="Q10" s="9" t="s">
        <v>612</v>
      </c>
      <c r="R10" s="6"/>
      <c r="S10" s="6"/>
    </row>
    <row r="11" s="1" customFormat="1" ht="19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/>
      <c r="M11" s="9" t="s">
        <v>613</v>
      </c>
      <c r="N11" s="10" t="s">
        <v>440</v>
      </c>
      <c r="O11" s="9">
        <v>90</v>
      </c>
      <c r="P11" s="9" t="s">
        <v>443</v>
      </c>
      <c r="Q11" s="9" t="s">
        <v>613</v>
      </c>
      <c r="R11" s="6"/>
      <c r="S11" s="6"/>
    </row>
    <row r="12" s="1" customFormat="1" ht="19.5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8"/>
      <c r="M12" s="9" t="s">
        <v>614</v>
      </c>
      <c r="N12" s="10" t="s">
        <v>440</v>
      </c>
      <c r="O12" s="9">
        <v>925</v>
      </c>
      <c r="P12" s="9" t="s">
        <v>443</v>
      </c>
      <c r="Q12" s="9" t="s">
        <v>614</v>
      </c>
      <c r="R12" s="6"/>
      <c r="S12" s="6"/>
    </row>
    <row r="13" s="1" customFormat="1" ht="19.5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/>
      <c r="M13" s="9" t="s">
        <v>615</v>
      </c>
      <c r="N13" s="10" t="s">
        <v>440</v>
      </c>
      <c r="O13" s="9">
        <v>1009</v>
      </c>
      <c r="P13" s="9" t="s">
        <v>443</v>
      </c>
      <c r="Q13" s="9" t="s">
        <v>615</v>
      </c>
      <c r="R13" s="6"/>
      <c r="S13" s="6"/>
    </row>
    <row r="14" s="1" customFormat="1" ht="19.5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/>
      <c r="M14" s="9" t="s">
        <v>616</v>
      </c>
      <c r="N14" s="10" t="s">
        <v>440</v>
      </c>
      <c r="O14" s="9">
        <v>23252</v>
      </c>
      <c r="P14" s="9" t="s">
        <v>617</v>
      </c>
      <c r="Q14" s="9" t="s">
        <v>616</v>
      </c>
      <c r="R14" s="6"/>
      <c r="S14" s="6"/>
    </row>
    <row r="15" s="1" customFormat="1" ht="19.5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/>
      <c r="M15" s="9" t="s">
        <v>618</v>
      </c>
      <c r="N15" s="10" t="s">
        <v>440</v>
      </c>
      <c r="O15" s="9">
        <v>269</v>
      </c>
      <c r="P15" s="9" t="s">
        <v>443</v>
      </c>
      <c r="Q15" s="9" t="s">
        <v>618</v>
      </c>
      <c r="R15" s="6"/>
      <c r="S15" s="6"/>
    </row>
    <row r="16" s="1" customFormat="1" ht="18.9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/>
      <c r="L16" s="11" t="s">
        <v>619</v>
      </c>
      <c r="M16" s="9" t="s">
        <v>610</v>
      </c>
      <c r="N16" s="10" t="s">
        <v>488</v>
      </c>
      <c r="O16" s="10" t="s">
        <v>620</v>
      </c>
      <c r="P16" s="9" t="s">
        <v>448</v>
      </c>
      <c r="Q16" s="9" t="s">
        <v>621</v>
      </c>
      <c r="R16" s="18"/>
      <c r="S16" s="6"/>
    </row>
    <row r="17" s="1" customFormat="1" ht="19.55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11" t="s">
        <v>622</v>
      </c>
      <c r="M17" s="10" t="s">
        <v>623</v>
      </c>
      <c r="N17" s="10" t="s">
        <v>488</v>
      </c>
      <c r="O17" s="10" t="s">
        <v>624</v>
      </c>
      <c r="P17" s="9"/>
      <c r="Q17" s="19" t="s">
        <v>625</v>
      </c>
      <c r="R17" s="20"/>
      <c r="S17" s="21"/>
    </row>
    <row r="18" s="1" customFormat="1" ht="18.95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/>
      <c r="L18" s="11" t="s">
        <v>457</v>
      </c>
      <c r="M18" s="12" t="s">
        <v>626</v>
      </c>
      <c r="N18" s="10" t="s">
        <v>440</v>
      </c>
      <c r="O18" s="10">
        <v>1.2</v>
      </c>
      <c r="P18" s="9" t="s">
        <v>627</v>
      </c>
      <c r="Q18" s="22" t="s">
        <v>628</v>
      </c>
      <c r="R18" s="20"/>
      <c r="S18" s="21"/>
    </row>
    <row r="19" s="1" customFormat="1" ht="18.1" customHeight="1" spans="1:19">
      <c r="A19" s="6"/>
      <c r="B19" s="6"/>
      <c r="C19" s="7"/>
      <c r="D19" s="7"/>
      <c r="E19" s="7"/>
      <c r="F19" s="7"/>
      <c r="G19" s="7"/>
      <c r="H19" s="7"/>
      <c r="I19" s="7"/>
      <c r="J19" s="6"/>
      <c r="K19" s="8" t="s">
        <v>629</v>
      </c>
      <c r="L19" s="11" t="s">
        <v>484</v>
      </c>
      <c r="M19" s="9" t="s">
        <v>630</v>
      </c>
      <c r="N19" s="13" t="s">
        <v>440</v>
      </c>
      <c r="O19" s="10" t="s">
        <v>631</v>
      </c>
      <c r="P19" s="13" t="s">
        <v>543</v>
      </c>
      <c r="Q19" s="19" t="s">
        <v>613</v>
      </c>
      <c r="R19" s="10"/>
      <c r="S19" s="21"/>
    </row>
    <row r="20" s="1" customFormat="1" ht="19.55" customHeight="1" spans="1:19">
      <c r="A20" s="6"/>
      <c r="B20" s="6"/>
      <c r="C20" s="7"/>
      <c r="D20" s="7"/>
      <c r="E20" s="7"/>
      <c r="F20" s="7"/>
      <c r="G20" s="7"/>
      <c r="H20" s="7"/>
      <c r="I20" s="7"/>
      <c r="J20" s="6"/>
      <c r="K20" s="8"/>
      <c r="L20" s="11" t="s">
        <v>489</v>
      </c>
      <c r="M20" s="13" t="s">
        <v>632</v>
      </c>
      <c r="N20" s="13" t="s">
        <v>488</v>
      </c>
      <c r="O20" s="14">
        <v>1</v>
      </c>
      <c r="P20" s="13" t="s">
        <v>448</v>
      </c>
      <c r="Q20" s="23" t="s">
        <v>633</v>
      </c>
      <c r="R20" s="10"/>
      <c r="S20" s="21"/>
    </row>
    <row r="21" s="1" customFormat="1" ht="19.55" customHeight="1" spans="1:19">
      <c r="A21" s="6"/>
      <c r="B21" s="6"/>
      <c r="C21" s="7"/>
      <c r="D21" s="7"/>
      <c r="E21" s="7"/>
      <c r="F21" s="7"/>
      <c r="G21" s="7"/>
      <c r="H21" s="7"/>
      <c r="I21" s="7"/>
      <c r="J21" s="6"/>
      <c r="K21" s="8"/>
      <c r="L21" s="11" t="s">
        <v>492</v>
      </c>
      <c r="M21" s="13"/>
      <c r="N21" s="13"/>
      <c r="O21" s="13"/>
      <c r="P21" s="13"/>
      <c r="Q21" s="23"/>
      <c r="R21" s="10"/>
      <c r="S21" s="21"/>
    </row>
    <row r="22" s="1" customFormat="1" ht="19.55" customHeight="1" spans="1:19">
      <c r="A22" s="6"/>
      <c r="B22" s="6"/>
      <c r="C22" s="7"/>
      <c r="D22" s="7"/>
      <c r="E22" s="7"/>
      <c r="F22" s="7"/>
      <c r="G22" s="7"/>
      <c r="H22" s="7"/>
      <c r="I22" s="7"/>
      <c r="J22" s="6"/>
      <c r="K22" s="8"/>
      <c r="L22" s="11" t="s">
        <v>634</v>
      </c>
      <c r="M22" s="9" t="s">
        <v>635</v>
      </c>
      <c r="N22" s="13" t="s">
        <v>636</v>
      </c>
      <c r="O22" s="15">
        <v>2329</v>
      </c>
      <c r="P22" s="13" t="s">
        <v>443</v>
      </c>
      <c r="Q22" s="19" t="s">
        <v>635</v>
      </c>
      <c r="R22" s="10"/>
      <c r="S22" s="21"/>
    </row>
    <row r="23" s="1" customFormat="1" ht="19.8" customHeight="1" spans="1:19">
      <c r="A23" s="6"/>
      <c r="B23" s="6"/>
      <c r="C23" s="7"/>
      <c r="D23" s="7"/>
      <c r="E23" s="7"/>
      <c r="F23" s="7"/>
      <c r="G23" s="7"/>
      <c r="H23" s="7"/>
      <c r="I23" s="7"/>
      <c r="J23" s="6"/>
      <c r="K23" s="8" t="s">
        <v>454</v>
      </c>
      <c r="L23" s="11" t="s">
        <v>455</v>
      </c>
      <c r="M23" s="16" t="s">
        <v>637</v>
      </c>
      <c r="N23" s="10" t="s">
        <v>488</v>
      </c>
      <c r="O23" s="10" t="s">
        <v>620</v>
      </c>
      <c r="P23" s="9"/>
      <c r="Q23" s="24" t="s">
        <v>637</v>
      </c>
      <c r="R23" s="20"/>
      <c r="S23" s="21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6:6">
      <c r="F31" s="4" t="s">
        <v>638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23"/>
    <mergeCell ref="B5:B7"/>
    <mergeCell ref="B8:B23"/>
    <mergeCell ref="C6:C7"/>
    <mergeCell ref="C8:C23"/>
    <mergeCell ref="D8:D23"/>
    <mergeCell ref="E8:E23"/>
    <mergeCell ref="F8:F23"/>
    <mergeCell ref="G8:G23"/>
    <mergeCell ref="H8:H23"/>
    <mergeCell ref="I8:I23"/>
    <mergeCell ref="J5:J7"/>
    <mergeCell ref="J8:J23"/>
    <mergeCell ref="K8:K18"/>
    <mergeCell ref="K19:K22"/>
    <mergeCell ref="K5:S6"/>
  </mergeCells>
  <printOptions horizontalCentered="1"/>
  <pageMargins left="0.0780000016093254" right="0.0780000016093254" top="0.0780000016093254" bottom="0.0780000016093254" header="0" footer="0"/>
  <pageSetup paperSize="9" scale="6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3" workbookViewId="0">
      <selection activeCell="B10" sqref="B10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4"/>
      <c r="H1" s="43" t="s">
        <v>30</v>
      </c>
    </row>
    <row r="2" ht="24.15" customHeight="1" spans="1:8">
      <c r="A2" s="91" t="s">
        <v>7</v>
      </c>
      <c r="B2" s="91"/>
      <c r="C2" s="91"/>
      <c r="D2" s="91"/>
      <c r="E2" s="91"/>
      <c r="F2" s="91"/>
      <c r="G2" s="91"/>
      <c r="H2" s="91"/>
    </row>
    <row r="3" ht="17.25" customHeight="1" spans="1:8">
      <c r="A3" s="56" t="s">
        <v>31</v>
      </c>
      <c r="B3" s="56"/>
      <c r="C3" s="56"/>
      <c r="D3" s="56"/>
      <c r="E3" s="56"/>
      <c r="F3" s="56"/>
      <c r="G3" s="57" t="s">
        <v>32</v>
      </c>
      <c r="H3" s="57"/>
    </row>
    <row r="4" ht="17.9" customHeight="1" spans="1:8">
      <c r="A4" s="58" t="s">
        <v>33</v>
      </c>
      <c r="B4" s="58"/>
      <c r="C4" s="58" t="s">
        <v>34</v>
      </c>
      <c r="D4" s="58"/>
      <c r="E4" s="58"/>
      <c r="F4" s="58"/>
      <c r="G4" s="58"/>
      <c r="H4" s="58"/>
    </row>
    <row r="5" ht="22.4" customHeight="1" spans="1:8">
      <c r="A5" s="58" t="s">
        <v>35</v>
      </c>
      <c r="B5" s="58" t="s">
        <v>36</v>
      </c>
      <c r="C5" s="58" t="s">
        <v>37</v>
      </c>
      <c r="D5" s="58" t="s">
        <v>36</v>
      </c>
      <c r="E5" s="58" t="s">
        <v>38</v>
      </c>
      <c r="F5" s="58" t="s">
        <v>36</v>
      </c>
      <c r="G5" s="58" t="s">
        <v>39</v>
      </c>
      <c r="H5" s="58" t="s">
        <v>36</v>
      </c>
    </row>
    <row r="6" ht="16.25" customHeight="1" spans="1:8">
      <c r="A6" s="92" t="s">
        <v>40</v>
      </c>
      <c r="B6" s="93">
        <f>413.94+132.462546</f>
        <v>546.402546</v>
      </c>
      <c r="C6" s="13" t="s">
        <v>41</v>
      </c>
      <c r="D6" s="94"/>
      <c r="E6" s="92" t="s">
        <v>42</v>
      </c>
      <c r="F6" s="95">
        <v>105.642546</v>
      </c>
      <c r="G6" s="13" t="s">
        <v>43</v>
      </c>
      <c r="H6" s="93">
        <v>105.566096</v>
      </c>
    </row>
    <row r="7" ht="16.25" customHeight="1" spans="1:8">
      <c r="A7" s="13" t="s">
        <v>44</v>
      </c>
      <c r="B7" s="93">
        <f>413.94+132.462546</f>
        <v>546.402546</v>
      </c>
      <c r="C7" s="13" t="s">
        <v>45</v>
      </c>
      <c r="D7" s="94"/>
      <c r="E7" s="13" t="s">
        <v>46</v>
      </c>
      <c r="F7" s="93">
        <v>97.246096</v>
      </c>
      <c r="G7" s="13" t="s">
        <v>47</v>
      </c>
      <c r="H7" s="93">
        <v>305.83645</v>
      </c>
    </row>
    <row r="8" ht="16.25" customHeight="1" spans="1:8">
      <c r="A8" s="92" t="s">
        <v>48</v>
      </c>
      <c r="B8" s="93"/>
      <c r="C8" s="13" t="s">
        <v>49</v>
      </c>
      <c r="D8" s="94"/>
      <c r="E8" s="13" t="s">
        <v>50</v>
      </c>
      <c r="F8" s="93">
        <v>8.39645</v>
      </c>
      <c r="G8" s="13" t="s">
        <v>51</v>
      </c>
      <c r="H8" s="93"/>
    </row>
    <row r="9" ht="16.25" customHeight="1" spans="1:8">
      <c r="A9" s="13" t="s">
        <v>52</v>
      </c>
      <c r="B9" s="93"/>
      <c r="C9" s="13" t="s">
        <v>53</v>
      </c>
      <c r="D9" s="94"/>
      <c r="E9" s="13" t="s">
        <v>54</v>
      </c>
      <c r="F9" s="93"/>
      <c r="G9" s="13" t="s">
        <v>55</v>
      </c>
      <c r="H9" s="93"/>
    </row>
    <row r="10" ht="16.25" customHeight="1" spans="1:8">
      <c r="A10" s="13" t="s">
        <v>56</v>
      </c>
      <c r="B10" s="93"/>
      <c r="C10" s="13" t="s">
        <v>57</v>
      </c>
      <c r="D10" s="94"/>
      <c r="E10" s="92" t="s">
        <v>58</v>
      </c>
      <c r="F10" s="95">
        <v>440.76</v>
      </c>
      <c r="G10" s="13" t="s">
        <v>59</v>
      </c>
      <c r="H10" s="93"/>
    </row>
    <row r="11" ht="16.25" customHeight="1" spans="1:8">
      <c r="A11" s="13" t="s">
        <v>60</v>
      </c>
      <c r="B11" s="93"/>
      <c r="C11" s="13" t="s">
        <v>61</v>
      </c>
      <c r="D11" s="94"/>
      <c r="E11" s="13" t="s">
        <v>62</v>
      </c>
      <c r="F11" s="93">
        <v>8.32</v>
      </c>
      <c r="G11" s="13" t="s">
        <v>63</v>
      </c>
      <c r="H11" s="93"/>
    </row>
    <row r="12" ht="16.25" customHeight="1" spans="1:8">
      <c r="A12" s="13" t="s">
        <v>64</v>
      </c>
      <c r="B12" s="93"/>
      <c r="C12" s="13" t="s">
        <v>65</v>
      </c>
      <c r="D12" s="94"/>
      <c r="E12" s="13" t="s">
        <v>66</v>
      </c>
      <c r="F12" s="93">
        <v>297.44</v>
      </c>
      <c r="G12" s="13" t="s">
        <v>67</v>
      </c>
      <c r="H12" s="93"/>
    </row>
    <row r="13" ht="16.25" customHeight="1" spans="1:8">
      <c r="A13" s="13" t="s">
        <v>68</v>
      </c>
      <c r="B13" s="93"/>
      <c r="C13" s="13" t="s">
        <v>69</v>
      </c>
      <c r="D13" s="94">
        <v>533.958714</v>
      </c>
      <c r="E13" s="13" t="s">
        <v>70</v>
      </c>
      <c r="F13" s="93">
        <v>135</v>
      </c>
      <c r="G13" s="13" t="s">
        <v>71</v>
      </c>
      <c r="H13" s="93"/>
    </row>
    <row r="14" ht="16.25" customHeight="1" spans="1:8">
      <c r="A14" s="13" t="s">
        <v>72</v>
      </c>
      <c r="B14" s="93"/>
      <c r="C14" s="13" t="s">
        <v>73</v>
      </c>
      <c r="D14" s="94"/>
      <c r="E14" s="13" t="s">
        <v>74</v>
      </c>
      <c r="F14" s="93"/>
      <c r="G14" s="13" t="s">
        <v>75</v>
      </c>
      <c r="H14" s="93">
        <v>135</v>
      </c>
    </row>
    <row r="15" ht="16.25" customHeight="1" spans="1:8">
      <c r="A15" s="13" t="s">
        <v>76</v>
      </c>
      <c r="B15" s="93"/>
      <c r="C15" s="13" t="s">
        <v>77</v>
      </c>
      <c r="D15" s="94">
        <v>2.852352</v>
      </c>
      <c r="E15" s="13" t="s">
        <v>78</v>
      </c>
      <c r="F15" s="93"/>
      <c r="G15" s="13" t="s">
        <v>79</v>
      </c>
      <c r="H15" s="93"/>
    </row>
    <row r="16" ht="16.25" customHeight="1" spans="1:8">
      <c r="A16" s="13" t="s">
        <v>80</v>
      </c>
      <c r="B16" s="93"/>
      <c r="C16" s="13" t="s">
        <v>81</v>
      </c>
      <c r="D16" s="94"/>
      <c r="E16" s="13" t="s">
        <v>82</v>
      </c>
      <c r="F16" s="93"/>
      <c r="G16" s="13" t="s">
        <v>83</v>
      </c>
      <c r="H16" s="93"/>
    </row>
    <row r="17" ht="16.25" customHeight="1" spans="1:8">
      <c r="A17" s="13" t="s">
        <v>84</v>
      </c>
      <c r="B17" s="93"/>
      <c r="C17" s="13" t="s">
        <v>85</v>
      </c>
      <c r="D17" s="94"/>
      <c r="E17" s="13" t="s">
        <v>86</v>
      </c>
      <c r="F17" s="93"/>
      <c r="G17" s="13" t="s">
        <v>87</v>
      </c>
      <c r="H17" s="93"/>
    </row>
    <row r="18" ht="16.25" customHeight="1" spans="1:8">
      <c r="A18" s="13" t="s">
        <v>88</v>
      </c>
      <c r="B18" s="93"/>
      <c r="C18" s="13" t="s">
        <v>89</v>
      </c>
      <c r="D18" s="94"/>
      <c r="E18" s="13" t="s">
        <v>90</v>
      </c>
      <c r="F18" s="93"/>
      <c r="G18" s="13" t="s">
        <v>91</v>
      </c>
      <c r="H18" s="93"/>
    </row>
    <row r="19" ht="16.25" customHeight="1" spans="1:8">
      <c r="A19" s="13" t="s">
        <v>92</v>
      </c>
      <c r="B19" s="93"/>
      <c r="C19" s="13" t="s">
        <v>93</v>
      </c>
      <c r="D19" s="94"/>
      <c r="E19" s="13" t="s">
        <v>94</v>
      </c>
      <c r="F19" s="93"/>
      <c r="G19" s="13" t="s">
        <v>95</v>
      </c>
      <c r="H19" s="93"/>
    </row>
    <row r="20" ht="16.25" customHeight="1" spans="1:8">
      <c r="A20" s="92" t="s">
        <v>96</v>
      </c>
      <c r="B20" s="95"/>
      <c r="C20" s="13" t="s">
        <v>97</v>
      </c>
      <c r="D20" s="94"/>
      <c r="E20" s="13" t="s">
        <v>98</v>
      </c>
      <c r="F20" s="93"/>
      <c r="G20" s="13"/>
      <c r="H20" s="93"/>
    </row>
    <row r="21" ht="16.25" customHeight="1" spans="1:8">
      <c r="A21" s="92" t="s">
        <v>99</v>
      </c>
      <c r="B21" s="95"/>
      <c r="C21" s="13" t="s">
        <v>100</v>
      </c>
      <c r="D21" s="94"/>
      <c r="E21" s="92" t="s">
        <v>101</v>
      </c>
      <c r="F21" s="95"/>
      <c r="G21" s="13"/>
      <c r="H21" s="93"/>
    </row>
    <row r="22" ht="16.25" customHeight="1" spans="1:8">
      <c r="A22" s="92" t="s">
        <v>102</v>
      </c>
      <c r="B22" s="95"/>
      <c r="C22" s="13" t="s">
        <v>103</v>
      </c>
      <c r="D22" s="94"/>
      <c r="E22" s="13"/>
      <c r="F22" s="13"/>
      <c r="G22" s="13"/>
      <c r="H22" s="93"/>
    </row>
    <row r="23" ht="16.25" customHeight="1" spans="1:8">
      <c r="A23" s="92" t="s">
        <v>104</v>
      </c>
      <c r="B23" s="95"/>
      <c r="C23" s="13" t="s">
        <v>105</v>
      </c>
      <c r="D23" s="94"/>
      <c r="E23" s="13"/>
      <c r="F23" s="13"/>
      <c r="G23" s="13"/>
      <c r="H23" s="93"/>
    </row>
    <row r="24" ht="16.25" customHeight="1" spans="1:8">
      <c r="A24" s="92" t="s">
        <v>106</v>
      </c>
      <c r="B24" s="95"/>
      <c r="C24" s="13" t="s">
        <v>107</v>
      </c>
      <c r="D24" s="94"/>
      <c r="E24" s="13"/>
      <c r="F24" s="13"/>
      <c r="G24" s="13"/>
      <c r="H24" s="93"/>
    </row>
    <row r="25" ht="16.25" customHeight="1" spans="1:8">
      <c r="A25" s="13" t="s">
        <v>108</v>
      </c>
      <c r="B25" s="93"/>
      <c r="C25" s="13" t="s">
        <v>109</v>
      </c>
      <c r="D25" s="94">
        <v>9.59148</v>
      </c>
      <c r="E25" s="13"/>
      <c r="F25" s="13"/>
      <c r="G25" s="13"/>
      <c r="H25" s="93"/>
    </row>
    <row r="26" ht="16.25" customHeight="1" spans="1:8">
      <c r="A26" s="13" t="s">
        <v>110</v>
      </c>
      <c r="B26" s="93"/>
      <c r="C26" s="13" t="s">
        <v>111</v>
      </c>
      <c r="D26" s="94"/>
      <c r="E26" s="13"/>
      <c r="F26" s="13"/>
      <c r="G26" s="13"/>
      <c r="H26" s="93"/>
    </row>
    <row r="27" ht="16.25" customHeight="1" spans="1:8">
      <c r="A27" s="13" t="s">
        <v>112</v>
      </c>
      <c r="B27" s="93"/>
      <c r="C27" s="13" t="s">
        <v>113</v>
      </c>
      <c r="D27" s="94"/>
      <c r="E27" s="13"/>
      <c r="F27" s="13"/>
      <c r="G27" s="13"/>
      <c r="H27" s="93"/>
    </row>
    <row r="28" ht="16.25" customHeight="1" spans="1:8">
      <c r="A28" s="92" t="s">
        <v>114</v>
      </c>
      <c r="B28" s="95"/>
      <c r="C28" s="13" t="s">
        <v>115</v>
      </c>
      <c r="D28" s="94"/>
      <c r="E28" s="13"/>
      <c r="F28" s="13"/>
      <c r="G28" s="13"/>
      <c r="H28" s="93"/>
    </row>
    <row r="29" ht="16.25" customHeight="1" spans="1:8">
      <c r="A29" s="92" t="s">
        <v>116</v>
      </c>
      <c r="B29" s="95"/>
      <c r="C29" s="13" t="s">
        <v>117</v>
      </c>
      <c r="D29" s="94"/>
      <c r="E29" s="13"/>
      <c r="F29" s="13"/>
      <c r="G29" s="13"/>
      <c r="H29" s="93"/>
    </row>
    <row r="30" ht="16.25" customHeight="1" spans="1:8">
      <c r="A30" s="92" t="s">
        <v>118</v>
      </c>
      <c r="B30" s="95"/>
      <c r="C30" s="13" t="s">
        <v>119</v>
      </c>
      <c r="D30" s="94"/>
      <c r="E30" s="13"/>
      <c r="F30" s="13"/>
      <c r="G30" s="13"/>
      <c r="H30" s="93"/>
    </row>
    <row r="31" ht="16.25" customHeight="1" spans="1:8">
      <c r="A31" s="92" t="s">
        <v>120</v>
      </c>
      <c r="B31" s="95"/>
      <c r="C31" s="13" t="s">
        <v>121</v>
      </c>
      <c r="D31" s="94"/>
      <c r="E31" s="13"/>
      <c r="F31" s="13"/>
      <c r="G31" s="13"/>
      <c r="H31" s="93"/>
    </row>
    <row r="32" ht="16.25" customHeight="1" spans="1:8">
      <c r="A32" s="92" t="s">
        <v>122</v>
      </c>
      <c r="B32" s="95"/>
      <c r="C32" s="13" t="s">
        <v>123</v>
      </c>
      <c r="D32" s="94"/>
      <c r="E32" s="13"/>
      <c r="F32" s="13"/>
      <c r="G32" s="13"/>
      <c r="H32" s="93"/>
    </row>
    <row r="33" ht="16.25" customHeight="1" spans="1:8">
      <c r="A33" s="13"/>
      <c r="B33" s="13"/>
      <c r="C33" s="13" t="s">
        <v>124</v>
      </c>
      <c r="D33" s="94"/>
      <c r="E33" s="13"/>
      <c r="F33" s="13"/>
      <c r="G33" s="13"/>
      <c r="H33" s="13"/>
    </row>
    <row r="34" ht="16.25" customHeight="1" spans="1:8">
      <c r="A34" s="13"/>
      <c r="B34" s="13"/>
      <c r="C34" s="13" t="s">
        <v>125</v>
      </c>
      <c r="D34" s="94"/>
      <c r="E34" s="13"/>
      <c r="F34" s="13"/>
      <c r="G34" s="13"/>
      <c r="H34" s="13"/>
    </row>
    <row r="35" ht="16.25" customHeight="1" spans="1:8">
      <c r="A35" s="13"/>
      <c r="B35" s="13"/>
      <c r="C35" s="13" t="s">
        <v>126</v>
      </c>
      <c r="D35" s="94"/>
      <c r="E35" s="13"/>
      <c r="F35" s="13"/>
      <c r="G35" s="13"/>
      <c r="H35" s="13"/>
    </row>
    <row r="36" ht="16.25" customHeight="1" spans="1:8">
      <c r="A36" s="13"/>
      <c r="B36" s="13"/>
      <c r="C36" s="13"/>
      <c r="D36" s="13"/>
      <c r="E36" s="13"/>
      <c r="F36" s="13"/>
      <c r="G36" s="13"/>
      <c r="H36" s="13"/>
    </row>
    <row r="37" ht="16.25" customHeight="1" spans="1:8">
      <c r="A37" s="92" t="s">
        <v>127</v>
      </c>
      <c r="B37" s="95">
        <v>546.402546</v>
      </c>
      <c r="C37" s="92" t="s">
        <v>128</v>
      </c>
      <c r="D37" s="95">
        <v>546.402546</v>
      </c>
      <c r="E37" s="92" t="s">
        <v>128</v>
      </c>
      <c r="F37" s="95">
        <v>546.402546</v>
      </c>
      <c r="G37" s="92" t="s">
        <v>128</v>
      </c>
      <c r="H37" s="95">
        <v>546.402546</v>
      </c>
    </row>
    <row r="38" ht="16.25" customHeight="1" spans="1:8">
      <c r="A38" s="92" t="s">
        <v>129</v>
      </c>
      <c r="B38" s="95"/>
      <c r="C38" s="92" t="s">
        <v>130</v>
      </c>
      <c r="D38" s="95"/>
      <c r="E38" s="92" t="s">
        <v>130</v>
      </c>
      <c r="F38" s="95"/>
      <c r="G38" s="92" t="s">
        <v>130</v>
      </c>
      <c r="H38" s="95"/>
    </row>
    <row r="39" ht="16.25" customHeight="1" spans="1:8">
      <c r="A39" s="13"/>
      <c r="B39" s="93"/>
      <c r="C39" s="13"/>
      <c r="D39" s="93"/>
      <c r="E39" s="92"/>
      <c r="F39" s="95"/>
      <c r="G39" s="92"/>
      <c r="H39" s="95"/>
    </row>
    <row r="40" ht="16.25" customHeight="1" spans="1:8">
      <c r="A40" s="92" t="s">
        <v>131</v>
      </c>
      <c r="B40" s="95">
        <v>546.402546</v>
      </c>
      <c r="C40" s="92" t="s">
        <v>132</v>
      </c>
      <c r="D40" s="95">
        <v>546.402546</v>
      </c>
      <c r="E40" s="92" t="s">
        <v>132</v>
      </c>
      <c r="F40" s="95">
        <v>546.402546</v>
      </c>
      <c r="G40" s="92" t="s">
        <v>132</v>
      </c>
      <c r="H40" s="95">
        <v>546.402546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10" sqref="E10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11" width="7.69166666666667" customWidth="1"/>
    <col min="12" max="13" width="8.89166666666667" customWidth="1"/>
    <col min="14" max="25" width="7.44166666666667" customWidth="1"/>
  </cols>
  <sheetData>
    <row r="1" ht="16.35" customHeight="1" spans="1:1">
      <c r="A1" s="4"/>
    </row>
    <row r="2" ht="33.6" customHeight="1" spans="1:25">
      <c r="A2" s="83" t="s">
        <v>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ht="22.4" customHeight="1" spans="1: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X3" s="17" t="s">
        <v>32</v>
      </c>
      <c r="Y3" s="17"/>
    </row>
    <row r="4" ht="22.4" customHeight="1" spans="1:25">
      <c r="A4" s="36" t="s">
        <v>133</v>
      </c>
      <c r="B4" s="36" t="s">
        <v>134</v>
      </c>
      <c r="C4" s="36" t="s">
        <v>135</v>
      </c>
      <c r="D4" s="36" t="s">
        <v>136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88" t="s">
        <v>129</v>
      </c>
      <c r="T4" s="88"/>
      <c r="U4" s="88"/>
      <c r="V4" s="88"/>
      <c r="W4" s="88"/>
      <c r="X4" s="88"/>
      <c r="Y4" s="88"/>
    </row>
    <row r="5" ht="22.4" customHeight="1" spans="1:25">
      <c r="A5" s="36"/>
      <c r="B5" s="36"/>
      <c r="C5" s="36"/>
      <c r="D5" s="36" t="s">
        <v>137</v>
      </c>
      <c r="E5" s="36" t="s">
        <v>138</v>
      </c>
      <c r="F5" s="36" t="s">
        <v>139</v>
      </c>
      <c r="G5" s="36" t="s">
        <v>140</v>
      </c>
      <c r="H5" s="36" t="s">
        <v>141</v>
      </c>
      <c r="I5" s="36" t="s">
        <v>142</v>
      </c>
      <c r="J5" s="36" t="s">
        <v>143</v>
      </c>
      <c r="K5" s="36"/>
      <c r="L5" s="36"/>
      <c r="M5" s="36"/>
      <c r="N5" s="88" t="s">
        <v>144</v>
      </c>
      <c r="O5" s="88" t="s">
        <v>145</v>
      </c>
      <c r="P5" s="88" t="s">
        <v>146</v>
      </c>
      <c r="Q5" s="88" t="s">
        <v>147</v>
      </c>
      <c r="R5" s="88" t="s">
        <v>148</v>
      </c>
      <c r="S5" s="88" t="s">
        <v>137</v>
      </c>
      <c r="T5" s="88" t="s">
        <v>138</v>
      </c>
      <c r="U5" s="88" t="s">
        <v>139</v>
      </c>
      <c r="V5" s="88" t="s">
        <v>140</v>
      </c>
      <c r="W5" s="88" t="s">
        <v>141</v>
      </c>
      <c r="X5" s="88" t="s">
        <v>142</v>
      </c>
      <c r="Y5" s="88" t="s">
        <v>149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150</v>
      </c>
      <c r="K6" s="36" t="s">
        <v>151</v>
      </c>
      <c r="L6" s="36" t="s">
        <v>152</v>
      </c>
      <c r="M6" s="36" t="s">
        <v>141</v>
      </c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</row>
    <row r="7" ht="22.8" customHeight="1" spans="1:25">
      <c r="A7" s="35"/>
      <c r="B7" s="35" t="s">
        <v>135</v>
      </c>
      <c r="C7" s="84">
        <v>546.402546</v>
      </c>
      <c r="D7" s="84">
        <v>546.402546</v>
      </c>
      <c r="E7" s="84">
        <f>413.94+132.462546</f>
        <v>546.402546</v>
      </c>
      <c r="F7" s="84"/>
      <c r="G7" s="84"/>
      <c r="H7" s="84"/>
      <c r="I7" s="84"/>
      <c r="J7" s="84"/>
      <c r="K7" s="84"/>
      <c r="L7" s="84"/>
      <c r="M7" s="84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ht="22.8" customHeight="1" spans="1:25">
      <c r="A8" s="39" t="s">
        <v>153</v>
      </c>
      <c r="B8" s="39" t="s">
        <v>4</v>
      </c>
      <c r="C8" s="84">
        <v>546.402546</v>
      </c>
      <c r="D8" s="84">
        <v>546.402546</v>
      </c>
      <c r="E8" s="84">
        <f>413.94+132.462546</f>
        <v>546.402546</v>
      </c>
      <c r="F8" s="84"/>
      <c r="G8" s="84"/>
      <c r="H8" s="84"/>
      <c r="I8" s="84"/>
      <c r="J8" s="84"/>
      <c r="K8" s="84"/>
      <c r="L8" s="84"/>
      <c r="M8" s="84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 ht="22.8" customHeight="1" spans="1:25">
      <c r="A9" s="85" t="s">
        <v>154</v>
      </c>
      <c r="B9" s="85" t="s">
        <v>155</v>
      </c>
      <c r="C9" s="86">
        <v>546.402546</v>
      </c>
      <c r="D9" s="86">
        <v>546.402546</v>
      </c>
      <c r="E9" s="87">
        <f>413.94+132.462546</f>
        <v>546.402546</v>
      </c>
      <c r="F9" s="87"/>
      <c r="G9" s="87"/>
      <c r="H9" s="87"/>
      <c r="I9" s="87"/>
      <c r="J9" s="87"/>
      <c r="K9" s="87"/>
      <c r="L9" s="87"/>
      <c r="M9" s="87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</row>
    <row r="10" ht="16.35" customHeight="1"/>
    <row r="11" ht="16.35" customHeight="1" spans="7:7">
      <c r="G11" s="4"/>
    </row>
  </sheetData>
  <mergeCells count="27">
    <mergeCell ref="A2:Y2"/>
    <mergeCell ref="A3:M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15" zoomScaleNormal="115" topLeftCell="A7" workbookViewId="0">
      <selection activeCell="F20" sqref="F2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11">
      <c r="A1" s="4"/>
      <c r="D1" s="71"/>
      <c r="K1" s="43" t="s">
        <v>156</v>
      </c>
    </row>
    <row r="2" ht="31.9" customHeight="1" spans="1:11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5" customHeight="1" spans="1:11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17" t="s">
        <v>32</v>
      </c>
    </row>
    <row r="4" ht="27.6" customHeight="1" spans="1:11">
      <c r="A4" s="27" t="s">
        <v>157</v>
      </c>
      <c r="B4" s="27"/>
      <c r="C4" s="27"/>
      <c r="D4" s="27" t="s">
        <v>158</v>
      </c>
      <c r="E4" s="27" t="s">
        <v>159</v>
      </c>
      <c r="F4" s="27" t="s">
        <v>135</v>
      </c>
      <c r="G4" s="27" t="s">
        <v>160</v>
      </c>
      <c r="H4" s="27" t="s">
        <v>161</v>
      </c>
      <c r="I4" s="27" t="s">
        <v>162</v>
      </c>
      <c r="J4" s="27" t="s">
        <v>163</v>
      </c>
      <c r="K4" s="27" t="s">
        <v>164</v>
      </c>
    </row>
    <row r="5" ht="25.85" customHeight="1" spans="1:11">
      <c r="A5" s="27" t="s">
        <v>165</v>
      </c>
      <c r="B5" s="27" t="s">
        <v>166</v>
      </c>
      <c r="C5" s="27" t="s">
        <v>167</v>
      </c>
      <c r="D5" s="27"/>
      <c r="E5" s="27"/>
      <c r="F5" s="27"/>
      <c r="G5" s="27"/>
      <c r="H5" s="27"/>
      <c r="I5" s="27"/>
      <c r="J5" s="27"/>
      <c r="K5" s="27"/>
    </row>
    <row r="6" ht="22.8" customHeight="1" spans="1:11">
      <c r="A6" s="50"/>
      <c r="B6" s="50"/>
      <c r="C6" s="50"/>
      <c r="D6" s="73" t="s">
        <v>135</v>
      </c>
      <c r="E6" s="73"/>
      <c r="F6" s="74">
        <v>546.402546</v>
      </c>
      <c r="G6" s="74">
        <v>105.642546</v>
      </c>
      <c r="H6" s="74">
        <v>440.76</v>
      </c>
      <c r="I6" s="74"/>
      <c r="J6" s="73"/>
      <c r="K6" s="73"/>
    </row>
    <row r="7" ht="22.8" customHeight="1" spans="1:11">
      <c r="A7" s="75"/>
      <c r="B7" s="75"/>
      <c r="C7" s="75"/>
      <c r="D7" s="76" t="s">
        <v>153</v>
      </c>
      <c r="E7" s="76" t="s">
        <v>4</v>
      </c>
      <c r="F7" s="77">
        <v>546.402546</v>
      </c>
      <c r="G7" s="77">
        <v>105.642546</v>
      </c>
      <c r="H7" s="77">
        <v>440.76</v>
      </c>
      <c r="I7" s="77"/>
      <c r="J7" s="82"/>
      <c r="K7" s="82"/>
    </row>
    <row r="8" ht="22.8" customHeight="1" spans="1:11">
      <c r="A8" s="75"/>
      <c r="B8" s="75"/>
      <c r="C8" s="75"/>
      <c r="D8" s="76" t="s">
        <v>154</v>
      </c>
      <c r="E8" s="76" t="s">
        <v>155</v>
      </c>
      <c r="F8" s="77">
        <v>546.402546</v>
      </c>
      <c r="G8" s="77">
        <v>105.642546</v>
      </c>
      <c r="H8" s="77">
        <v>440.76</v>
      </c>
      <c r="I8" s="77"/>
      <c r="J8" s="82"/>
      <c r="K8" s="82"/>
    </row>
    <row r="9" customFormat="1" ht="22.8" customHeight="1" spans="1:11">
      <c r="A9" s="75" t="s">
        <v>168</v>
      </c>
      <c r="B9" s="75"/>
      <c r="C9" s="75"/>
      <c r="D9" s="78">
        <v>208</v>
      </c>
      <c r="E9" s="78" t="s">
        <v>169</v>
      </c>
      <c r="F9" s="79">
        <f>F10+F12</f>
        <v>533.958714</v>
      </c>
      <c r="G9" s="79">
        <f>G10+G12</f>
        <v>93.198714</v>
      </c>
      <c r="H9" s="79">
        <f>H10+H12</f>
        <v>440.76</v>
      </c>
      <c r="I9" s="79"/>
      <c r="J9" s="81"/>
      <c r="K9" s="81"/>
    </row>
    <row r="10" customFormat="1" ht="22.8" customHeight="1" spans="1:11">
      <c r="A10" s="75" t="s">
        <v>168</v>
      </c>
      <c r="B10" s="75" t="s">
        <v>170</v>
      </c>
      <c r="C10" s="75"/>
      <c r="D10" s="78">
        <v>20805</v>
      </c>
      <c r="E10" s="78" t="s">
        <v>171</v>
      </c>
      <c r="F10" s="79">
        <f>F11</f>
        <v>11.696864</v>
      </c>
      <c r="G10" s="79">
        <f>G11</f>
        <v>11.696864</v>
      </c>
      <c r="H10" s="79">
        <f>H11</f>
        <v>0</v>
      </c>
      <c r="I10" s="79"/>
      <c r="J10" s="81"/>
      <c r="K10" s="81"/>
    </row>
    <row r="11" ht="22.8" customHeight="1" spans="1:11">
      <c r="A11" s="80" t="s">
        <v>168</v>
      </c>
      <c r="B11" s="80" t="s">
        <v>170</v>
      </c>
      <c r="C11" s="80" t="s">
        <v>170</v>
      </c>
      <c r="D11" s="78" t="s">
        <v>172</v>
      </c>
      <c r="E11" s="81" t="s">
        <v>173</v>
      </c>
      <c r="F11" s="79">
        <v>11.696864</v>
      </c>
      <c r="G11" s="79">
        <v>11.696864</v>
      </c>
      <c r="H11" s="79"/>
      <c r="I11" s="79"/>
      <c r="J11" s="81"/>
      <c r="K11" s="81"/>
    </row>
    <row r="12" ht="22.8" customHeight="1" spans="1:11">
      <c r="A12" s="80" t="s">
        <v>168</v>
      </c>
      <c r="B12" s="80" t="s">
        <v>174</v>
      </c>
      <c r="C12" s="80"/>
      <c r="D12" s="78">
        <v>20811</v>
      </c>
      <c r="E12" s="81" t="s">
        <v>175</v>
      </c>
      <c r="F12" s="79">
        <f>F13+F14+F15+F16</f>
        <v>522.26185</v>
      </c>
      <c r="G12" s="79">
        <f>G13+G14+G15+G16</f>
        <v>81.50185</v>
      </c>
      <c r="H12" s="79">
        <f>H13+H14+H15+H16</f>
        <v>440.76</v>
      </c>
      <c r="I12" s="79"/>
      <c r="J12" s="81"/>
      <c r="K12" s="81"/>
    </row>
    <row r="13" ht="22.8" customHeight="1" spans="1:11">
      <c r="A13" s="80" t="s">
        <v>168</v>
      </c>
      <c r="B13" s="80" t="s">
        <v>174</v>
      </c>
      <c r="C13" s="80" t="s">
        <v>176</v>
      </c>
      <c r="D13" s="78" t="s">
        <v>177</v>
      </c>
      <c r="E13" s="81" t="s">
        <v>178</v>
      </c>
      <c r="F13" s="79">
        <v>105.82185</v>
      </c>
      <c r="G13" s="79">
        <v>81.50185</v>
      </c>
      <c r="H13" s="79">
        <v>24.32</v>
      </c>
      <c r="I13" s="79"/>
      <c r="J13" s="81"/>
      <c r="K13" s="81"/>
    </row>
    <row r="14" ht="22.8" customHeight="1" spans="1:11">
      <c r="A14" s="80" t="s">
        <v>168</v>
      </c>
      <c r="B14" s="80" t="s">
        <v>174</v>
      </c>
      <c r="C14" s="80" t="s">
        <v>179</v>
      </c>
      <c r="D14" s="78" t="s">
        <v>180</v>
      </c>
      <c r="E14" s="81" t="s">
        <v>181</v>
      </c>
      <c r="F14" s="79">
        <v>250</v>
      </c>
      <c r="G14" s="79"/>
      <c r="H14" s="79">
        <v>250</v>
      </c>
      <c r="I14" s="79"/>
      <c r="J14" s="81"/>
      <c r="K14" s="81"/>
    </row>
    <row r="15" ht="22.8" customHeight="1" spans="1:11">
      <c r="A15" s="80" t="s">
        <v>168</v>
      </c>
      <c r="B15" s="80" t="s">
        <v>174</v>
      </c>
      <c r="C15" s="80" t="s">
        <v>170</v>
      </c>
      <c r="D15" s="78" t="s">
        <v>182</v>
      </c>
      <c r="E15" s="81" t="s">
        <v>183</v>
      </c>
      <c r="F15" s="79">
        <v>163.94</v>
      </c>
      <c r="G15" s="79"/>
      <c r="H15" s="79">
        <v>163.94</v>
      </c>
      <c r="I15" s="79"/>
      <c r="J15" s="81"/>
      <c r="K15" s="81"/>
    </row>
    <row r="16" ht="22.8" customHeight="1" spans="1:11">
      <c r="A16" s="80" t="s">
        <v>168</v>
      </c>
      <c r="B16" s="80" t="s">
        <v>174</v>
      </c>
      <c r="C16" s="80" t="s">
        <v>184</v>
      </c>
      <c r="D16" s="78" t="s">
        <v>185</v>
      </c>
      <c r="E16" s="81" t="s">
        <v>186</v>
      </c>
      <c r="F16" s="79">
        <v>2.5</v>
      </c>
      <c r="G16" s="79"/>
      <c r="H16" s="79">
        <v>2.5</v>
      </c>
      <c r="I16" s="79"/>
      <c r="J16" s="81"/>
      <c r="K16" s="81"/>
    </row>
    <row r="17" ht="22.8" customHeight="1" spans="1:11">
      <c r="A17" s="80" t="s">
        <v>187</v>
      </c>
      <c r="B17" s="80"/>
      <c r="C17" s="80"/>
      <c r="D17" s="78">
        <v>210</v>
      </c>
      <c r="E17" s="81" t="s">
        <v>188</v>
      </c>
      <c r="F17" s="79">
        <f>F18</f>
        <v>2.852352</v>
      </c>
      <c r="G17" s="79">
        <f>G18</f>
        <v>2.852352</v>
      </c>
      <c r="H17" s="79"/>
      <c r="I17" s="79"/>
      <c r="J17" s="81"/>
      <c r="K17" s="81"/>
    </row>
    <row r="18" ht="22.8" customHeight="1" spans="1:11">
      <c r="A18" s="80" t="s">
        <v>187</v>
      </c>
      <c r="B18" s="80" t="s">
        <v>174</v>
      </c>
      <c r="C18" s="80"/>
      <c r="D18" s="78">
        <v>21011</v>
      </c>
      <c r="E18" s="81" t="s">
        <v>189</v>
      </c>
      <c r="F18" s="79">
        <f>F19</f>
        <v>2.852352</v>
      </c>
      <c r="G18" s="79">
        <f>G19</f>
        <v>2.852352</v>
      </c>
      <c r="H18" s="79"/>
      <c r="I18" s="79"/>
      <c r="J18" s="81"/>
      <c r="K18" s="81"/>
    </row>
    <row r="19" ht="22.8" customHeight="1" spans="1:11">
      <c r="A19" s="80" t="s">
        <v>187</v>
      </c>
      <c r="B19" s="80" t="s">
        <v>174</v>
      </c>
      <c r="C19" s="80" t="s">
        <v>176</v>
      </c>
      <c r="D19" s="78" t="s">
        <v>190</v>
      </c>
      <c r="E19" s="81" t="s">
        <v>191</v>
      </c>
      <c r="F19" s="79">
        <v>2.852352</v>
      </c>
      <c r="G19" s="79">
        <v>2.852352</v>
      </c>
      <c r="H19" s="79"/>
      <c r="I19" s="79"/>
      <c r="J19" s="81"/>
      <c r="K19" s="81"/>
    </row>
    <row r="20" ht="22.8" customHeight="1" spans="1:11">
      <c r="A20" s="80" t="s">
        <v>192</v>
      </c>
      <c r="B20" s="80"/>
      <c r="C20" s="80"/>
      <c r="D20" s="78">
        <v>221</v>
      </c>
      <c r="E20" s="81" t="s">
        <v>193</v>
      </c>
      <c r="F20" s="79">
        <f>F21</f>
        <v>9.59148</v>
      </c>
      <c r="G20" s="79">
        <f>G21</f>
        <v>9.59148</v>
      </c>
      <c r="H20" s="79"/>
      <c r="I20" s="79"/>
      <c r="J20" s="81"/>
      <c r="K20" s="81"/>
    </row>
    <row r="21" ht="22.8" customHeight="1" spans="1:11">
      <c r="A21" s="80" t="s">
        <v>192</v>
      </c>
      <c r="B21" s="80" t="s">
        <v>194</v>
      </c>
      <c r="C21" s="80"/>
      <c r="D21" s="78">
        <v>22102</v>
      </c>
      <c r="E21" s="81" t="s">
        <v>195</v>
      </c>
      <c r="F21" s="79">
        <f>F22</f>
        <v>9.59148</v>
      </c>
      <c r="G21" s="79">
        <f>G22</f>
        <v>9.59148</v>
      </c>
      <c r="H21" s="79"/>
      <c r="I21" s="79"/>
      <c r="J21" s="81"/>
      <c r="K21" s="81"/>
    </row>
    <row r="22" ht="22.8" customHeight="1" spans="1:11">
      <c r="A22" s="80" t="s">
        <v>192</v>
      </c>
      <c r="B22" s="80" t="s">
        <v>194</v>
      </c>
      <c r="C22" s="80" t="s">
        <v>176</v>
      </c>
      <c r="D22" s="78" t="s">
        <v>196</v>
      </c>
      <c r="E22" s="81" t="s">
        <v>197</v>
      </c>
      <c r="F22" s="79">
        <v>9.59148</v>
      </c>
      <c r="G22" s="79">
        <v>9.59148</v>
      </c>
      <c r="H22" s="79"/>
      <c r="I22" s="79"/>
      <c r="J22" s="81"/>
      <c r="K22" s="81"/>
    </row>
    <row r="23" ht="16.35" customHeight="1" spans="6:8">
      <c r="F23" s="66"/>
      <c r="G23" s="66"/>
      <c r="H23" s="6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zoomScale="130" zoomScaleNormal="130" workbookViewId="0">
      <selection activeCell="K25" sqref="K25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4"/>
      <c r="S1" s="43" t="s">
        <v>198</v>
      </c>
      <c r="T1" s="43"/>
    </row>
    <row r="2" ht="42.25" customHeight="1" spans="1:20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9.8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17" t="s">
        <v>32</v>
      </c>
      <c r="T3" s="17"/>
    </row>
    <row r="4" ht="19.8" customHeight="1" spans="1:20">
      <c r="A4" s="5" t="s">
        <v>157</v>
      </c>
      <c r="B4" s="5"/>
      <c r="C4" s="5"/>
      <c r="D4" s="5" t="s">
        <v>199</v>
      </c>
      <c r="E4" s="5" t="s">
        <v>200</v>
      </c>
      <c r="F4" s="5" t="s">
        <v>201</v>
      </c>
      <c r="G4" s="5" t="s">
        <v>202</v>
      </c>
      <c r="H4" s="5" t="s">
        <v>203</v>
      </c>
      <c r="I4" s="5" t="s">
        <v>204</v>
      </c>
      <c r="J4" s="5" t="s">
        <v>205</v>
      </c>
      <c r="K4" s="5" t="s">
        <v>206</v>
      </c>
      <c r="L4" s="5" t="s">
        <v>207</v>
      </c>
      <c r="M4" s="5" t="s">
        <v>208</v>
      </c>
      <c r="N4" s="5" t="s">
        <v>209</v>
      </c>
      <c r="O4" s="5" t="s">
        <v>210</v>
      </c>
      <c r="P4" s="5" t="s">
        <v>211</v>
      </c>
      <c r="Q4" s="5" t="s">
        <v>212</v>
      </c>
      <c r="R4" s="5" t="s">
        <v>213</v>
      </c>
      <c r="S4" s="5" t="s">
        <v>214</v>
      </c>
      <c r="T4" s="5" t="s">
        <v>215</v>
      </c>
    </row>
    <row r="5" ht="20.7" customHeight="1" spans="1:20">
      <c r="A5" s="5" t="s">
        <v>165</v>
      </c>
      <c r="B5" s="5" t="s">
        <v>166</v>
      </c>
      <c r="C5" s="5" t="s">
        <v>167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30"/>
      <c r="B6" s="30"/>
      <c r="C6" s="30"/>
      <c r="D6" s="30"/>
      <c r="E6" s="30" t="s">
        <v>135</v>
      </c>
      <c r="F6" s="29">
        <v>546.402546</v>
      </c>
      <c r="G6" s="29">
        <v>105.566096</v>
      </c>
      <c r="H6" s="29">
        <v>305.83645</v>
      </c>
      <c r="I6" s="29"/>
      <c r="J6" s="29"/>
      <c r="K6" s="29"/>
      <c r="L6" s="29"/>
      <c r="M6" s="29"/>
      <c r="N6" s="29"/>
      <c r="O6" s="29">
        <v>135</v>
      </c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28" t="s">
        <v>153</v>
      </c>
      <c r="E7" s="28" t="s">
        <v>4</v>
      </c>
      <c r="F7" s="29">
        <v>546.402546</v>
      </c>
      <c r="G7" s="29">
        <v>105.566096</v>
      </c>
      <c r="H7" s="29">
        <v>305.83645</v>
      </c>
      <c r="I7" s="29"/>
      <c r="J7" s="29"/>
      <c r="K7" s="29"/>
      <c r="L7" s="29"/>
      <c r="M7" s="29"/>
      <c r="N7" s="29"/>
      <c r="O7" s="29">
        <v>135</v>
      </c>
      <c r="P7" s="29"/>
      <c r="Q7" s="29"/>
      <c r="R7" s="29"/>
      <c r="S7" s="29"/>
      <c r="T7" s="29"/>
    </row>
    <row r="8" ht="22.8" customHeight="1" spans="1:20">
      <c r="A8" s="46"/>
      <c r="B8" s="46"/>
      <c r="C8" s="46"/>
      <c r="D8" s="44" t="s">
        <v>154</v>
      </c>
      <c r="E8" s="44" t="s">
        <v>155</v>
      </c>
      <c r="F8" s="70">
        <v>546.402546</v>
      </c>
      <c r="G8" s="70">
        <v>105.566096</v>
      </c>
      <c r="H8" s="70">
        <v>305.83645</v>
      </c>
      <c r="I8" s="70"/>
      <c r="J8" s="70"/>
      <c r="K8" s="70"/>
      <c r="L8" s="70"/>
      <c r="M8" s="70"/>
      <c r="N8" s="70"/>
      <c r="O8" s="70">
        <v>135</v>
      </c>
      <c r="P8" s="70"/>
      <c r="Q8" s="70"/>
      <c r="R8" s="70"/>
      <c r="S8" s="70"/>
      <c r="T8" s="70"/>
    </row>
    <row r="9" ht="22.8" customHeight="1" spans="1:20">
      <c r="A9" s="47" t="s">
        <v>168</v>
      </c>
      <c r="B9" s="47" t="s">
        <v>174</v>
      </c>
      <c r="C9" s="47" t="s">
        <v>176</v>
      </c>
      <c r="D9" s="42" t="s">
        <v>216</v>
      </c>
      <c r="E9" s="48" t="s">
        <v>178</v>
      </c>
      <c r="F9" s="49">
        <v>105.82185</v>
      </c>
      <c r="G9" s="49">
        <v>81.4254</v>
      </c>
      <c r="H9" s="49">
        <v>24.39645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ht="22.8" customHeight="1" spans="1:20">
      <c r="A10" s="47" t="s">
        <v>168</v>
      </c>
      <c r="B10" s="47" t="s">
        <v>170</v>
      </c>
      <c r="C10" s="47" t="s">
        <v>170</v>
      </c>
      <c r="D10" s="42" t="s">
        <v>216</v>
      </c>
      <c r="E10" s="48" t="s">
        <v>173</v>
      </c>
      <c r="F10" s="49">
        <v>11.696864</v>
      </c>
      <c r="G10" s="49">
        <v>11.696864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ht="22.8" customHeight="1" spans="1:20">
      <c r="A11" s="47" t="s">
        <v>187</v>
      </c>
      <c r="B11" s="47" t="s">
        <v>174</v>
      </c>
      <c r="C11" s="47" t="s">
        <v>176</v>
      </c>
      <c r="D11" s="42" t="s">
        <v>216</v>
      </c>
      <c r="E11" s="48" t="s">
        <v>191</v>
      </c>
      <c r="F11" s="49">
        <v>2.852352</v>
      </c>
      <c r="G11" s="49">
        <v>2.852352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ht="22.8" customHeight="1" spans="1:20">
      <c r="A12" s="47" t="s">
        <v>192</v>
      </c>
      <c r="B12" s="47" t="s">
        <v>194</v>
      </c>
      <c r="C12" s="47" t="s">
        <v>176</v>
      </c>
      <c r="D12" s="42" t="s">
        <v>216</v>
      </c>
      <c r="E12" s="48" t="s">
        <v>197</v>
      </c>
      <c r="F12" s="49">
        <v>9.59148</v>
      </c>
      <c r="G12" s="49">
        <v>9.59148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ht="22.8" customHeight="1" spans="1:20">
      <c r="A13" s="47" t="s">
        <v>168</v>
      </c>
      <c r="B13" s="47" t="s">
        <v>174</v>
      </c>
      <c r="C13" s="47" t="s">
        <v>170</v>
      </c>
      <c r="D13" s="42" t="s">
        <v>216</v>
      </c>
      <c r="E13" s="48" t="s">
        <v>183</v>
      </c>
      <c r="F13" s="49">
        <v>163.94</v>
      </c>
      <c r="G13" s="49"/>
      <c r="H13" s="49">
        <v>143.94</v>
      </c>
      <c r="I13" s="49"/>
      <c r="J13" s="49"/>
      <c r="K13" s="49"/>
      <c r="L13" s="49"/>
      <c r="M13" s="49"/>
      <c r="N13" s="49"/>
      <c r="O13" s="49">
        <v>20</v>
      </c>
      <c r="P13" s="49"/>
      <c r="Q13" s="49"/>
      <c r="R13" s="49"/>
      <c r="S13" s="49"/>
      <c r="T13" s="49"/>
    </row>
    <row r="14" ht="22.8" customHeight="1" spans="1:20">
      <c r="A14" s="47" t="s">
        <v>168</v>
      </c>
      <c r="B14" s="47" t="s">
        <v>174</v>
      </c>
      <c r="C14" s="47" t="s">
        <v>179</v>
      </c>
      <c r="D14" s="42" t="s">
        <v>216</v>
      </c>
      <c r="E14" s="48" t="s">
        <v>181</v>
      </c>
      <c r="F14" s="49">
        <v>250</v>
      </c>
      <c r="G14" s="49"/>
      <c r="H14" s="49">
        <v>135</v>
      </c>
      <c r="I14" s="49"/>
      <c r="J14" s="49"/>
      <c r="K14" s="49"/>
      <c r="L14" s="49"/>
      <c r="M14" s="49"/>
      <c r="N14" s="49"/>
      <c r="O14" s="49">
        <v>115</v>
      </c>
      <c r="P14" s="49"/>
      <c r="Q14" s="49"/>
      <c r="R14" s="49"/>
      <c r="S14" s="49"/>
      <c r="T14" s="49"/>
    </row>
    <row r="15" ht="22.8" customHeight="1" spans="1:20">
      <c r="A15" s="47" t="s">
        <v>168</v>
      </c>
      <c r="B15" s="47" t="s">
        <v>174</v>
      </c>
      <c r="C15" s="47" t="s">
        <v>184</v>
      </c>
      <c r="D15" s="42" t="s">
        <v>216</v>
      </c>
      <c r="E15" s="48" t="s">
        <v>186</v>
      </c>
      <c r="F15" s="49">
        <v>2.5</v>
      </c>
      <c r="G15" s="49"/>
      <c r="H15" s="49">
        <v>2.5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zoomScale="130" zoomScaleNormal="130" workbookViewId="0">
      <selection activeCell="P17" sqref="P17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4"/>
      <c r="T1" s="43" t="s">
        <v>217</v>
      </c>
      <c r="U1" s="43"/>
    </row>
    <row r="2" ht="37.05" customHeight="1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4.15" customHeight="1" spans="1:2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17" t="s">
        <v>32</v>
      </c>
      <c r="U3" s="17"/>
    </row>
    <row r="4" ht="22.4" customHeight="1" spans="1:21">
      <c r="A4" s="5" t="s">
        <v>157</v>
      </c>
      <c r="B4" s="5"/>
      <c r="C4" s="5"/>
      <c r="D4" s="5" t="s">
        <v>199</v>
      </c>
      <c r="E4" s="5" t="s">
        <v>200</v>
      </c>
      <c r="F4" s="5" t="s">
        <v>218</v>
      </c>
      <c r="G4" s="5" t="s">
        <v>160</v>
      </c>
      <c r="H4" s="5"/>
      <c r="I4" s="5"/>
      <c r="J4" s="5"/>
      <c r="K4" s="5" t="s">
        <v>161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9.65" customHeight="1" spans="1:21">
      <c r="A5" s="5" t="s">
        <v>165</v>
      </c>
      <c r="B5" s="5" t="s">
        <v>166</v>
      </c>
      <c r="C5" s="5" t="s">
        <v>167</v>
      </c>
      <c r="D5" s="5"/>
      <c r="E5" s="5"/>
      <c r="F5" s="5"/>
      <c r="G5" s="5" t="s">
        <v>135</v>
      </c>
      <c r="H5" s="5" t="s">
        <v>219</v>
      </c>
      <c r="I5" s="5" t="s">
        <v>220</v>
      </c>
      <c r="J5" s="5" t="s">
        <v>210</v>
      </c>
      <c r="K5" s="5" t="s">
        <v>135</v>
      </c>
      <c r="L5" s="5" t="s">
        <v>221</v>
      </c>
      <c r="M5" s="5" t="s">
        <v>222</v>
      </c>
      <c r="N5" s="5" t="s">
        <v>223</v>
      </c>
      <c r="O5" s="5" t="s">
        <v>212</v>
      </c>
      <c r="P5" s="5" t="s">
        <v>224</v>
      </c>
      <c r="Q5" s="5" t="s">
        <v>225</v>
      </c>
      <c r="R5" s="5" t="s">
        <v>226</v>
      </c>
      <c r="S5" s="5" t="s">
        <v>208</v>
      </c>
      <c r="T5" s="5" t="s">
        <v>211</v>
      </c>
      <c r="U5" s="5" t="s">
        <v>215</v>
      </c>
    </row>
    <row r="6" ht="22.8" customHeight="1" spans="1:21">
      <c r="A6" s="30"/>
      <c r="B6" s="30"/>
      <c r="C6" s="30"/>
      <c r="D6" s="30"/>
      <c r="E6" s="30" t="s">
        <v>135</v>
      </c>
      <c r="F6" s="29">
        <v>546.402546</v>
      </c>
      <c r="G6" s="29">
        <v>105.642546</v>
      </c>
      <c r="H6" s="29">
        <v>97.246096</v>
      </c>
      <c r="I6" s="29">
        <v>8.39645</v>
      </c>
      <c r="J6" s="29">
        <v>0</v>
      </c>
      <c r="K6" s="29">
        <v>440.76</v>
      </c>
      <c r="L6" s="29">
        <v>8.32</v>
      </c>
      <c r="M6" s="29">
        <v>297.44</v>
      </c>
      <c r="N6" s="29">
        <v>135</v>
      </c>
      <c r="O6" s="29"/>
      <c r="P6" s="29"/>
      <c r="Q6" s="29"/>
      <c r="R6" s="29"/>
      <c r="S6" s="29"/>
      <c r="T6" s="29"/>
      <c r="U6" s="29"/>
    </row>
    <row r="7" ht="22.8" customHeight="1" spans="1:21">
      <c r="A7" s="30"/>
      <c r="B7" s="30"/>
      <c r="C7" s="30"/>
      <c r="D7" s="28" t="s">
        <v>153</v>
      </c>
      <c r="E7" s="28" t="s">
        <v>4</v>
      </c>
      <c r="F7" s="51">
        <v>546.402546</v>
      </c>
      <c r="G7" s="29">
        <v>105.642546</v>
      </c>
      <c r="H7" s="29">
        <v>97.246096</v>
      </c>
      <c r="I7" s="29">
        <v>8.39645</v>
      </c>
      <c r="J7" s="29">
        <v>0</v>
      </c>
      <c r="K7" s="29">
        <v>440.76</v>
      </c>
      <c r="L7" s="29">
        <v>8.32</v>
      </c>
      <c r="M7" s="29">
        <v>297.44</v>
      </c>
      <c r="N7" s="29">
        <v>135</v>
      </c>
      <c r="O7" s="29"/>
      <c r="P7" s="29"/>
      <c r="Q7" s="29"/>
      <c r="R7" s="29"/>
      <c r="S7" s="29"/>
      <c r="T7" s="29"/>
      <c r="U7" s="29"/>
    </row>
    <row r="8" ht="22.8" customHeight="1" spans="1:21">
      <c r="A8" s="46"/>
      <c r="B8" s="46"/>
      <c r="C8" s="46"/>
      <c r="D8" s="44" t="s">
        <v>154</v>
      </c>
      <c r="E8" s="44" t="s">
        <v>155</v>
      </c>
      <c r="F8" s="51">
        <v>546.402546</v>
      </c>
      <c r="G8" s="29">
        <v>105.642546</v>
      </c>
      <c r="H8" s="29">
        <v>97.246096</v>
      </c>
      <c r="I8" s="29">
        <v>8.39645</v>
      </c>
      <c r="J8" s="29">
        <v>0</v>
      </c>
      <c r="K8" s="29">
        <v>440.76</v>
      </c>
      <c r="L8" s="29">
        <v>8.32</v>
      </c>
      <c r="M8" s="29">
        <v>297.44</v>
      </c>
      <c r="N8" s="29">
        <v>135</v>
      </c>
      <c r="O8" s="29"/>
      <c r="P8" s="29"/>
      <c r="Q8" s="29"/>
      <c r="R8" s="29"/>
      <c r="S8" s="29"/>
      <c r="T8" s="29"/>
      <c r="U8" s="29"/>
    </row>
    <row r="9" ht="22.8" customHeight="1" spans="1:21">
      <c r="A9" s="47" t="s">
        <v>168</v>
      </c>
      <c r="B9" s="47" t="s">
        <v>174</v>
      </c>
      <c r="C9" s="47" t="s">
        <v>176</v>
      </c>
      <c r="D9" s="42" t="s">
        <v>216</v>
      </c>
      <c r="E9" s="48" t="s">
        <v>178</v>
      </c>
      <c r="F9" s="45">
        <v>105.82185</v>
      </c>
      <c r="G9" s="7">
        <v>81.50185</v>
      </c>
      <c r="H9" s="7">
        <v>73.1054</v>
      </c>
      <c r="I9" s="7">
        <v>8.39645</v>
      </c>
      <c r="J9" s="7"/>
      <c r="K9" s="7">
        <v>24.32</v>
      </c>
      <c r="L9" s="7">
        <v>8.32</v>
      </c>
      <c r="M9" s="7">
        <v>16</v>
      </c>
      <c r="N9" s="7"/>
      <c r="O9" s="7"/>
      <c r="P9" s="7"/>
      <c r="Q9" s="7"/>
      <c r="R9" s="7"/>
      <c r="S9" s="7"/>
      <c r="T9" s="7"/>
      <c r="U9" s="7"/>
    </row>
    <row r="10" ht="22.8" customHeight="1" spans="1:21">
      <c r="A10" s="47" t="s">
        <v>168</v>
      </c>
      <c r="B10" s="47" t="s">
        <v>170</v>
      </c>
      <c r="C10" s="47" t="s">
        <v>170</v>
      </c>
      <c r="D10" s="42" t="s">
        <v>216</v>
      </c>
      <c r="E10" s="48" t="s">
        <v>173</v>
      </c>
      <c r="F10" s="45">
        <v>11.696864</v>
      </c>
      <c r="G10" s="7">
        <v>11.696864</v>
      </c>
      <c r="H10" s="7">
        <v>11.696864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8" customHeight="1" spans="1:21">
      <c r="A11" s="47" t="s">
        <v>187</v>
      </c>
      <c r="B11" s="47" t="s">
        <v>174</v>
      </c>
      <c r="C11" s="47" t="s">
        <v>176</v>
      </c>
      <c r="D11" s="42" t="s">
        <v>216</v>
      </c>
      <c r="E11" s="48" t="s">
        <v>191</v>
      </c>
      <c r="F11" s="45">
        <v>2.852352</v>
      </c>
      <c r="G11" s="7">
        <v>2.852352</v>
      </c>
      <c r="H11" s="7">
        <v>2.852352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8" customHeight="1" spans="1:21">
      <c r="A12" s="47" t="s">
        <v>192</v>
      </c>
      <c r="B12" s="47" t="s">
        <v>194</v>
      </c>
      <c r="C12" s="47" t="s">
        <v>176</v>
      </c>
      <c r="D12" s="42" t="s">
        <v>216</v>
      </c>
      <c r="E12" s="48" t="s">
        <v>197</v>
      </c>
      <c r="F12" s="45">
        <v>9.59148</v>
      </c>
      <c r="G12" s="7">
        <v>9.59148</v>
      </c>
      <c r="H12" s="7">
        <v>9.59148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2.8" customHeight="1" spans="1:21">
      <c r="A13" s="47" t="s">
        <v>168</v>
      </c>
      <c r="B13" s="47" t="s">
        <v>174</v>
      </c>
      <c r="C13" s="47" t="s">
        <v>170</v>
      </c>
      <c r="D13" s="42" t="s">
        <v>216</v>
      </c>
      <c r="E13" s="48" t="s">
        <v>183</v>
      </c>
      <c r="F13" s="45">
        <v>163.94</v>
      </c>
      <c r="G13" s="7"/>
      <c r="H13" s="7"/>
      <c r="I13" s="7"/>
      <c r="J13" s="7"/>
      <c r="K13" s="7">
        <v>163.94</v>
      </c>
      <c r="L13" s="7"/>
      <c r="M13" s="7">
        <v>143.94</v>
      </c>
      <c r="N13" s="7">
        <v>20</v>
      </c>
      <c r="O13" s="7"/>
      <c r="P13" s="7"/>
      <c r="Q13" s="7"/>
      <c r="R13" s="7"/>
      <c r="S13" s="7"/>
      <c r="T13" s="7"/>
      <c r="U13" s="7"/>
    </row>
    <row r="14" ht="22.8" customHeight="1" spans="1:21">
      <c r="A14" s="47" t="s">
        <v>168</v>
      </c>
      <c r="B14" s="47" t="s">
        <v>174</v>
      </c>
      <c r="C14" s="47" t="s">
        <v>179</v>
      </c>
      <c r="D14" s="42" t="s">
        <v>216</v>
      </c>
      <c r="E14" s="48" t="s">
        <v>181</v>
      </c>
      <c r="F14" s="45">
        <v>250</v>
      </c>
      <c r="G14" s="7"/>
      <c r="H14" s="7"/>
      <c r="I14" s="7"/>
      <c r="J14" s="7"/>
      <c r="K14" s="7">
        <v>250</v>
      </c>
      <c r="L14" s="7"/>
      <c r="M14" s="7">
        <v>135</v>
      </c>
      <c r="N14" s="7">
        <v>115</v>
      </c>
      <c r="O14" s="7"/>
      <c r="P14" s="7"/>
      <c r="Q14" s="7"/>
      <c r="R14" s="7"/>
      <c r="S14" s="7"/>
      <c r="T14" s="7"/>
      <c r="U14" s="7"/>
    </row>
    <row r="15" ht="22.8" customHeight="1" spans="1:21">
      <c r="A15" s="47" t="s">
        <v>168</v>
      </c>
      <c r="B15" s="47" t="s">
        <v>174</v>
      </c>
      <c r="C15" s="47" t="s">
        <v>184</v>
      </c>
      <c r="D15" s="42" t="s">
        <v>216</v>
      </c>
      <c r="E15" s="48" t="s">
        <v>186</v>
      </c>
      <c r="F15" s="45">
        <v>2.5</v>
      </c>
      <c r="G15" s="7"/>
      <c r="H15" s="7"/>
      <c r="I15" s="7"/>
      <c r="J15" s="7"/>
      <c r="K15" s="7">
        <v>2.5</v>
      </c>
      <c r="L15" s="7"/>
      <c r="M15" s="7">
        <v>2.5</v>
      </c>
      <c r="N15" s="7"/>
      <c r="O15" s="7"/>
      <c r="P15" s="7"/>
      <c r="Q15" s="7"/>
      <c r="R15" s="7"/>
      <c r="S15" s="7"/>
      <c r="T15" s="7"/>
      <c r="U15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5" workbookViewId="0">
      <selection activeCell="A2" sqref="A2:D3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4"/>
      <c r="D1" s="43" t="s">
        <v>227</v>
      </c>
    </row>
    <row r="2" ht="31.9" customHeight="1" spans="1:4">
      <c r="A2" s="32" t="s">
        <v>12</v>
      </c>
      <c r="B2" s="32"/>
      <c r="C2" s="32"/>
      <c r="D2" s="32"/>
    </row>
    <row r="3" ht="18.95" customHeight="1" spans="1:5">
      <c r="A3" s="26" t="s">
        <v>31</v>
      </c>
      <c r="B3" s="26"/>
      <c r="C3" s="26"/>
      <c r="D3" s="17" t="s">
        <v>32</v>
      </c>
      <c r="E3" s="4"/>
    </row>
    <row r="4" ht="20.2" customHeight="1" spans="1:5">
      <c r="A4" s="27" t="s">
        <v>33</v>
      </c>
      <c r="B4" s="27"/>
      <c r="C4" s="27" t="s">
        <v>34</v>
      </c>
      <c r="D4" s="27"/>
      <c r="E4" s="67"/>
    </row>
    <row r="5" ht="20.2" customHeight="1" spans="1:5">
      <c r="A5" s="27" t="s">
        <v>35</v>
      </c>
      <c r="B5" s="27" t="s">
        <v>36</v>
      </c>
      <c r="C5" s="27" t="s">
        <v>35</v>
      </c>
      <c r="D5" s="27" t="s">
        <v>36</v>
      </c>
      <c r="E5" s="67"/>
    </row>
    <row r="6" ht="20.2" customHeight="1" spans="1:5">
      <c r="A6" s="30" t="s">
        <v>228</v>
      </c>
      <c r="B6" s="29">
        <v>546.402546</v>
      </c>
      <c r="C6" s="30" t="s">
        <v>229</v>
      </c>
      <c r="D6" s="51">
        <v>546.402546</v>
      </c>
      <c r="E6" s="68"/>
    </row>
    <row r="7" ht="20.2" customHeight="1" spans="1:5">
      <c r="A7" s="6" t="s">
        <v>230</v>
      </c>
      <c r="B7" s="7">
        <v>546.402546</v>
      </c>
      <c r="C7" s="6" t="s">
        <v>41</v>
      </c>
      <c r="D7" s="45"/>
      <c r="E7" s="68"/>
    </row>
    <row r="8" ht="20.2" customHeight="1" spans="1:5">
      <c r="A8" s="6" t="s">
        <v>231</v>
      </c>
      <c r="B8" s="7">
        <v>546.402546</v>
      </c>
      <c r="C8" s="6" t="s">
        <v>45</v>
      </c>
      <c r="D8" s="45"/>
      <c r="E8" s="68"/>
    </row>
    <row r="9" ht="31.05" customHeight="1" spans="1:5">
      <c r="A9" s="6" t="s">
        <v>48</v>
      </c>
      <c r="B9" s="7"/>
      <c r="C9" s="6" t="s">
        <v>49</v>
      </c>
      <c r="D9" s="45"/>
      <c r="E9" s="68"/>
    </row>
    <row r="10" ht="20.2" customHeight="1" spans="1:5">
      <c r="A10" s="6" t="s">
        <v>232</v>
      </c>
      <c r="B10" s="7"/>
      <c r="C10" s="6" t="s">
        <v>53</v>
      </c>
      <c r="D10" s="45"/>
      <c r="E10" s="68"/>
    </row>
    <row r="11" ht="20.2" customHeight="1" spans="1:5">
      <c r="A11" s="6" t="s">
        <v>233</v>
      </c>
      <c r="B11" s="7"/>
      <c r="C11" s="6" t="s">
        <v>57</v>
      </c>
      <c r="D11" s="45"/>
      <c r="E11" s="68"/>
    </row>
    <row r="12" ht="20.2" customHeight="1" spans="1:5">
      <c r="A12" s="6" t="s">
        <v>234</v>
      </c>
      <c r="B12" s="7"/>
      <c r="C12" s="6" t="s">
        <v>61</v>
      </c>
      <c r="D12" s="45"/>
      <c r="E12" s="68"/>
    </row>
    <row r="13" ht="20.2" customHeight="1" spans="1:5">
      <c r="A13" s="30" t="s">
        <v>235</v>
      </c>
      <c r="B13" s="29"/>
      <c r="C13" s="6" t="s">
        <v>65</v>
      </c>
      <c r="D13" s="45"/>
      <c r="E13" s="68"/>
    </row>
    <row r="14" ht="20.2" customHeight="1" spans="1:5">
      <c r="A14" s="6" t="s">
        <v>230</v>
      </c>
      <c r="B14" s="7"/>
      <c r="C14" s="6" t="s">
        <v>69</v>
      </c>
      <c r="D14" s="45">
        <v>533.958714</v>
      </c>
      <c r="E14" s="68"/>
    </row>
    <row r="15" ht="20.2" customHeight="1" spans="1:5">
      <c r="A15" s="6" t="s">
        <v>232</v>
      </c>
      <c r="B15" s="7"/>
      <c r="C15" s="6" t="s">
        <v>73</v>
      </c>
      <c r="D15" s="45"/>
      <c r="E15" s="68"/>
    </row>
    <row r="16" ht="20.2" customHeight="1" spans="1:5">
      <c r="A16" s="6" t="s">
        <v>233</v>
      </c>
      <c r="B16" s="7"/>
      <c r="C16" s="6" t="s">
        <v>77</v>
      </c>
      <c r="D16" s="45">
        <v>2.852352</v>
      </c>
      <c r="E16" s="68"/>
    </row>
    <row r="17" ht="20.2" customHeight="1" spans="1:5">
      <c r="A17" s="6" t="s">
        <v>234</v>
      </c>
      <c r="B17" s="7"/>
      <c r="C17" s="6" t="s">
        <v>81</v>
      </c>
      <c r="D17" s="45"/>
      <c r="E17" s="68"/>
    </row>
    <row r="18" ht="20.2" customHeight="1" spans="1:5">
      <c r="A18" s="6"/>
      <c r="B18" s="7"/>
      <c r="C18" s="6" t="s">
        <v>85</v>
      </c>
      <c r="D18" s="45"/>
      <c r="E18" s="68"/>
    </row>
    <row r="19" ht="20.2" customHeight="1" spans="1:5">
      <c r="A19" s="6"/>
      <c r="B19" s="6"/>
      <c r="C19" s="6" t="s">
        <v>89</v>
      </c>
      <c r="D19" s="45"/>
      <c r="E19" s="68"/>
    </row>
    <row r="20" ht="20.2" customHeight="1" spans="1:5">
      <c r="A20" s="6"/>
      <c r="B20" s="6"/>
      <c r="C20" s="6" t="s">
        <v>93</v>
      </c>
      <c r="D20" s="45"/>
      <c r="E20" s="68"/>
    </row>
    <row r="21" ht="20.2" customHeight="1" spans="1:5">
      <c r="A21" s="6"/>
      <c r="B21" s="6"/>
      <c r="C21" s="6" t="s">
        <v>97</v>
      </c>
      <c r="D21" s="45"/>
      <c r="E21" s="68"/>
    </row>
    <row r="22" ht="20.2" customHeight="1" spans="1:5">
      <c r="A22" s="6"/>
      <c r="B22" s="6"/>
      <c r="C22" s="6" t="s">
        <v>100</v>
      </c>
      <c r="D22" s="45"/>
      <c r="E22" s="68"/>
    </row>
    <row r="23" ht="20.2" customHeight="1" spans="1:5">
      <c r="A23" s="6"/>
      <c r="B23" s="6"/>
      <c r="C23" s="6" t="s">
        <v>103</v>
      </c>
      <c r="D23" s="45"/>
      <c r="E23" s="68"/>
    </row>
    <row r="24" ht="20.2" customHeight="1" spans="1:5">
      <c r="A24" s="6"/>
      <c r="B24" s="6"/>
      <c r="C24" s="6" t="s">
        <v>105</v>
      </c>
      <c r="D24" s="45"/>
      <c r="E24" s="68"/>
    </row>
    <row r="25" ht="20.2" customHeight="1" spans="1:5">
      <c r="A25" s="6"/>
      <c r="B25" s="6"/>
      <c r="C25" s="6" t="s">
        <v>107</v>
      </c>
      <c r="D25" s="45"/>
      <c r="E25" s="68"/>
    </row>
    <row r="26" ht="20.2" customHeight="1" spans="1:5">
      <c r="A26" s="6"/>
      <c r="B26" s="6"/>
      <c r="C26" s="6" t="s">
        <v>109</v>
      </c>
      <c r="D26" s="45">
        <v>9.59148</v>
      </c>
      <c r="E26" s="68"/>
    </row>
    <row r="27" ht="20.2" customHeight="1" spans="1:5">
      <c r="A27" s="6"/>
      <c r="B27" s="6"/>
      <c r="C27" s="6" t="s">
        <v>111</v>
      </c>
      <c r="D27" s="45"/>
      <c r="E27" s="68"/>
    </row>
    <row r="28" ht="20.2" customHeight="1" spans="1:5">
      <c r="A28" s="6"/>
      <c r="B28" s="6"/>
      <c r="C28" s="6"/>
      <c r="D28" s="6"/>
      <c r="E28" s="68"/>
    </row>
    <row r="29" ht="20.2" customHeight="1" spans="1:5">
      <c r="A29" s="30"/>
      <c r="B29" s="30"/>
      <c r="C29" s="30" t="s">
        <v>236</v>
      </c>
      <c r="D29" s="29"/>
      <c r="E29" s="69"/>
    </row>
    <row r="30" ht="20.2" customHeight="1" spans="1:5">
      <c r="A30" s="30"/>
      <c r="B30" s="30"/>
      <c r="C30" s="30"/>
      <c r="D30" s="30"/>
      <c r="E30" s="69"/>
    </row>
    <row r="31" ht="20.2" customHeight="1" spans="1:5">
      <c r="A31" s="5" t="s">
        <v>237</v>
      </c>
      <c r="B31" s="29">
        <v>546.402546</v>
      </c>
      <c r="C31" s="5" t="s">
        <v>238</v>
      </c>
      <c r="D31" s="51">
        <v>546.402546</v>
      </c>
      <c r="E31" s="6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="130" zoomScaleNormal="130" topLeftCell="A6" workbookViewId="0">
      <selection activeCell="N14" sqref="N14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5" customWidth="1"/>
    <col min="12" max="12" width="10.175" customWidth="1"/>
    <col min="13" max="13" width="9.76666666666667" customWidth="1"/>
  </cols>
  <sheetData>
    <row r="1" ht="16.35" customHeight="1" spans="1:12">
      <c r="A1" s="4"/>
      <c r="D1" s="4"/>
      <c r="K1" s="43" t="s">
        <v>239</v>
      </c>
      <c r="L1" s="43"/>
    </row>
    <row r="2" ht="43.1" customHeight="1" spans="1:11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15" customHeight="1" spans="1:12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17" t="s">
        <v>32</v>
      </c>
      <c r="K3" s="17"/>
      <c r="L3" s="17"/>
    </row>
    <row r="4" ht="25" customHeight="1" spans="1:12">
      <c r="A4" s="27" t="s">
        <v>157</v>
      </c>
      <c r="B4" s="27"/>
      <c r="C4" s="27"/>
      <c r="D4" s="27" t="s">
        <v>158</v>
      </c>
      <c r="E4" s="27" t="s">
        <v>159</v>
      </c>
      <c r="F4" s="27" t="s">
        <v>135</v>
      </c>
      <c r="G4" s="27" t="s">
        <v>160</v>
      </c>
      <c r="H4" s="27"/>
      <c r="I4" s="27"/>
      <c r="J4" s="27"/>
      <c r="K4" s="27" t="s">
        <v>161</v>
      </c>
      <c r="L4" s="27"/>
    </row>
    <row r="5" ht="20.7" customHeight="1" spans="1:12">
      <c r="A5" s="27"/>
      <c r="B5" s="27"/>
      <c r="C5" s="27"/>
      <c r="D5" s="27"/>
      <c r="E5" s="27"/>
      <c r="F5" s="27"/>
      <c r="G5" s="27" t="s">
        <v>137</v>
      </c>
      <c r="H5" s="27" t="s">
        <v>240</v>
      </c>
      <c r="I5" s="27"/>
      <c r="J5" s="27" t="s">
        <v>241</v>
      </c>
      <c r="K5" s="27"/>
      <c r="L5" s="27"/>
    </row>
    <row r="6" ht="28.45" customHeight="1" spans="1:12">
      <c r="A6" s="27" t="s">
        <v>165</v>
      </c>
      <c r="B6" s="27" t="s">
        <v>166</v>
      </c>
      <c r="C6" s="27" t="s">
        <v>167</v>
      </c>
      <c r="D6" s="27"/>
      <c r="E6" s="27"/>
      <c r="F6" s="27"/>
      <c r="G6" s="27"/>
      <c r="H6" s="27" t="s">
        <v>219</v>
      </c>
      <c r="I6" s="27" t="s">
        <v>210</v>
      </c>
      <c r="J6" s="27"/>
      <c r="K6" s="27" t="s">
        <v>242</v>
      </c>
      <c r="L6" s="27" t="s">
        <v>243</v>
      </c>
    </row>
    <row r="7" ht="22.8" customHeight="1" spans="1:12">
      <c r="A7" s="6"/>
      <c r="B7" s="6"/>
      <c r="C7" s="6"/>
      <c r="D7" s="30"/>
      <c r="E7" s="30" t="s">
        <v>135</v>
      </c>
      <c r="F7" s="29">
        <v>546.402546</v>
      </c>
      <c r="G7" s="29">
        <v>105.642546</v>
      </c>
      <c r="H7" s="29">
        <v>97.246096</v>
      </c>
      <c r="I7" s="29"/>
      <c r="J7" s="29">
        <v>8.39645</v>
      </c>
      <c r="K7" s="29">
        <v>24.32</v>
      </c>
      <c r="L7" s="29">
        <v>416.44</v>
      </c>
    </row>
    <row r="8" ht="20.7" customHeight="1" spans="1:12">
      <c r="A8" s="6"/>
      <c r="B8" s="6"/>
      <c r="C8" s="6"/>
      <c r="D8" s="28" t="s">
        <v>153</v>
      </c>
      <c r="E8" s="28" t="s">
        <v>4</v>
      </c>
      <c r="F8" s="29">
        <v>546.402546</v>
      </c>
      <c r="G8" s="29">
        <v>105.642546</v>
      </c>
      <c r="H8" s="29">
        <v>97.246096</v>
      </c>
      <c r="I8" s="29"/>
      <c r="J8" s="29">
        <v>8.39645</v>
      </c>
      <c r="K8" s="29">
        <v>24.32</v>
      </c>
      <c r="L8" s="29">
        <v>416.44</v>
      </c>
    </row>
    <row r="9" ht="21.55" customHeight="1" spans="1:12">
      <c r="A9" s="6"/>
      <c r="B9" s="6"/>
      <c r="C9" s="6"/>
      <c r="D9" s="44" t="s">
        <v>154</v>
      </c>
      <c r="E9" s="44" t="s">
        <v>155</v>
      </c>
      <c r="F9" s="29">
        <v>546.402546</v>
      </c>
      <c r="G9" s="29">
        <v>105.642546</v>
      </c>
      <c r="H9" s="29">
        <v>97.246096</v>
      </c>
      <c r="I9" s="29"/>
      <c r="J9" s="29">
        <v>8.39645</v>
      </c>
      <c r="K9" s="29">
        <v>24.32</v>
      </c>
      <c r="L9" s="29">
        <v>416.44</v>
      </c>
    </row>
    <row r="10" customFormat="1" ht="21.55" customHeight="1" spans="1:12">
      <c r="A10" s="47" t="s">
        <v>168</v>
      </c>
      <c r="B10" s="6"/>
      <c r="C10" s="6"/>
      <c r="D10" s="42">
        <v>208</v>
      </c>
      <c r="E10" s="42" t="s">
        <v>169</v>
      </c>
      <c r="F10" s="7">
        <f>F11+F13</f>
        <v>533.958714</v>
      </c>
      <c r="G10" s="7">
        <f t="shared" ref="G10:L10" si="0">G11+G13</f>
        <v>93.198714</v>
      </c>
      <c r="H10" s="7">
        <f t="shared" si="0"/>
        <v>84.802264</v>
      </c>
      <c r="I10" s="7">
        <f t="shared" si="0"/>
        <v>0</v>
      </c>
      <c r="J10" s="7">
        <f t="shared" si="0"/>
        <v>8.39645</v>
      </c>
      <c r="K10" s="7">
        <f t="shared" si="0"/>
        <v>24.32</v>
      </c>
      <c r="L10" s="7">
        <f t="shared" si="0"/>
        <v>416.44</v>
      </c>
    </row>
    <row r="11" customFormat="1" ht="21.55" customHeight="1" spans="1:12">
      <c r="A11" s="47" t="s">
        <v>168</v>
      </c>
      <c r="B11" s="47" t="s">
        <v>170</v>
      </c>
      <c r="C11" s="6"/>
      <c r="D11" s="42">
        <v>20805</v>
      </c>
      <c r="E11" s="42" t="s">
        <v>171</v>
      </c>
      <c r="F11" s="7">
        <f>F12</f>
        <v>11.696864</v>
      </c>
      <c r="G11" s="7">
        <f>G12</f>
        <v>11.696864</v>
      </c>
      <c r="H11" s="7">
        <f>H12</f>
        <v>11.696864</v>
      </c>
      <c r="I11" s="7"/>
      <c r="J11" s="7"/>
      <c r="K11" s="7"/>
      <c r="L11" s="7"/>
    </row>
    <row r="12" ht="22.4" customHeight="1" spans="1:12">
      <c r="A12" s="47" t="s">
        <v>168</v>
      </c>
      <c r="B12" s="47" t="s">
        <v>170</v>
      </c>
      <c r="C12" s="47" t="s">
        <v>170</v>
      </c>
      <c r="D12" s="42" t="s">
        <v>244</v>
      </c>
      <c r="E12" s="6" t="s">
        <v>173</v>
      </c>
      <c r="F12" s="7">
        <v>11.696864</v>
      </c>
      <c r="G12" s="7">
        <v>11.696864</v>
      </c>
      <c r="H12" s="45">
        <v>11.696864</v>
      </c>
      <c r="I12" s="45"/>
      <c r="J12" s="45"/>
      <c r="K12" s="45"/>
      <c r="L12" s="45"/>
    </row>
    <row r="13" ht="22.4" customHeight="1" spans="1:12">
      <c r="A13" s="47" t="s">
        <v>168</v>
      </c>
      <c r="B13" s="47" t="s">
        <v>174</v>
      </c>
      <c r="C13" s="47"/>
      <c r="D13" s="42">
        <v>20811</v>
      </c>
      <c r="E13" s="6" t="s">
        <v>175</v>
      </c>
      <c r="F13" s="7">
        <f>F14+F15+F16+F17</f>
        <v>522.26185</v>
      </c>
      <c r="G13" s="7">
        <f t="shared" ref="G13:L13" si="1">G14+G15+G16+G17</f>
        <v>81.50185</v>
      </c>
      <c r="H13" s="7">
        <f t="shared" si="1"/>
        <v>73.1054</v>
      </c>
      <c r="I13" s="7">
        <f t="shared" si="1"/>
        <v>0</v>
      </c>
      <c r="J13" s="7">
        <f t="shared" si="1"/>
        <v>8.39645</v>
      </c>
      <c r="K13" s="7">
        <f t="shared" si="1"/>
        <v>24.32</v>
      </c>
      <c r="L13" s="7">
        <f t="shared" si="1"/>
        <v>416.44</v>
      </c>
    </row>
    <row r="14" ht="22.4" customHeight="1" spans="1:12">
      <c r="A14" s="47" t="s">
        <v>168</v>
      </c>
      <c r="B14" s="47" t="s">
        <v>174</v>
      </c>
      <c r="C14" s="47" t="s">
        <v>176</v>
      </c>
      <c r="D14" s="42" t="s">
        <v>245</v>
      </c>
      <c r="E14" s="6" t="s">
        <v>178</v>
      </c>
      <c r="F14" s="7">
        <v>105.82185</v>
      </c>
      <c r="G14" s="7">
        <v>81.50185</v>
      </c>
      <c r="H14" s="45">
        <v>73.1054</v>
      </c>
      <c r="I14" s="45"/>
      <c r="J14" s="45">
        <v>8.39645</v>
      </c>
      <c r="K14" s="45">
        <v>24.32</v>
      </c>
      <c r="L14" s="45"/>
    </row>
    <row r="15" ht="22.4" customHeight="1" spans="1:12">
      <c r="A15" s="47" t="s">
        <v>168</v>
      </c>
      <c r="B15" s="47" t="s">
        <v>174</v>
      </c>
      <c r="C15" s="47" t="s">
        <v>179</v>
      </c>
      <c r="D15" s="42" t="s">
        <v>246</v>
      </c>
      <c r="E15" s="6" t="s">
        <v>181</v>
      </c>
      <c r="F15" s="7">
        <v>250</v>
      </c>
      <c r="G15" s="7"/>
      <c r="H15" s="45"/>
      <c r="I15" s="45"/>
      <c r="J15" s="45"/>
      <c r="K15" s="45"/>
      <c r="L15" s="45">
        <v>250</v>
      </c>
    </row>
    <row r="16" ht="22.4" customHeight="1" spans="1:12">
      <c r="A16" s="47" t="s">
        <v>168</v>
      </c>
      <c r="B16" s="47" t="s">
        <v>174</v>
      </c>
      <c r="C16" s="47" t="s">
        <v>170</v>
      </c>
      <c r="D16" s="42" t="s">
        <v>247</v>
      </c>
      <c r="E16" s="6" t="s">
        <v>183</v>
      </c>
      <c r="F16" s="7">
        <v>163.94</v>
      </c>
      <c r="G16" s="7"/>
      <c r="H16" s="45"/>
      <c r="I16" s="45"/>
      <c r="J16" s="45"/>
      <c r="K16" s="45"/>
      <c r="L16" s="45">
        <v>163.94</v>
      </c>
    </row>
    <row r="17" ht="22.4" customHeight="1" spans="1:12">
      <c r="A17" s="47" t="s">
        <v>168</v>
      </c>
      <c r="B17" s="47" t="s">
        <v>174</v>
      </c>
      <c r="C17" s="47" t="s">
        <v>184</v>
      </c>
      <c r="D17" s="42" t="s">
        <v>248</v>
      </c>
      <c r="E17" s="6" t="s">
        <v>186</v>
      </c>
      <c r="F17" s="7">
        <v>2.5</v>
      </c>
      <c r="G17" s="7"/>
      <c r="H17" s="45"/>
      <c r="I17" s="45"/>
      <c r="J17" s="45"/>
      <c r="K17" s="45"/>
      <c r="L17" s="45">
        <v>2.5</v>
      </c>
    </row>
    <row r="18" ht="22.4" customHeight="1" spans="1:12">
      <c r="A18" s="47" t="s">
        <v>187</v>
      </c>
      <c r="B18" s="47"/>
      <c r="C18" s="47"/>
      <c r="D18" s="42">
        <v>210</v>
      </c>
      <c r="E18" s="6" t="s">
        <v>188</v>
      </c>
      <c r="F18" s="7">
        <f>F19</f>
        <v>2.852352</v>
      </c>
      <c r="G18" s="7">
        <f>G19</f>
        <v>2.852352</v>
      </c>
      <c r="H18" s="7">
        <f>H19</f>
        <v>2.852352</v>
      </c>
      <c r="I18" s="45"/>
      <c r="J18" s="45"/>
      <c r="K18" s="45"/>
      <c r="L18" s="45"/>
    </row>
    <row r="19" ht="22.4" customHeight="1" spans="1:12">
      <c r="A19" s="47" t="s">
        <v>187</v>
      </c>
      <c r="B19" s="47" t="s">
        <v>174</v>
      </c>
      <c r="C19" s="47"/>
      <c r="D19" s="42">
        <v>21011</v>
      </c>
      <c r="E19" s="6" t="s">
        <v>189</v>
      </c>
      <c r="F19" s="7">
        <f>F20</f>
        <v>2.852352</v>
      </c>
      <c r="G19" s="7">
        <f>G20</f>
        <v>2.852352</v>
      </c>
      <c r="H19" s="7">
        <f>H20</f>
        <v>2.852352</v>
      </c>
      <c r="I19" s="45"/>
      <c r="J19" s="45"/>
      <c r="K19" s="45"/>
      <c r="L19" s="45"/>
    </row>
    <row r="20" ht="22.4" customHeight="1" spans="1:12">
      <c r="A20" s="47" t="s">
        <v>187</v>
      </c>
      <c r="B20" s="47" t="s">
        <v>174</v>
      </c>
      <c r="C20" s="47" t="s">
        <v>176</v>
      </c>
      <c r="D20" s="42" t="s">
        <v>249</v>
      </c>
      <c r="E20" s="6" t="s">
        <v>191</v>
      </c>
      <c r="F20" s="7">
        <v>2.852352</v>
      </c>
      <c r="G20" s="7">
        <v>2.852352</v>
      </c>
      <c r="H20" s="45">
        <v>2.852352</v>
      </c>
      <c r="I20" s="45"/>
      <c r="J20" s="45"/>
      <c r="K20" s="45"/>
      <c r="L20" s="45"/>
    </row>
    <row r="21" ht="22.4" customHeight="1" spans="1:12">
      <c r="A21" s="47" t="s">
        <v>192</v>
      </c>
      <c r="B21" s="47"/>
      <c r="C21" s="47"/>
      <c r="D21" s="42">
        <v>221</v>
      </c>
      <c r="E21" s="13" t="s">
        <v>193</v>
      </c>
      <c r="F21" s="7">
        <f>F22</f>
        <v>9.59148</v>
      </c>
      <c r="G21" s="7">
        <f>G22</f>
        <v>9.59148</v>
      </c>
      <c r="H21" s="7">
        <f>H22</f>
        <v>9.59148</v>
      </c>
      <c r="I21" s="45"/>
      <c r="J21" s="45"/>
      <c r="K21" s="45"/>
      <c r="L21" s="45"/>
    </row>
    <row r="22" ht="22.4" customHeight="1" spans="1:12">
      <c r="A22" s="47" t="s">
        <v>192</v>
      </c>
      <c r="B22" s="47" t="s">
        <v>194</v>
      </c>
      <c r="C22" s="47"/>
      <c r="D22" s="42">
        <v>22102</v>
      </c>
      <c r="E22" s="13" t="s">
        <v>195</v>
      </c>
      <c r="F22" s="7">
        <f>F23</f>
        <v>9.59148</v>
      </c>
      <c r="G22" s="7">
        <f>G23</f>
        <v>9.59148</v>
      </c>
      <c r="H22" s="7">
        <f>H23</f>
        <v>9.59148</v>
      </c>
      <c r="I22" s="45"/>
      <c r="J22" s="45"/>
      <c r="K22" s="45"/>
      <c r="L22" s="45"/>
    </row>
    <row r="23" ht="22.4" customHeight="1" spans="1:12">
      <c r="A23" s="47" t="s">
        <v>192</v>
      </c>
      <c r="B23" s="47" t="s">
        <v>194</v>
      </c>
      <c r="C23" s="47" t="s">
        <v>176</v>
      </c>
      <c r="D23" s="42" t="s">
        <v>250</v>
      </c>
      <c r="E23" s="6" t="s">
        <v>197</v>
      </c>
      <c r="F23" s="7">
        <v>9.59148</v>
      </c>
      <c r="G23" s="7">
        <v>9.59148</v>
      </c>
      <c r="H23" s="45">
        <v>9.59148</v>
      </c>
      <c r="I23" s="45"/>
      <c r="J23" s="45"/>
      <c r="K23" s="45"/>
      <c r="L23" s="45"/>
    </row>
    <row r="24" spans="6:12">
      <c r="F24" s="66"/>
      <c r="G24" s="66"/>
      <c r="H24" s="66"/>
      <c r="I24" s="66"/>
      <c r="J24" s="66"/>
      <c r="K24" s="66"/>
      <c r="L24" s="66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白日梦</cp:lastModifiedBy>
  <dcterms:created xsi:type="dcterms:W3CDTF">2023-02-15T11:55:00Z</dcterms:created>
  <dcterms:modified xsi:type="dcterms:W3CDTF">2024-11-24T06:49:14Z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B038212398014B4BB69F96A3B9E7B60D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