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858" firstSheet="5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<sst xmlns="http://schemas.openxmlformats.org/spreadsheetml/2006/main" count="1233" uniqueCount="539">
  <si>
    <t>2023年部门预算公开表</t>
  </si>
  <si>
    <t>单位编码：</t>
  </si>
  <si>
    <t>203001</t>
  </si>
  <si>
    <t>单位名称：</t>
  </si>
  <si>
    <t>醴陵市科学技术协会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</si>
  <si>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</si>
  <si>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</si>
  <si>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</si>
  <si>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</si>
  <si>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</si>
  <si>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</si>
  <si>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</si>
  <si>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</si>
  <si>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</si>
  <si>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</si>
  <si>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</si>
  <si>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</si>
  <si>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</si>
  <si>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</si>
  <si>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</si>
  <si>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</si>
  <si>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</si>
  <si>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</si>
  <si>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</si>
  <si>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</si>
  <si>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</si>
  <si>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</si>
  <si>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</si>
  <si>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</si>
  <si>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</si>
  <si>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</si>
  <si>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部门：203_醴陵市科学技术协会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</si>
  <si>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</si>
  <si>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</si>
  <si>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</si>
  <si>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</si>
  <si>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</si>
  <si>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</si>
  <si>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</si>
  <si>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</si>
  <si>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</si>
  <si>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</si>
  <si>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</si>
  <si>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</si>
  <si>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</si>
  <si>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</si>
  <si>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</si>
  <si>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</si>
  <si>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</si>
  <si>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</si>
  <si>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</si>
  <si>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</si>
  <si>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</si>
  <si>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</si>
  <si>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</si>
  <si>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</si>
  <si>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</si>
  <si>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</si>
  <si>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</si>
  <si>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</si>
  <si>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</si>
  <si>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</si>
  <si>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</si>
  <si>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</si>
  <si>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</si>
  <si>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</si>
  <si>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</si>
  <si>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</si>
  <si>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</si>
  <si>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</si>
  <si>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</si>
  <si>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</si>
  <si>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</si>
  <si>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</si>
  <si>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</si>
  <si>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</si>
  <si>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</si>
  <si>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</si>
  <si>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</si>
  <si>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</si>
  <si>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</si>
  <si>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</si>
  <si>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</si>
  <si>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</si>
  <si>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</si>
  <si>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</si>
  <si>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</si>
  <si>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</si>
  <si>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</si>
  <si>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</si>
  <si>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</si>
  <si>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</si>
  <si>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</si>
  <si>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</si>
  <si>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</si>
  <si>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</si>
  <si>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</si>
  <si>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</si>
  <si>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</si>
  <si>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</si>
  <si>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</si>
  <si>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</si>
  <si>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</si>
  <si>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</si>
  <si>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</si>
  <si>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</si>
  <si>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</si>
  <si>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</si>
  <si>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</si>
  <si>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</si>
  <si>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</si>
  <si>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</si>
  <si>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</si>
  <si>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</si>
  <si>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</si>
  <si>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</si>
  <si>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</si>
  <si>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</si>
  <si>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</si>
  <si>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</si>
  <si>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</si>
  <si>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</si>
  <si>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</si>
  <si>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</si>
  <si>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</si>
  <si>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</si>
  <si>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</si>
  <si>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</si>
  <si>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</si>
  <si>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</si>
  <si>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</si>
  <si>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</si>
  <si>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</si>
  <si>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</si>
  <si>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</si>
  <si>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</si>
  <si>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</si>
  <si>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</si>
  <si>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</si>
  <si>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</si>
  <si>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</si>
  <si>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</si>
  <si>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</si>
  <si>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</si>
  <si>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</si>
  <si>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</si>
  <si>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</si>
  <si>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</si>
  <si>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</si>
  <si>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</si>
  <si>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</si>
  <si>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</si>
  <si>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</si>
  <si>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</si>
  <si>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</si>
  <si>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203001</t>
  </si>
  <si>
    <t xml:space="preserve">  醴陵市科学技术协会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</si>
  <si>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</si>
  <si>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</si>
  <si>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</si>
  <si>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</si>
  <si>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</si>
  <si>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</si>
  <si>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</si>
  <si>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</si>
  <si>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</si>
  <si>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</si>
  <si>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</si>
  <si>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</si>
  <si>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科学技术支出</t>
  </si>
  <si>
    <t>07</t>
  </si>
  <si>
    <t>科学技术普及</t>
  </si>
  <si>
    <t>206</t>
  </si>
  <si>
    <t>01</t>
  </si>
  <si>
    <t xml:space="preserve">    2060701</t>
  </si>
  <si>
    <t xml:space="preserve">    机构运行</t>
  </si>
  <si>
    <t>02</t>
  </si>
  <si>
    <t xml:space="preserve">    2060702</t>
  </si>
  <si>
    <t xml:space="preserve">    科普活动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</si>
  <si>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</si>
  <si>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</si>
  <si>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</si>
  <si>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</si>
  <si>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</si>
  <si>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</si>
  <si>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卫生健康支出</t>
  </si>
  <si>
    <t>11</t>
  </si>
  <si>
    <t>行政事业单位医疗</t>
  </si>
  <si>
    <t>210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</si>
  <si>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</si>
  <si>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</si>
  <si>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</si>
  <si>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</si>
  <si>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</si>
  <si>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</si>
  <si>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</si>
  <si>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</si>
  <si>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</si>
  <si>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</si>
  <si>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</si>
  <si>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</si>
  <si>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</si>
  <si>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</si>
  <si>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</si>
  <si>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</si>
  <si>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</si>
  <si>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</si>
  <si>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</si>
  <si>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</si>
  <si>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</si>
  <si>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</si>
  <si>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</si>
  <si>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</si>
  <si>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</si>
  <si>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</si>
  <si>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</si>
  <si>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</si>
  <si>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</si>
  <si>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</si>
  <si>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</si>
  <si>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</si>
  <si>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</si>
  <si>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</si>
  <si>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</si>
  <si>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</si>
  <si>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</si>
  <si>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</si>
  <si>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</si>
  <si>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</si>
  <si>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</si>
  <si>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</si>
  <si>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</si>
  <si>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</si>
  <si>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</si>
  <si>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</si>
  <si>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</si>
  <si>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</si>
  <si>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</si>
  <si>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</si>
  <si>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</si>
  <si>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</si>
  <si>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</si>
  <si>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2060701</t>
  </si>
  <si>
    <t xml:space="preserve">     2060702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</si>
  <si>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</si>
  <si>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</si>
  <si>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</si>
  <si>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</si>
  <si>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</si>
  <si>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</si>
  <si>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</si>
  <si>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</si>
  <si>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</si>
  <si>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</si>
  <si>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</si>
  <si>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</si>
  <si>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</si>
  <si>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</si>
  <si>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</si>
  <si>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</si>
  <si>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</si>
  <si>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</si>
  <si>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</si>
  <si>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</si>
  <si>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</si>
  <si>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</si>
  <si>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</si>
  <si>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</si>
  <si>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</si>
  <si>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</si>
  <si>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</si>
  <si>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</si>
  <si>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</si>
  <si>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</si>
  <si>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</si>
  <si>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</si>
  <si>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</si>
  <si>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</si>
  <si>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</si>
  <si>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</si>
  <si>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</si>
  <si>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</si>
  <si>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</si>
  <si>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</si>
  <si>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</si>
  <si>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</si>
  <si>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</si>
  <si>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</si>
  <si>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</si>
  <si>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</si>
  <si>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</si>
  <si>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</si>
  <si>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</si>
  <si>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</si>
  <si>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</si>
  <si>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</si>
  <si>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</si>
  <si>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</si>
  <si>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</si>
  <si>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</si>
  <si>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</si>
  <si>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</si>
  <si>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</si>
  <si>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</si>
  <si>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</si>
  <si>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</si>
  <si>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</si>
  <si>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</si>
  <si>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</si>
  <si>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</si>
  <si>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</si>
  <si>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</si>
  <si>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</si>
  <si>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</si>
  <si>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</si>
  <si>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</si>
  <si>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</si>
  <si>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</si>
  <si>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</si>
  <si>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</si>
  <si>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</si>
  <si>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</si>
  <si>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</si>
  <si>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</si>
  <si>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</si>
  <si>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</si>
  <si>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</si>
  <si>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</si>
  <si>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</si>
  <si>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</si>
  <si>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</si>
  <si>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</si>
  <si>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</si>
  <si>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</si>
  <si>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</si>
  <si>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</si>
  <si>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</si>
  <si>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</si>
  <si>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</si>
  <si>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</si>
  <si>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</si>
  <si>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</si>
  <si>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</si>
  <si>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</si>
  <si>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</si>
  <si>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</si>
  <si>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</si>
  <si>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</si>
  <si>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</si>
  <si>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</si>
  <si>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</si>
  <si>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</si>
  <si>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</si>
  <si>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</si>
  <si>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</si>
  <si>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</si>
  <si>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</si>
  <si>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</si>
  <si>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</si>
  <si>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</si>
  <si>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</si>
  <si>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</si>
  <si>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</si>
  <si>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</si>
  <si>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</si>
  <si>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</si>
  <si>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</si>
  <si>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</si>
  <si>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</si>
  <si>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</si>
  <si>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</si>
  <si>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</si>
  <si>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</si>
  <si>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</si>
  <si>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</si>
  <si>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</si>
  <si>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</si>
  <si>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</si>
  <si>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</si>
  <si>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</si>
  <si>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</si>
  <si>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</si>
  <si>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</si>
  <si>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</si>
  <si>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</si>
  <si>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</si>
  <si>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</si>
  <si>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</si>
  <si>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</si>
  <si>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</si>
  <si>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</si>
  <si>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</si>
  <si>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</si>
  <si>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</si>
  <si>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</si>
  <si>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</si>
  <si>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</si>
  <si>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</si>
  <si>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</si>
  <si>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</si>
  <si>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</si>
  <si>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</si>
  <si>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</si>
  <si>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</si>
  <si>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</si>
  <si>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</si>
  <si>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</si>
  <si>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</si>
  <si>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</si>
  <si>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</si>
  <si>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</si>
  <si>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</si>
  <si>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</si>
  <si>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</si>
  <si>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</si>
  <si>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</si>
  <si>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</si>
  <si>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</si>
  <si>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</si>
  <si>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</si>
  <si>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</si>
  <si>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</si>
  <si>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</si>
  <si>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</si>
  <si>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科协组织体系建设工程</t>
  </si>
  <si>
    <t xml:space="preserve">   运转经费</t>
  </si>
  <si>
    <t xml:space="preserve">   基层科普行动计划</t>
  </si>
  <si>
    <t xml:space="preserve">   科学普及专项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</si>
  <si>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</si>
  <si>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</si>
  <si>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</si>
  <si>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</si>
  <si>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</si>
  <si>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</si>
  <si>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</si>
  <si>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</si>
  <si>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</si>
  <si>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</si>
  <si>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</si>
  <si>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</si>
  <si>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</si>
  <si>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</si>
  <si>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</si>
  <si>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基层科普行动计划</t>
  </si>
  <si>
    <t>奖励优秀科普示范基地、农技协、科普带头人、社区，做好本市基层科协组织建设。</t>
  </si>
  <si>
    <t>效益指标</t>
  </si>
  <si>
    <t>社会效益指标</t>
  </si>
  <si>
    <t>基层组织建设</t>
  </si>
  <si>
    <t>镇街全覆盖</t>
  </si>
  <si>
    <t>百分比</t>
  </si>
  <si>
    <t>定性</t>
  </si>
  <si>
    <t>生态效益指标</t>
  </si>
  <si>
    <t>无</t>
  </si>
  <si>
    <t>经济效益指标</t>
  </si>
  <si>
    <t>带动产业</t>
  </si>
  <si>
    <t>产业带动当地经济发展</t>
  </si>
  <si>
    <t>成本指标</t>
  </si>
  <si>
    <t>社会成本指标</t>
  </si>
  <si>
    <t>经济成本指标</t>
  </si>
  <si>
    <t>奖补资金</t>
  </si>
  <si>
    <t>89万元</t>
  </si>
  <si>
    <t>万元</t>
  </si>
  <si>
    <t>定量</t>
  </si>
  <si>
    <t>生态环境成本指标</t>
  </si>
  <si>
    <t>产出指标</t>
  </si>
  <si>
    <t>时效指标</t>
  </si>
  <si>
    <t>数量指标</t>
  </si>
  <si>
    <t>奖补单位数量</t>
  </si>
  <si>
    <t>6-9家</t>
  </si>
  <si>
    <t>个</t>
  </si>
  <si>
    <t>质量指标</t>
  </si>
  <si>
    <t>奖补经费下达率</t>
  </si>
  <si>
    <t>100%</t>
  </si>
  <si>
    <t>满意度指标</t>
  </si>
  <si>
    <t>服务对象满意度指标</t>
  </si>
  <si>
    <t>服务对象满意度</t>
  </si>
  <si>
    <t>90%</t>
  </si>
  <si>
    <t xml:space="preserve">  科协组织体系建设工程</t>
  </si>
  <si>
    <t>做好科协基层组织建设</t>
  </si>
  <si>
    <t>建设成本</t>
  </si>
  <si>
    <t>15万元</t>
  </si>
  <si>
    <t>满意度</t>
  </si>
  <si>
    <t>85%</t>
  </si>
  <si>
    <t>基层组织满意度</t>
  </si>
  <si>
    <t>10个</t>
  </si>
  <si>
    <t>完善基层组织10个</t>
  </si>
  <si>
    <t>基层组织发挥作用</t>
  </si>
  <si>
    <t>50%</t>
  </si>
  <si>
    <t>基层组织覆盖率</t>
  </si>
  <si>
    <t xml:space="preserve">  科学普及专项</t>
  </si>
  <si>
    <t>促进公众对科学知识的理解，掌握科学技术，提高科学素质。</t>
  </si>
  <si>
    <t>城镇居民满意度</t>
  </si>
  <si>
    <t>项目持续时间</t>
  </si>
  <si>
    <t>长期</t>
  </si>
  <si>
    <t>活动覆盖率</t>
  </si>
  <si>
    <t>80%</t>
  </si>
  <si>
    <t>科普宣传活动开展次数</t>
  </si>
  <si>
    <t>10次</t>
  </si>
  <si>
    <t>次</t>
  </si>
  <si>
    <t>科普活动开展</t>
  </si>
  <si>
    <t>活动开展经费</t>
  </si>
  <si>
    <t>10万元</t>
  </si>
  <si>
    <t>居民科学素质提升</t>
  </si>
  <si>
    <t>居民科学素质达到15%</t>
  </si>
  <si>
    <t xml:space="preserve">  运转经费</t>
  </si>
  <si>
    <t>单位运转经费</t>
  </si>
  <si>
    <t>单位运转成本</t>
  </si>
  <si>
    <t>成本</t>
  </si>
  <si>
    <t>22.4万</t>
  </si>
  <si>
    <t>正常运转</t>
  </si>
  <si>
    <t>单位数</t>
  </si>
  <si>
    <t>1</t>
  </si>
  <si>
    <t>满意度85%</t>
  </si>
  <si>
    <t>部门公开表23</t>
  </si>
  <si>
    <t>整体支出绩效目标表</t>
  </si>
  <si>
    <t>单位：部门：203_醴陵市科学技术协会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</si>
  <si>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</si>
  <si>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</si>
  <si>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</si>
  <si>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</si>
  <si>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</si>
  <si>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</si>
  <si>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</si>
  <si>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</si>
  <si>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</si>
  <si>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</si>
  <si>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完成党委政府下达的各项绩效考核指标任务，完成上级主管部门下达的主要考核任务。</t>
  </si>
  <si>
    <t xml:space="preserve"> 数量指标</t>
  </si>
  <si>
    <t xml:space="preserve"> 质量指标</t>
  </si>
  <si>
    <t>履职目标实现</t>
  </si>
  <si>
    <t xml:space="preserve"> 时效指标</t>
  </si>
  <si>
    <t>完成时间</t>
  </si>
  <si>
    <t>全年</t>
  </si>
  <si>
    <t>年</t>
  </si>
  <si>
    <t>所需经费</t>
  </si>
  <si>
    <t xml:space="preserve">效益指标 </t>
  </si>
  <si>
    <t>群众受益率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</si>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</sst>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4"/>
      <c r="B4" s="75"/>
      <c r="C4" s="3"/>
      <c r="D4" s="74" t="s">
        <v>1</v>
      </c>
      <c r="E4" s="75" t="s">
        <v>2</v>
      </c>
      <c r="F4" s="75"/>
      <c r="G4" s="75"/>
      <c r="H4" s="75"/>
      <c r="I4" s="3"/>
    </row>
    <row r="5" ht="54.4" customHeight="1" spans="1:9">
      <c r="A5" s="74"/>
      <c r="B5" s="75"/>
      <c r="C5" s="3"/>
      <c r="D5" s="74" t="s">
        <v>3</v>
      </c>
      <c r="E5" s="75" t="s">
        <v>4</v>
      </c>
      <c r="F5" s="75"/>
      <c r="G5" s="75"/>
      <c r="H5" s="7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2" workbookViewId="0">
      <selection activeCell="E45" sqref="E45"/>
    </sheetView>
  </sheetViews>
  <sheetFormatPr defaultColWidth="10" defaultRowHeight="13.5" outlineLevelCol="4"/>
  <cols>
    <col min="1" max="1" width="12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247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248</v>
      </c>
    </row>
    <row r="4" s="29" customFormat="1" ht="20" customHeight="1" spans="1:5">
      <c r="A4" s="35" t="s">
        <v>249</v>
      </c>
      <c r="B4" s="35"/>
      <c r="C4" s="35" t="s">
        <v>250</v>
      </c>
      <c r="D4" s="35"/>
      <c r="E4" s="35"/>
    </row>
    <row r="5" s="29" customFormat="1" ht="20" customHeight="1" spans="1:5">
      <c r="A5" s="35" t="s">
        <v>251</v>
      </c>
      <c r="B5" s="35" t="s">
        <v>160</v>
      </c>
      <c r="C5" s="35" t="s">
        <v>136</v>
      </c>
      <c r="D5" s="35" t="s">
        <v>238</v>
      </c>
      <c r="E5" s="35" t="s">
        <v>239</v>
      </c>
    </row>
    <row r="6" s="29" customFormat="1" ht="20" customHeight="1" spans="1:5">
      <c r="A6" s="36" t="s">
        <v>252</v>
      </c>
      <c r="B6" s="36" t="s">
        <v>217</v>
      </c>
      <c r="C6" s="37">
        <f>SUM(C7:C16)</f>
        <v>102.591904</v>
      </c>
      <c r="D6" s="37">
        <f>SUM(D7:D16)</f>
        <v>102.591904</v>
      </c>
      <c r="E6" s="37"/>
    </row>
    <row r="7" s="29" customFormat="1" ht="20" customHeight="1" spans="1:5">
      <c r="A7" s="38" t="s">
        <v>253</v>
      </c>
      <c r="B7" s="38" t="s">
        <v>254</v>
      </c>
      <c r="C7" s="39">
        <f t="shared" ref="C7:C16" si="0">D7+E7</f>
        <v>41.4492</v>
      </c>
      <c r="D7" s="39">
        <f>'10工资福利'!H6</f>
        <v>41.4492</v>
      </c>
      <c r="E7" s="39"/>
    </row>
    <row r="8" s="29" customFormat="1" ht="20" customHeight="1" spans="1:5">
      <c r="A8" s="38" t="s">
        <v>255</v>
      </c>
      <c r="B8" s="38" t="s">
        <v>256</v>
      </c>
      <c r="C8" s="39">
        <f t="shared" si="0"/>
        <v>17.568</v>
      </c>
      <c r="D8" s="39">
        <f>'10工资福利'!I6</f>
        <v>17.568</v>
      </c>
      <c r="E8" s="39"/>
    </row>
    <row r="9" s="29" customFormat="1" ht="20" customHeight="1" spans="1:5">
      <c r="A9" s="38" t="s">
        <v>257</v>
      </c>
      <c r="B9" s="38" t="s">
        <v>258</v>
      </c>
      <c r="C9" s="39">
        <f t="shared" si="0"/>
        <v>18.3509</v>
      </c>
      <c r="D9" s="39">
        <f>'10工资福利'!J6</f>
        <v>18.3509</v>
      </c>
      <c r="E9" s="39"/>
    </row>
    <row r="10" s="29" customFormat="1" ht="20" customHeight="1" spans="1:5">
      <c r="A10" s="40" t="s">
        <v>259</v>
      </c>
      <c r="B10" s="38" t="s">
        <v>260</v>
      </c>
      <c r="C10" s="39">
        <f t="shared" si="0"/>
        <v>0</v>
      </c>
      <c r="D10" s="39">
        <f>'10工资福利'!T6</f>
        <v>0</v>
      </c>
      <c r="E10" s="39"/>
    </row>
    <row r="11" s="29" customFormat="1" ht="20" customHeight="1" spans="1:5">
      <c r="A11" s="38" t="s">
        <v>261</v>
      </c>
      <c r="B11" s="38" t="s">
        <v>262</v>
      </c>
      <c r="C11" s="39">
        <f t="shared" si="0"/>
        <v>0</v>
      </c>
      <c r="D11" s="39">
        <f>'10工资福利'!K6</f>
        <v>0</v>
      </c>
      <c r="E11" s="39"/>
    </row>
    <row r="12" s="29" customFormat="1" ht="20" customHeight="1" spans="1:5">
      <c r="A12" s="38" t="s">
        <v>263</v>
      </c>
      <c r="B12" s="38" t="s">
        <v>264</v>
      </c>
      <c r="C12" s="39">
        <f t="shared" si="0"/>
        <v>12.378896</v>
      </c>
      <c r="D12" s="39">
        <f>'10工资福利'!M6</f>
        <v>12.378896</v>
      </c>
      <c r="E12" s="39"/>
    </row>
    <row r="13" s="29" customFormat="1" ht="20" customHeight="1" spans="1:5">
      <c r="A13" s="38" t="s">
        <v>265</v>
      </c>
      <c r="B13" s="38" t="s">
        <v>266</v>
      </c>
      <c r="C13" s="39">
        <f t="shared" si="0"/>
        <v>2.852352</v>
      </c>
      <c r="D13" s="39">
        <f>'10工资福利'!O6</f>
        <v>2.852352</v>
      </c>
      <c r="E13" s="39"/>
    </row>
    <row r="14" s="29" customFormat="1" ht="20" customHeight="1" spans="1:5">
      <c r="A14" s="38" t="s">
        <v>267</v>
      </c>
      <c r="B14" s="38" t="s">
        <v>268</v>
      </c>
      <c r="C14" s="39">
        <f t="shared" si="0"/>
        <v>0</v>
      </c>
      <c r="D14" s="39">
        <f>'10工资福利'!Q6</f>
        <v>0</v>
      </c>
      <c r="E14" s="39"/>
    </row>
    <row r="15" s="29" customFormat="1" ht="20" customHeight="1" spans="1:5">
      <c r="A15" s="38" t="s">
        <v>269</v>
      </c>
      <c r="B15" s="38" t="s">
        <v>270</v>
      </c>
      <c r="C15" s="39">
        <f t="shared" si="0"/>
        <v>9.992556</v>
      </c>
      <c r="D15" s="39">
        <f>'10工资福利'!R6</f>
        <v>9.992556</v>
      </c>
      <c r="E15" s="39"/>
    </row>
    <row r="16" s="29" customFormat="1" ht="20" customHeight="1" spans="1:5">
      <c r="A16" s="40" t="s">
        <v>271</v>
      </c>
      <c r="B16" s="38" t="s">
        <v>272</v>
      </c>
      <c r="C16" s="39">
        <f t="shared" si="0"/>
        <v>0</v>
      </c>
      <c r="D16" s="39">
        <f>'10工资福利'!V6</f>
        <v>0</v>
      </c>
      <c r="E16" s="39"/>
    </row>
    <row r="17" s="29" customFormat="1" ht="20" customHeight="1" spans="1:5">
      <c r="A17" s="36" t="s">
        <v>273</v>
      </c>
      <c r="B17" s="36" t="s">
        <v>274</v>
      </c>
      <c r="C17" s="37">
        <f>SUM(C18:C35)</f>
        <v>6.563565</v>
      </c>
      <c r="D17" s="37"/>
      <c r="E17" s="37">
        <f>SUM(E18:E35)</f>
        <v>6.563565</v>
      </c>
    </row>
    <row r="18" s="29" customFormat="1" ht="20" customHeight="1" spans="1:5">
      <c r="A18" s="38" t="s">
        <v>275</v>
      </c>
      <c r="B18" s="38" t="s">
        <v>276</v>
      </c>
      <c r="C18" s="39">
        <f t="shared" ref="C18:C35" si="1">D18+E18</f>
        <v>2.4</v>
      </c>
      <c r="D18" s="39"/>
      <c r="E18" s="39">
        <f>'14商品服务'!G6</f>
        <v>2.4</v>
      </c>
    </row>
    <row r="19" s="29" customFormat="1" ht="20" customHeight="1" spans="1:5">
      <c r="A19" s="38" t="s">
        <v>277</v>
      </c>
      <c r="B19" s="38" t="s">
        <v>278</v>
      </c>
      <c r="C19" s="39">
        <f t="shared" si="1"/>
        <v>0</v>
      </c>
      <c r="D19" s="39"/>
      <c r="E19" s="39">
        <f>'14商品服务'!K6</f>
        <v>0</v>
      </c>
    </row>
    <row r="20" s="29" customFormat="1" ht="20" customHeight="1" spans="1:5">
      <c r="A20" s="38" t="s">
        <v>279</v>
      </c>
      <c r="B20" s="38" t="s">
        <v>280</v>
      </c>
      <c r="C20" s="39">
        <f t="shared" si="1"/>
        <v>0</v>
      </c>
      <c r="D20" s="39"/>
      <c r="E20" s="39">
        <f>'14商品服务'!L6</f>
        <v>0</v>
      </c>
    </row>
    <row r="21" s="29" customFormat="1" ht="20" customHeight="1" spans="1:5">
      <c r="A21" s="40" t="s">
        <v>281</v>
      </c>
      <c r="B21" s="38" t="s">
        <v>282</v>
      </c>
      <c r="C21" s="39">
        <f t="shared" si="1"/>
        <v>0</v>
      </c>
      <c r="D21" s="39"/>
      <c r="E21" s="39">
        <f>'14商品服务'!M6</f>
        <v>0</v>
      </c>
    </row>
    <row r="22" s="29" customFormat="1" ht="20" customHeight="1" spans="1:5">
      <c r="A22" s="38" t="s">
        <v>283</v>
      </c>
      <c r="B22" s="38" t="s">
        <v>284</v>
      </c>
      <c r="C22" s="39">
        <f t="shared" si="1"/>
        <v>0</v>
      </c>
      <c r="D22" s="39"/>
      <c r="E22" s="39">
        <f>'14商品服务'!O6</f>
        <v>0</v>
      </c>
    </row>
    <row r="23" s="29" customFormat="1" ht="20" customHeight="1" spans="1:5">
      <c r="A23" s="38" t="s">
        <v>285</v>
      </c>
      <c r="B23" s="38" t="s">
        <v>286</v>
      </c>
      <c r="C23" s="39">
        <f t="shared" si="1"/>
        <v>0</v>
      </c>
      <c r="D23" s="39"/>
      <c r="E23" s="39">
        <f>'14商品服务'!P6</f>
        <v>0</v>
      </c>
    </row>
    <row r="24" s="29" customFormat="1" ht="20" customHeight="1" spans="1:5">
      <c r="A24" s="40" t="s">
        <v>287</v>
      </c>
      <c r="B24" s="38" t="s">
        <v>288</v>
      </c>
      <c r="C24" s="39">
        <f t="shared" si="1"/>
        <v>0</v>
      </c>
      <c r="D24" s="39"/>
      <c r="E24" s="39">
        <f>'14商品服务'!R6</f>
        <v>0</v>
      </c>
    </row>
    <row r="25" s="29" customFormat="1" ht="20" customHeight="1" spans="1:5">
      <c r="A25" s="38" t="s">
        <v>289</v>
      </c>
      <c r="B25" s="38" t="s">
        <v>290</v>
      </c>
      <c r="C25" s="39">
        <f t="shared" si="1"/>
        <v>0</v>
      </c>
      <c r="D25" s="39"/>
      <c r="E25" s="39">
        <f>'14商品服务'!S6</f>
        <v>0</v>
      </c>
    </row>
    <row r="26" s="29" customFormat="1" ht="20" customHeight="1" spans="1:5">
      <c r="A26" s="40" t="s">
        <v>291</v>
      </c>
      <c r="B26" s="38" t="s">
        <v>292</v>
      </c>
      <c r="C26" s="39">
        <f t="shared" si="1"/>
        <v>0</v>
      </c>
      <c r="D26" s="39"/>
      <c r="E26" s="39">
        <f>'14商品服务'!T6</f>
        <v>0</v>
      </c>
    </row>
    <row r="27" s="29" customFormat="1" ht="20" customHeight="1" spans="1:5">
      <c r="A27" s="40" t="s">
        <v>293</v>
      </c>
      <c r="B27" s="38" t="s">
        <v>294</v>
      </c>
      <c r="C27" s="39">
        <f t="shared" si="1"/>
        <v>0</v>
      </c>
      <c r="D27" s="39"/>
      <c r="E27" s="39">
        <f>'14商品服务'!U6</f>
        <v>0</v>
      </c>
    </row>
    <row r="28" s="29" customFormat="1" ht="20" customHeight="1" spans="1:5">
      <c r="A28" s="38" t="s">
        <v>295</v>
      </c>
      <c r="B28" s="38" t="s">
        <v>296</v>
      </c>
      <c r="C28" s="39">
        <f t="shared" si="1"/>
        <v>0</v>
      </c>
      <c r="D28" s="39"/>
      <c r="E28" s="39">
        <f>'14商品服务'!V6</f>
        <v>0</v>
      </c>
    </row>
    <row r="29" s="29" customFormat="1" ht="20" customHeight="1" spans="1:5">
      <c r="A29" s="40" t="s">
        <v>297</v>
      </c>
      <c r="B29" s="38" t="s">
        <v>298</v>
      </c>
      <c r="C29" s="39">
        <f t="shared" si="1"/>
        <v>0</v>
      </c>
      <c r="D29" s="39"/>
      <c r="E29" s="39">
        <f>'14商品服务'!W6</f>
        <v>0</v>
      </c>
    </row>
    <row r="30" s="29" customFormat="1" ht="20" customHeight="1" spans="1:5">
      <c r="A30" s="38" t="s">
        <v>299</v>
      </c>
      <c r="B30" s="38" t="s">
        <v>300</v>
      </c>
      <c r="C30" s="39">
        <f t="shared" si="1"/>
        <v>0</v>
      </c>
      <c r="D30" s="39"/>
      <c r="E30" s="39">
        <f>'14商品服务'!Z6</f>
        <v>0</v>
      </c>
    </row>
    <row r="31" s="29" customFormat="1" ht="20" customHeight="1" spans="1:5">
      <c r="A31" s="38" t="s">
        <v>301</v>
      </c>
      <c r="B31" s="38" t="s">
        <v>302</v>
      </c>
      <c r="C31" s="39">
        <f t="shared" si="1"/>
        <v>1.665426</v>
      </c>
      <c r="D31" s="39"/>
      <c r="E31" s="39">
        <f>'14商品服务'!AB6</f>
        <v>1.665426</v>
      </c>
    </row>
    <row r="32" s="29" customFormat="1" ht="20" customHeight="1" spans="1:5">
      <c r="A32" s="38" t="s">
        <v>303</v>
      </c>
      <c r="B32" s="38" t="s">
        <v>304</v>
      </c>
      <c r="C32" s="39">
        <f t="shared" si="1"/>
        <v>2.498139</v>
      </c>
      <c r="D32" s="39"/>
      <c r="E32" s="39">
        <f>'14商品服务'!AC6</f>
        <v>2.498139</v>
      </c>
    </row>
    <row r="33" s="29" customFormat="1" ht="20" customHeight="1" spans="1:5">
      <c r="A33" s="40" t="s">
        <v>305</v>
      </c>
      <c r="B33" s="38" t="s">
        <v>306</v>
      </c>
      <c r="C33" s="39">
        <f t="shared" si="1"/>
        <v>0</v>
      </c>
      <c r="D33" s="39"/>
      <c r="E33" s="39">
        <f>'14商品服务'!AD6</f>
        <v>0</v>
      </c>
    </row>
    <row r="34" s="29" customFormat="1" ht="20" customHeight="1" spans="1:5">
      <c r="A34" s="40" t="s">
        <v>307</v>
      </c>
      <c r="B34" s="38" t="s">
        <v>308</v>
      </c>
      <c r="C34" s="39">
        <f t="shared" si="1"/>
        <v>0</v>
      </c>
      <c r="D34" s="39"/>
      <c r="E34" s="39">
        <f>'14商品服务'!AE6</f>
        <v>0</v>
      </c>
    </row>
    <row r="35" s="29" customFormat="1" ht="20" customHeight="1" spans="1:5">
      <c r="A35" s="38" t="s">
        <v>309</v>
      </c>
      <c r="B35" s="38" t="s">
        <v>310</v>
      </c>
      <c r="C35" s="39">
        <f t="shared" si="1"/>
        <v>0</v>
      </c>
      <c r="D35" s="39"/>
      <c r="E35" s="39">
        <f>'14商品服务'!AG6</f>
        <v>0</v>
      </c>
    </row>
    <row r="36" s="29" customFormat="1" ht="20" customHeight="1" spans="1:5">
      <c r="A36" s="36" t="s">
        <v>311</v>
      </c>
      <c r="B36" s="36" t="s">
        <v>208</v>
      </c>
      <c r="C36" s="37">
        <f>SUM(C37:C40)</f>
        <v>0</v>
      </c>
      <c r="D36" s="37">
        <f>SUM(D37:D40)</f>
        <v>0</v>
      </c>
      <c r="E36" s="37"/>
    </row>
    <row r="37" s="29" customFormat="1" ht="20" customHeight="1" spans="1:5">
      <c r="A37" s="40" t="s">
        <v>312</v>
      </c>
      <c r="B37" s="38" t="s">
        <v>313</v>
      </c>
      <c r="C37" s="39">
        <f t="shared" ref="C37:C40" si="2">D37+E37</f>
        <v>0</v>
      </c>
      <c r="D37" s="39">
        <f>'12个人家庭'!G6</f>
        <v>0</v>
      </c>
      <c r="E37" s="39"/>
    </row>
    <row r="38" s="29" customFormat="1" ht="20" customHeight="1" spans="1:5">
      <c r="A38" s="38" t="s">
        <v>314</v>
      </c>
      <c r="B38" s="38" t="s">
        <v>315</v>
      </c>
      <c r="C38" s="39">
        <f t="shared" si="2"/>
        <v>0</v>
      </c>
      <c r="D38" s="39">
        <f>'12个人家庭'!H6</f>
        <v>0</v>
      </c>
      <c r="E38" s="39"/>
    </row>
    <row r="39" s="29" customFormat="1" ht="20" customHeight="1" spans="1:5">
      <c r="A39" s="38" t="s">
        <v>316</v>
      </c>
      <c r="B39" s="38" t="s">
        <v>317</v>
      </c>
      <c r="C39" s="39">
        <f t="shared" si="2"/>
        <v>0</v>
      </c>
      <c r="D39" s="39">
        <f>'12个人家庭'!K6</f>
        <v>0</v>
      </c>
      <c r="E39" s="39"/>
    </row>
    <row r="40" s="29" customFormat="1" ht="20" customHeight="1" spans="1:5">
      <c r="A40" s="40" t="s">
        <v>318</v>
      </c>
      <c r="B40" s="38" t="s">
        <v>319</v>
      </c>
      <c r="C40" s="39">
        <f t="shared" si="2"/>
        <v>0</v>
      </c>
      <c r="D40" s="39">
        <f>'12个人家庭'!R6</f>
        <v>0</v>
      </c>
      <c r="E40" s="39"/>
    </row>
    <row r="41" s="29" customFormat="1" ht="20" customHeight="1" spans="1:5">
      <c r="A41" s="35" t="s">
        <v>136</v>
      </c>
      <c r="B41" s="35"/>
      <c r="C41" s="37">
        <f>C36+C17+C6</f>
        <v>109.155469</v>
      </c>
      <c r="D41" s="37">
        <f>D36+D17+D6</f>
        <v>102.591904</v>
      </c>
      <c r="E41" s="37">
        <f>E36+E17+E6</f>
        <v>6.563565</v>
      </c>
    </row>
    <row r="42" s="29" customFormat="1" ht="16.35" customHeight="1" spans="1:5">
      <c r="A42" s="41"/>
      <c r="B42" s="41"/>
      <c r="C42" s="41"/>
      <c r="D42" s="41"/>
      <c r="E42" s="41"/>
    </row>
    <row r="43" spans="3:3">
      <c r="C43" s="42"/>
    </row>
    <row r="44" spans="3:3">
      <c r="C44" s="42"/>
    </row>
    <row r="45" spans="3:3">
      <c r="C45" s="42"/>
    </row>
    <row r="46" spans="3:3">
      <c r="C46" s="42"/>
    </row>
    <row r="47" spans="3:3">
      <c r="C47" s="42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6" t="s">
        <v>320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200</v>
      </c>
      <c r="H4" s="12"/>
      <c r="I4" s="12"/>
      <c r="J4" s="12"/>
      <c r="K4" s="12"/>
      <c r="L4" s="12" t="s">
        <v>204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321</v>
      </c>
      <c r="I5" s="12" t="s">
        <v>322</v>
      </c>
      <c r="J5" s="12" t="s">
        <v>323</v>
      </c>
      <c r="K5" s="12" t="s">
        <v>324</v>
      </c>
      <c r="L5" s="12" t="s">
        <v>136</v>
      </c>
      <c r="M5" s="12" t="s">
        <v>217</v>
      </c>
      <c r="N5" s="12" t="s">
        <v>325</v>
      </c>
    </row>
    <row r="6" ht="22.9" customHeight="1" spans="1:14">
      <c r="A6" s="15"/>
      <c r="B6" s="15"/>
      <c r="C6" s="15"/>
      <c r="D6" s="15"/>
      <c r="E6" s="15" t="s">
        <v>136</v>
      </c>
      <c r="F6" s="28">
        <v>102.591904</v>
      </c>
      <c r="G6" s="28">
        <v>102.591904</v>
      </c>
      <c r="H6" s="28">
        <v>77.3681</v>
      </c>
      <c r="I6" s="28">
        <v>15.231248</v>
      </c>
      <c r="J6" s="28">
        <v>9.992556</v>
      </c>
      <c r="K6" s="28"/>
      <c r="L6" s="28"/>
      <c r="M6" s="28"/>
      <c r="N6" s="28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8">
        <v>102.591904</v>
      </c>
      <c r="G7" s="28">
        <v>102.591904</v>
      </c>
      <c r="H7" s="28">
        <v>77.3681</v>
      </c>
      <c r="I7" s="28">
        <v>15.231248</v>
      </c>
      <c r="J7" s="28">
        <v>9.992556</v>
      </c>
      <c r="K7" s="28"/>
      <c r="L7" s="28"/>
      <c r="M7" s="28"/>
      <c r="N7" s="28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28">
        <v>102.591904</v>
      </c>
      <c r="G8" s="28">
        <v>102.591904</v>
      </c>
      <c r="H8" s="28">
        <v>77.3681</v>
      </c>
      <c r="I8" s="28">
        <v>15.231248</v>
      </c>
      <c r="J8" s="28">
        <v>9.992556</v>
      </c>
      <c r="K8" s="28"/>
      <c r="L8" s="28"/>
      <c r="M8" s="28"/>
      <c r="N8" s="28"/>
    </row>
    <row r="9" ht="22.9" customHeight="1" spans="1:14">
      <c r="A9" s="23" t="s">
        <v>172</v>
      </c>
      <c r="B9" s="23" t="s">
        <v>170</v>
      </c>
      <c r="C9" s="23" t="s">
        <v>173</v>
      </c>
      <c r="D9" s="19" t="s">
        <v>214</v>
      </c>
      <c r="E9" s="5" t="s">
        <v>175</v>
      </c>
      <c r="F9" s="6">
        <v>77.3681</v>
      </c>
      <c r="G9" s="6">
        <v>77.3681</v>
      </c>
      <c r="H9" s="21">
        <v>77.3681</v>
      </c>
      <c r="I9" s="21"/>
      <c r="J9" s="21"/>
      <c r="K9" s="21"/>
      <c r="L9" s="6"/>
      <c r="M9" s="21"/>
      <c r="N9" s="21"/>
    </row>
    <row r="10" ht="22.9" customHeight="1" spans="1:14">
      <c r="A10" s="23" t="s">
        <v>182</v>
      </c>
      <c r="B10" s="23" t="s">
        <v>180</v>
      </c>
      <c r="C10" s="23" t="s">
        <v>180</v>
      </c>
      <c r="D10" s="19" t="s">
        <v>214</v>
      </c>
      <c r="E10" s="5" t="s">
        <v>184</v>
      </c>
      <c r="F10" s="6">
        <v>12.378896</v>
      </c>
      <c r="G10" s="6">
        <v>12.378896</v>
      </c>
      <c r="H10" s="21"/>
      <c r="I10" s="21">
        <v>12.378896</v>
      </c>
      <c r="J10" s="21"/>
      <c r="K10" s="21"/>
      <c r="L10" s="6"/>
      <c r="M10" s="21"/>
      <c r="N10" s="21"/>
    </row>
    <row r="11" ht="22.9" customHeight="1" spans="1:14">
      <c r="A11" s="23" t="s">
        <v>188</v>
      </c>
      <c r="B11" s="23" t="s">
        <v>186</v>
      </c>
      <c r="C11" s="23" t="s">
        <v>173</v>
      </c>
      <c r="D11" s="19" t="s">
        <v>214</v>
      </c>
      <c r="E11" s="5" t="s">
        <v>190</v>
      </c>
      <c r="F11" s="6">
        <v>2.852352</v>
      </c>
      <c r="G11" s="6">
        <v>2.852352</v>
      </c>
      <c r="H11" s="21"/>
      <c r="I11" s="21">
        <v>2.852352</v>
      </c>
      <c r="J11" s="21"/>
      <c r="K11" s="21"/>
      <c r="L11" s="6"/>
      <c r="M11" s="21"/>
      <c r="N11" s="21"/>
    </row>
    <row r="12" ht="22.9" customHeight="1" spans="1:14">
      <c r="A12" s="23" t="s">
        <v>191</v>
      </c>
      <c r="B12" s="23" t="s">
        <v>176</v>
      </c>
      <c r="C12" s="23" t="s">
        <v>173</v>
      </c>
      <c r="D12" s="19" t="s">
        <v>214</v>
      </c>
      <c r="E12" s="5" t="s">
        <v>195</v>
      </c>
      <c r="F12" s="6">
        <v>9.992556</v>
      </c>
      <c r="G12" s="6">
        <v>9.992556</v>
      </c>
      <c r="H12" s="21"/>
      <c r="I12" s="21"/>
      <c r="J12" s="21">
        <v>9.992556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326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327</v>
      </c>
      <c r="H4" s="12"/>
      <c r="I4" s="12"/>
      <c r="J4" s="12"/>
      <c r="K4" s="12"/>
      <c r="L4" s="12" t="s">
        <v>328</v>
      </c>
      <c r="M4" s="12"/>
      <c r="N4" s="12"/>
      <c r="O4" s="12"/>
      <c r="P4" s="12"/>
      <c r="Q4" s="12"/>
      <c r="R4" s="12" t="s">
        <v>323</v>
      </c>
      <c r="S4" s="12" t="s">
        <v>329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330</v>
      </c>
      <c r="I5" s="12" t="s">
        <v>331</v>
      </c>
      <c r="J5" s="12" t="s">
        <v>332</v>
      </c>
      <c r="K5" s="12" t="s">
        <v>333</v>
      </c>
      <c r="L5" s="12" t="s">
        <v>136</v>
      </c>
      <c r="M5" s="12" t="s">
        <v>334</v>
      </c>
      <c r="N5" s="12" t="s">
        <v>335</v>
      </c>
      <c r="O5" s="12" t="s">
        <v>336</v>
      </c>
      <c r="P5" s="12" t="s">
        <v>337</v>
      </c>
      <c r="Q5" s="12" t="s">
        <v>338</v>
      </c>
      <c r="R5" s="12"/>
      <c r="S5" s="12" t="s">
        <v>136</v>
      </c>
      <c r="T5" s="12" t="s">
        <v>339</v>
      </c>
      <c r="U5" s="12" t="s">
        <v>340</v>
      </c>
      <c r="V5" s="12" t="s">
        <v>324</v>
      </c>
    </row>
    <row r="6" ht="22.9" customHeight="1" spans="1:22">
      <c r="A6" s="15"/>
      <c r="B6" s="15"/>
      <c r="C6" s="15"/>
      <c r="D6" s="15"/>
      <c r="E6" s="15" t="s">
        <v>136</v>
      </c>
      <c r="F6" s="14">
        <v>102.591904</v>
      </c>
      <c r="G6" s="14">
        <v>77.3681</v>
      </c>
      <c r="H6" s="14">
        <v>41.4492</v>
      </c>
      <c r="I6" s="14">
        <v>17.568</v>
      </c>
      <c r="J6" s="14">
        <v>18.3509</v>
      </c>
      <c r="K6" s="14"/>
      <c r="L6" s="14">
        <v>15.231248</v>
      </c>
      <c r="M6" s="14">
        <v>12.378896</v>
      </c>
      <c r="N6" s="14"/>
      <c r="O6" s="14">
        <v>2.852352</v>
      </c>
      <c r="P6" s="14"/>
      <c r="Q6" s="14"/>
      <c r="R6" s="14">
        <v>9.992556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102.591904</v>
      </c>
      <c r="G7" s="14">
        <v>77.3681</v>
      </c>
      <c r="H7" s="14">
        <v>41.4492</v>
      </c>
      <c r="I7" s="14">
        <v>17.568</v>
      </c>
      <c r="J7" s="14">
        <v>18.3509</v>
      </c>
      <c r="K7" s="14"/>
      <c r="L7" s="14">
        <v>15.231248</v>
      </c>
      <c r="M7" s="14">
        <v>12.378896</v>
      </c>
      <c r="N7" s="14"/>
      <c r="O7" s="14">
        <v>2.852352</v>
      </c>
      <c r="P7" s="14"/>
      <c r="Q7" s="14"/>
      <c r="R7" s="14">
        <v>9.992556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v>102.591904</v>
      </c>
      <c r="G8" s="14">
        <v>77.3681</v>
      </c>
      <c r="H8" s="14">
        <v>41.4492</v>
      </c>
      <c r="I8" s="14">
        <v>17.568</v>
      </c>
      <c r="J8" s="14">
        <v>18.3509</v>
      </c>
      <c r="K8" s="14"/>
      <c r="L8" s="14">
        <v>15.231248</v>
      </c>
      <c r="M8" s="14">
        <v>12.378896</v>
      </c>
      <c r="N8" s="14"/>
      <c r="O8" s="14">
        <v>2.852352</v>
      </c>
      <c r="P8" s="14"/>
      <c r="Q8" s="14"/>
      <c r="R8" s="14">
        <v>9.992556</v>
      </c>
      <c r="S8" s="14"/>
      <c r="T8" s="14"/>
      <c r="U8" s="14"/>
      <c r="V8" s="14"/>
    </row>
    <row r="9" ht="22.9" customHeight="1" spans="1:22">
      <c r="A9" s="23" t="s">
        <v>172</v>
      </c>
      <c r="B9" s="23" t="s">
        <v>170</v>
      </c>
      <c r="C9" s="23" t="s">
        <v>173</v>
      </c>
      <c r="D9" s="19" t="s">
        <v>214</v>
      </c>
      <c r="E9" s="5" t="s">
        <v>175</v>
      </c>
      <c r="F9" s="6">
        <v>77.3681</v>
      </c>
      <c r="G9" s="21">
        <v>77.3681</v>
      </c>
      <c r="H9" s="21">
        <v>41.4492</v>
      </c>
      <c r="I9" s="21">
        <v>17.568</v>
      </c>
      <c r="J9" s="21">
        <v>18.3509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182</v>
      </c>
      <c r="B10" s="23" t="s">
        <v>180</v>
      </c>
      <c r="C10" s="23" t="s">
        <v>180</v>
      </c>
      <c r="D10" s="19" t="s">
        <v>214</v>
      </c>
      <c r="E10" s="5" t="s">
        <v>184</v>
      </c>
      <c r="F10" s="6">
        <v>12.378896</v>
      </c>
      <c r="G10" s="21"/>
      <c r="H10" s="21"/>
      <c r="I10" s="21"/>
      <c r="J10" s="21"/>
      <c r="K10" s="21"/>
      <c r="L10" s="6">
        <v>12.378896</v>
      </c>
      <c r="M10" s="21">
        <v>12.378896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188</v>
      </c>
      <c r="B11" s="23" t="s">
        <v>186</v>
      </c>
      <c r="C11" s="23" t="s">
        <v>173</v>
      </c>
      <c r="D11" s="19" t="s">
        <v>214</v>
      </c>
      <c r="E11" s="5" t="s">
        <v>190</v>
      </c>
      <c r="F11" s="6">
        <v>2.852352</v>
      </c>
      <c r="G11" s="21"/>
      <c r="H11" s="21"/>
      <c r="I11" s="21"/>
      <c r="J11" s="21"/>
      <c r="K11" s="21"/>
      <c r="L11" s="6">
        <v>2.852352</v>
      </c>
      <c r="M11" s="21"/>
      <c r="N11" s="21"/>
      <c r="O11" s="21">
        <v>2.852352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191</v>
      </c>
      <c r="B12" s="23" t="s">
        <v>176</v>
      </c>
      <c r="C12" s="23" t="s">
        <v>173</v>
      </c>
      <c r="D12" s="19" t="s">
        <v>214</v>
      </c>
      <c r="E12" s="5" t="s">
        <v>195</v>
      </c>
      <c r="F12" s="6">
        <v>9.992556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9.992556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341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197</v>
      </c>
      <c r="E4" s="12" t="s">
        <v>198</v>
      </c>
      <c r="F4" s="12" t="s">
        <v>342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9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348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197</v>
      </c>
      <c r="E4" s="12" t="s">
        <v>198</v>
      </c>
      <c r="F4" s="12" t="s">
        <v>342</v>
      </c>
      <c r="G4" s="12" t="s">
        <v>349</v>
      </c>
      <c r="H4" s="12" t="s">
        <v>350</v>
      </c>
      <c r="I4" s="12" t="s">
        <v>351</v>
      </c>
      <c r="J4" s="12" t="s">
        <v>352</v>
      </c>
      <c r="K4" s="12" t="s">
        <v>353</v>
      </c>
      <c r="L4" s="12" t="s">
        <v>354</v>
      </c>
      <c r="M4" s="12" t="s">
        <v>355</v>
      </c>
      <c r="N4" s="12" t="s">
        <v>344</v>
      </c>
      <c r="O4" s="12" t="s">
        <v>356</v>
      </c>
      <c r="P4" s="12" t="s">
        <v>357</v>
      </c>
      <c r="Q4" s="12" t="s">
        <v>345</v>
      </c>
      <c r="R4" s="12" t="s">
        <v>347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358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342</v>
      </c>
      <c r="G4" s="12" t="s">
        <v>201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204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359</v>
      </c>
      <c r="I5" s="12" t="s">
        <v>360</v>
      </c>
      <c r="J5" s="12" t="s">
        <v>361</v>
      </c>
      <c r="K5" s="12" t="s">
        <v>362</v>
      </c>
      <c r="L5" s="12" t="s">
        <v>363</v>
      </c>
      <c r="M5" s="12" t="s">
        <v>364</v>
      </c>
      <c r="N5" s="12" t="s">
        <v>365</v>
      </c>
      <c r="O5" s="12" t="s">
        <v>366</v>
      </c>
      <c r="P5" s="12" t="s">
        <v>367</v>
      </c>
      <c r="Q5" s="12" t="s">
        <v>368</v>
      </c>
      <c r="R5" s="12" t="s">
        <v>136</v>
      </c>
      <c r="S5" s="12" t="s">
        <v>274</v>
      </c>
      <c r="T5" s="12" t="s">
        <v>325</v>
      </c>
    </row>
    <row r="6" ht="22.9" customHeight="1" spans="1:20">
      <c r="A6" s="15"/>
      <c r="B6" s="15"/>
      <c r="C6" s="15"/>
      <c r="D6" s="15"/>
      <c r="E6" s="15" t="s">
        <v>136</v>
      </c>
      <c r="F6" s="28">
        <v>6.563565</v>
      </c>
      <c r="G6" s="28">
        <v>6.563565</v>
      </c>
      <c r="H6" s="28">
        <v>6.563565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8">
        <v>6.563565</v>
      </c>
      <c r="G7" s="28">
        <v>6.563565</v>
      </c>
      <c r="H7" s="28">
        <v>6.563565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28">
        <v>6.563565</v>
      </c>
      <c r="G8" s="28">
        <v>6.563565</v>
      </c>
      <c r="H8" s="28">
        <v>6.563565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23" t="s">
        <v>172</v>
      </c>
      <c r="B9" s="23" t="s">
        <v>170</v>
      </c>
      <c r="C9" s="23" t="s">
        <v>173</v>
      </c>
      <c r="D9" s="19" t="s">
        <v>214</v>
      </c>
      <c r="E9" s="5" t="s">
        <v>175</v>
      </c>
      <c r="F9" s="6">
        <v>6.563565</v>
      </c>
      <c r="G9" s="21">
        <v>6.563565</v>
      </c>
      <c r="H9" s="21">
        <v>6.563565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N1" workbookViewId="0">
      <selection activeCell="AF1" sqref="AF1:AG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4.225" customWidth="1"/>
    <col min="17" max="17" width="6" customWidth="1"/>
    <col min="18" max="27" width="4.225" customWidth="1"/>
    <col min="28" max="29" width="7.13333333333333" customWidth="1"/>
    <col min="30" max="31" width="5.89166666666667" customWidth="1"/>
    <col min="32" max="33" width="7.13333333333333" customWidth="1"/>
    <col min="34" max="35" width="9.75" customWidth="1"/>
  </cols>
  <sheetData>
    <row r="1" ht="13.9" customHeight="1" spans="1:33">
      <c r="A1" s="3"/>
      <c r="F1" s="3"/>
      <c r="AF1" s="16" t="s">
        <v>369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197</v>
      </c>
      <c r="E4" s="12" t="s">
        <v>198</v>
      </c>
      <c r="F4" s="12" t="s">
        <v>370</v>
      </c>
      <c r="G4" s="12" t="s">
        <v>371</v>
      </c>
      <c r="H4" s="12" t="s">
        <v>372</v>
      </c>
      <c r="I4" s="12" t="s">
        <v>373</v>
      </c>
      <c r="J4" s="12" t="s">
        <v>374</v>
      </c>
      <c r="K4" s="12" t="s">
        <v>375</v>
      </c>
      <c r="L4" s="12" t="s">
        <v>376</v>
      </c>
      <c r="M4" s="12" t="s">
        <v>377</v>
      </c>
      <c r="N4" s="12" t="s">
        <v>378</v>
      </c>
      <c r="O4" s="12" t="s">
        <v>379</v>
      </c>
      <c r="P4" s="12" t="s">
        <v>380</v>
      </c>
      <c r="Q4" s="12" t="s">
        <v>365</v>
      </c>
      <c r="R4" s="12" t="s">
        <v>367</v>
      </c>
      <c r="S4" s="12" t="s">
        <v>381</v>
      </c>
      <c r="T4" s="12" t="s">
        <v>360</v>
      </c>
      <c r="U4" s="12" t="s">
        <v>361</v>
      </c>
      <c r="V4" s="12" t="s">
        <v>364</v>
      </c>
      <c r="W4" s="12" t="s">
        <v>382</v>
      </c>
      <c r="X4" s="12" t="s">
        <v>383</v>
      </c>
      <c r="Y4" s="12" t="s">
        <v>384</v>
      </c>
      <c r="Z4" s="12" t="s">
        <v>385</v>
      </c>
      <c r="AA4" s="12" t="s">
        <v>363</v>
      </c>
      <c r="AB4" s="12" t="s">
        <v>386</v>
      </c>
      <c r="AC4" s="12" t="s">
        <v>387</v>
      </c>
      <c r="AD4" s="12" t="s">
        <v>366</v>
      </c>
      <c r="AE4" s="12" t="s">
        <v>388</v>
      </c>
      <c r="AF4" s="12" t="s">
        <v>389</v>
      </c>
      <c r="AG4" s="12" t="s">
        <v>368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7"/>
      <c r="C6" s="27"/>
      <c r="D6" s="5"/>
      <c r="E6" s="5" t="s">
        <v>136</v>
      </c>
      <c r="F6" s="28">
        <v>6.563565</v>
      </c>
      <c r="G6" s="28">
        <v>2.4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1.665426</v>
      </c>
      <c r="AC6" s="28">
        <v>2.498139</v>
      </c>
      <c r="AD6" s="28"/>
      <c r="AE6" s="28"/>
      <c r="AF6" s="28"/>
      <c r="AG6" s="28"/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8">
        <v>6.563565</v>
      </c>
      <c r="G7" s="28">
        <v>2.4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1.665426</v>
      </c>
      <c r="AC7" s="28">
        <v>2.498139</v>
      </c>
      <c r="AD7" s="28"/>
      <c r="AE7" s="28"/>
      <c r="AF7" s="28"/>
      <c r="AG7" s="28"/>
    </row>
    <row r="8" ht="22.9" customHeight="1" spans="1:33">
      <c r="A8" s="15"/>
      <c r="B8" s="15"/>
      <c r="C8" s="15"/>
      <c r="D8" s="20" t="s">
        <v>155</v>
      </c>
      <c r="E8" s="20" t="s">
        <v>156</v>
      </c>
      <c r="F8" s="28">
        <v>6.563565</v>
      </c>
      <c r="G8" s="28">
        <v>2.4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1.665426</v>
      </c>
      <c r="AC8" s="28">
        <v>2.498139</v>
      </c>
      <c r="AD8" s="28"/>
      <c r="AE8" s="28"/>
      <c r="AF8" s="28"/>
      <c r="AG8" s="28"/>
    </row>
    <row r="9" ht="22.9" customHeight="1" spans="1:33">
      <c r="A9" s="23" t="s">
        <v>172</v>
      </c>
      <c r="B9" s="23" t="s">
        <v>170</v>
      </c>
      <c r="C9" s="23" t="s">
        <v>173</v>
      </c>
      <c r="D9" s="19" t="s">
        <v>214</v>
      </c>
      <c r="E9" s="5" t="s">
        <v>175</v>
      </c>
      <c r="F9" s="21">
        <v>6.563565</v>
      </c>
      <c r="G9" s="21">
        <v>2.4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1.665426</v>
      </c>
      <c r="AC9" s="21">
        <v>2.498139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9" sqref="C19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6" t="s">
        <v>390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391</v>
      </c>
      <c r="B4" s="12" t="s">
        <v>392</v>
      </c>
      <c r="C4" s="12" t="s">
        <v>393</v>
      </c>
      <c r="D4" s="12" t="s">
        <v>394</v>
      </c>
      <c r="E4" s="12" t="s">
        <v>395</v>
      </c>
      <c r="F4" s="12"/>
      <c r="G4" s="12"/>
      <c r="H4" s="12" t="s">
        <v>396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397</v>
      </c>
      <c r="G5" s="12" t="s">
        <v>398</v>
      </c>
      <c r="H5" s="12"/>
    </row>
    <row r="6" ht="22.9" customHeight="1" spans="1:8">
      <c r="A6" s="15"/>
      <c r="B6" s="15" t="s">
        <v>136</v>
      </c>
      <c r="C6" s="14">
        <v>0.54</v>
      </c>
      <c r="D6" s="14"/>
      <c r="E6" s="14"/>
      <c r="F6" s="14"/>
      <c r="G6" s="14"/>
      <c r="H6" s="14">
        <v>0.54</v>
      </c>
    </row>
    <row r="7" ht="22.9" customHeight="1" spans="1:8">
      <c r="A7" s="13" t="s">
        <v>154</v>
      </c>
      <c r="B7" s="13" t="s">
        <v>4</v>
      </c>
      <c r="C7" s="14">
        <v>0.54</v>
      </c>
      <c r="D7" s="14"/>
      <c r="E7" s="14"/>
      <c r="F7" s="14"/>
      <c r="G7" s="14"/>
      <c r="H7" s="14">
        <v>0.54</v>
      </c>
    </row>
    <row r="8" ht="22.9" customHeight="1" spans="1:8">
      <c r="A8" s="19" t="s">
        <v>155</v>
      </c>
      <c r="B8" s="19" t="s">
        <v>156</v>
      </c>
      <c r="C8" s="21">
        <v>0.54</v>
      </c>
      <c r="D8" s="21"/>
      <c r="E8" s="6"/>
      <c r="F8" s="21"/>
      <c r="G8" s="21"/>
      <c r="H8" s="21">
        <v>0.54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6" t="s">
        <v>399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400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7.6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s="26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402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199</v>
      </c>
      <c r="G4" s="12" t="s">
        <v>200</v>
      </c>
      <c r="H4" s="12" t="s">
        <v>201</v>
      </c>
      <c r="I4" s="12" t="s">
        <v>202</v>
      </c>
      <c r="J4" s="12" t="s">
        <v>203</v>
      </c>
      <c r="K4" s="12" t="s">
        <v>204</v>
      </c>
      <c r="L4" s="12" t="s">
        <v>205</v>
      </c>
      <c r="M4" s="12" t="s">
        <v>206</v>
      </c>
      <c r="N4" s="12" t="s">
        <v>207</v>
      </c>
      <c r="O4" s="12" t="s">
        <v>208</v>
      </c>
      <c r="P4" s="12" t="s">
        <v>209</v>
      </c>
      <c r="Q4" s="12" t="s">
        <v>210</v>
      </c>
      <c r="R4" s="12" t="s">
        <v>211</v>
      </c>
      <c r="S4" s="12" t="s">
        <v>212</v>
      </c>
      <c r="T4" s="12" t="s">
        <v>213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0" customHeight="1" spans="2:3">
      <c r="B3" s="66" t="s">
        <v>6</v>
      </c>
      <c r="C3" s="66"/>
    </row>
    <row r="4" ht="30" customHeight="1" spans="2:3">
      <c r="B4" s="67">
        <v>1</v>
      </c>
      <c r="C4" s="68" t="s">
        <v>7</v>
      </c>
    </row>
    <row r="5" ht="30" customHeight="1" spans="2:3">
      <c r="B5" s="67">
        <v>2</v>
      </c>
      <c r="C5" s="69" t="s">
        <v>8</v>
      </c>
    </row>
    <row r="6" ht="30" customHeight="1" spans="2:3">
      <c r="B6" s="67">
        <v>3</v>
      </c>
      <c r="C6" s="70" t="s">
        <v>9</v>
      </c>
    </row>
    <row r="7" ht="30" customHeight="1" spans="2:3">
      <c r="B7" s="67">
        <v>4</v>
      </c>
      <c r="C7" s="71" t="s">
        <v>10</v>
      </c>
    </row>
    <row r="8" ht="30" customHeight="1" spans="2:3">
      <c r="B8" s="67">
        <v>5</v>
      </c>
      <c r="C8" s="71" t="s">
        <v>11</v>
      </c>
    </row>
    <row r="9" ht="30" customHeight="1" spans="2:3">
      <c r="B9" s="67">
        <v>6</v>
      </c>
      <c r="C9" s="68" t="s">
        <v>12</v>
      </c>
    </row>
    <row r="10" ht="30" customHeight="1" spans="2:3">
      <c r="B10" s="67">
        <v>7</v>
      </c>
      <c r="C10" s="70" t="s">
        <v>13</v>
      </c>
    </row>
    <row r="11" ht="30" customHeight="1" spans="2:3">
      <c r="B11" s="67">
        <v>8</v>
      </c>
      <c r="C11" s="72" t="s">
        <v>14</v>
      </c>
    </row>
    <row r="12" ht="30" customHeight="1" spans="2:3">
      <c r="B12" s="67">
        <v>9</v>
      </c>
      <c r="C12" s="71" t="s">
        <v>15</v>
      </c>
    </row>
    <row r="13" ht="30" customHeight="1" spans="2:3">
      <c r="B13" s="67">
        <v>10</v>
      </c>
      <c r="C13" s="71" t="s">
        <v>16</v>
      </c>
    </row>
    <row r="14" ht="30" customHeight="1" spans="2:3">
      <c r="B14" s="67">
        <v>11</v>
      </c>
      <c r="C14" s="71" t="s">
        <v>17</v>
      </c>
    </row>
    <row r="15" ht="30" customHeight="1" spans="2:3">
      <c r="B15" s="67">
        <v>12</v>
      </c>
      <c r="C15" s="71" t="s">
        <v>18</v>
      </c>
    </row>
    <row r="16" ht="30" customHeight="1" spans="2:3">
      <c r="B16" s="67">
        <v>13</v>
      </c>
      <c r="C16" s="71" t="s">
        <v>19</v>
      </c>
    </row>
    <row r="17" ht="30" customHeight="1" spans="2:3">
      <c r="B17" s="67">
        <v>14</v>
      </c>
      <c r="C17" s="71" t="s">
        <v>20</v>
      </c>
    </row>
    <row r="18" ht="30" customHeight="1" spans="2:3">
      <c r="B18" s="67">
        <v>15</v>
      </c>
      <c r="C18" s="71" t="s">
        <v>21</v>
      </c>
    </row>
    <row r="19" ht="30" customHeight="1" spans="2:3">
      <c r="B19" s="67">
        <v>16</v>
      </c>
      <c r="C19" s="71" t="s">
        <v>22</v>
      </c>
    </row>
    <row r="20" ht="30" customHeight="1" spans="2:3">
      <c r="B20" s="67">
        <v>17</v>
      </c>
      <c r="C20" s="71" t="s">
        <v>23</v>
      </c>
    </row>
    <row r="21" ht="30" customHeight="1" spans="2:3">
      <c r="B21" s="67">
        <v>18</v>
      </c>
      <c r="C21" s="71" t="s">
        <v>24</v>
      </c>
    </row>
    <row r="22" ht="30" customHeight="1" spans="2:3">
      <c r="B22" s="67">
        <v>19</v>
      </c>
      <c r="C22" s="71" t="s">
        <v>25</v>
      </c>
    </row>
    <row r="23" ht="30" customHeight="1" spans="2:3">
      <c r="B23" s="67">
        <v>20</v>
      </c>
      <c r="C23" s="71" t="s">
        <v>26</v>
      </c>
    </row>
    <row r="24" ht="30" customHeight="1" spans="2:3">
      <c r="B24" s="67">
        <v>21</v>
      </c>
      <c r="C24" s="71" t="s">
        <v>27</v>
      </c>
    </row>
    <row r="25" ht="30" customHeight="1" spans="2:3">
      <c r="B25" s="67">
        <v>22</v>
      </c>
      <c r="C25" s="71" t="s">
        <v>28</v>
      </c>
    </row>
    <row r="26" ht="30" customHeight="1" spans="2:3">
      <c r="B26" s="67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6" t="s">
        <v>403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217</v>
      </c>
      <c r="I5" s="12" t="s">
        <v>218</v>
      </c>
      <c r="J5" s="12" t="s">
        <v>208</v>
      </c>
      <c r="K5" s="12" t="s">
        <v>136</v>
      </c>
      <c r="L5" s="12" t="s">
        <v>220</v>
      </c>
      <c r="M5" s="12" t="s">
        <v>221</v>
      </c>
      <c r="N5" s="12" t="s">
        <v>210</v>
      </c>
      <c r="O5" s="12" t="s">
        <v>222</v>
      </c>
      <c r="P5" s="12" t="s">
        <v>223</v>
      </c>
      <c r="Q5" s="12" t="s">
        <v>224</v>
      </c>
      <c r="R5" s="12" t="s">
        <v>206</v>
      </c>
      <c r="S5" s="12" t="s">
        <v>209</v>
      </c>
      <c r="T5" s="12" t="s">
        <v>213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6" t="s">
        <v>404</v>
      </c>
    </row>
    <row r="2" ht="38.85" customHeight="1" spans="1:8">
      <c r="A2" s="17" t="s">
        <v>405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406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3.25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6" t="s">
        <v>407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408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4.2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15" sqref="D15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409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197</v>
      </c>
      <c r="B4" s="12" t="s">
        <v>410</v>
      </c>
      <c r="C4" s="12" t="s">
        <v>136</v>
      </c>
      <c r="D4" s="12"/>
      <c r="E4" s="12" t="s">
        <v>411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412</v>
      </c>
      <c r="P4" s="12"/>
    </row>
    <row r="5" ht="31.9" customHeight="1" spans="1:16">
      <c r="A5" s="12"/>
      <c r="B5" s="12"/>
      <c r="C5" s="12" t="s">
        <v>240</v>
      </c>
      <c r="D5" s="12" t="s">
        <v>241</v>
      </c>
      <c r="E5" s="12" t="s">
        <v>413</v>
      </c>
      <c r="F5" s="12" t="s">
        <v>139</v>
      </c>
      <c r="G5" s="12"/>
      <c r="H5" s="12"/>
      <c r="I5" s="12"/>
      <c r="J5" s="12"/>
      <c r="K5" s="12"/>
      <c r="L5" s="12" t="s">
        <v>414</v>
      </c>
      <c r="M5" s="12" t="s">
        <v>141</v>
      </c>
      <c r="N5" s="12" t="s">
        <v>142</v>
      </c>
      <c r="O5" s="12" t="s">
        <v>415</v>
      </c>
      <c r="P5" s="12" t="s">
        <v>416</v>
      </c>
    </row>
    <row r="6" ht="44.85" customHeight="1" spans="1:16">
      <c r="A6" s="12"/>
      <c r="B6" s="12"/>
      <c r="C6" s="12"/>
      <c r="D6" s="12"/>
      <c r="E6" s="12"/>
      <c r="F6" s="12" t="s">
        <v>417</v>
      </c>
      <c r="G6" s="12" t="s">
        <v>418</v>
      </c>
      <c r="H6" s="12" t="s">
        <v>419</v>
      </c>
      <c r="I6" s="12" t="s">
        <v>420</v>
      </c>
      <c r="J6" s="12" t="s">
        <v>421</v>
      </c>
      <c r="K6" s="12" t="s">
        <v>422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37.4</v>
      </c>
      <c r="D7" s="18">
        <v>99</v>
      </c>
      <c r="E7" s="14">
        <v>136.4</v>
      </c>
      <c r="F7" s="14">
        <v>136.4</v>
      </c>
      <c r="G7" s="14">
        <v>136.4</v>
      </c>
      <c r="H7" s="14"/>
      <c r="I7" s="14"/>
      <c r="J7" s="14"/>
      <c r="K7" s="14"/>
      <c r="L7" s="14"/>
      <c r="M7" s="14"/>
      <c r="N7" s="14"/>
      <c r="O7" s="14">
        <v>136.4</v>
      </c>
      <c r="P7" s="15"/>
    </row>
    <row r="8" ht="18.95" customHeight="1" spans="1:16">
      <c r="A8" s="13" t="s">
        <v>154</v>
      </c>
      <c r="B8" s="13" t="s">
        <v>4</v>
      </c>
      <c r="C8" s="18">
        <v>37.4</v>
      </c>
      <c r="D8" s="18">
        <v>99</v>
      </c>
      <c r="E8" s="14">
        <v>136.4</v>
      </c>
      <c r="F8" s="14">
        <v>136.4</v>
      </c>
      <c r="G8" s="14">
        <v>136.4</v>
      </c>
      <c r="H8" s="14"/>
      <c r="I8" s="14"/>
      <c r="J8" s="14"/>
      <c r="K8" s="14"/>
      <c r="L8" s="14"/>
      <c r="M8" s="14"/>
      <c r="N8" s="14"/>
      <c r="O8" s="14">
        <v>136.4</v>
      </c>
      <c r="P8" s="15"/>
    </row>
    <row r="9" ht="18.95" customHeight="1" spans="1:16">
      <c r="A9" s="19" t="s">
        <v>423</v>
      </c>
      <c r="B9" s="19" t="s">
        <v>424</v>
      </c>
      <c r="C9" s="6">
        <v>15</v>
      </c>
      <c r="D9" s="6"/>
      <c r="E9" s="6">
        <v>15</v>
      </c>
      <c r="F9" s="6">
        <v>15</v>
      </c>
      <c r="G9" s="6">
        <v>15</v>
      </c>
      <c r="H9" s="6"/>
      <c r="I9" s="6"/>
      <c r="J9" s="6"/>
      <c r="K9" s="6"/>
      <c r="L9" s="6"/>
      <c r="M9" s="6"/>
      <c r="N9" s="6"/>
      <c r="O9" s="6">
        <v>15</v>
      </c>
      <c r="P9" s="5"/>
    </row>
    <row r="10" ht="18.95" customHeight="1" spans="1:16">
      <c r="A10" s="19" t="s">
        <v>423</v>
      </c>
      <c r="B10" s="19" t="s">
        <v>425</v>
      </c>
      <c r="C10" s="6">
        <v>22.4</v>
      </c>
      <c r="D10" s="6"/>
      <c r="E10" s="6">
        <v>22.4</v>
      </c>
      <c r="F10" s="6">
        <v>22.4</v>
      </c>
      <c r="G10" s="6">
        <v>22.4</v>
      </c>
      <c r="H10" s="6"/>
      <c r="I10" s="6"/>
      <c r="J10" s="6"/>
      <c r="K10" s="6"/>
      <c r="L10" s="6"/>
      <c r="M10" s="6"/>
      <c r="N10" s="6"/>
      <c r="O10" s="6">
        <v>22.4</v>
      </c>
      <c r="P10" s="5"/>
    </row>
    <row r="11" ht="18.95" customHeight="1" spans="1:16">
      <c r="A11" s="19" t="s">
        <v>423</v>
      </c>
      <c r="B11" s="19" t="s">
        <v>426</v>
      </c>
      <c r="C11" s="6"/>
      <c r="D11" s="6">
        <v>89</v>
      </c>
      <c r="E11" s="6">
        <v>89</v>
      </c>
      <c r="F11" s="6">
        <v>89</v>
      </c>
      <c r="G11" s="6">
        <v>89</v>
      </c>
      <c r="H11" s="6"/>
      <c r="I11" s="6"/>
      <c r="J11" s="6"/>
      <c r="K11" s="6"/>
      <c r="L11" s="6"/>
      <c r="M11" s="6"/>
      <c r="N11" s="6"/>
      <c r="O11" s="6">
        <v>89</v>
      </c>
      <c r="P11" s="5"/>
    </row>
    <row r="12" ht="18.95" customHeight="1" spans="1:16">
      <c r="A12" s="19" t="s">
        <v>423</v>
      </c>
      <c r="B12" s="19" t="s">
        <v>427</v>
      </c>
      <c r="C12" s="6"/>
      <c r="D12" s="6">
        <v>10</v>
      </c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428</v>
      </c>
    </row>
    <row r="2" ht="37.9" customHeight="1" spans="1:13">
      <c r="A2" s="3"/>
      <c r="B2" s="3"/>
      <c r="C2" s="10" t="s">
        <v>429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197</v>
      </c>
      <c r="B4" s="12" t="s">
        <v>430</v>
      </c>
      <c r="C4" s="12" t="s">
        <v>431</v>
      </c>
      <c r="D4" s="12" t="s">
        <v>432</v>
      </c>
      <c r="E4" s="12" t="s">
        <v>433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434</v>
      </c>
      <c r="F5" s="12" t="s">
        <v>435</v>
      </c>
      <c r="G5" s="12" t="s">
        <v>436</v>
      </c>
      <c r="H5" s="12" t="s">
        <v>437</v>
      </c>
      <c r="I5" s="12" t="s">
        <v>438</v>
      </c>
      <c r="J5" s="12" t="s">
        <v>439</v>
      </c>
      <c r="K5" s="12" t="s">
        <v>440</v>
      </c>
      <c r="L5" s="12" t="s">
        <v>441</v>
      </c>
      <c r="M5" s="12" t="s">
        <v>442</v>
      </c>
    </row>
    <row r="6" ht="28.5" customHeight="1" spans="1:13">
      <c r="A6" s="13" t="s">
        <v>2</v>
      </c>
      <c r="B6" s="13" t="s">
        <v>4</v>
      </c>
      <c r="C6" s="14">
        <v>136.4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155</v>
      </c>
      <c r="B7" s="5" t="s">
        <v>443</v>
      </c>
      <c r="C7" s="6">
        <v>89</v>
      </c>
      <c r="D7" s="5" t="s">
        <v>444</v>
      </c>
      <c r="E7" s="15" t="s">
        <v>445</v>
      </c>
      <c r="F7" s="5" t="s">
        <v>446</v>
      </c>
      <c r="G7" s="5" t="s">
        <v>447</v>
      </c>
      <c r="H7" s="5" t="s">
        <v>448</v>
      </c>
      <c r="I7" s="5" t="s">
        <v>448</v>
      </c>
      <c r="J7" s="5"/>
      <c r="K7" s="5" t="s">
        <v>449</v>
      </c>
      <c r="L7" s="5" t="s">
        <v>450</v>
      </c>
      <c r="M7" s="5"/>
    </row>
    <row r="8" ht="43.15" customHeight="1" spans="1:13">
      <c r="A8" s="5"/>
      <c r="B8" s="5"/>
      <c r="C8" s="6"/>
      <c r="D8" s="5"/>
      <c r="E8" s="15"/>
      <c r="F8" s="5" t="s">
        <v>451</v>
      </c>
      <c r="G8" s="5" t="s">
        <v>452</v>
      </c>
      <c r="H8" s="5" t="s">
        <v>452</v>
      </c>
      <c r="I8" s="5" t="s">
        <v>452</v>
      </c>
      <c r="J8" s="5"/>
      <c r="K8" s="5" t="s">
        <v>452</v>
      </c>
      <c r="L8" s="5" t="s">
        <v>452</v>
      </c>
      <c r="M8" s="5"/>
    </row>
    <row r="9" ht="43.15" customHeight="1" spans="1:13">
      <c r="A9" s="5"/>
      <c r="B9" s="5"/>
      <c r="C9" s="6"/>
      <c r="D9" s="5"/>
      <c r="E9" s="15"/>
      <c r="F9" s="5" t="s">
        <v>453</v>
      </c>
      <c r="G9" s="5" t="s">
        <v>454</v>
      </c>
      <c r="H9" s="5" t="s">
        <v>455</v>
      </c>
      <c r="I9" s="5" t="s">
        <v>455</v>
      </c>
      <c r="J9" s="5"/>
      <c r="K9" s="5" t="s">
        <v>449</v>
      </c>
      <c r="L9" s="5" t="s">
        <v>450</v>
      </c>
      <c r="M9" s="5"/>
    </row>
    <row r="10" ht="43.15" customHeight="1" spans="1:13">
      <c r="A10" s="5"/>
      <c r="B10" s="5"/>
      <c r="C10" s="6"/>
      <c r="D10" s="5"/>
      <c r="E10" s="15" t="s">
        <v>456</v>
      </c>
      <c r="F10" s="5" t="s">
        <v>457</v>
      </c>
      <c r="G10" s="5" t="s">
        <v>452</v>
      </c>
      <c r="H10" s="5" t="s">
        <v>452</v>
      </c>
      <c r="I10" s="5" t="s">
        <v>452</v>
      </c>
      <c r="J10" s="5"/>
      <c r="K10" s="5" t="s">
        <v>452</v>
      </c>
      <c r="L10" s="5" t="s">
        <v>452</v>
      </c>
      <c r="M10" s="5"/>
    </row>
    <row r="11" ht="43.15" customHeight="1" spans="1:13">
      <c r="A11" s="5"/>
      <c r="B11" s="5"/>
      <c r="C11" s="6"/>
      <c r="D11" s="5"/>
      <c r="E11" s="15"/>
      <c r="F11" s="5" t="s">
        <v>458</v>
      </c>
      <c r="G11" s="5" t="s">
        <v>459</v>
      </c>
      <c r="H11" s="5" t="s">
        <v>460</v>
      </c>
      <c r="I11" s="5" t="s">
        <v>460</v>
      </c>
      <c r="J11" s="5"/>
      <c r="K11" s="5" t="s">
        <v>461</v>
      </c>
      <c r="L11" s="5" t="s">
        <v>462</v>
      </c>
      <c r="M11" s="5"/>
    </row>
    <row r="12" ht="43.15" customHeight="1" spans="1:13">
      <c r="A12" s="5"/>
      <c r="B12" s="5"/>
      <c r="C12" s="6"/>
      <c r="D12" s="5"/>
      <c r="E12" s="15"/>
      <c r="F12" s="5" t="s">
        <v>463</v>
      </c>
      <c r="G12" s="5" t="s">
        <v>452</v>
      </c>
      <c r="H12" s="5" t="s">
        <v>452</v>
      </c>
      <c r="I12" s="5" t="s">
        <v>452</v>
      </c>
      <c r="J12" s="5"/>
      <c r="K12" s="5" t="s">
        <v>452</v>
      </c>
      <c r="L12" s="5" t="s">
        <v>452</v>
      </c>
      <c r="M12" s="5"/>
    </row>
    <row r="13" ht="43.15" customHeight="1" spans="1:13">
      <c r="A13" s="5"/>
      <c r="B13" s="5"/>
      <c r="C13" s="6"/>
      <c r="D13" s="5"/>
      <c r="E13" s="15" t="s">
        <v>464</v>
      </c>
      <c r="F13" s="5" t="s">
        <v>465</v>
      </c>
      <c r="G13" s="5" t="s">
        <v>452</v>
      </c>
      <c r="H13" s="5" t="s">
        <v>452</v>
      </c>
      <c r="I13" s="5" t="s">
        <v>452</v>
      </c>
      <c r="J13" s="5"/>
      <c r="K13" s="5" t="s">
        <v>452</v>
      </c>
      <c r="L13" s="5" t="s">
        <v>452</v>
      </c>
      <c r="M13" s="5"/>
    </row>
    <row r="14" ht="43.15" customHeight="1" spans="1:13">
      <c r="A14" s="5"/>
      <c r="B14" s="5"/>
      <c r="C14" s="6"/>
      <c r="D14" s="5"/>
      <c r="E14" s="15"/>
      <c r="F14" s="5" t="s">
        <v>466</v>
      </c>
      <c r="G14" s="5" t="s">
        <v>467</v>
      </c>
      <c r="H14" s="5" t="s">
        <v>468</v>
      </c>
      <c r="I14" s="5" t="s">
        <v>468</v>
      </c>
      <c r="J14" s="5"/>
      <c r="K14" s="5" t="s">
        <v>469</v>
      </c>
      <c r="L14" s="5" t="s">
        <v>462</v>
      </c>
      <c r="M14" s="5"/>
    </row>
    <row r="15" ht="43.15" customHeight="1" spans="1:13">
      <c r="A15" s="5"/>
      <c r="B15" s="5"/>
      <c r="C15" s="6"/>
      <c r="D15" s="5"/>
      <c r="E15" s="15"/>
      <c r="F15" s="5" t="s">
        <v>470</v>
      </c>
      <c r="G15" s="5" t="s">
        <v>471</v>
      </c>
      <c r="H15" s="5" t="s">
        <v>472</v>
      </c>
      <c r="I15" s="5" t="s">
        <v>472</v>
      </c>
      <c r="J15" s="5"/>
      <c r="K15" s="5" t="s">
        <v>449</v>
      </c>
      <c r="L15" s="5" t="s">
        <v>450</v>
      </c>
      <c r="M15" s="5"/>
    </row>
    <row r="16" ht="43.15" customHeight="1" spans="1:13">
      <c r="A16" s="5"/>
      <c r="B16" s="5"/>
      <c r="C16" s="6"/>
      <c r="D16" s="5"/>
      <c r="E16" s="15" t="s">
        <v>473</v>
      </c>
      <c r="F16" s="5" t="s">
        <v>474</v>
      </c>
      <c r="G16" s="5" t="s">
        <v>475</v>
      </c>
      <c r="H16" s="5" t="s">
        <v>476</v>
      </c>
      <c r="I16" s="5" t="s">
        <v>476</v>
      </c>
      <c r="J16" s="5"/>
      <c r="K16" s="5" t="s">
        <v>449</v>
      </c>
      <c r="L16" s="5" t="s">
        <v>450</v>
      </c>
      <c r="M16" s="5"/>
    </row>
    <row r="17" ht="43.15" customHeight="1" spans="1:13">
      <c r="A17" s="5" t="s">
        <v>155</v>
      </c>
      <c r="B17" s="5" t="s">
        <v>477</v>
      </c>
      <c r="C17" s="6">
        <v>15</v>
      </c>
      <c r="D17" s="5" t="s">
        <v>478</v>
      </c>
      <c r="E17" s="15" t="s">
        <v>456</v>
      </c>
      <c r="F17" s="5" t="s">
        <v>458</v>
      </c>
      <c r="G17" s="5" t="s">
        <v>447</v>
      </c>
      <c r="H17" s="5" t="s">
        <v>479</v>
      </c>
      <c r="I17" s="5" t="s">
        <v>480</v>
      </c>
      <c r="J17" s="5"/>
      <c r="K17" s="5" t="s">
        <v>461</v>
      </c>
      <c r="L17" s="5" t="s">
        <v>462</v>
      </c>
      <c r="M17" s="5"/>
    </row>
    <row r="18" ht="43.15" customHeight="1" spans="1:13">
      <c r="A18" s="5"/>
      <c r="B18" s="5"/>
      <c r="C18" s="6"/>
      <c r="D18" s="5"/>
      <c r="E18" s="15"/>
      <c r="F18" s="5" t="s">
        <v>457</v>
      </c>
      <c r="G18" s="5" t="s">
        <v>452</v>
      </c>
      <c r="H18" s="5" t="s">
        <v>452</v>
      </c>
      <c r="I18" s="5" t="s">
        <v>452</v>
      </c>
      <c r="J18" s="5"/>
      <c r="K18" s="5" t="s">
        <v>452</v>
      </c>
      <c r="L18" s="5" t="s">
        <v>452</v>
      </c>
      <c r="M18" s="5"/>
    </row>
    <row r="19" ht="43.15" customHeight="1" spans="1:13">
      <c r="A19" s="5"/>
      <c r="B19" s="5"/>
      <c r="C19" s="6"/>
      <c r="D19" s="5"/>
      <c r="E19" s="15" t="s">
        <v>473</v>
      </c>
      <c r="F19" s="5" t="s">
        <v>474</v>
      </c>
      <c r="G19" s="5" t="s">
        <v>481</v>
      </c>
      <c r="H19" s="5" t="s">
        <v>482</v>
      </c>
      <c r="I19" s="5" t="s">
        <v>483</v>
      </c>
      <c r="J19" s="5"/>
      <c r="K19" s="5" t="s">
        <v>449</v>
      </c>
      <c r="L19" s="5" t="s">
        <v>450</v>
      </c>
      <c r="M19" s="5"/>
    </row>
    <row r="20" ht="43.15" customHeight="1" spans="1:13">
      <c r="A20" s="5"/>
      <c r="B20" s="5"/>
      <c r="C20" s="6"/>
      <c r="D20" s="5"/>
      <c r="E20" s="15" t="s">
        <v>464</v>
      </c>
      <c r="F20" s="5" t="s">
        <v>466</v>
      </c>
      <c r="G20" s="5" t="s">
        <v>447</v>
      </c>
      <c r="H20" s="5" t="s">
        <v>484</v>
      </c>
      <c r="I20" s="5" t="s">
        <v>485</v>
      </c>
      <c r="J20" s="5"/>
      <c r="K20" s="5" t="s">
        <v>469</v>
      </c>
      <c r="L20" s="5" t="s">
        <v>462</v>
      </c>
      <c r="M20" s="5"/>
    </row>
    <row r="21" ht="43.15" customHeight="1" spans="1:13">
      <c r="A21" s="5"/>
      <c r="B21" s="5"/>
      <c r="C21" s="6"/>
      <c r="D21" s="5"/>
      <c r="E21" s="15"/>
      <c r="F21" s="5" t="s">
        <v>470</v>
      </c>
      <c r="G21" s="5" t="s">
        <v>452</v>
      </c>
      <c r="H21" s="5" t="s">
        <v>452</v>
      </c>
      <c r="I21" s="5" t="s">
        <v>452</v>
      </c>
      <c r="J21" s="5"/>
      <c r="K21" s="5" t="s">
        <v>452</v>
      </c>
      <c r="L21" s="5" t="s">
        <v>452</v>
      </c>
      <c r="M21" s="5"/>
    </row>
    <row r="22" ht="43.15" customHeight="1" spans="1:13">
      <c r="A22" s="5"/>
      <c r="B22" s="5"/>
      <c r="C22" s="6"/>
      <c r="D22" s="5"/>
      <c r="E22" s="15"/>
      <c r="F22" s="5" t="s">
        <v>465</v>
      </c>
      <c r="G22" s="5" t="s">
        <v>452</v>
      </c>
      <c r="H22" s="5" t="s">
        <v>452</v>
      </c>
      <c r="I22" s="5" t="s">
        <v>452</v>
      </c>
      <c r="J22" s="5"/>
      <c r="K22" s="5" t="s">
        <v>452</v>
      </c>
      <c r="L22" s="5" t="s">
        <v>452</v>
      </c>
      <c r="M22" s="5"/>
    </row>
    <row r="23" ht="43.15" customHeight="1" spans="1:13">
      <c r="A23" s="5"/>
      <c r="B23" s="5"/>
      <c r="C23" s="6"/>
      <c r="D23" s="5"/>
      <c r="E23" s="15" t="s">
        <v>445</v>
      </c>
      <c r="F23" s="5" t="s">
        <v>453</v>
      </c>
      <c r="G23" s="5" t="s">
        <v>486</v>
      </c>
      <c r="H23" s="5" t="s">
        <v>487</v>
      </c>
      <c r="I23" s="5" t="s">
        <v>488</v>
      </c>
      <c r="J23" s="5"/>
      <c r="K23" s="5" t="s">
        <v>449</v>
      </c>
      <c r="L23" s="5" t="s">
        <v>462</v>
      </c>
      <c r="M23" s="5"/>
    </row>
    <row r="24" ht="43.15" customHeight="1" spans="1:13">
      <c r="A24" s="5" t="s">
        <v>155</v>
      </c>
      <c r="B24" s="5" t="s">
        <v>489</v>
      </c>
      <c r="C24" s="6">
        <v>10</v>
      </c>
      <c r="D24" s="5" t="s">
        <v>490</v>
      </c>
      <c r="E24" s="15" t="s">
        <v>473</v>
      </c>
      <c r="F24" s="5" t="s">
        <v>474</v>
      </c>
      <c r="G24" s="5" t="s">
        <v>491</v>
      </c>
      <c r="H24" s="5" t="s">
        <v>476</v>
      </c>
      <c r="I24" s="5" t="s">
        <v>476</v>
      </c>
      <c r="J24" s="5"/>
      <c r="K24" s="5" t="s">
        <v>449</v>
      </c>
      <c r="L24" s="5" t="s">
        <v>450</v>
      </c>
      <c r="M24" s="5"/>
    </row>
    <row r="25" ht="43.15" customHeight="1" spans="1:13">
      <c r="A25" s="5"/>
      <c r="B25" s="5"/>
      <c r="C25" s="6"/>
      <c r="D25" s="5"/>
      <c r="E25" s="15" t="s">
        <v>464</v>
      </c>
      <c r="F25" s="5" t="s">
        <v>465</v>
      </c>
      <c r="G25" s="5" t="s">
        <v>492</v>
      </c>
      <c r="H25" s="5" t="s">
        <v>493</v>
      </c>
      <c r="I25" s="5" t="s">
        <v>493</v>
      </c>
      <c r="J25" s="5"/>
      <c r="K25" s="5" t="s">
        <v>493</v>
      </c>
      <c r="L25" s="5" t="s">
        <v>462</v>
      </c>
      <c r="M25" s="5"/>
    </row>
    <row r="26" ht="43.15" customHeight="1" spans="1:13">
      <c r="A26" s="5"/>
      <c r="B26" s="5"/>
      <c r="C26" s="6"/>
      <c r="D26" s="5"/>
      <c r="E26" s="15"/>
      <c r="F26" s="5" t="s">
        <v>470</v>
      </c>
      <c r="G26" s="5" t="s">
        <v>494</v>
      </c>
      <c r="H26" s="5" t="s">
        <v>495</v>
      </c>
      <c r="I26" s="5" t="s">
        <v>495</v>
      </c>
      <c r="J26" s="5"/>
      <c r="K26" s="5" t="s">
        <v>449</v>
      </c>
      <c r="L26" s="5" t="s">
        <v>450</v>
      </c>
      <c r="M26" s="5"/>
    </row>
    <row r="27" ht="43.15" customHeight="1" spans="1:13">
      <c r="A27" s="5"/>
      <c r="B27" s="5"/>
      <c r="C27" s="6"/>
      <c r="D27" s="5"/>
      <c r="E27" s="15"/>
      <c r="F27" s="5" t="s">
        <v>466</v>
      </c>
      <c r="G27" s="5" t="s">
        <v>496</v>
      </c>
      <c r="H27" s="5" t="s">
        <v>497</v>
      </c>
      <c r="I27" s="5" t="s">
        <v>497</v>
      </c>
      <c r="J27" s="5"/>
      <c r="K27" s="5" t="s">
        <v>498</v>
      </c>
      <c r="L27" s="5" t="s">
        <v>462</v>
      </c>
      <c r="M27" s="5"/>
    </row>
    <row r="28" ht="43.15" customHeight="1" spans="1:13">
      <c r="A28" s="5"/>
      <c r="B28" s="5"/>
      <c r="C28" s="6"/>
      <c r="D28" s="5"/>
      <c r="E28" s="15" t="s">
        <v>456</v>
      </c>
      <c r="F28" s="5" t="s">
        <v>458</v>
      </c>
      <c r="G28" s="5" t="s">
        <v>499</v>
      </c>
      <c r="H28" s="5" t="s">
        <v>500</v>
      </c>
      <c r="I28" s="5" t="s">
        <v>501</v>
      </c>
      <c r="J28" s="5"/>
      <c r="K28" s="5" t="s">
        <v>461</v>
      </c>
      <c r="L28" s="5" t="s">
        <v>462</v>
      </c>
      <c r="M28" s="5"/>
    </row>
    <row r="29" ht="43.15" customHeight="1" spans="1:13">
      <c r="A29" s="5"/>
      <c r="B29" s="5"/>
      <c r="C29" s="6"/>
      <c r="D29" s="5"/>
      <c r="E29" s="15" t="s">
        <v>445</v>
      </c>
      <c r="F29" s="5" t="s">
        <v>446</v>
      </c>
      <c r="G29" s="5" t="s">
        <v>502</v>
      </c>
      <c r="H29" s="5" t="s">
        <v>502</v>
      </c>
      <c r="I29" s="5" t="s">
        <v>503</v>
      </c>
      <c r="J29" s="5"/>
      <c r="K29" s="5" t="s">
        <v>449</v>
      </c>
      <c r="L29" s="5" t="s">
        <v>450</v>
      </c>
      <c r="M29" s="5"/>
    </row>
    <row r="30" ht="43.15" customHeight="1" spans="1:13">
      <c r="A30" s="5" t="s">
        <v>155</v>
      </c>
      <c r="B30" s="5" t="s">
        <v>504</v>
      </c>
      <c r="C30" s="6">
        <v>22.4</v>
      </c>
      <c r="D30" s="5" t="s">
        <v>505</v>
      </c>
      <c r="E30" s="15" t="s">
        <v>456</v>
      </c>
      <c r="F30" s="5" t="s">
        <v>458</v>
      </c>
      <c r="G30" s="5" t="s">
        <v>506</v>
      </c>
      <c r="H30" s="5" t="s">
        <v>507</v>
      </c>
      <c r="I30" s="5" t="s">
        <v>508</v>
      </c>
      <c r="J30" s="5"/>
      <c r="K30" s="5" t="s">
        <v>461</v>
      </c>
      <c r="L30" s="5" t="s">
        <v>462</v>
      </c>
      <c r="M30" s="5"/>
    </row>
    <row r="31" ht="43.15" customHeight="1" spans="1:13">
      <c r="A31" s="5"/>
      <c r="B31" s="5"/>
      <c r="C31" s="6"/>
      <c r="D31" s="5"/>
      <c r="E31" s="15" t="s">
        <v>464</v>
      </c>
      <c r="F31" s="5" t="s">
        <v>466</v>
      </c>
      <c r="G31" s="5" t="s">
        <v>509</v>
      </c>
      <c r="H31" s="5" t="s">
        <v>510</v>
      </c>
      <c r="I31" s="5" t="s">
        <v>511</v>
      </c>
      <c r="J31" s="5"/>
      <c r="K31" s="5" t="s">
        <v>469</v>
      </c>
      <c r="L31" s="5" t="s">
        <v>462</v>
      </c>
      <c r="M31" s="5"/>
    </row>
    <row r="32" ht="43.15" customHeight="1" spans="1:13">
      <c r="A32" s="5"/>
      <c r="B32" s="5"/>
      <c r="C32" s="6"/>
      <c r="D32" s="5"/>
      <c r="E32" s="15"/>
      <c r="F32" s="5" t="s">
        <v>470</v>
      </c>
      <c r="G32" s="5" t="s">
        <v>452</v>
      </c>
      <c r="H32" s="5" t="s">
        <v>452</v>
      </c>
      <c r="I32" s="5" t="s">
        <v>452</v>
      </c>
      <c r="J32" s="5"/>
      <c r="K32" s="5" t="s">
        <v>452</v>
      </c>
      <c r="L32" s="5" t="s">
        <v>452</v>
      </c>
      <c r="M32" s="5"/>
    </row>
    <row r="33" ht="43.15" customHeight="1" spans="1:13">
      <c r="A33" s="5"/>
      <c r="B33" s="5"/>
      <c r="C33" s="6"/>
      <c r="D33" s="5"/>
      <c r="E33" s="15"/>
      <c r="F33" s="5" t="s">
        <v>465</v>
      </c>
      <c r="G33" s="5" t="s">
        <v>452</v>
      </c>
      <c r="H33" s="5" t="s">
        <v>452</v>
      </c>
      <c r="I33" s="5" t="s">
        <v>452</v>
      </c>
      <c r="J33" s="5"/>
      <c r="K33" s="5" t="s">
        <v>452</v>
      </c>
      <c r="L33" s="5" t="s">
        <v>452</v>
      </c>
      <c r="M33" s="5"/>
    </row>
    <row r="34" ht="43.15" customHeight="1" spans="1:13">
      <c r="A34" s="5"/>
      <c r="B34" s="5"/>
      <c r="C34" s="6"/>
      <c r="D34" s="5"/>
      <c r="E34" s="15" t="s">
        <v>445</v>
      </c>
      <c r="F34" s="5" t="s">
        <v>453</v>
      </c>
      <c r="G34" s="5" t="s">
        <v>452</v>
      </c>
      <c r="H34" s="5" t="s">
        <v>452</v>
      </c>
      <c r="I34" s="5" t="s">
        <v>452</v>
      </c>
      <c r="J34" s="5"/>
      <c r="K34" s="5" t="s">
        <v>452</v>
      </c>
      <c r="L34" s="5" t="s">
        <v>452</v>
      </c>
      <c r="M34" s="5"/>
    </row>
    <row r="35" ht="43.15" customHeight="1" spans="1:13">
      <c r="A35" s="5"/>
      <c r="B35" s="5"/>
      <c r="C35" s="6"/>
      <c r="D35" s="5"/>
      <c r="E35" s="15" t="s">
        <v>473</v>
      </c>
      <c r="F35" s="5" t="s">
        <v>474</v>
      </c>
      <c r="G35" s="5" t="s">
        <v>481</v>
      </c>
      <c r="H35" s="5" t="s">
        <v>512</v>
      </c>
      <c r="I35" s="5" t="s">
        <v>512</v>
      </c>
      <c r="J35" s="5"/>
      <c r="K35" s="5" t="s">
        <v>449</v>
      </c>
      <c r="L35" s="5" t="s">
        <v>450</v>
      </c>
      <c r="M35" s="5"/>
    </row>
  </sheetData>
  <mergeCells count="31">
    <mergeCell ref="C2:M2"/>
    <mergeCell ref="A3:K3"/>
    <mergeCell ref="L3:M3"/>
    <mergeCell ref="E4:M4"/>
    <mergeCell ref="A4:A5"/>
    <mergeCell ref="A7:A16"/>
    <mergeCell ref="A17:A23"/>
    <mergeCell ref="A24:A29"/>
    <mergeCell ref="A30:A35"/>
    <mergeCell ref="B4:B5"/>
    <mergeCell ref="B7:B16"/>
    <mergeCell ref="B17:B23"/>
    <mergeCell ref="B24:B29"/>
    <mergeCell ref="B30:B35"/>
    <mergeCell ref="C4:C5"/>
    <mergeCell ref="C7:C16"/>
    <mergeCell ref="C17:C23"/>
    <mergeCell ref="C24:C29"/>
    <mergeCell ref="C30:C35"/>
    <mergeCell ref="D4:D5"/>
    <mergeCell ref="D7:D16"/>
    <mergeCell ref="D17:D23"/>
    <mergeCell ref="D24:D29"/>
    <mergeCell ref="D30:D35"/>
    <mergeCell ref="E7:E9"/>
    <mergeCell ref="E10:E12"/>
    <mergeCell ref="E13:E15"/>
    <mergeCell ref="E17:E18"/>
    <mergeCell ref="E20:E22"/>
    <mergeCell ref="E25:E27"/>
    <mergeCell ref="E31:E3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R19" sqref="R19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8.4416666666667" customWidth="1"/>
    <col min="19" max="19" width="11.3833333333333" customWidth="1"/>
    <col min="20" max="20" width="9.75" customWidth="1"/>
  </cols>
  <sheetData>
    <row r="1" ht="16.35" customHeight="1" spans="19:19">
      <c r="S1" s="3" t="s">
        <v>513</v>
      </c>
    </row>
    <row r="2" ht="42.2" customHeight="1" spans="1:19">
      <c r="A2" s="1" t="s">
        <v>514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391</v>
      </c>
      <c r="B5" s="4" t="s">
        <v>392</v>
      </c>
      <c r="C5" s="4" t="s">
        <v>516</v>
      </c>
      <c r="D5" s="4"/>
      <c r="E5" s="4"/>
      <c r="F5" s="4"/>
      <c r="G5" s="4"/>
      <c r="H5" s="4"/>
      <c r="I5" s="4"/>
      <c r="J5" s="4" t="s">
        <v>517</v>
      </c>
      <c r="K5" s="4" t="s">
        <v>518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519</v>
      </c>
      <c r="E6" s="4"/>
      <c r="F6" s="4"/>
      <c r="G6" s="4"/>
      <c r="H6" s="4" t="s">
        <v>520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521</v>
      </c>
      <c r="F7" s="4" t="s">
        <v>143</v>
      </c>
      <c r="G7" s="4" t="s">
        <v>522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523</v>
      </c>
      <c r="Q7" s="4" t="s">
        <v>524</v>
      </c>
      <c r="R7" s="4" t="s">
        <v>525</v>
      </c>
      <c r="S7" s="4" t="s">
        <v>442</v>
      </c>
    </row>
    <row r="8" ht="19.5" customHeight="1" spans="1:19">
      <c r="A8" s="5" t="s">
        <v>2</v>
      </c>
      <c r="B8" s="5" t="s">
        <v>4</v>
      </c>
      <c r="C8" s="6">
        <v>245.555469</v>
      </c>
      <c r="D8" s="6">
        <v>245.555469</v>
      </c>
      <c r="E8" s="6"/>
      <c r="F8" s="6"/>
      <c r="G8" s="6"/>
      <c r="H8" s="6">
        <v>109.155469</v>
      </c>
      <c r="I8" s="6">
        <v>136.4</v>
      </c>
      <c r="J8" s="5" t="s">
        <v>526</v>
      </c>
      <c r="K8" s="7" t="s">
        <v>464</v>
      </c>
      <c r="L8" s="7" t="s">
        <v>527</v>
      </c>
      <c r="M8" s="5" t="s">
        <v>499</v>
      </c>
      <c r="N8" s="5" t="s">
        <v>462</v>
      </c>
      <c r="O8" s="5">
        <v>10</v>
      </c>
      <c r="P8" s="5" t="s">
        <v>498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528</v>
      </c>
      <c r="M9" s="5" t="s">
        <v>529</v>
      </c>
      <c r="N9" s="5" t="s">
        <v>462</v>
      </c>
      <c r="O9" s="8">
        <v>1</v>
      </c>
      <c r="P9" s="5" t="s">
        <v>449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530</v>
      </c>
      <c r="M10" s="5" t="s">
        <v>531</v>
      </c>
      <c r="N10" s="5" t="s">
        <v>462</v>
      </c>
      <c r="O10" s="5" t="s">
        <v>532</v>
      </c>
      <c r="P10" s="5" t="s">
        <v>533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456</v>
      </c>
      <c r="M11" s="5" t="s">
        <v>534</v>
      </c>
      <c r="N11" s="5" t="s">
        <v>462</v>
      </c>
      <c r="O11" s="5">
        <v>245.56</v>
      </c>
      <c r="P11" s="5" t="s">
        <v>461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535</v>
      </c>
      <c r="L12" s="7" t="s">
        <v>453</v>
      </c>
      <c r="M12" s="5" t="s">
        <v>452</v>
      </c>
      <c r="N12" s="5" t="s">
        <v>452</v>
      </c>
      <c r="O12" s="5" t="s">
        <v>452</v>
      </c>
      <c r="P12" s="5" t="s">
        <v>452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446</v>
      </c>
      <c r="M13" s="5" t="s">
        <v>536</v>
      </c>
      <c r="N13" s="5" t="s">
        <v>462</v>
      </c>
      <c r="O13" s="8">
        <v>0.8</v>
      </c>
      <c r="P13" s="5" t="s">
        <v>449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451</v>
      </c>
      <c r="M14" s="5" t="s">
        <v>452</v>
      </c>
      <c r="N14" s="5" t="s">
        <v>452</v>
      </c>
      <c r="O14" s="5" t="s">
        <v>452</v>
      </c>
      <c r="P14" s="5" t="s">
        <v>452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537</v>
      </c>
      <c r="M15" s="5" t="s">
        <v>452</v>
      </c>
      <c r="N15" s="5" t="s">
        <v>452</v>
      </c>
      <c r="O15" s="5" t="s">
        <v>452</v>
      </c>
      <c r="P15" s="5" t="s">
        <v>452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473</v>
      </c>
      <c r="L16" s="7" t="s">
        <v>474</v>
      </c>
      <c r="M16" s="5" t="s">
        <v>481</v>
      </c>
      <c r="N16" s="5" t="s">
        <v>462</v>
      </c>
      <c r="O16" s="8">
        <v>0.8</v>
      </c>
      <c r="P16" s="5" t="s">
        <v>449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538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C17" sqref="C1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33" t="s">
        <v>31</v>
      </c>
      <c r="B3" s="33"/>
      <c r="C3" s="33"/>
      <c r="D3" s="33"/>
      <c r="E3" s="33"/>
      <c r="F3" s="33"/>
      <c r="G3" s="34" t="s">
        <v>32</v>
      </c>
      <c r="H3" s="34"/>
    </row>
    <row r="4" ht="17.85" customHeight="1" spans="1:8">
      <c r="A4" s="35" t="s">
        <v>33</v>
      </c>
      <c r="B4" s="35"/>
      <c r="C4" s="35" t="s">
        <v>34</v>
      </c>
      <c r="D4" s="35"/>
      <c r="E4" s="35"/>
      <c r="F4" s="35"/>
      <c r="G4" s="35"/>
      <c r="H4" s="35"/>
    </row>
    <row r="5" ht="22.35" customHeight="1" spans="1:8">
      <c r="A5" s="35" t="s">
        <v>35</v>
      </c>
      <c r="B5" s="35" t="s">
        <v>36</v>
      </c>
      <c r="C5" s="35" t="s">
        <v>37</v>
      </c>
      <c r="D5" s="35" t="s">
        <v>36</v>
      </c>
      <c r="E5" s="35" t="s">
        <v>38</v>
      </c>
      <c r="F5" s="35" t="s">
        <v>36</v>
      </c>
      <c r="G5" s="35" t="s">
        <v>39</v>
      </c>
      <c r="H5" s="35" t="s">
        <v>36</v>
      </c>
    </row>
    <row r="6" ht="16.35" customHeight="1" spans="1:8">
      <c r="A6" s="61" t="s">
        <v>40</v>
      </c>
      <c r="B6" s="62">
        <f>80+165.555469</f>
        <v>245.555469</v>
      </c>
      <c r="C6" s="63" t="s">
        <v>41</v>
      </c>
      <c r="D6" s="64"/>
      <c r="E6" s="61" t="s">
        <v>42</v>
      </c>
      <c r="F6" s="65">
        <v>109.155469</v>
      </c>
      <c r="G6" s="63" t="s">
        <v>43</v>
      </c>
      <c r="H6" s="62">
        <v>104.091904</v>
      </c>
    </row>
    <row r="7" ht="16.35" customHeight="1" spans="1:8">
      <c r="A7" s="63" t="s">
        <v>44</v>
      </c>
      <c r="B7" s="62">
        <f>80+165.555469</f>
        <v>245.555469</v>
      </c>
      <c r="C7" s="63" t="s">
        <v>45</v>
      </c>
      <c r="D7" s="64"/>
      <c r="E7" s="63" t="s">
        <v>46</v>
      </c>
      <c r="F7" s="62">
        <v>102.591904</v>
      </c>
      <c r="G7" s="63" t="s">
        <v>47</v>
      </c>
      <c r="H7" s="62">
        <v>132.463565</v>
      </c>
    </row>
    <row r="8" ht="16.35" customHeight="1" spans="1:8">
      <c r="A8" s="61" t="s">
        <v>48</v>
      </c>
      <c r="B8" s="62"/>
      <c r="C8" s="63" t="s">
        <v>49</v>
      </c>
      <c r="D8" s="64"/>
      <c r="E8" s="63" t="s">
        <v>50</v>
      </c>
      <c r="F8" s="62">
        <v>6.563565</v>
      </c>
      <c r="G8" s="63" t="s">
        <v>51</v>
      </c>
      <c r="H8" s="62"/>
    </row>
    <row r="9" ht="16.35" customHeight="1" spans="1:8">
      <c r="A9" s="63" t="s">
        <v>52</v>
      </c>
      <c r="B9" s="62"/>
      <c r="C9" s="63" t="s">
        <v>53</v>
      </c>
      <c r="D9" s="64"/>
      <c r="E9" s="63" t="s">
        <v>54</v>
      </c>
      <c r="F9" s="62"/>
      <c r="G9" s="63" t="s">
        <v>55</v>
      </c>
      <c r="H9" s="62"/>
    </row>
    <row r="10" ht="16.35" customHeight="1" spans="1:8">
      <c r="A10" s="63" t="s">
        <v>56</v>
      </c>
      <c r="B10" s="62"/>
      <c r="C10" s="63" t="s">
        <v>57</v>
      </c>
      <c r="D10" s="64"/>
      <c r="E10" s="61" t="s">
        <v>58</v>
      </c>
      <c r="F10" s="65">
        <v>136.4</v>
      </c>
      <c r="G10" s="63" t="s">
        <v>59</v>
      </c>
      <c r="H10" s="62"/>
    </row>
    <row r="11" ht="16.35" customHeight="1" spans="1:8">
      <c r="A11" s="63" t="s">
        <v>60</v>
      </c>
      <c r="B11" s="62"/>
      <c r="C11" s="63" t="s">
        <v>61</v>
      </c>
      <c r="D11" s="64">
        <v>220.331665</v>
      </c>
      <c r="E11" s="63" t="s">
        <v>62</v>
      </c>
      <c r="F11" s="62">
        <v>1.5</v>
      </c>
      <c r="G11" s="63" t="s">
        <v>63</v>
      </c>
      <c r="H11" s="62"/>
    </row>
    <row r="12" ht="16.35" customHeight="1" spans="1:8">
      <c r="A12" s="63" t="s">
        <v>64</v>
      </c>
      <c r="B12" s="62"/>
      <c r="C12" s="63" t="s">
        <v>65</v>
      </c>
      <c r="D12" s="64"/>
      <c r="E12" s="63" t="s">
        <v>66</v>
      </c>
      <c r="F12" s="62">
        <v>125.9</v>
      </c>
      <c r="G12" s="63" t="s">
        <v>67</v>
      </c>
      <c r="H12" s="62">
        <v>9</v>
      </c>
    </row>
    <row r="13" ht="16.35" customHeight="1" spans="1:8">
      <c r="A13" s="63" t="s">
        <v>68</v>
      </c>
      <c r="B13" s="62"/>
      <c r="C13" s="63" t="s">
        <v>69</v>
      </c>
      <c r="D13" s="64">
        <v>12.378896</v>
      </c>
      <c r="E13" s="63" t="s">
        <v>70</v>
      </c>
      <c r="F13" s="62"/>
      <c r="G13" s="63" t="s">
        <v>71</v>
      </c>
      <c r="H13" s="62"/>
    </row>
    <row r="14" ht="16.35" customHeight="1" spans="1:8">
      <c r="A14" s="63" t="s">
        <v>72</v>
      </c>
      <c r="B14" s="62"/>
      <c r="C14" s="63" t="s">
        <v>73</v>
      </c>
      <c r="D14" s="64"/>
      <c r="E14" s="63" t="s">
        <v>74</v>
      </c>
      <c r="F14" s="62"/>
      <c r="G14" s="63" t="s">
        <v>75</v>
      </c>
      <c r="H14" s="62"/>
    </row>
    <row r="15" ht="16.35" customHeight="1" spans="1:8">
      <c r="A15" s="63" t="s">
        <v>76</v>
      </c>
      <c r="B15" s="62"/>
      <c r="C15" s="63" t="s">
        <v>77</v>
      </c>
      <c r="D15" s="64">
        <v>2.852352</v>
      </c>
      <c r="E15" s="63" t="s">
        <v>78</v>
      </c>
      <c r="F15" s="62"/>
      <c r="G15" s="63" t="s">
        <v>79</v>
      </c>
      <c r="H15" s="62"/>
    </row>
    <row r="16" ht="16.35" customHeight="1" spans="1:8">
      <c r="A16" s="63" t="s">
        <v>80</v>
      </c>
      <c r="B16" s="62"/>
      <c r="C16" s="63" t="s">
        <v>81</v>
      </c>
      <c r="D16" s="64"/>
      <c r="E16" s="63" t="s">
        <v>82</v>
      </c>
      <c r="F16" s="62"/>
      <c r="G16" s="63" t="s">
        <v>83</v>
      </c>
      <c r="H16" s="62"/>
    </row>
    <row r="17" ht="16.35" customHeight="1" spans="1:8">
      <c r="A17" s="63" t="s">
        <v>84</v>
      </c>
      <c r="B17" s="62"/>
      <c r="C17" s="63" t="s">
        <v>85</v>
      </c>
      <c r="D17" s="64"/>
      <c r="E17" s="63" t="s">
        <v>86</v>
      </c>
      <c r="F17" s="62"/>
      <c r="G17" s="63" t="s">
        <v>87</v>
      </c>
      <c r="H17" s="62"/>
    </row>
    <row r="18" ht="16.35" customHeight="1" spans="1:8">
      <c r="A18" s="63" t="s">
        <v>88</v>
      </c>
      <c r="B18" s="62"/>
      <c r="C18" s="63" t="s">
        <v>89</v>
      </c>
      <c r="D18" s="64"/>
      <c r="E18" s="63" t="s">
        <v>90</v>
      </c>
      <c r="F18" s="62">
        <v>9</v>
      </c>
      <c r="G18" s="63" t="s">
        <v>91</v>
      </c>
      <c r="H18" s="62"/>
    </row>
    <row r="19" ht="16.35" customHeight="1" spans="1:8">
      <c r="A19" s="63" t="s">
        <v>92</v>
      </c>
      <c r="B19" s="62"/>
      <c r="C19" s="63" t="s">
        <v>93</v>
      </c>
      <c r="D19" s="64"/>
      <c r="E19" s="63" t="s">
        <v>94</v>
      </c>
      <c r="F19" s="62"/>
      <c r="G19" s="63" t="s">
        <v>95</v>
      </c>
      <c r="H19" s="62"/>
    </row>
    <row r="20" ht="16.35" customHeight="1" spans="1:8">
      <c r="A20" s="61" t="s">
        <v>96</v>
      </c>
      <c r="B20" s="65"/>
      <c r="C20" s="63" t="s">
        <v>97</v>
      </c>
      <c r="D20" s="64"/>
      <c r="E20" s="63" t="s">
        <v>98</v>
      </c>
      <c r="F20" s="62"/>
      <c r="G20" s="63"/>
      <c r="H20" s="62"/>
    </row>
    <row r="21" ht="16.35" customHeight="1" spans="1:8">
      <c r="A21" s="61" t="s">
        <v>99</v>
      </c>
      <c r="B21" s="65"/>
      <c r="C21" s="63" t="s">
        <v>100</v>
      </c>
      <c r="D21" s="64"/>
      <c r="E21" s="61" t="s">
        <v>101</v>
      </c>
      <c r="F21" s="65"/>
      <c r="G21" s="63"/>
      <c r="H21" s="62"/>
    </row>
    <row r="22" ht="16.35" customHeight="1" spans="1:8">
      <c r="A22" s="61" t="s">
        <v>102</v>
      </c>
      <c r="B22" s="65"/>
      <c r="C22" s="63" t="s">
        <v>103</v>
      </c>
      <c r="D22" s="64"/>
      <c r="E22" s="63"/>
      <c r="F22" s="63"/>
      <c r="G22" s="63"/>
      <c r="H22" s="62"/>
    </row>
    <row r="23" ht="16.35" customHeight="1" spans="1:8">
      <c r="A23" s="61" t="s">
        <v>104</v>
      </c>
      <c r="B23" s="65"/>
      <c r="C23" s="63" t="s">
        <v>105</v>
      </c>
      <c r="D23" s="64"/>
      <c r="E23" s="63"/>
      <c r="F23" s="63"/>
      <c r="G23" s="63"/>
      <c r="H23" s="62"/>
    </row>
    <row r="24" ht="16.35" customHeight="1" spans="1:8">
      <c r="A24" s="61" t="s">
        <v>106</v>
      </c>
      <c r="B24" s="65"/>
      <c r="C24" s="63" t="s">
        <v>107</v>
      </c>
      <c r="D24" s="64"/>
      <c r="E24" s="63"/>
      <c r="F24" s="63"/>
      <c r="G24" s="63"/>
      <c r="H24" s="62"/>
    </row>
    <row r="25" ht="16.35" customHeight="1" spans="1:8">
      <c r="A25" s="63" t="s">
        <v>108</v>
      </c>
      <c r="B25" s="62"/>
      <c r="C25" s="63" t="s">
        <v>109</v>
      </c>
      <c r="D25" s="64">
        <v>9.992556</v>
      </c>
      <c r="E25" s="63"/>
      <c r="F25" s="63"/>
      <c r="G25" s="63"/>
      <c r="H25" s="62"/>
    </row>
    <row r="26" ht="16.35" customHeight="1" spans="1:8">
      <c r="A26" s="63" t="s">
        <v>110</v>
      </c>
      <c r="B26" s="62"/>
      <c r="C26" s="63" t="s">
        <v>111</v>
      </c>
      <c r="D26" s="64"/>
      <c r="E26" s="63"/>
      <c r="F26" s="63"/>
      <c r="G26" s="63"/>
      <c r="H26" s="62"/>
    </row>
    <row r="27" ht="16.35" customHeight="1" spans="1:8">
      <c r="A27" s="63" t="s">
        <v>112</v>
      </c>
      <c r="B27" s="62"/>
      <c r="C27" s="63" t="s">
        <v>113</v>
      </c>
      <c r="D27" s="64"/>
      <c r="E27" s="63"/>
      <c r="F27" s="63"/>
      <c r="G27" s="63"/>
      <c r="H27" s="62"/>
    </row>
    <row r="28" ht="16.35" customHeight="1" spans="1:8">
      <c r="A28" s="61" t="s">
        <v>114</v>
      </c>
      <c r="B28" s="65"/>
      <c r="C28" s="63" t="s">
        <v>115</v>
      </c>
      <c r="D28" s="64"/>
      <c r="E28" s="63"/>
      <c r="F28" s="63"/>
      <c r="G28" s="63"/>
      <c r="H28" s="62"/>
    </row>
    <row r="29" ht="16.35" customHeight="1" spans="1:8">
      <c r="A29" s="61" t="s">
        <v>116</v>
      </c>
      <c r="B29" s="65"/>
      <c r="C29" s="63" t="s">
        <v>117</v>
      </c>
      <c r="D29" s="64"/>
      <c r="E29" s="63"/>
      <c r="F29" s="63"/>
      <c r="G29" s="63"/>
      <c r="H29" s="62"/>
    </row>
    <row r="30" ht="16.35" customHeight="1" spans="1:8">
      <c r="A30" s="61" t="s">
        <v>118</v>
      </c>
      <c r="B30" s="65"/>
      <c r="C30" s="63" t="s">
        <v>119</v>
      </c>
      <c r="D30" s="64"/>
      <c r="E30" s="63"/>
      <c r="F30" s="63"/>
      <c r="G30" s="63"/>
      <c r="H30" s="62"/>
    </row>
    <row r="31" ht="16.35" customHeight="1" spans="1:8">
      <c r="A31" s="61" t="s">
        <v>120</v>
      </c>
      <c r="B31" s="65"/>
      <c r="C31" s="63" t="s">
        <v>121</v>
      </c>
      <c r="D31" s="64"/>
      <c r="E31" s="63"/>
      <c r="F31" s="63"/>
      <c r="G31" s="63"/>
      <c r="H31" s="62"/>
    </row>
    <row r="32" ht="16.35" customHeight="1" spans="1:8">
      <c r="A32" s="61" t="s">
        <v>122</v>
      </c>
      <c r="B32" s="65"/>
      <c r="C32" s="63" t="s">
        <v>123</v>
      </c>
      <c r="D32" s="64"/>
      <c r="E32" s="63"/>
      <c r="F32" s="63"/>
      <c r="G32" s="63"/>
      <c r="H32" s="62"/>
    </row>
    <row r="33" ht="16.35" customHeight="1" spans="1:8">
      <c r="A33" s="63"/>
      <c r="B33" s="63"/>
      <c r="C33" s="63" t="s">
        <v>124</v>
      </c>
      <c r="D33" s="64"/>
      <c r="E33" s="63"/>
      <c r="F33" s="63"/>
      <c r="G33" s="63"/>
      <c r="H33" s="63"/>
    </row>
    <row r="34" ht="16.35" customHeight="1" spans="1:8">
      <c r="A34" s="63"/>
      <c r="B34" s="63"/>
      <c r="C34" s="63" t="s">
        <v>125</v>
      </c>
      <c r="D34" s="64"/>
      <c r="E34" s="63"/>
      <c r="F34" s="63"/>
      <c r="G34" s="63"/>
      <c r="H34" s="63"/>
    </row>
    <row r="35" ht="16.35" customHeight="1" spans="1:8">
      <c r="A35" s="63"/>
      <c r="B35" s="63"/>
      <c r="C35" s="63" t="s">
        <v>126</v>
      </c>
      <c r="D35" s="64"/>
      <c r="E35" s="63"/>
      <c r="F35" s="63"/>
      <c r="G35" s="63"/>
      <c r="H35" s="63"/>
    </row>
    <row r="36" ht="16.35" customHeight="1" spans="1:8">
      <c r="A36" s="63"/>
      <c r="B36" s="63"/>
      <c r="C36" s="63"/>
      <c r="D36" s="63"/>
      <c r="E36" s="63"/>
      <c r="F36" s="63"/>
      <c r="G36" s="63"/>
      <c r="H36" s="63"/>
    </row>
    <row r="37" ht="16.35" customHeight="1" spans="1:8">
      <c r="A37" s="61" t="s">
        <v>127</v>
      </c>
      <c r="B37" s="65">
        <v>245.555469</v>
      </c>
      <c r="C37" s="61" t="s">
        <v>128</v>
      </c>
      <c r="D37" s="65">
        <v>245.555469</v>
      </c>
      <c r="E37" s="61" t="s">
        <v>128</v>
      </c>
      <c r="F37" s="65">
        <v>245.555469</v>
      </c>
      <c r="G37" s="61" t="s">
        <v>128</v>
      </c>
      <c r="H37" s="65">
        <v>245.555469</v>
      </c>
    </row>
    <row r="38" ht="16.35" customHeight="1" spans="1:8">
      <c r="A38" s="61" t="s">
        <v>129</v>
      </c>
      <c r="B38" s="65"/>
      <c r="C38" s="61" t="s">
        <v>130</v>
      </c>
      <c r="D38" s="65"/>
      <c r="E38" s="61" t="s">
        <v>130</v>
      </c>
      <c r="F38" s="65"/>
      <c r="G38" s="61" t="s">
        <v>130</v>
      </c>
      <c r="H38" s="65"/>
    </row>
    <row r="39" ht="16.35" customHeight="1" spans="1:8">
      <c r="A39" s="63"/>
      <c r="B39" s="62"/>
      <c r="C39" s="63"/>
      <c r="D39" s="62"/>
      <c r="E39" s="61"/>
      <c r="F39" s="65"/>
      <c r="G39" s="61"/>
      <c r="H39" s="65"/>
    </row>
    <row r="40" ht="16.35" customHeight="1" spans="1:8">
      <c r="A40" s="61" t="s">
        <v>131</v>
      </c>
      <c r="B40" s="65">
        <v>245.555469</v>
      </c>
      <c r="C40" s="61" t="s">
        <v>132</v>
      </c>
      <c r="D40" s="65">
        <v>245.555469</v>
      </c>
      <c r="E40" s="61" t="s">
        <v>132</v>
      </c>
      <c r="F40" s="65">
        <v>245.555469</v>
      </c>
      <c r="G40" s="61" t="s">
        <v>132</v>
      </c>
      <c r="H40" s="65">
        <v>245.555469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O16" sqref="O16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8">
        <v>245.555469</v>
      </c>
      <c r="D7" s="28">
        <v>245.555469</v>
      </c>
      <c r="E7" s="28">
        <f>80+165.555469</f>
        <v>245.555469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" customHeight="1" spans="1:25">
      <c r="A8" s="13" t="s">
        <v>154</v>
      </c>
      <c r="B8" s="13" t="s">
        <v>4</v>
      </c>
      <c r="C8" s="28">
        <v>245.555469</v>
      </c>
      <c r="D8" s="28">
        <v>245.555469</v>
      </c>
      <c r="E8" s="28">
        <f>80+165.555469</f>
        <v>245.555469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" customHeight="1" spans="1:25">
      <c r="A9" s="59" t="s">
        <v>155</v>
      </c>
      <c r="B9" s="59" t="s">
        <v>156</v>
      </c>
      <c r="C9" s="21">
        <v>245.555469</v>
      </c>
      <c r="D9" s="21">
        <v>245.555469</v>
      </c>
      <c r="E9" s="6">
        <f>80+165.555469</f>
        <v>245.555469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4" workbookViewId="0">
      <selection activeCell="F19" sqref="F1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8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7"/>
      <c r="B6" s="27"/>
      <c r="C6" s="27"/>
      <c r="D6" s="50" t="s">
        <v>136</v>
      </c>
      <c r="E6" s="50"/>
      <c r="F6" s="18">
        <v>245.555469</v>
      </c>
      <c r="G6" s="18">
        <v>109.155469</v>
      </c>
      <c r="H6" s="18">
        <v>136.4</v>
      </c>
      <c r="I6" s="18"/>
      <c r="J6" s="50"/>
      <c r="K6" s="50"/>
    </row>
    <row r="7" ht="22.9" customHeight="1" spans="1:11">
      <c r="A7" s="51"/>
      <c r="B7" s="51"/>
      <c r="C7" s="51"/>
      <c r="D7" s="52" t="s">
        <v>154</v>
      </c>
      <c r="E7" s="52" t="s">
        <v>4</v>
      </c>
      <c r="F7" s="53">
        <v>245.555469</v>
      </c>
      <c r="G7" s="53">
        <v>109.155469</v>
      </c>
      <c r="H7" s="53">
        <v>136.4</v>
      </c>
      <c r="I7" s="53"/>
      <c r="J7" s="58"/>
      <c r="K7" s="58"/>
    </row>
    <row r="8" ht="22.9" customHeight="1" spans="1:11">
      <c r="A8" s="51"/>
      <c r="B8" s="51"/>
      <c r="C8" s="51"/>
      <c r="D8" s="52" t="s">
        <v>155</v>
      </c>
      <c r="E8" s="52" t="s">
        <v>156</v>
      </c>
      <c r="F8" s="53">
        <v>245.555469</v>
      </c>
      <c r="G8" s="53">
        <v>109.155469</v>
      </c>
      <c r="H8" s="53">
        <v>136.4</v>
      </c>
      <c r="I8" s="53"/>
      <c r="J8" s="58"/>
      <c r="K8" s="58"/>
    </row>
    <row r="9" s="43" customFormat="1" ht="22.9" customHeight="1" spans="1:12">
      <c r="A9" s="54">
        <v>206</v>
      </c>
      <c r="B9" s="51"/>
      <c r="C9" s="51"/>
      <c r="D9" s="55">
        <v>206</v>
      </c>
      <c r="E9" s="55" t="s">
        <v>169</v>
      </c>
      <c r="F9" s="56">
        <f>F10</f>
        <v>220.331665</v>
      </c>
      <c r="G9" s="56">
        <f>G10</f>
        <v>83.931665</v>
      </c>
      <c r="H9" s="56">
        <f>H10</f>
        <v>136.4</v>
      </c>
      <c r="I9" s="56"/>
      <c r="J9" s="57"/>
      <c r="K9" s="57"/>
      <c r="L9"/>
    </row>
    <row r="10" s="43" customFormat="1" ht="22.9" customHeight="1" spans="1:12">
      <c r="A10" s="54">
        <v>206</v>
      </c>
      <c r="B10" s="54" t="s">
        <v>170</v>
      </c>
      <c r="C10" s="51"/>
      <c r="D10" s="55">
        <v>20607</v>
      </c>
      <c r="E10" s="55" t="s">
        <v>171</v>
      </c>
      <c r="F10" s="56">
        <f>F11+F12</f>
        <v>220.331665</v>
      </c>
      <c r="G10" s="56">
        <f>G11+G12</f>
        <v>83.931665</v>
      </c>
      <c r="H10" s="56">
        <f>H11+H12</f>
        <v>136.4</v>
      </c>
      <c r="I10" s="56"/>
      <c r="J10" s="57"/>
      <c r="K10" s="57"/>
      <c r="L10"/>
    </row>
    <row r="11" ht="22.9" customHeight="1" spans="1:11">
      <c r="A11" s="54" t="s">
        <v>172</v>
      </c>
      <c r="B11" s="54" t="s">
        <v>170</v>
      </c>
      <c r="C11" s="54" t="s">
        <v>173</v>
      </c>
      <c r="D11" s="55" t="s">
        <v>174</v>
      </c>
      <c r="E11" s="57" t="s">
        <v>175</v>
      </c>
      <c r="F11" s="56">
        <v>121.331665</v>
      </c>
      <c r="G11" s="56">
        <v>83.931665</v>
      </c>
      <c r="H11" s="56">
        <v>37.4</v>
      </c>
      <c r="I11" s="56"/>
      <c r="J11" s="57"/>
      <c r="K11" s="57"/>
    </row>
    <row r="12" ht="22.9" customHeight="1" spans="1:11">
      <c r="A12" s="54" t="s">
        <v>172</v>
      </c>
      <c r="B12" s="54" t="s">
        <v>170</v>
      </c>
      <c r="C12" s="54" t="s">
        <v>176</v>
      </c>
      <c r="D12" s="55" t="s">
        <v>177</v>
      </c>
      <c r="E12" s="57" t="s">
        <v>178</v>
      </c>
      <c r="F12" s="56">
        <v>99</v>
      </c>
      <c r="G12" s="56"/>
      <c r="H12" s="56">
        <v>99</v>
      </c>
      <c r="I12" s="56"/>
      <c r="J12" s="57"/>
      <c r="K12" s="57"/>
    </row>
    <row r="13" ht="22.9" customHeight="1" spans="1:11">
      <c r="A13" s="54">
        <v>208</v>
      </c>
      <c r="B13" s="54"/>
      <c r="C13" s="54"/>
      <c r="D13" s="55">
        <v>208</v>
      </c>
      <c r="E13" s="57" t="s">
        <v>179</v>
      </c>
      <c r="F13" s="56">
        <f>F14</f>
        <v>12.378896</v>
      </c>
      <c r="G13" s="56">
        <f>G14</f>
        <v>12.378896</v>
      </c>
      <c r="H13" s="56"/>
      <c r="I13" s="56"/>
      <c r="J13" s="57"/>
      <c r="K13" s="57"/>
    </row>
    <row r="14" ht="22.9" customHeight="1" spans="1:11">
      <c r="A14" s="54">
        <v>208</v>
      </c>
      <c r="B14" s="54" t="s">
        <v>180</v>
      </c>
      <c r="C14" s="54"/>
      <c r="D14" s="55">
        <v>20805</v>
      </c>
      <c r="E14" s="57" t="s">
        <v>181</v>
      </c>
      <c r="F14" s="56">
        <f>F15</f>
        <v>12.378896</v>
      </c>
      <c r="G14" s="56">
        <f>G15</f>
        <v>12.378896</v>
      </c>
      <c r="H14" s="56"/>
      <c r="I14" s="56"/>
      <c r="J14" s="57"/>
      <c r="K14" s="57"/>
    </row>
    <row r="15" ht="22.9" customHeight="1" spans="1:11">
      <c r="A15" s="54" t="s">
        <v>182</v>
      </c>
      <c r="B15" s="54" t="s">
        <v>180</v>
      </c>
      <c r="C15" s="54" t="s">
        <v>180</v>
      </c>
      <c r="D15" s="55" t="s">
        <v>183</v>
      </c>
      <c r="E15" s="57" t="s">
        <v>184</v>
      </c>
      <c r="F15" s="56">
        <v>12.378896</v>
      </c>
      <c r="G15" s="56">
        <v>12.378896</v>
      </c>
      <c r="H15" s="56"/>
      <c r="I15" s="56"/>
      <c r="J15" s="57"/>
      <c r="K15" s="57"/>
    </row>
    <row r="16" ht="22.9" customHeight="1" spans="1:11">
      <c r="A16" s="54">
        <v>210</v>
      </c>
      <c r="B16" s="54"/>
      <c r="C16" s="54"/>
      <c r="D16" s="55">
        <v>210</v>
      </c>
      <c r="E16" s="57" t="s">
        <v>185</v>
      </c>
      <c r="F16" s="56">
        <f>F17</f>
        <v>2.852352</v>
      </c>
      <c r="G16" s="56">
        <f>G17</f>
        <v>2.852352</v>
      </c>
      <c r="H16" s="56"/>
      <c r="I16" s="56"/>
      <c r="J16" s="57"/>
      <c r="K16" s="57"/>
    </row>
    <row r="17" ht="22.9" customHeight="1" spans="1:11">
      <c r="A17" s="54">
        <v>210</v>
      </c>
      <c r="B17" s="54" t="s">
        <v>186</v>
      </c>
      <c r="C17" s="54"/>
      <c r="D17" s="55">
        <v>21011</v>
      </c>
      <c r="E17" s="57" t="s">
        <v>187</v>
      </c>
      <c r="F17" s="56">
        <f>F18</f>
        <v>2.852352</v>
      </c>
      <c r="G17" s="56">
        <f>G18</f>
        <v>2.852352</v>
      </c>
      <c r="H17" s="56"/>
      <c r="I17" s="56"/>
      <c r="J17" s="57"/>
      <c r="K17" s="57"/>
    </row>
    <row r="18" ht="22.9" customHeight="1" spans="1:11">
      <c r="A18" s="54" t="s">
        <v>188</v>
      </c>
      <c r="B18" s="54" t="s">
        <v>186</v>
      </c>
      <c r="C18" s="54" t="s">
        <v>173</v>
      </c>
      <c r="D18" s="55" t="s">
        <v>189</v>
      </c>
      <c r="E18" s="57" t="s">
        <v>190</v>
      </c>
      <c r="F18" s="56">
        <v>2.852352</v>
      </c>
      <c r="G18" s="56">
        <v>2.852352</v>
      </c>
      <c r="H18" s="56"/>
      <c r="I18" s="56"/>
      <c r="J18" s="57"/>
      <c r="K18" s="57"/>
    </row>
    <row r="19" ht="22.9" customHeight="1" spans="1:11">
      <c r="A19" s="54" t="s">
        <v>191</v>
      </c>
      <c r="B19" s="54"/>
      <c r="C19" s="54"/>
      <c r="D19" s="55">
        <v>221</v>
      </c>
      <c r="E19" s="57" t="s">
        <v>192</v>
      </c>
      <c r="F19" s="56">
        <f>F20</f>
        <v>9.992556</v>
      </c>
      <c r="G19" s="56">
        <f>G20</f>
        <v>9.992556</v>
      </c>
      <c r="H19" s="56"/>
      <c r="I19" s="56"/>
      <c r="J19" s="57"/>
      <c r="K19" s="57"/>
    </row>
    <row r="20" ht="22.9" customHeight="1" spans="1:11">
      <c r="A20" s="54" t="s">
        <v>191</v>
      </c>
      <c r="B20" s="54" t="s">
        <v>176</v>
      </c>
      <c r="C20" s="54"/>
      <c r="D20" s="55">
        <v>22102</v>
      </c>
      <c r="E20" s="57" t="s">
        <v>193</v>
      </c>
      <c r="F20" s="56">
        <f>F21</f>
        <v>9.992556</v>
      </c>
      <c r="G20" s="56">
        <f>G21</f>
        <v>9.992556</v>
      </c>
      <c r="H20" s="56"/>
      <c r="I20" s="56"/>
      <c r="J20" s="57"/>
      <c r="K20" s="57"/>
    </row>
    <row r="21" ht="22.9" customHeight="1" spans="1:11">
      <c r="A21" s="54" t="s">
        <v>191</v>
      </c>
      <c r="B21" s="54" t="s">
        <v>176</v>
      </c>
      <c r="C21" s="54" t="s">
        <v>173</v>
      </c>
      <c r="D21" s="55" t="s">
        <v>194</v>
      </c>
      <c r="E21" s="57" t="s">
        <v>195</v>
      </c>
      <c r="F21" s="56">
        <v>9.992556</v>
      </c>
      <c r="G21" s="56">
        <v>9.992556</v>
      </c>
      <c r="H21" s="56"/>
      <c r="I21" s="56"/>
      <c r="J21" s="57"/>
      <c r="K21" s="57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6" t="s">
        <v>196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245.555469</v>
      </c>
      <c r="G6" s="14">
        <v>104.091904</v>
      </c>
      <c r="H6" s="14">
        <v>132.463565</v>
      </c>
      <c r="I6" s="14"/>
      <c r="J6" s="14"/>
      <c r="K6" s="14"/>
      <c r="L6" s="14"/>
      <c r="M6" s="14">
        <v>9</v>
      </c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245.555469</v>
      </c>
      <c r="G7" s="14">
        <v>104.091904</v>
      </c>
      <c r="H7" s="14">
        <v>132.463565</v>
      </c>
      <c r="I7" s="14"/>
      <c r="J7" s="14"/>
      <c r="K7" s="14"/>
      <c r="L7" s="14"/>
      <c r="M7" s="14">
        <v>9</v>
      </c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7">
        <v>245.555469</v>
      </c>
      <c r="G8" s="47">
        <v>104.091904</v>
      </c>
      <c r="H8" s="47">
        <v>132.463565</v>
      </c>
      <c r="I8" s="47"/>
      <c r="J8" s="47"/>
      <c r="K8" s="47"/>
      <c r="L8" s="47"/>
      <c r="M8" s="47">
        <v>9</v>
      </c>
      <c r="N8" s="47"/>
      <c r="O8" s="47"/>
      <c r="P8" s="47"/>
      <c r="Q8" s="47"/>
      <c r="R8" s="47"/>
      <c r="S8" s="47"/>
      <c r="T8" s="47"/>
    </row>
    <row r="9" ht="22.9" customHeight="1" spans="1:20">
      <c r="A9" s="23" t="s">
        <v>172</v>
      </c>
      <c r="B9" s="23" t="s">
        <v>170</v>
      </c>
      <c r="C9" s="23" t="s">
        <v>173</v>
      </c>
      <c r="D9" s="19" t="s">
        <v>214</v>
      </c>
      <c r="E9" s="24" t="s">
        <v>175</v>
      </c>
      <c r="F9" s="25">
        <v>121.331665</v>
      </c>
      <c r="G9" s="25">
        <v>78.8681</v>
      </c>
      <c r="H9" s="25">
        <v>42.463565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182</v>
      </c>
      <c r="B10" s="23" t="s">
        <v>180</v>
      </c>
      <c r="C10" s="23" t="s">
        <v>180</v>
      </c>
      <c r="D10" s="19" t="s">
        <v>214</v>
      </c>
      <c r="E10" s="24" t="s">
        <v>184</v>
      </c>
      <c r="F10" s="25">
        <v>12.378896</v>
      </c>
      <c r="G10" s="25">
        <v>12.378896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188</v>
      </c>
      <c r="B11" s="23" t="s">
        <v>186</v>
      </c>
      <c r="C11" s="23" t="s">
        <v>173</v>
      </c>
      <c r="D11" s="19" t="s">
        <v>214</v>
      </c>
      <c r="E11" s="24" t="s">
        <v>190</v>
      </c>
      <c r="F11" s="25">
        <v>2.852352</v>
      </c>
      <c r="G11" s="25">
        <v>2.852352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191</v>
      </c>
      <c r="B12" s="23" t="s">
        <v>176</v>
      </c>
      <c r="C12" s="23" t="s">
        <v>173</v>
      </c>
      <c r="D12" s="19" t="s">
        <v>214</v>
      </c>
      <c r="E12" s="24" t="s">
        <v>195</v>
      </c>
      <c r="F12" s="25">
        <v>9.992556</v>
      </c>
      <c r="G12" s="25">
        <v>9.992556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172</v>
      </c>
      <c r="B13" s="23" t="s">
        <v>170</v>
      </c>
      <c r="C13" s="23" t="s">
        <v>176</v>
      </c>
      <c r="D13" s="19" t="s">
        <v>214</v>
      </c>
      <c r="E13" s="24" t="s">
        <v>178</v>
      </c>
      <c r="F13" s="25">
        <v>99</v>
      </c>
      <c r="G13" s="25"/>
      <c r="H13" s="25">
        <v>90</v>
      </c>
      <c r="I13" s="25"/>
      <c r="J13" s="25"/>
      <c r="K13" s="25"/>
      <c r="L13" s="25"/>
      <c r="M13" s="25">
        <v>9</v>
      </c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6" t="s">
        <v>215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9" customHeight="1" spans="1:21">
      <c r="A6" s="15"/>
      <c r="B6" s="15"/>
      <c r="C6" s="15"/>
      <c r="D6" s="15"/>
      <c r="E6" s="15" t="s">
        <v>136</v>
      </c>
      <c r="F6" s="14">
        <v>245.555469</v>
      </c>
      <c r="G6" s="14">
        <v>109.155469</v>
      </c>
      <c r="H6" s="14">
        <v>102.591904</v>
      </c>
      <c r="I6" s="14">
        <v>6.563565</v>
      </c>
      <c r="J6" s="14">
        <v>0</v>
      </c>
      <c r="K6" s="14">
        <v>136.4</v>
      </c>
      <c r="L6" s="14">
        <v>1.5</v>
      </c>
      <c r="M6" s="14">
        <v>125.9</v>
      </c>
      <c r="N6" s="14"/>
      <c r="O6" s="14"/>
      <c r="P6" s="14"/>
      <c r="Q6" s="14"/>
      <c r="R6" s="14"/>
      <c r="S6" s="14">
        <v>9</v>
      </c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8">
        <v>245.555469</v>
      </c>
      <c r="G7" s="14">
        <v>109.155469</v>
      </c>
      <c r="H7" s="14">
        <v>102.591904</v>
      </c>
      <c r="I7" s="14">
        <v>6.563565</v>
      </c>
      <c r="J7" s="14">
        <v>0</v>
      </c>
      <c r="K7" s="14">
        <v>136.4</v>
      </c>
      <c r="L7" s="14">
        <v>1.5</v>
      </c>
      <c r="M7" s="14">
        <v>125.9</v>
      </c>
      <c r="N7" s="14"/>
      <c r="O7" s="14"/>
      <c r="P7" s="14"/>
      <c r="Q7" s="14"/>
      <c r="R7" s="14"/>
      <c r="S7" s="14">
        <v>9</v>
      </c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8">
        <v>245.555469</v>
      </c>
      <c r="G8" s="14">
        <v>109.155469</v>
      </c>
      <c r="H8" s="14">
        <v>102.591904</v>
      </c>
      <c r="I8" s="14">
        <v>6.563565</v>
      </c>
      <c r="J8" s="14">
        <v>0</v>
      </c>
      <c r="K8" s="14">
        <v>136.4</v>
      </c>
      <c r="L8" s="14">
        <v>1.5</v>
      </c>
      <c r="M8" s="14">
        <v>125.9</v>
      </c>
      <c r="N8" s="14"/>
      <c r="O8" s="14"/>
      <c r="P8" s="14"/>
      <c r="Q8" s="14"/>
      <c r="R8" s="14"/>
      <c r="S8" s="14">
        <v>9</v>
      </c>
      <c r="T8" s="14"/>
      <c r="U8" s="14"/>
    </row>
    <row r="9" ht="22.9" customHeight="1" spans="1:21">
      <c r="A9" s="23" t="s">
        <v>172</v>
      </c>
      <c r="B9" s="23" t="s">
        <v>170</v>
      </c>
      <c r="C9" s="23" t="s">
        <v>173</v>
      </c>
      <c r="D9" s="19" t="s">
        <v>214</v>
      </c>
      <c r="E9" s="24" t="s">
        <v>175</v>
      </c>
      <c r="F9" s="21">
        <v>121.331665</v>
      </c>
      <c r="G9" s="6">
        <v>83.931665</v>
      </c>
      <c r="H9" s="6">
        <v>77.3681</v>
      </c>
      <c r="I9" s="6">
        <v>6.563565</v>
      </c>
      <c r="J9" s="6"/>
      <c r="K9" s="6">
        <v>37.4</v>
      </c>
      <c r="L9" s="6">
        <v>1.5</v>
      </c>
      <c r="M9" s="6">
        <v>35.9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182</v>
      </c>
      <c r="B10" s="23" t="s">
        <v>180</v>
      </c>
      <c r="C10" s="23" t="s">
        <v>180</v>
      </c>
      <c r="D10" s="19" t="s">
        <v>214</v>
      </c>
      <c r="E10" s="24" t="s">
        <v>184</v>
      </c>
      <c r="F10" s="21">
        <v>12.378896</v>
      </c>
      <c r="G10" s="6">
        <v>12.378896</v>
      </c>
      <c r="H10" s="6">
        <v>12.378896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188</v>
      </c>
      <c r="B11" s="23" t="s">
        <v>186</v>
      </c>
      <c r="C11" s="23" t="s">
        <v>173</v>
      </c>
      <c r="D11" s="19" t="s">
        <v>214</v>
      </c>
      <c r="E11" s="24" t="s">
        <v>190</v>
      </c>
      <c r="F11" s="21">
        <v>2.852352</v>
      </c>
      <c r="G11" s="6">
        <v>2.852352</v>
      </c>
      <c r="H11" s="6">
        <v>2.852352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191</v>
      </c>
      <c r="B12" s="23" t="s">
        <v>176</v>
      </c>
      <c r="C12" s="23" t="s">
        <v>173</v>
      </c>
      <c r="D12" s="19" t="s">
        <v>214</v>
      </c>
      <c r="E12" s="24" t="s">
        <v>195</v>
      </c>
      <c r="F12" s="21">
        <v>9.992556</v>
      </c>
      <c r="G12" s="6">
        <v>9.992556</v>
      </c>
      <c r="H12" s="6">
        <v>9.992556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172</v>
      </c>
      <c r="B13" s="23" t="s">
        <v>170</v>
      </c>
      <c r="C13" s="23" t="s">
        <v>176</v>
      </c>
      <c r="D13" s="19" t="s">
        <v>214</v>
      </c>
      <c r="E13" s="24" t="s">
        <v>178</v>
      </c>
      <c r="F13" s="21">
        <v>99</v>
      </c>
      <c r="G13" s="6"/>
      <c r="H13" s="6"/>
      <c r="I13" s="6"/>
      <c r="J13" s="6"/>
      <c r="K13" s="6">
        <v>99</v>
      </c>
      <c r="L13" s="6"/>
      <c r="M13" s="6">
        <v>90</v>
      </c>
      <c r="N13" s="6"/>
      <c r="O13" s="6"/>
      <c r="P13" s="6"/>
      <c r="Q13" s="6"/>
      <c r="R13" s="6"/>
      <c r="S13" s="6">
        <v>9</v>
      </c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C44" sqref="C44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6" t="s">
        <v>225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4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4"/>
    </row>
    <row r="6" ht="20.25" customHeight="1" spans="1:5">
      <c r="A6" s="15" t="s">
        <v>226</v>
      </c>
      <c r="B6" s="14">
        <v>245.555469</v>
      </c>
      <c r="C6" s="15" t="s">
        <v>227</v>
      </c>
      <c r="D6" s="28">
        <v>245.555469</v>
      </c>
      <c r="E6" s="45"/>
    </row>
    <row r="7" ht="20.25" customHeight="1" spans="1:5">
      <c r="A7" s="5" t="s">
        <v>228</v>
      </c>
      <c r="B7" s="6">
        <v>245.555469</v>
      </c>
      <c r="C7" s="5" t="s">
        <v>41</v>
      </c>
      <c r="D7" s="21"/>
      <c r="E7" s="45"/>
    </row>
    <row r="8" ht="20.25" customHeight="1" spans="1:5">
      <c r="A8" s="5" t="s">
        <v>229</v>
      </c>
      <c r="B8" s="6">
        <v>245.555469</v>
      </c>
      <c r="C8" s="5" t="s">
        <v>45</v>
      </c>
      <c r="D8" s="21"/>
      <c r="E8" s="45"/>
    </row>
    <row r="9" ht="31.15" customHeight="1" spans="1:5">
      <c r="A9" s="5" t="s">
        <v>48</v>
      </c>
      <c r="B9" s="6"/>
      <c r="C9" s="5" t="s">
        <v>49</v>
      </c>
      <c r="D9" s="21"/>
      <c r="E9" s="45"/>
    </row>
    <row r="10" ht="20.25" customHeight="1" spans="1:5">
      <c r="A10" s="5" t="s">
        <v>230</v>
      </c>
      <c r="B10" s="6"/>
      <c r="C10" s="5" t="s">
        <v>53</v>
      </c>
      <c r="D10" s="21"/>
      <c r="E10" s="45"/>
    </row>
    <row r="11" ht="20.25" customHeight="1" spans="1:5">
      <c r="A11" s="5" t="s">
        <v>231</v>
      </c>
      <c r="B11" s="6"/>
      <c r="C11" s="5" t="s">
        <v>57</v>
      </c>
      <c r="D11" s="21"/>
      <c r="E11" s="45"/>
    </row>
    <row r="12" ht="20.25" customHeight="1" spans="1:5">
      <c r="A12" s="5" t="s">
        <v>232</v>
      </c>
      <c r="B12" s="6"/>
      <c r="C12" s="5" t="s">
        <v>61</v>
      </c>
      <c r="D12" s="21">
        <v>220.331665</v>
      </c>
      <c r="E12" s="45"/>
    </row>
    <row r="13" ht="20.25" customHeight="1" spans="1:5">
      <c r="A13" s="15" t="s">
        <v>233</v>
      </c>
      <c r="B13" s="14"/>
      <c r="C13" s="5" t="s">
        <v>65</v>
      </c>
      <c r="D13" s="21"/>
      <c r="E13" s="45"/>
    </row>
    <row r="14" ht="20.25" customHeight="1" spans="1:5">
      <c r="A14" s="5" t="s">
        <v>228</v>
      </c>
      <c r="B14" s="6"/>
      <c r="C14" s="5" t="s">
        <v>69</v>
      </c>
      <c r="D14" s="21">
        <v>12.378896</v>
      </c>
      <c r="E14" s="45"/>
    </row>
    <row r="15" ht="20.25" customHeight="1" spans="1:5">
      <c r="A15" s="5" t="s">
        <v>230</v>
      </c>
      <c r="B15" s="6"/>
      <c r="C15" s="5" t="s">
        <v>73</v>
      </c>
      <c r="D15" s="21"/>
      <c r="E15" s="45"/>
    </row>
    <row r="16" ht="20.25" customHeight="1" spans="1:5">
      <c r="A16" s="5" t="s">
        <v>231</v>
      </c>
      <c r="B16" s="6"/>
      <c r="C16" s="5" t="s">
        <v>77</v>
      </c>
      <c r="D16" s="21">
        <v>2.852352</v>
      </c>
      <c r="E16" s="45"/>
    </row>
    <row r="17" ht="20.25" customHeight="1" spans="1:5">
      <c r="A17" s="5" t="s">
        <v>232</v>
      </c>
      <c r="B17" s="6"/>
      <c r="C17" s="5" t="s">
        <v>81</v>
      </c>
      <c r="D17" s="21"/>
      <c r="E17" s="45"/>
    </row>
    <row r="18" ht="20.25" customHeight="1" spans="1:5">
      <c r="A18" s="5"/>
      <c r="B18" s="6"/>
      <c r="C18" s="5" t="s">
        <v>85</v>
      </c>
      <c r="D18" s="21"/>
      <c r="E18" s="45"/>
    </row>
    <row r="19" ht="20.25" customHeight="1" spans="1:5">
      <c r="A19" s="5"/>
      <c r="B19" s="5"/>
      <c r="C19" s="5" t="s">
        <v>89</v>
      </c>
      <c r="D19" s="21"/>
      <c r="E19" s="45"/>
    </row>
    <row r="20" ht="20.25" customHeight="1" spans="1:5">
      <c r="A20" s="5"/>
      <c r="B20" s="5"/>
      <c r="C20" s="5" t="s">
        <v>93</v>
      </c>
      <c r="D20" s="21"/>
      <c r="E20" s="45"/>
    </row>
    <row r="21" ht="20.25" customHeight="1" spans="1:5">
      <c r="A21" s="5"/>
      <c r="B21" s="5"/>
      <c r="C21" s="5" t="s">
        <v>97</v>
      </c>
      <c r="D21" s="21"/>
      <c r="E21" s="45"/>
    </row>
    <row r="22" ht="20.25" customHeight="1" spans="1:5">
      <c r="A22" s="5"/>
      <c r="B22" s="5"/>
      <c r="C22" s="5" t="s">
        <v>100</v>
      </c>
      <c r="D22" s="21"/>
      <c r="E22" s="45"/>
    </row>
    <row r="23" ht="20.25" customHeight="1" spans="1:5">
      <c r="A23" s="5"/>
      <c r="B23" s="5"/>
      <c r="C23" s="5" t="s">
        <v>103</v>
      </c>
      <c r="D23" s="21"/>
      <c r="E23" s="45"/>
    </row>
    <row r="24" ht="20.25" customHeight="1" spans="1:5">
      <c r="A24" s="5"/>
      <c r="B24" s="5"/>
      <c r="C24" s="5" t="s">
        <v>105</v>
      </c>
      <c r="D24" s="21"/>
      <c r="E24" s="45"/>
    </row>
    <row r="25" ht="20.25" customHeight="1" spans="1:5">
      <c r="A25" s="5"/>
      <c r="B25" s="5"/>
      <c r="C25" s="5" t="s">
        <v>107</v>
      </c>
      <c r="D25" s="21"/>
      <c r="E25" s="45"/>
    </row>
    <row r="26" ht="20.25" customHeight="1" spans="1:5">
      <c r="A26" s="5"/>
      <c r="B26" s="5"/>
      <c r="C26" s="5" t="s">
        <v>109</v>
      </c>
      <c r="D26" s="21">
        <v>9.992556</v>
      </c>
      <c r="E26" s="45"/>
    </row>
    <row r="27" ht="20.25" customHeight="1" spans="1:5">
      <c r="A27" s="5"/>
      <c r="B27" s="5"/>
      <c r="C27" s="5" t="s">
        <v>111</v>
      </c>
      <c r="D27" s="21"/>
      <c r="E27" s="45"/>
    </row>
    <row r="28" ht="20.25" customHeight="1" spans="1:5">
      <c r="A28" s="5"/>
      <c r="B28" s="5"/>
      <c r="C28" s="5" t="s">
        <v>113</v>
      </c>
      <c r="D28" s="21"/>
      <c r="E28" s="45"/>
    </row>
    <row r="29" ht="20.25" customHeight="1" spans="1:5">
      <c r="A29" s="5"/>
      <c r="B29" s="5"/>
      <c r="C29" s="5" t="s">
        <v>115</v>
      </c>
      <c r="D29" s="21"/>
      <c r="E29" s="45"/>
    </row>
    <row r="30" ht="20.25" customHeight="1" spans="1:5">
      <c r="A30" s="5"/>
      <c r="B30" s="5"/>
      <c r="C30" s="5" t="s">
        <v>117</v>
      </c>
      <c r="D30" s="21"/>
      <c r="E30" s="45"/>
    </row>
    <row r="31" ht="20.25" customHeight="1" spans="1:5">
      <c r="A31" s="5"/>
      <c r="B31" s="5"/>
      <c r="C31" s="5" t="s">
        <v>119</v>
      </c>
      <c r="D31" s="21"/>
      <c r="E31" s="45"/>
    </row>
    <row r="32" ht="20.25" customHeight="1" spans="1:5">
      <c r="A32" s="5"/>
      <c r="B32" s="5"/>
      <c r="C32" s="5" t="s">
        <v>121</v>
      </c>
      <c r="D32" s="21"/>
      <c r="E32" s="45"/>
    </row>
    <row r="33" ht="20.25" customHeight="1" spans="1:5">
      <c r="A33" s="5"/>
      <c r="B33" s="5"/>
      <c r="C33" s="5" t="s">
        <v>123</v>
      </c>
      <c r="D33" s="21"/>
      <c r="E33" s="45"/>
    </row>
    <row r="34" ht="20.25" customHeight="1" spans="1:5">
      <c r="A34" s="5"/>
      <c r="B34" s="5"/>
      <c r="C34" s="5" t="s">
        <v>124</v>
      </c>
      <c r="D34" s="21"/>
      <c r="E34" s="45"/>
    </row>
    <row r="35" ht="20.25" customHeight="1" spans="1:5">
      <c r="A35" s="5"/>
      <c r="B35" s="5"/>
      <c r="C35" s="5" t="s">
        <v>125</v>
      </c>
      <c r="D35" s="21"/>
      <c r="E35" s="45"/>
    </row>
    <row r="36" ht="20.25" customHeight="1" spans="1:5">
      <c r="A36" s="5"/>
      <c r="B36" s="5"/>
      <c r="C36" s="5" t="s">
        <v>126</v>
      </c>
      <c r="D36" s="21"/>
      <c r="E36" s="45"/>
    </row>
    <row r="37" ht="20.25" customHeight="1" spans="1:5">
      <c r="A37" s="5"/>
      <c r="B37" s="5"/>
      <c r="C37" s="5"/>
      <c r="D37" s="5"/>
      <c r="E37" s="45"/>
    </row>
    <row r="38" ht="20.25" customHeight="1" spans="1:5">
      <c r="A38" s="15"/>
      <c r="B38" s="15"/>
      <c r="C38" s="15" t="s">
        <v>234</v>
      </c>
      <c r="D38" s="14"/>
      <c r="E38" s="46"/>
    </row>
    <row r="39" ht="20.25" customHeight="1" spans="1:5">
      <c r="A39" s="15"/>
      <c r="B39" s="15"/>
      <c r="C39" s="15"/>
      <c r="D39" s="15"/>
      <c r="E39" s="46"/>
    </row>
    <row r="40" ht="20.25" customHeight="1" spans="1:5">
      <c r="A40" s="4" t="s">
        <v>235</v>
      </c>
      <c r="B40" s="14">
        <v>245.555469</v>
      </c>
      <c r="C40" s="4" t="s">
        <v>236</v>
      </c>
      <c r="D40" s="28">
        <v>245.555469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2" workbookViewId="0">
      <selection activeCell="E19" sqref="E19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6" t="s">
        <v>237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238</v>
      </c>
      <c r="I5" s="12"/>
      <c r="J5" s="12" t="s">
        <v>239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217</v>
      </c>
      <c r="I6" s="12" t="s">
        <v>208</v>
      </c>
      <c r="J6" s="12"/>
      <c r="K6" s="12" t="s">
        <v>240</v>
      </c>
      <c r="L6" s="12" t="s">
        <v>241</v>
      </c>
    </row>
    <row r="7" ht="22.9" customHeight="1" spans="1:12">
      <c r="A7" s="5"/>
      <c r="B7" s="5"/>
      <c r="C7" s="5"/>
      <c r="D7" s="15"/>
      <c r="E7" s="15" t="s">
        <v>136</v>
      </c>
      <c r="F7" s="14">
        <v>245.555469</v>
      </c>
      <c r="G7" s="14">
        <v>109.155469</v>
      </c>
      <c r="H7" s="14">
        <v>102.591904</v>
      </c>
      <c r="I7" s="14"/>
      <c r="J7" s="14">
        <v>6.563565</v>
      </c>
      <c r="K7" s="14">
        <v>37.4</v>
      </c>
      <c r="L7" s="14">
        <v>99</v>
      </c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245.555469</v>
      </c>
      <c r="G8" s="14">
        <v>109.155469</v>
      </c>
      <c r="H8" s="14">
        <v>102.591904</v>
      </c>
      <c r="I8" s="14"/>
      <c r="J8" s="14">
        <v>6.563565</v>
      </c>
      <c r="K8" s="14">
        <v>37.4</v>
      </c>
      <c r="L8" s="14">
        <v>99</v>
      </c>
    </row>
    <row r="9" ht="21.6" customHeight="1" spans="1:12">
      <c r="A9" s="5"/>
      <c r="B9" s="5"/>
      <c r="C9" s="5"/>
      <c r="D9" s="20" t="s">
        <v>155</v>
      </c>
      <c r="E9" s="20" t="s">
        <v>156</v>
      </c>
      <c r="F9" s="14">
        <v>245.555469</v>
      </c>
      <c r="G9" s="14">
        <v>109.155469</v>
      </c>
      <c r="H9" s="14">
        <v>102.591904</v>
      </c>
      <c r="I9" s="14"/>
      <c r="J9" s="14">
        <v>6.563565</v>
      </c>
      <c r="K9" s="14">
        <v>37.4</v>
      </c>
      <c r="L9" s="14">
        <v>99</v>
      </c>
    </row>
    <row r="10" s="43" customFormat="1" ht="21.6" customHeight="1" spans="1:12">
      <c r="A10" s="23" t="s">
        <v>172</v>
      </c>
      <c r="B10" s="5"/>
      <c r="C10" s="5"/>
      <c r="D10" s="19">
        <v>206</v>
      </c>
      <c r="E10" s="19" t="s">
        <v>169</v>
      </c>
      <c r="F10" s="6">
        <f>F11</f>
        <v>220.331665</v>
      </c>
      <c r="G10" s="6">
        <f t="shared" ref="G10:L10" si="0">G11</f>
        <v>83.931665</v>
      </c>
      <c r="H10" s="6">
        <f t="shared" si="0"/>
        <v>77.3681</v>
      </c>
      <c r="I10" s="6">
        <f t="shared" si="0"/>
        <v>0</v>
      </c>
      <c r="J10" s="6">
        <f t="shared" si="0"/>
        <v>6.563565</v>
      </c>
      <c r="K10" s="6">
        <f t="shared" si="0"/>
        <v>37.4</v>
      </c>
      <c r="L10" s="6">
        <f t="shared" si="0"/>
        <v>99</v>
      </c>
    </row>
    <row r="11" s="43" customFormat="1" ht="21.6" customHeight="1" spans="1:12">
      <c r="A11" s="23" t="s">
        <v>172</v>
      </c>
      <c r="B11" s="23" t="s">
        <v>170</v>
      </c>
      <c r="C11" s="5"/>
      <c r="D11" s="19">
        <v>20607</v>
      </c>
      <c r="E11" s="19" t="s">
        <v>171</v>
      </c>
      <c r="F11" s="6">
        <f>F12+F13</f>
        <v>220.331665</v>
      </c>
      <c r="G11" s="6">
        <f t="shared" ref="G11:L11" si="1">G12+G13</f>
        <v>83.931665</v>
      </c>
      <c r="H11" s="6">
        <f t="shared" si="1"/>
        <v>77.3681</v>
      </c>
      <c r="I11" s="6">
        <f t="shared" si="1"/>
        <v>0</v>
      </c>
      <c r="J11" s="6">
        <f t="shared" si="1"/>
        <v>6.563565</v>
      </c>
      <c r="K11" s="6">
        <f t="shared" si="1"/>
        <v>37.4</v>
      </c>
      <c r="L11" s="6">
        <f t="shared" si="1"/>
        <v>99</v>
      </c>
    </row>
    <row r="12" ht="22.35" customHeight="1" spans="1:12">
      <c r="A12" s="23" t="s">
        <v>172</v>
      </c>
      <c r="B12" s="23" t="s">
        <v>170</v>
      </c>
      <c r="C12" s="23" t="s">
        <v>173</v>
      </c>
      <c r="D12" s="19" t="s">
        <v>242</v>
      </c>
      <c r="E12" s="5" t="s">
        <v>175</v>
      </c>
      <c r="F12" s="6">
        <v>121.331665</v>
      </c>
      <c r="G12" s="6">
        <v>83.931665</v>
      </c>
      <c r="H12" s="21">
        <v>77.3681</v>
      </c>
      <c r="I12" s="21"/>
      <c r="J12" s="21">
        <v>6.563565</v>
      </c>
      <c r="K12" s="21">
        <v>37.4</v>
      </c>
      <c r="L12" s="21"/>
    </row>
    <row r="13" ht="22.35" customHeight="1" spans="1:12">
      <c r="A13" s="23" t="s">
        <v>172</v>
      </c>
      <c r="B13" s="23" t="s">
        <v>170</v>
      </c>
      <c r="C13" s="23" t="s">
        <v>176</v>
      </c>
      <c r="D13" s="19" t="s">
        <v>243</v>
      </c>
      <c r="E13" s="5" t="s">
        <v>178</v>
      </c>
      <c r="F13" s="6">
        <v>99</v>
      </c>
      <c r="G13" s="6"/>
      <c r="H13" s="21"/>
      <c r="I13" s="21"/>
      <c r="J13" s="21"/>
      <c r="K13" s="21"/>
      <c r="L13" s="21">
        <v>99</v>
      </c>
    </row>
    <row r="14" ht="22.35" customHeight="1" spans="1:12">
      <c r="A14" s="23">
        <v>208</v>
      </c>
      <c r="B14" s="23"/>
      <c r="C14" s="23"/>
      <c r="D14" s="19">
        <v>208</v>
      </c>
      <c r="E14" s="5" t="s">
        <v>179</v>
      </c>
      <c r="F14" s="6">
        <f>F15</f>
        <v>12.378896</v>
      </c>
      <c r="G14" s="6">
        <f>G15</f>
        <v>12.378896</v>
      </c>
      <c r="H14" s="6">
        <f>H15</f>
        <v>12.378896</v>
      </c>
      <c r="I14" s="21"/>
      <c r="J14" s="21"/>
      <c r="K14" s="21"/>
      <c r="L14" s="21"/>
    </row>
    <row r="15" ht="22.35" customHeight="1" spans="1:12">
      <c r="A15" s="23">
        <v>208</v>
      </c>
      <c r="B15" s="23" t="s">
        <v>180</v>
      </c>
      <c r="C15" s="23"/>
      <c r="D15" s="19">
        <v>20805</v>
      </c>
      <c r="E15" s="5" t="s">
        <v>181</v>
      </c>
      <c r="F15" s="6">
        <f>F16</f>
        <v>12.378896</v>
      </c>
      <c r="G15" s="6">
        <f>G16</f>
        <v>12.378896</v>
      </c>
      <c r="H15" s="6">
        <f>H16</f>
        <v>12.378896</v>
      </c>
      <c r="I15" s="21"/>
      <c r="J15" s="21"/>
      <c r="K15" s="21"/>
      <c r="L15" s="21"/>
    </row>
    <row r="16" ht="22.35" customHeight="1" spans="1:12">
      <c r="A16" s="23" t="s">
        <v>182</v>
      </c>
      <c r="B16" s="23" t="s">
        <v>180</v>
      </c>
      <c r="C16" s="23" t="s">
        <v>180</v>
      </c>
      <c r="D16" s="19" t="s">
        <v>244</v>
      </c>
      <c r="E16" s="5" t="s">
        <v>184</v>
      </c>
      <c r="F16" s="6">
        <v>12.378896</v>
      </c>
      <c r="G16" s="6">
        <v>12.378896</v>
      </c>
      <c r="H16" s="21">
        <v>12.378896</v>
      </c>
      <c r="I16" s="21"/>
      <c r="J16" s="21"/>
      <c r="K16" s="21"/>
      <c r="L16" s="21"/>
    </row>
    <row r="17" ht="22.35" customHeight="1" spans="1:12">
      <c r="A17" s="23">
        <v>210</v>
      </c>
      <c r="B17" s="23"/>
      <c r="C17" s="23"/>
      <c r="D17" s="19">
        <v>210</v>
      </c>
      <c r="E17" s="5" t="s">
        <v>185</v>
      </c>
      <c r="F17" s="6">
        <f>F18</f>
        <v>2.852352</v>
      </c>
      <c r="G17" s="6">
        <f>G18</f>
        <v>2.852352</v>
      </c>
      <c r="H17" s="6">
        <f>H18</f>
        <v>2.852352</v>
      </c>
      <c r="I17" s="21"/>
      <c r="J17" s="21"/>
      <c r="K17" s="21"/>
      <c r="L17" s="21"/>
    </row>
    <row r="18" ht="22.35" customHeight="1" spans="1:12">
      <c r="A18" s="23">
        <v>210</v>
      </c>
      <c r="B18" s="23" t="s">
        <v>186</v>
      </c>
      <c r="C18" s="23"/>
      <c r="D18" s="19">
        <v>21011</v>
      </c>
      <c r="E18" s="5" t="s">
        <v>187</v>
      </c>
      <c r="F18" s="6">
        <f>F19</f>
        <v>2.852352</v>
      </c>
      <c r="G18" s="6">
        <f>G19</f>
        <v>2.852352</v>
      </c>
      <c r="H18" s="6">
        <f>H19</f>
        <v>2.852352</v>
      </c>
      <c r="I18" s="21"/>
      <c r="J18" s="21"/>
      <c r="K18" s="21"/>
      <c r="L18" s="21"/>
    </row>
    <row r="19" ht="22.35" customHeight="1" spans="1:12">
      <c r="A19" s="23" t="s">
        <v>188</v>
      </c>
      <c r="B19" s="23" t="s">
        <v>186</v>
      </c>
      <c r="C19" s="23" t="s">
        <v>173</v>
      </c>
      <c r="D19" s="19" t="s">
        <v>245</v>
      </c>
      <c r="E19" s="5" t="s">
        <v>190</v>
      </c>
      <c r="F19" s="6">
        <v>2.852352</v>
      </c>
      <c r="G19" s="6">
        <v>2.852352</v>
      </c>
      <c r="H19" s="21">
        <v>2.852352</v>
      </c>
      <c r="I19" s="21"/>
      <c r="J19" s="21"/>
      <c r="K19" s="21"/>
      <c r="L19" s="21"/>
    </row>
    <row r="20" ht="22.35" customHeight="1" spans="1:12">
      <c r="A20" s="23" t="s">
        <v>191</v>
      </c>
      <c r="B20" s="23"/>
      <c r="C20" s="23"/>
      <c r="D20" s="19">
        <v>221</v>
      </c>
      <c r="E20" s="5" t="s">
        <v>192</v>
      </c>
      <c r="F20" s="6">
        <f>F21</f>
        <v>9.992556</v>
      </c>
      <c r="G20" s="6">
        <f>G21</f>
        <v>9.992556</v>
      </c>
      <c r="H20" s="6">
        <f>H21</f>
        <v>9.992556</v>
      </c>
      <c r="I20" s="21"/>
      <c r="J20" s="21"/>
      <c r="K20" s="21"/>
      <c r="L20" s="21"/>
    </row>
    <row r="21" ht="22.35" customHeight="1" spans="1:12">
      <c r="A21" s="23" t="s">
        <v>191</v>
      </c>
      <c r="B21" s="23" t="s">
        <v>176</v>
      </c>
      <c r="C21" s="23"/>
      <c r="D21" s="19">
        <v>22102</v>
      </c>
      <c r="E21" s="5" t="s">
        <v>193</v>
      </c>
      <c r="F21" s="6">
        <f>F22</f>
        <v>9.992556</v>
      </c>
      <c r="G21" s="6">
        <f>G22</f>
        <v>9.992556</v>
      </c>
      <c r="H21" s="6">
        <f>H22</f>
        <v>9.992556</v>
      </c>
      <c r="I21" s="21"/>
      <c r="J21" s="21"/>
      <c r="K21" s="21"/>
      <c r="L21" s="21"/>
    </row>
    <row r="22" ht="22.35" customHeight="1" spans="1:12">
      <c r="A22" s="23" t="s">
        <v>191</v>
      </c>
      <c r="B22" s="23" t="s">
        <v>176</v>
      </c>
      <c r="C22" s="23" t="s">
        <v>173</v>
      </c>
      <c r="D22" s="19" t="s">
        <v>246</v>
      </c>
      <c r="E22" s="5" t="s">
        <v>195</v>
      </c>
      <c r="F22" s="6">
        <v>9.992556</v>
      </c>
      <c r="G22" s="6">
        <v>9.992556</v>
      </c>
      <c r="H22" s="21">
        <v>9.992556</v>
      </c>
      <c r="I22" s="21"/>
      <c r="J22" s="21"/>
      <c r="K22" s="21"/>
      <c r="L22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2023-02-14T01:51:00Z</dcterms:created>
  <dcterms:modified xsi:type="dcterms:W3CDTF">2024-11-20T06:32:14Z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832BAE89DE6A43A7AC48BD8442D8601C_12</vt:lpwstr>
  </property>
  <property fmtid="{D5CDD505-2E9C-101B-9397-08002B2CF9AE}" pid="4" name="KSOProductBuildVer">
    <vt:lpwstr>2052-12.1.0.16729</vt:lpwstr>
  </property>
</Properties>
</file>