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tabRatio="686" firstSheet="13" activeTab="1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<sst xmlns="http://schemas.openxmlformats.org/spreadsheetml/2006/main" count="1137" uniqueCount="493">
  <si>
    <t>2023年部门预算公开表</t>
  </si>
  <si>
    <t>单位编码：</t>
  </si>
  <si>
    <t>701001</t>
  </si>
  <si>
    <t>单位名称：</t>
  </si>
  <si>
    <t>白兔潭镇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</si>
  <si>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</si>
  <si>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</si>
  <si>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</si>
  <si>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</si>
  <si>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</si>
  <si>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</si>
  <si>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</si>
  <si>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</si>
  <si>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</si>
  <si>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</si>
  <si>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</si>
  <si>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</si>
  <si>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</si>
  <si>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</si>
  <si>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</si>
  <si>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</si>
  <si>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</si>
  <si>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</si>
  <si>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</si>
  <si>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</si>
  <si>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</si>
  <si>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</si>
  <si>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</si>
  <si>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</si>
  <si>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</si>
  <si>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</si>
  <si>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部门：701_白兔潭镇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</si>
  <si>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</si>
  <si>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</si>
  <si>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</si>
  <si>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</si>
  <si>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</si>
  <si>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</si>
  <si>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</si>
  <si>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</si>
  <si>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</si>
  <si>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</si>
  <si>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</si>
  <si>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</si>
  <si>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</si>
  <si>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</si>
  <si>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</si>
  <si>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</si>
  <si>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</si>
  <si>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</si>
  <si>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</si>
  <si>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</si>
  <si>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</si>
  <si>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</si>
  <si>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</si>
  <si>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</si>
  <si>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</si>
  <si>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</si>
  <si>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</si>
  <si>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</si>
  <si>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</si>
  <si>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</si>
  <si>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</si>
  <si>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</si>
  <si>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</si>
  <si>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</si>
  <si>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</si>
  <si>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</si>
  <si>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</si>
  <si>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</si>
  <si>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</si>
  <si>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</si>
  <si>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</si>
  <si>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</si>
  <si>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</si>
  <si>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</si>
  <si>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</si>
  <si>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</si>
  <si>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</si>
  <si>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</si>
  <si>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</si>
  <si>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</si>
  <si>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</si>
  <si>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</si>
  <si>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</si>
  <si>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</si>
  <si>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</si>
  <si>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</si>
  <si>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</si>
  <si>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</si>
  <si>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</si>
  <si>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</si>
  <si>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</si>
  <si>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</si>
  <si>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</si>
  <si>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</si>
  <si>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</si>
  <si>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</si>
  <si>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</si>
  <si>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</si>
  <si>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</si>
  <si>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</si>
  <si>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</si>
  <si>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</si>
  <si>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</si>
  <si>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</si>
  <si>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</si>
  <si>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</si>
  <si>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</si>
  <si>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</si>
  <si>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</si>
  <si>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</si>
  <si>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</si>
  <si>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</si>
  <si>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</si>
  <si>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</si>
  <si>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</si>
  <si>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</si>
  <si>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</si>
  <si>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</si>
  <si>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</si>
  <si>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</si>
  <si>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</si>
  <si>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</si>
  <si>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</si>
  <si>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</si>
  <si>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</si>
  <si>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</si>
  <si>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</si>
  <si>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</si>
  <si>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</si>
  <si>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</si>
  <si>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</si>
  <si>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</si>
  <si>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</si>
  <si>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</si>
  <si>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</si>
  <si>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</si>
  <si>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</si>
  <si>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</si>
  <si>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</si>
  <si>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</si>
  <si>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</si>
  <si>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</si>
  <si>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</si>
  <si>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</si>
  <si>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</si>
  <si>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</si>
  <si>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</si>
  <si>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</si>
  <si>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</si>
  <si>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</si>
  <si>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</si>
  <si>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</si>
  <si>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</si>
  <si>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 xml:space="preserve">  701001</t>
  </si>
  <si>
    <t xml:space="preserve">  白兔潭镇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</si>
  <si>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</si>
  <si>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</si>
  <si>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</si>
  <si>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</si>
  <si>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</si>
  <si>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</si>
  <si>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</si>
  <si>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</si>
  <si>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</si>
  <si>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</si>
  <si>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</si>
  <si>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</si>
  <si>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</si>
  <si>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</si>
  <si>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</si>
  <si>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</si>
  <si>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</si>
  <si>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</si>
  <si>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</si>
  <si>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</si>
  <si>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</si>
  <si>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</si>
  <si>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</si>
  <si>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</si>
  <si>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</si>
  <si>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</si>
  <si>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</si>
  <si>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</si>
  <si>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</si>
  <si>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</si>
  <si>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</si>
  <si>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16</t>
  </si>
  <si>
    <t>老龄卫生健康事务</t>
  </si>
  <si>
    <t xml:space="preserve">    2101601</t>
  </si>
  <si>
    <t xml:space="preserve">    老龄卫生健康事务</t>
  </si>
  <si>
    <t>213</t>
  </si>
  <si>
    <t>农林水支出</t>
  </si>
  <si>
    <t>水利</t>
  </si>
  <si>
    <t>99</t>
  </si>
  <si>
    <t xml:space="preserve">    2130399</t>
  </si>
  <si>
    <t xml:space="preserve">    其他水利支出</t>
  </si>
  <si>
    <t>其他农林水支出</t>
  </si>
  <si>
    <t xml:space="preserve">    2139999</t>
  </si>
  <si>
    <t xml:space="preserve">    其他农林水支出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</si>
  <si>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</si>
  <si>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</si>
  <si>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</si>
  <si>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</si>
  <si>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</si>
  <si>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</si>
  <si>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</si>
  <si>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</si>
  <si>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</si>
  <si>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</si>
  <si>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</si>
  <si>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</si>
  <si>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</si>
  <si>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</si>
  <si>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</si>
  <si>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</si>
  <si>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</si>
  <si>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</si>
  <si>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</si>
  <si>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</si>
  <si>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</si>
  <si>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</si>
  <si>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</si>
  <si>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</si>
  <si>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</si>
  <si>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</si>
  <si>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</si>
  <si>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</si>
  <si>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</si>
  <si>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</si>
  <si>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</si>
  <si>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</si>
  <si>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</si>
  <si>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</si>
  <si>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</si>
  <si>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</si>
  <si>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</si>
  <si>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</si>
  <si>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</si>
  <si>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</si>
  <si>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</si>
  <si>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</si>
  <si>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</si>
  <si>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</si>
  <si>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</si>
  <si>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</si>
  <si>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</si>
  <si>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</si>
  <si>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</si>
  <si>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</si>
  <si>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</si>
  <si>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</si>
  <si>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</si>
  <si>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</si>
  <si>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</si>
  <si>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</si>
  <si>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</si>
  <si>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2139999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</si>
  <si>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</si>
  <si>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</si>
  <si>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</si>
  <si>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</si>
  <si>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</si>
  <si>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</si>
  <si>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</si>
  <si>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</si>
  <si>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</si>
  <si>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</si>
  <si>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</si>
  <si>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</si>
  <si>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</si>
  <si>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</si>
  <si>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</si>
  <si>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</si>
  <si>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</si>
  <si>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</si>
  <si>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</si>
  <si>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</si>
  <si>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</si>
  <si>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</si>
  <si>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</si>
  <si>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</si>
  <si>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</si>
  <si>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</si>
  <si>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</si>
  <si>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</si>
  <si>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</si>
  <si>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</si>
  <si>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</si>
  <si>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</si>
  <si>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</si>
  <si>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</si>
  <si>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</si>
  <si>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</si>
  <si>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</si>
  <si>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</si>
  <si>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</si>
  <si>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</si>
  <si>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</si>
  <si>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</si>
  <si>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</si>
  <si>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</si>
  <si>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</si>
  <si>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</si>
  <si>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</si>
  <si>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</si>
  <si>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</si>
  <si>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</si>
  <si>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</si>
  <si>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</si>
  <si>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</si>
  <si>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</si>
  <si>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</si>
  <si>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</si>
  <si>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</si>
  <si>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</si>
  <si>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</si>
  <si>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</si>
  <si>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</si>
  <si>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</si>
  <si>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</si>
  <si>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</si>
  <si>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</si>
  <si>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</si>
  <si>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</si>
  <si>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</si>
  <si>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</si>
  <si>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</si>
  <si>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</si>
  <si>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</si>
  <si>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</si>
  <si>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</si>
  <si>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</si>
  <si>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</si>
  <si>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</si>
  <si>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</si>
  <si>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</si>
  <si>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</si>
  <si>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</si>
  <si>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</si>
  <si>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</si>
  <si>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</si>
  <si>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</si>
  <si>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</si>
  <si>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</si>
  <si>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</si>
  <si>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</si>
  <si>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</si>
  <si>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</si>
  <si>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</si>
  <si>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</si>
  <si>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</si>
  <si>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</si>
  <si>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</si>
  <si>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</si>
  <si>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</si>
  <si>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</si>
  <si>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</si>
  <si>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</si>
  <si>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</si>
  <si>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</si>
  <si>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</si>
  <si>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</si>
  <si>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</si>
  <si>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</si>
  <si>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</si>
  <si>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</si>
  <si>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</si>
  <si>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</si>
  <si>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</si>
  <si>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</si>
  <si>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</si>
  <si>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</si>
  <si>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</si>
  <si>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</si>
  <si>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</si>
  <si>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</si>
  <si>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</si>
  <si>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</si>
  <si>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</si>
  <si>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</si>
  <si>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</si>
  <si>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</si>
  <si>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</si>
  <si>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</si>
  <si>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</si>
  <si>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</si>
  <si>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</si>
  <si>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</si>
  <si>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</si>
  <si>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</si>
  <si>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</si>
  <si>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</si>
  <si>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</si>
  <si>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</si>
  <si>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</si>
  <si>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</si>
  <si>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</si>
  <si>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</si>
  <si>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</si>
  <si>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</si>
  <si>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</si>
  <si>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</si>
  <si>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</si>
  <si>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</si>
  <si>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</si>
  <si>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</si>
  <si>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</si>
  <si>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</si>
  <si>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</si>
  <si>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</si>
  <si>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</si>
  <si>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</si>
  <si>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</si>
  <si>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</si>
  <si>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</si>
  <si>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</si>
  <si>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</si>
  <si>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</si>
  <si>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</si>
  <si>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</si>
  <si>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</si>
  <si>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</si>
  <si>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</si>
  <si>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</si>
  <si>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</si>
  <si>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</si>
  <si>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</si>
  <si>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</si>
  <si>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</si>
  <si>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</si>
  <si>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</si>
  <si>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</si>
  <si>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</si>
  <si>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</si>
  <si>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部门公开表23</t>
  </si>
  <si>
    <t>整体支出绩效目标表</t>
  </si>
  <si>
    <t>单位：部门：701_白兔潭镇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</si>
  <si>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</si>
  <si>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</si>
  <si>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</si>
  <si>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</si>
  <si>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</si>
  <si>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</si>
  <si>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</si>
  <si>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</si>
  <si>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</si>
  <si>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</si>
  <si>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产出指标</t>
  </si>
  <si>
    <t xml:space="preserve"> 数量指标</t>
  </si>
  <si>
    <t>项目数</t>
  </si>
  <si>
    <t>数量</t>
  </si>
  <si>
    <t>个</t>
  </si>
  <si>
    <t>完成项目的个数</t>
  </si>
  <si>
    <t>项目是否完成</t>
  </si>
  <si>
    <t xml:space="preserve"> 质量指标</t>
  </si>
  <si>
    <t>项目验收合格率</t>
  </si>
  <si>
    <t>百分比</t>
  </si>
  <si>
    <t>%</t>
  </si>
  <si>
    <t>项目完成的整体质量</t>
  </si>
  <si>
    <t>项目验收是否合格</t>
  </si>
  <si>
    <t xml:space="preserve"> 时效指标</t>
  </si>
  <si>
    <t>部门整体支出支付进度</t>
  </si>
  <si>
    <t>按期完成部门支付</t>
  </si>
  <si>
    <t>是否按期完成本部门支付进度</t>
  </si>
  <si>
    <t>成本指标</t>
  </si>
  <si>
    <t>三公经费增减率</t>
  </si>
  <si>
    <t>三公经费相比去年的变动情况</t>
  </si>
  <si>
    <t>三公经费相比去年是否有所缩减</t>
  </si>
  <si>
    <t xml:space="preserve">效益指标 </t>
  </si>
  <si>
    <t>经济效益指标</t>
  </si>
  <si>
    <t>税收增长率</t>
  </si>
  <si>
    <t>带动企业发展实现税收增长的比率</t>
  </si>
  <si>
    <t>税收相比去年增长的比重</t>
  </si>
  <si>
    <t>社会效益指标</t>
  </si>
  <si>
    <t>居民生活安全系数</t>
  </si>
  <si>
    <t>社会治安情况</t>
  </si>
  <si>
    <t>居民对社会治安的满意程度</t>
  </si>
  <si>
    <t>生态效益指标</t>
  </si>
  <si>
    <t>打击非法采砂次数</t>
  </si>
  <si>
    <t>次数</t>
  </si>
  <si>
    <t>次</t>
  </si>
  <si>
    <t>打击非法采砂活动的次数</t>
  </si>
  <si>
    <t>生态环境保护机制是够有效</t>
  </si>
  <si>
    <t xml:space="preserve"> 可持续影响指标</t>
  </si>
  <si>
    <t>长效管理机制健全性</t>
  </si>
  <si>
    <t>长效管理机制在实际工作中的执行情况</t>
  </si>
  <si>
    <t>满意度指标</t>
  </si>
  <si>
    <t>服务对象满意度指标</t>
  </si>
  <si>
    <t>群众满意度</t>
  </si>
  <si>
    <t>人民群众对农村农业发展满意度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</si>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</sst>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177" fontId="0" fillId="0" borderId="0" xfId="0" applyNumberForma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2727272727273" customWidth="1"/>
    <col min="2" max="2" width="3.75454545454545" customWidth="1"/>
    <col min="3" max="3" width="4.62727272727273" customWidth="1"/>
    <col min="4" max="4" width="19.2545454545455" customWidth="1"/>
    <col min="5" max="11" width="9.75454545454545" customWidth="1"/>
  </cols>
  <sheetData>
    <row r="1" ht="73.35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9"/>
      <c r="B4" s="70"/>
      <c r="C4" s="3"/>
      <c r="D4" s="69" t="s">
        <v>1</v>
      </c>
      <c r="E4" s="70" t="s">
        <v>2</v>
      </c>
      <c r="F4" s="70"/>
      <c r="G4" s="70"/>
      <c r="H4" s="70"/>
      <c r="I4" s="3"/>
    </row>
    <row r="5" ht="54.4" customHeight="1" spans="1:9">
      <c r="A5" s="69"/>
      <c r="B5" s="70"/>
      <c r="C5" s="3"/>
      <c r="D5" s="69" t="s">
        <v>3</v>
      </c>
      <c r="E5" s="70" t="s">
        <v>4</v>
      </c>
      <c r="F5" s="70"/>
      <c r="G5" s="70"/>
      <c r="H5" s="7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C7" sqref="C7"/>
    </sheetView>
  </sheetViews>
  <sheetFormatPr defaultColWidth="10" defaultRowHeight="14" outlineLevelCol="4"/>
  <cols>
    <col min="1" max="1" width="12" style="29" customWidth="1"/>
    <col min="2" max="2" width="26.7272727272727" style="29" customWidth="1"/>
    <col min="3" max="3" width="14.6545454545455" style="29" customWidth="1"/>
    <col min="4" max="4" width="18.5909090909091" style="29" customWidth="1"/>
    <col min="5" max="5" width="16.4181818181818" style="29" customWidth="1"/>
    <col min="6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260</v>
      </c>
    </row>
    <row r="2" s="29" customFormat="1" ht="40.5" customHeight="1" spans="1:5">
      <c r="A2" s="32" t="s">
        <v>14</v>
      </c>
      <c r="B2" s="32"/>
      <c r="C2" s="32"/>
      <c r="D2" s="32"/>
      <c r="E2" s="32"/>
    </row>
    <row r="3" s="29" customFormat="1" ht="20" customHeight="1" spans="1:5">
      <c r="A3" s="33" t="s">
        <v>31</v>
      </c>
      <c r="B3" s="33"/>
      <c r="C3" s="33"/>
      <c r="D3" s="33"/>
      <c r="E3" s="34" t="s">
        <v>261</v>
      </c>
    </row>
    <row r="4" s="29" customFormat="1" ht="20" customHeight="1" spans="1:5">
      <c r="A4" s="35" t="s">
        <v>262</v>
      </c>
      <c r="B4" s="35"/>
      <c r="C4" s="35" t="s">
        <v>263</v>
      </c>
      <c r="D4" s="35"/>
      <c r="E4" s="35"/>
    </row>
    <row r="5" s="29" customFormat="1" ht="20" customHeight="1" spans="1:5">
      <c r="A5" s="35" t="s">
        <v>264</v>
      </c>
      <c r="B5" s="35" t="s">
        <v>160</v>
      </c>
      <c r="C5" s="35" t="s">
        <v>136</v>
      </c>
      <c r="D5" s="35" t="s">
        <v>249</v>
      </c>
      <c r="E5" s="35" t="s">
        <v>250</v>
      </c>
    </row>
    <row r="6" s="29" customFormat="1" ht="20" customHeight="1" spans="1:5">
      <c r="A6" s="36" t="s">
        <v>265</v>
      </c>
      <c r="B6" s="36" t="s">
        <v>228</v>
      </c>
      <c r="C6" s="37">
        <f>SUM(C7:C15)</f>
        <v>469.09608</v>
      </c>
      <c r="D6" s="37">
        <f>SUM(D7:D15)</f>
        <v>469.09608</v>
      </c>
      <c r="E6" s="37"/>
    </row>
    <row r="7" s="29" customFormat="1" ht="20" customHeight="1" spans="1:5">
      <c r="A7" s="38" t="s">
        <v>266</v>
      </c>
      <c r="B7" s="38" t="s">
        <v>267</v>
      </c>
      <c r="C7" s="39">
        <f t="shared" ref="C7:C15" si="0">D7+E7</f>
        <v>164.5524</v>
      </c>
      <c r="D7" s="39">
        <f>'10工资福利'!H6</f>
        <v>164.5524</v>
      </c>
      <c r="E7" s="39"/>
    </row>
    <row r="8" s="29" customFormat="1" ht="20" customHeight="1" spans="1:5">
      <c r="A8" s="38" t="s">
        <v>268</v>
      </c>
      <c r="B8" s="38" t="s">
        <v>269</v>
      </c>
      <c r="C8" s="39">
        <f t="shared" si="0"/>
        <v>98.82</v>
      </c>
      <c r="D8" s="39">
        <f>'10工资福利'!I6</f>
        <v>98.82</v>
      </c>
      <c r="E8" s="39"/>
    </row>
    <row r="9" s="29" customFormat="1" ht="20" customHeight="1" spans="1:5">
      <c r="A9" s="38" t="s">
        <v>270</v>
      </c>
      <c r="B9" s="38" t="s">
        <v>271</v>
      </c>
      <c r="C9" s="39">
        <f t="shared" si="0"/>
        <v>86.4219</v>
      </c>
      <c r="D9" s="39">
        <f>'10工资福利'!J6</f>
        <v>86.4219</v>
      </c>
      <c r="E9" s="39"/>
    </row>
    <row r="10" s="29" customFormat="1" ht="20" customHeight="1" spans="1:5">
      <c r="A10" s="38" t="s">
        <v>272</v>
      </c>
      <c r="B10" s="38" t="s">
        <v>273</v>
      </c>
      <c r="C10" s="39">
        <f t="shared" si="0"/>
        <v>0</v>
      </c>
      <c r="D10" s="39">
        <f>'10工资福利'!K6</f>
        <v>0</v>
      </c>
      <c r="E10" s="39"/>
    </row>
    <row r="11" s="29" customFormat="1" ht="20" customHeight="1" spans="1:5">
      <c r="A11" s="38" t="s">
        <v>274</v>
      </c>
      <c r="B11" s="38" t="s">
        <v>275</v>
      </c>
      <c r="C11" s="39">
        <f t="shared" si="0"/>
        <v>55.967088</v>
      </c>
      <c r="D11" s="39">
        <f>'10工资福利'!M6</f>
        <v>55.967088</v>
      </c>
      <c r="E11" s="39"/>
    </row>
    <row r="12" s="29" customFormat="1" ht="20" customHeight="1" spans="1:5">
      <c r="A12" s="38" t="s">
        <v>276</v>
      </c>
      <c r="B12" s="38" t="s">
        <v>277</v>
      </c>
      <c r="C12" s="39">
        <f t="shared" si="0"/>
        <v>16.04448</v>
      </c>
      <c r="D12" s="39">
        <f>'10工资福利'!O6</f>
        <v>16.04448</v>
      </c>
      <c r="E12" s="39"/>
    </row>
    <row r="13" s="29" customFormat="1" ht="20" customHeight="1" spans="1:5">
      <c r="A13" s="38" t="s">
        <v>278</v>
      </c>
      <c r="B13" s="38" t="s">
        <v>279</v>
      </c>
      <c r="C13" s="39">
        <f t="shared" si="0"/>
        <v>0</v>
      </c>
      <c r="D13" s="39">
        <f>'10工资福利'!Q6</f>
        <v>0</v>
      </c>
      <c r="E13" s="39"/>
    </row>
    <row r="14" s="29" customFormat="1" ht="20" customHeight="1" spans="1:5">
      <c r="A14" s="38" t="s">
        <v>280</v>
      </c>
      <c r="B14" s="38" t="s">
        <v>281</v>
      </c>
      <c r="C14" s="39">
        <f t="shared" si="0"/>
        <v>47.290212</v>
      </c>
      <c r="D14" s="39">
        <f>'10工资福利'!R6</f>
        <v>47.290212</v>
      </c>
      <c r="E14" s="39"/>
    </row>
    <row r="15" s="29" customFormat="1" ht="20" customHeight="1" spans="1:5">
      <c r="A15" s="40" t="s">
        <v>282</v>
      </c>
      <c r="B15" s="38" t="s">
        <v>283</v>
      </c>
      <c r="C15" s="39">
        <f t="shared" si="0"/>
        <v>0</v>
      </c>
      <c r="D15" s="39">
        <f>'10工资福利'!V6</f>
        <v>0</v>
      </c>
      <c r="E15" s="39"/>
    </row>
    <row r="16" s="29" customFormat="1" ht="20" customHeight="1" spans="1:5">
      <c r="A16" s="36" t="s">
        <v>284</v>
      </c>
      <c r="B16" s="36" t="s">
        <v>285</v>
      </c>
      <c r="C16" s="37">
        <f>SUM(C17:C28)</f>
        <v>83.2043</v>
      </c>
      <c r="D16" s="37"/>
      <c r="E16" s="37">
        <f>SUM(E17:E28)</f>
        <v>83.2043</v>
      </c>
    </row>
    <row r="17" s="29" customFormat="1" ht="20" customHeight="1" spans="1:5">
      <c r="A17" s="38" t="s">
        <v>286</v>
      </c>
      <c r="B17" s="38" t="s">
        <v>287</v>
      </c>
      <c r="C17" s="39">
        <f t="shared" ref="C17:C28" si="1">D17+E17</f>
        <v>13.5</v>
      </c>
      <c r="D17" s="39"/>
      <c r="E17" s="39">
        <f>'14商品服务'!G6</f>
        <v>13.5</v>
      </c>
    </row>
    <row r="18" s="29" customFormat="1" ht="20" customHeight="1" spans="1:5">
      <c r="A18" s="38" t="s">
        <v>288</v>
      </c>
      <c r="B18" s="38" t="s">
        <v>289</v>
      </c>
      <c r="C18" s="39">
        <f t="shared" si="1"/>
        <v>0</v>
      </c>
      <c r="D18" s="39"/>
      <c r="E18" s="39">
        <f>'14商品服务'!K6</f>
        <v>0</v>
      </c>
    </row>
    <row r="19" s="29" customFormat="1" ht="20" customHeight="1" spans="1:5">
      <c r="A19" s="38" t="s">
        <v>290</v>
      </c>
      <c r="B19" s="38" t="s">
        <v>291</v>
      </c>
      <c r="C19" s="39">
        <f t="shared" si="1"/>
        <v>0</v>
      </c>
      <c r="D19" s="39"/>
      <c r="E19" s="39">
        <f>'14商品服务'!L6</f>
        <v>0</v>
      </c>
    </row>
    <row r="20" s="29" customFormat="1" ht="20" customHeight="1" spans="1:5">
      <c r="A20" s="38" t="s">
        <v>292</v>
      </c>
      <c r="B20" s="38" t="s">
        <v>293</v>
      </c>
      <c r="C20" s="39">
        <f t="shared" si="1"/>
        <v>0</v>
      </c>
      <c r="D20" s="39"/>
      <c r="E20" s="39">
        <f>'14商品服务'!O6</f>
        <v>0</v>
      </c>
    </row>
    <row r="21" s="29" customFormat="1" ht="20" customHeight="1" spans="1:5">
      <c r="A21" s="38" t="s">
        <v>294</v>
      </c>
      <c r="B21" s="38" t="s">
        <v>295</v>
      </c>
      <c r="C21" s="39">
        <f t="shared" si="1"/>
        <v>0</v>
      </c>
      <c r="D21" s="39"/>
      <c r="E21" s="39">
        <f>'14商品服务'!P6</f>
        <v>0</v>
      </c>
    </row>
    <row r="22" s="29" customFormat="1" ht="20" customHeight="1" spans="1:5">
      <c r="A22" s="38" t="s">
        <v>296</v>
      </c>
      <c r="B22" s="38" t="s">
        <v>297</v>
      </c>
      <c r="C22" s="39">
        <f t="shared" si="1"/>
        <v>0</v>
      </c>
      <c r="D22" s="39"/>
      <c r="E22" s="39">
        <f>'14商品服务'!S6</f>
        <v>0</v>
      </c>
    </row>
    <row r="23" s="29" customFormat="1" ht="20" customHeight="1" spans="1:5">
      <c r="A23" s="38" t="s">
        <v>298</v>
      </c>
      <c r="B23" s="38" t="s">
        <v>299</v>
      </c>
      <c r="C23" s="39">
        <f t="shared" si="1"/>
        <v>0</v>
      </c>
      <c r="D23" s="39"/>
      <c r="E23" s="39">
        <f>'14商品服务'!V6</f>
        <v>0</v>
      </c>
    </row>
    <row r="24" s="29" customFormat="1" ht="20" customHeight="1" spans="1:5">
      <c r="A24" s="38" t="s">
        <v>300</v>
      </c>
      <c r="B24" s="38" t="s">
        <v>301</v>
      </c>
      <c r="C24" s="39">
        <f t="shared" si="1"/>
        <v>0</v>
      </c>
      <c r="D24" s="39"/>
      <c r="E24" s="39">
        <f>'14商品服务'!Z6</f>
        <v>0</v>
      </c>
    </row>
    <row r="25" s="29" customFormat="1" ht="20" customHeight="1" spans="1:5">
      <c r="A25" s="38" t="s">
        <v>302</v>
      </c>
      <c r="B25" s="38" t="s">
        <v>303</v>
      </c>
      <c r="C25" s="39">
        <f t="shared" si="1"/>
        <v>7.8817</v>
      </c>
      <c r="D25" s="39"/>
      <c r="E25" s="39">
        <f>'14商品服务'!AB6</f>
        <v>7.8817</v>
      </c>
    </row>
    <row r="26" s="29" customFormat="1" ht="20" customHeight="1" spans="1:5">
      <c r="A26" s="38" t="s">
        <v>304</v>
      </c>
      <c r="B26" s="38" t="s">
        <v>305</v>
      </c>
      <c r="C26" s="39">
        <f t="shared" si="1"/>
        <v>11.8226</v>
      </c>
      <c r="D26" s="39"/>
      <c r="E26" s="39">
        <f>'14商品服务'!AC6</f>
        <v>11.8226</v>
      </c>
    </row>
    <row r="27" s="29" customFormat="1" ht="20" customHeight="1" spans="1:5">
      <c r="A27" s="40" t="s">
        <v>306</v>
      </c>
      <c r="B27" s="38" t="s">
        <v>307</v>
      </c>
      <c r="C27" s="39">
        <f t="shared" si="1"/>
        <v>0</v>
      </c>
      <c r="D27" s="39"/>
      <c r="E27" s="39">
        <f>'14商品服务'!AD6</f>
        <v>0</v>
      </c>
    </row>
    <row r="28" s="29" customFormat="1" ht="20" customHeight="1" spans="1:5">
      <c r="A28" s="38" t="s">
        <v>308</v>
      </c>
      <c r="B28" s="38" t="s">
        <v>309</v>
      </c>
      <c r="C28" s="39">
        <f t="shared" si="1"/>
        <v>50</v>
      </c>
      <c r="D28" s="39"/>
      <c r="E28" s="39">
        <f>'14商品服务'!AG6</f>
        <v>50</v>
      </c>
    </row>
    <row r="29" s="29" customFormat="1" ht="20" customHeight="1" spans="1:5">
      <c r="A29" s="36" t="s">
        <v>310</v>
      </c>
      <c r="B29" s="36" t="s">
        <v>219</v>
      </c>
      <c r="C29" s="37">
        <f>SUM(C30:C32)</f>
        <v>3.12</v>
      </c>
      <c r="D29" s="37">
        <f>SUM(D30:D32)</f>
        <v>3.12</v>
      </c>
      <c r="E29" s="37"/>
    </row>
    <row r="30" s="29" customFormat="1" ht="20" customHeight="1" spans="1:5">
      <c r="A30" s="38" t="s">
        <v>311</v>
      </c>
      <c r="B30" s="38" t="s">
        <v>312</v>
      </c>
      <c r="C30" s="39">
        <f>D30+E30</f>
        <v>0</v>
      </c>
      <c r="D30" s="39">
        <f>'12个人家庭'!H6</f>
        <v>0</v>
      </c>
      <c r="E30" s="39"/>
    </row>
    <row r="31" s="29" customFormat="1" ht="20" customHeight="1" spans="1:5">
      <c r="A31" s="38" t="s">
        <v>313</v>
      </c>
      <c r="B31" s="38" t="s">
        <v>314</v>
      </c>
      <c r="C31" s="39">
        <f>D31+E31</f>
        <v>2.34</v>
      </c>
      <c r="D31" s="39">
        <f>'12个人家庭'!K6</f>
        <v>2.34</v>
      </c>
      <c r="E31" s="39"/>
    </row>
    <row r="32" s="29" customFormat="1" ht="20" customHeight="1" spans="1:5">
      <c r="A32" s="40" t="s">
        <v>315</v>
      </c>
      <c r="B32" s="38" t="s">
        <v>316</v>
      </c>
      <c r="C32" s="39">
        <f>D32+E32</f>
        <v>0.78</v>
      </c>
      <c r="D32" s="39">
        <f>'12个人家庭'!R6</f>
        <v>0.78</v>
      </c>
      <c r="E32" s="39"/>
    </row>
    <row r="33" s="29" customFormat="1" ht="20" customHeight="1" spans="1:5">
      <c r="A33" s="35" t="s">
        <v>136</v>
      </c>
      <c r="B33" s="35"/>
      <c r="C33" s="37">
        <f>C29+C16+C6</f>
        <v>555.42038</v>
      </c>
      <c r="D33" s="37">
        <f>D29+D16+D6</f>
        <v>472.21608</v>
      </c>
      <c r="E33" s="37">
        <f>E29+E16+E6</f>
        <v>83.2043</v>
      </c>
    </row>
    <row r="34" s="29" customFormat="1" ht="16.35" customHeight="1" spans="1:5">
      <c r="A34" s="41"/>
      <c r="B34" s="41"/>
      <c r="C34" s="41"/>
      <c r="D34" s="41"/>
      <c r="E34" s="41"/>
    </row>
    <row r="36" spans="3:3">
      <c r="C36" s="26"/>
    </row>
    <row r="37" spans="3:3">
      <c r="C37" s="26"/>
    </row>
    <row r="38" spans="3:3">
      <c r="C38" s="26"/>
    </row>
  </sheetData>
  <mergeCells count="6">
    <mergeCell ref="A2:E2"/>
    <mergeCell ref="A3:D3"/>
    <mergeCell ref="A4:B4"/>
    <mergeCell ref="C4:E4"/>
    <mergeCell ref="A33:B33"/>
    <mergeCell ref="A34:B3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31" sqref="E31"/>
    </sheetView>
  </sheetViews>
  <sheetFormatPr defaultColWidth="10" defaultRowHeight="14"/>
  <cols>
    <col min="1" max="1" width="4.38181818181818" customWidth="1"/>
    <col min="2" max="2" width="4.75454545454545" customWidth="1"/>
    <col min="3" max="3" width="5.38181818181818" customWidth="1"/>
    <col min="4" max="4" width="9.62727272727273" customWidth="1"/>
    <col min="5" max="5" width="21.2545454545455" customWidth="1"/>
    <col min="6" max="6" width="13.3818181818182" customWidth="1"/>
    <col min="7" max="7" width="12.5" customWidth="1"/>
    <col min="8" max="9" width="10.2545454545455" customWidth="1"/>
    <col min="10" max="10" width="9.12727272727273" customWidth="1"/>
    <col min="11" max="11" width="10.2545454545455" customWidth="1"/>
    <col min="12" max="12" width="12.5" customWidth="1"/>
    <col min="13" max="13" width="9.62727272727273" customWidth="1"/>
    <col min="14" max="14" width="9.88181818181818" customWidth="1"/>
    <col min="15" max="16" width="9.75454545454545" customWidth="1"/>
  </cols>
  <sheetData>
    <row r="1" ht="16.35" customHeight="1" spans="1:14">
      <c r="A1" s="3"/>
      <c r="M1" s="16" t="s">
        <v>317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12" t="s">
        <v>158</v>
      </c>
      <c r="B4" s="12"/>
      <c r="C4" s="12"/>
      <c r="D4" s="12" t="s">
        <v>208</v>
      </c>
      <c r="E4" s="12" t="s">
        <v>209</v>
      </c>
      <c r="F4" s="12" t="s">
        <v>227</v>
      </c>
      <c r="G4" s="12" t="s">
        <v>211</v>
      </c>
      <c r="H4" s="12"/>
      <c r="I4" s="12"/>
      <c r="J4" s="12"/>
      <c r="K4" s="12"/>
      <c r="L4" s="12" t="s">
        <v>215</v>
      </c>
      <c r="M4" s="12"/>
      <c r="N4" s="12"/>
    </row>
    <row r="5" ht="39.6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318</v>
      </c>
      <c r="I5" s="12" t="s">
        <v>319</v>
      </c>
      <c r="J5" s="12" t="s">
        <v>320</v>
      </c>
      <c r="K5" s="12" t="s">
        <v>321</v>
      </c>
      <c r="L5" s="12" t="s">
        <v>136</v>
      </c>
      <c r="M5" s="12" t="s">
        <v>228</v>
      </c>
      <c r="N5" s="12" t="s">
        <v>322</v>
      </c>
    </row>
    <row r="6" ht="22.9" customHeight="1" spans="1:14">
      <c r="A6" s="15"/>
      <c r="B6" s="15"/>
      <c r="C6" s="15"/>
      <c r="D6" s="15"/>
      <c r="E6" s="15" t="s">
        <v>136</v>
      </c>
      <c r="F6" s="28">
        <v>469.09608</v>
      </c>
      <c r="G6" s="28">
        <v>469.09608</v>
      </c>
      <c r="H6" s="28">
        <v>349.7943</v>
      </c>
      <c r="I6" s="28">
        <v>72.011568</v>
      </c>
      <c r="J6" s="28">
        <v>47.290212</v>
      </c>
      <c r="K6" s="28"/>
      <c r="L6" s="28"/>
      <c r="M6" s="28"/>
      <c r="N6" s="28"/>
    </row>
    <row r="7" ht="22.9" customHeight="1" spans="1:14">
      <c r="A7" s="15"/>
      <c r="B7" s="15"/>
      <c r="C7" s="15"/>
      <c r="D7" s="13" t="s">
        <v>154</v>
      </c>
      <c r="E7" s="13" t="s">
        <v>4</v>
      </c>
      <c r="F7" s="28">
        <v>469.09608</v>
      </c>
      <c r="G7" s="28">
        <v>469.09608</v>
      </c>
      <c r="H7" s="28">
        <v>349.7943</v>
      </c>
      <c r="I7" s="28">
        <v>72.011568</v>
      </c>
      <c r="J7" s="28">
        <v>47.290212</v>
      </c>
      <c r="K7" s="28"/>
      <c r="L7" s="28"/>
      <c r="M7" s="28"/>
      <c r="N7" s="28"/>
    </row>
    <row r="8" ht="22.9" customHeight="1" spans="1:14">
      <c r="A8" s="15"/>
      <c r="B8" s="15"/>
      <c r="C8" s="15"/>
      <c r="D8" s="20" t="s">
        <v>155</v>
      </c>
      <c r="E8" s="20" t="s">
        <v>156</v>
      </c>
      <c r="F8" s="28">
        <v>469.09608</v>
      </c>
      <c r="G8" s="28">
        <v>469.09608</v>
      </c>
      <c r="H8" s="28">
        <v>349.7943</v>
      </c>
      <c r="I8" s="28">
        <v>72.011568</v>
      </c>
      <c r="J8" s="28">
        <v>47.290212</v>
      </c>
      <c r="K8" s="28"/>
      <c r="L8" s="28"/>
      <c r="M8" s="28"/>
      <c r="N8" s="28"/>
    </row>
    <row r="9" ht="22.9" customHeight="1" spans="1:14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6">
        <v>349.7943</v>
      </c>
      <c r="G9" s="6">
        <v>349.7943</v>
      </c>
      <c r="H9" s="21">
        <v>349.7943</v>
      </c>
      <c r="I9" s="21"/>
      <c r="J9" s="21"/>
      <c r="K9" s="21"/>
      <c r="L9" s="6"/>
      <c r="M9" s="21"/>
      <c r="N9" s="21"/>
    </row>
    <row r="10" ht="22.9" customHeight="1" spans="1:14">
      <c r="A10" s="23" t="s">
        <v>176</v>
      </c>
      <c r="B10" s="23" t="s">
        <v>178</v>
      </c>
      <c r="C10" s="23" t="s">
        <v>178</v>
      </c>
      <c r="D10" s="19" t="s">
        <v>225</v>
      </c>
      <c r="E10" s="5" t="s">
        <v>181</v>
      </c>
      <c r="F10" s="6">
        <v>55.967088</v>
      </c>
      <c r="G10" s="6">
        <v>55.967088</v>
      </c>
      <c r="H10" s="21"/>
      <c r="I10" s="21">
        <v>55.967088</v>
      </c>
      <c r="J10" s="21"/>
      <c r="K10" s="21"/>
      <c r="L10" s="6"/>
      <c r="M10" s="21"/>
      <c r="N10" s="21"/>
    </row>
    <row r="11" ht="22.9" customHeight="1" spans="1:14">
      <c r="A11" s="23" t="s">
        <v>182</v>
      </c>
      <c r="B11" s="23" t="s">
        <v>184</v>
      </c>
      <c r="C11" s="23" t="s">
        <v>173</v>
      </c>
      <c r="D11" s="19" t="s">
        <v>225</v>
      </c>
      <c r="E11" s="5" t="s">
        <v>187</v>
      </c>
      <c r="F11" s="6">
        <v>16.04448</v>
      </c>
      <c r="G11" s="6">
        <v>16.04448</v>
      </c>
      <c r="H11" s="21"/>
      <c r="I11" s="21">
        <v>16.04448</v>
      </c>
      <c r="J11" s="21"/>
      <c r="K11" s="21"/>
      <c r="L11" s="6"/>
      <c r="M11" s="21"/>
      <c r="N11" s="21"/>
    </row>
    <row r="12" ht="22.9" customHeight="1" spans="1:14">
      <c r="A12" s="23" t="s">
        <v>201</v>
      </c>
      <c r="B12" s="23" t="s">
        <v>203</v>
      </c>
      <c r="C12" s="23" t="s">
        <v>173</v>
      </c>
      <c r="D12" s="19" t="s">
        <v>225</v>
      </c>
      <c r="E12" s="5" t="s">
        <v>206</v>
      </c>
      <c r="F12" s="6">
        <v>47.290212</v>
      </c>
      <c r="G12" s="6">
        <v>47.290212</v>
      </c>
      <c r="H12" s="21"/>
      <c r="I12" s="21"/>
      <c r="J12" s="21">
        <v>47.290212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4"/>
  <cols>
    <col min="1" max="1" width="5" customWidth="1"/>
    <col min="2" max="2" width="5.12727272727273" customWidth="1"/>
    <col min="3" max="3" width="5.75454545454545" customWidth="1"/>
    <col min="4" max="4" width="8" customWidth="1"/>
    <col min="5" max="5" width="20.1272727272727" customWidth="1"/>
    <col min="6" max="6" width="14" customWidth="1"/>
    <col min="7" max="22" width="7.75454545454545" customWidth="1"/>
    <col min="23" max="24" width="9.75454545454545" customWidth="1"/>
  </cols>
  <sheetData>
    <row r="1" ht="16.35" customHeight="1" spans="1:22">
      <c r="A1" s="3"/>
      <c r="U1" s="16" t="s">
        <v>323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12" t="s">
        <v>158</v>
      </c>
      <c r="B4" s="12"/>
      <c r="C4" s="12"/>
      <c r="D4" s="12" t="s">
        <v>208</v>
      </c>
      <c r="E4" s="12" t="s">
        <v>209</v>
      </c>
      <c r="F4" s="12" t="s">
        <v>227</v>
      </c>
      <c r="G4" s="12" t="s">
        <v>324</v>
      </c>
      <c r="H4" s="12"/>
      <c r="I4" s="12"/>
      <c r="J4" s="12"/>
      <c r="K4" s="12"/>
      <c r="L4" s="12" t="s">
        <v>325</v>
      </c>
      <c r="M4" s="12"/>
      <c r="N4" s="12"/>
      <c r="O4" s="12"/>
      <c r="P4" s="12"/>
      <c r="Q4" s="12"/>
      <c r="R4" s="12" t="s">
        <v>320</v>
      </c>
      <c r="S4" s="12" t="s">
        <v>326</v>
      </c>
      <c r="T4" s="12"/>
      <c r="U4" s="12"/>
      <c r="V4" s="12"/>
    </row>
    <row r="5" ht="56.1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327</v>
      </c>
      <c r="I5" s="12" t="s">
        <v>328</v>
      </c>
      <c r="J5" s="12" t="s">
        <v>329</v>
      </c>
      <c r="K5" s="12" t="s">
        <v>330</v>
      </c>
      <c r="L5" s="12" t="s">
        <v>136</v>
      </c>
      <c r="M5" s="12" t="s">
        <v>331</v>
      </c>
      <c r="N5" s="12" t="s">
        <v>332</v>
      </c>
      <c r="O5" s="12" t="s">
        <v>333</v>
      </c>
      <c r="P5" s="12" t="s">
        <v>334</v>
      </c>
      <c r="Q5" s="12" t="s">
        <v>335</v>
      </c>
      <c r="R5" s="12"/>
      <c r="S5" s="12" t="s">
        <v>136</v>
      </c>
      <c r="T5" s="12" t="s">
        <v>336</v>
      </c>
      <c r="U5" s="12" t="s">
        <v>337</v>
      </c>
      <c r="V5" s="12" t="s">
        <v>321</v>
      </c>
    </row>
    <row r="6" ht="22.9" customHeight="1" spans="1:22">
      <c r="A6" s="15"/>
      <c r="B6" s="15"/>
      <c r="C6" s="15"/>
      <c r="D6" s="15"/>
      <c r="E6" s="15" t="s">
        <v>136</v>
      </c>
      <c r="F6" s="14">
        <v>469.09608</v>
      </c>
      <c r="G6" s="14">
        <v>349.7943</v>
      </c>
      <c r="H6" s="14">
        <v>164.5524</v>
      </c>
      <c r="I6" s="14">
        <v>98.82</v>
      </c>
      <c r="J6" s="14">
        <v>86.4219</v>
      </c>
      <c r="K6" s="14"/>
      <c r="L6" s="14">
        <v>72.011568</v>
      </c>
      <c r="M6" s="14">
        <v>55.967088</v>
      </c>
      <c r="N6" s="14"/>
      <c r="O6" s="14">
        <v>16.04448</v>
      </c>
      <c r="P6" s="14"/>
      <c r="Q6" s="14"/>
      <c r="R6" s="14">
        <v>47.290212</v>
      </c>
      <c r="S6" s="14"/>
      <c r="T6" s="14"/>
      <c r="U6" s="14"/>
      <c r="V6" s="14"/>
    </row>
    <row r="7" ht="22.9" customHeight="1" spans="1:22">
      <c r="A7" s="15"/>
      <c r="B7" s="15"/>
      <c r="C7" s="15"/>
      <c r="D7" s="13" t="s">
        <v>154</v>
      </c>
      <c r="E7" s="13" t="s">
        <v>4</v>
      </c>
      <c r="F7" s="14">
        <v>469.09608</v>
      </c>
      <c r="G7" s="14">
        <v>349.7943</v>
      </c>
      <c r="H7" s="14">
        <v>164.5524</v>
      </c>
      <c r="I7" s="14">
        <v>98.82</v>
      </c>
      <c r="J7" s="14">
        <v>86.4219</v>
      </c>
      <c r="K7" s="14"/>
      <c r="L7" s="14">
        <v>72.011568</v>
      </c>
      <c r="M7" s="14">
        <v>55.967088</v>
      </c>
      <c r="N7" s="14"/>
      <c r="O7" s="14">
        <v>16.04448</v>
      </c>
      <c r="P7" s="14"/>
      <c r="Q7" s="14"/>
      <c r="R7" s="14">
        <v>47.290212</v>
      </c>
      <c r="S7" s="14"/>
      <c r="T7" s="14"/>
      <c r="U7" s="14"/>
      <c r="V7" s="14"/>
    </row>
    <row r="8" ht="22.9" customHeight="1" spans="1:22">
      <c r="A8" s="15"/>
      <c r="B8" s="15"/>
      <c r="C8" s="15"/>
      <c r="D8" s="20" t="s">
        <v>155</v>
      </c>
      <c r="E8" s="20" t="s">
        <v>156</v>
      </c>
      <c r="F8" s="14">
        <v>469.09608</v>
      </c>
      <c r="G8" s="14">
        <v>349.7943</v>
      </c>
      <c r="H8" s="14">
        <v>164.5524</v>
      </c>
      <c r="I8" s="14">
        <v>98.82</v>
      </c>
      <c r="J8" s="14">
        <v>86.4219</v>
      </c>
      <c r="K8" s="14"/>
      <c r="L8" s="14">
        <v>72.011568</v>
      </c>
      <c r="M8" s="14">
        <v>55.967088</v>
      </c>
      <c r="N8" s="14"/>
      <c r="O8" s="14">
        <v>16.04448</v>
      </c>
      <c r="P8" s="14"/>
      <c r="Q8" s="14"/>
      <c r="R8" s="14">
        <v>47.290212</v>
      </c>
      <c r="S8" s="14"/>
      <c r="T8" s="14"/>
      <c r="U8" s="14"/>
      <c r="V8" s="14"/>
    </row>
    <row r="9" ht="22.9" customHeight="1" spans="1:22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6">
        <v>349.7943</v>
      </c>
      <c r="G9" s="21">
        <v>349.7943</v>
      </c>
      <c r="H9" s="21">
        <v>164.5524</v>
      </c>
      <c r="I9" s="21">
        <v>98.82</v>
      </c>
      <c r="J9" s="21">
        <v>86.4219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176</v>
      </c>
      <c r="B10" s="23" t="s">
        <v>178</v>
      </c>
      <c r="C10" s="23" t="s">
        <v>178</v>
      </c>
      <c r="D10" s="19" t="s">
        <v>225</v>
      </c>
      <c r="E10" s="5" t="s">
        <v>181</v>
      </c>
      <c r="F10" s="6">
        <v>55.967088</v>
      </c>
      <c r="G10" s="21"/>
      <c r="H10" s="21"/>
      <c r="I10" s="21"/>
      <c r="J10" s="21"/>
      <c r="K10" s="21"/>
      <c r="L10" s="6">
        <v>55.967088</v>
      </c>
      <c r="M10" s="21">
        <v>55.967088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182</v>
      </c>
      <c r="B11" s="23" t="s">
        <v>184</v>
      </c>
      <c r="C11" s="23" t="s">
        <v>173</v>
      </c>
      <c r="D11" s="19" t="s">
        <v>225</v>
      </c>
      <c r="E11" s="5" t="s">
        <v>187</v>
      </c>
      <c r="F11" s="6">
        <v>16.04448</v>
      </c>
      <c r="G11" s="21"/>
      <c r="H11" s="21"/>
      <c r="I11" s="21"/>
      <c r="J11" s="21"/>
      <c r="K11" s="21"/>
      <c r="L11" s="6">
        <v>16.04448</v>
      </c>
      <c r="M11" s="21"/>
      <c r="N11" s="21"/>
      <c r="O11" s="21">
        <v>16.04448</v>
      </c>
      <c r="P11" s="21"/>
      <c r="Q11" s="21"/>
      <c r="R11" s="21"/>
      <c r="S11" s="6"/>
      <c r="T11" s="21"/>
      <c r="U11" s="21"/>
      <c r="V11" s="21"/>
    </row>
    <row r="12" ht="22.9" customHeight="1" spans="1:22">
      <c r="A12" s="23" t="s">
        <v>201</v>
      </c>
      <c r="B12" s="23" t="s">
        <v>203</v>
      </c>
      <c r="C12" s="23" t="s">
        <v>173</v>
      </c>
      <c r="D12" s="19" t="s">
        <v>225</v>
      </c>
      <c r="E12" s="5" t="s">
        <v>206</v>
      </c>
      <c r="F12" s="6">
        <v>47.290212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47.290212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1" sqref="K1"/>
    </sheetView>
  </sheetViews>
  <sheetFormatPr defaultColWidth="10" defaultRowHeight="14"/>
  <cols>
    <col min="1" max="1" width="4.75454545454545" customWidth="1"/>
    <col min="2" max="2" width="5.88181818181818" customWidth="1"/>
    <col min="3" max="3" width="7.62727272727273" customWidth="1"/>
    <col min="4" max="4" width="12.5" customWidth="1"/>
    <col min="5" max="5" width="29.8818181818182" customWidth="1"/>
    <col min="6" max="6" width="16.3818181818182" customWidth="1"/>
    <col min="7" max="7" width="13.3818181818182" customWidth="1"/>
    <col min="8" max="8" width="11.1272727272727" customWidth="1"/>
    <col min="9" max="9" width="12.1272727272727" customWidth="1"/>
    <col min="10" max="10" width="12" customWidth="1"/>
    <col min="11" max="11" width="11.5" customWidth="1"/>
    <col min="12" max="13" width="9.75454545454545" customWidth="1"/>
  </cols>
  <sheetData>
    <row r="1" ht="16.35" customHeight="1" spans="1:11">
      <c r="A1" s="3"/>
      <c r="K1" s="16" t="s">
        <v>338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158</v>
      </c>
      <c r="B4" s="12"/>
      <c r="C4" s="12"/>
      <c r="D4" s="12" t="s">
        <v>208</v>
      </c>
      <c r="E4" s="12" t="s">
        <v>209</v>
      </c>
      <c r="F4" s="12" t="s">
        <v>339</v>
      </c>
      <c r="G4" s="12" t="s">
        <v>340</v>
      </c>
      <c r="H4" s="12" t="s">
        <v>341</v>
      </c>
      <c r="I4" s="12" t="s">
        <v>342</v>
      </c>
      <c r="J4" s="12" t="s">
        <v>343</v>
      </c>
      <c r="K4" s="12" t="s">
        <v>344</v>
      </c>
    </row>
    <row r="5" ht="23.2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136</v>
      </c>
      <c r="F6" s="14">
        <v>3.12</v>
      </c>
      <c r="G6" s="14">
        <v>2.34</v>
      </c>
      <c r="H6" s="14"/>
      <c r="I6" s="14"/>
      <c r="J6" s="14"/>
      <c r="K6" s="14">
        <v>0.78</v>
      </c>
    </row>
    <row r="7" ht="22.9" customHeight="1" spans="1:11">
      <c r="A7" s="15"/>
      <c r="B7" s="15"/>
      <c r="C7" s="15"/>
      <c r="D7" s="13" t="s">
        <v>154</v>
      </c>
      <c r="E7" s="13" t="s">
        <v>4</v>
      </c>
      <c r="F7" s="14">
        <v>3.12</v>
      </c>
      <c r="G7" s="14">
        <v>2.34</v>
      </c>
      <c r="H7" s="14"/>
      <c r="I7" s="14"/>
      <c r="J7" s="14"/>
      <c r="K7" s="14">
        <v>0.78</v>
      </c>
    </row>
    <row r="8" ht="22.9" customHeight="1" spans="1:11">
      <c r="A8" s="15"/>
      <c r="B8" s="15"/>
      <c r="C8" s="15"/>
      <c r="D8" s="20" t="s">
        <v>155</v>
      </c>
      <c r="E8" s="20" t="s">
        <v>156</v>
      </c>
      <c r="F8" s="14">
        <v>3.12</v>
      </c>
      <c r="G8" s="14">
        <v>2.34</v>
      </c>
      <c r="H8" s="14"/>
      <c r="I8" s="14"/>
      <c r="J8" s="14"/>
      <c r="K8" s="14">
        <v>0.78</v>
      </c>
    </row>
    <row r="9" ht="22.9" customHeight="1" spans="1:11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6">
        <v>2.34</v>
      </c>
      <c r="G9" s="21">
        <v>2.34</v>
      </c>
      <c r="H9" s="21"/>
      <c r="I9" s="21"/>
      <c r="J9" s="21"/>
      <c r="K9" s="21"/>
    </row>
    <row r="10" ht="22.9" customHeight="1" spans="1:11">
      <c r="A10" s="23" t="s">
        <v>182</v>
      </c>
      <c r="B10" s="23" t="s">
        <v>188</v>
      </c>
      <c r="C10" s="23" t="s">
        <v>173</v>
      </c>
      <c r="D10" s="19" t="s">
        <v>225</v>
      </c>
      <c r="E10" s="5" t="s">
        <v>191</v>
      </c>
      <c r="F10" s="6">
        <v>0.6</v>
      </c>
      <c r="G10" s="21"/>
      <c r="H10" s="21"/>
      <c r="I10" s="21"/>
      <c r="J10" s="21"/>
      <c r="K10" s="21">
        <v>0.6</v>
      </c>
    </row>
    <row r="11" ht="22.9" customHeight="1" spans="1:11">
      <c r="A11" s="23" t="s">
        <v>192</v>
      </c>
      <c r="B11" s="23" t="s">
        <v>171</v>
      </c>
      <c r="C11" s="23" t="s">
        <v>195</v>
      </c>
      <c r="D11" s="19" t="s">
        <v>225</v>
      </c>
      <c r="E11" s="5" t="s">
        <v>197</v>
      </c>
      <c r="F11" s="6">
        <v>0.12</v>
      </c>
      <c r="G11" s="21"/>
      <c r="H11" s="21"/>
      <c r="I11" s="21"/>
      <c r="J11" s="21"/>
      <c r="K11" s="21">
        <v>0.12</v>
      </c>
    </row>
    <row r="12" ht="22.9" customHeight="1" spans="1:11">
      <c r="A12" s="23" t="s">
        <v>192</v>
      </c>
      <c r="B12" s="23" t="s">
        <v>195</v>
      </c>
      <c r="C12" s="23" t="s">
        <v>195</v>
      </c>
      <c r="D12" s="19" t="s">
        <v>225</v>
      </c>
      <c r="E12" s="5" t="s">
        <v>200</v>
      </c>
      <c r="F12" s="6">
        <v>0.06</v>
      </c>
      <c r="G12" s="21"/>
      <c r="H12" s="21"/>
      <c r="I12" s="21"/>
      <c r="J12" s="21"/>
      <c r="K12" s="21">
        <v>0.06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O15" sqref="O15"/>
    </sheetView>
  </sheetViews>
  <sheetFormatPr defaultColWidth="10" defaultRowHeight="14"/>
  <cols>
    <col min="1" max="1" width="4.75454545454545" customWidth="1"/>
    <col min="2" max="2" width="5.38181818181818" customWidth="1"/>
    <col min="3" max="3" width="6" customWidth="1"/>
    <col min="4" max="4" width="9.75454545454545" customWidth="1"/>
    <col min="5" max="5" width="20.1272727272727" customWidth="1"/>
    <col min="6" max="18" width="7.75454545454545" customWidth="1"/>
    <col min="19" max="20" width="9.75454545454545" customWidth="1"/>
  </cols>
  <sheetData>
    <row r="1" ht="16.35" customHeight="1" spans="1:18">
      <c r="A1" s="3"/>
      <c r="Q1" s="16" t="s">
        <v>345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12" t="s">
        <v>158</v>
      </c>
      <c r="B4" s="12"/>
      <c r="C4" s="12"/>
      <c r="D4" s="12" t="s">
        <v>208</v>
      </c>
      <c r="E4" s="12" t="s">
        <v>209</v>
      </c>
      <c r="F4" s="12" t="s">
        <v>339</v>
      </c>
      <c r="G4" s="12" t="s">
        <v>346</v>
      </c>
      <c r="H4" s="12" t="s">
        <v>347</v>
      </c>
      <c r="I4" s="12" t="s">
        <v>348</v>
      </c>
      <c r="J4" s="12" t="s">
        <v>349</v>
      </c>
      <c r="K4" s="12" t="s">
        <v>350</v>
      </c>
      <c r="L4" s="12" t="s">
        <v>351</v>
      </c>
      <c r="M4" s="12" t="s">
        <v>352</v>
      </c>
      <c r="N4" s="12" t="s">
        <v>341</v>
      </c>
      <c r="O4" s="12" t="s">
        <v>353</v>
      </c>
      <c r="P4" s="12" t="s">
        <v>354</v>
      </c>
      <c r="Q4" s="12" t="s">
        <v>342</v>
      </c>
      <c r="R4" s="12" t="s">
        <v>344</v>
      </c>
    </row>
    <row r="5" ht="21.6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136</v>
      </c>
      <c r="F6" s="14">
        <v>3.12</v>
      </c>
      <c r="G6" s="14"/>
      <c r="H6" s="14"/>
      <c r="I6" s="14"/>
      <c r="J6" s="14"/>
      <c r="K6" s="14">
        <v>2.34</v>
      </c>
      <c r="L6" s="14"/>
      <c r="M6" s="14"/>
      <c r="N6" s="14"/>
      <c r="O6" s="14"/>
      <c r="P6" s="14"/>
      <c r="Q6" s="14"/>
      <c r="R6" s="14">
        <v>0.78</v>
      </c>
    </row>
    <row r="7" ht="22.9" customHeight="1" spans="1:18">
      <c r="A7" s="15"/>
      <c r="B7" s="15"/>
      <c r="C7" s="15"/>
      <c r="D7" s="13" t="s">
        <v>154</v>
      </c>
      <c r="E7" s="13" t="s">
        <v>4</v>
      </c>
      <c r="F7" s="14">
        <v>3.12</v>
      </c>
      <c r="G7" s="14"/>
      <c r="H7" s="14"/>
      <c r="I7" s="14"/>
      <c r="J7" s="14"/>
      <c r="K7" s="14">
        <v>2.34</v>
      </c>
      <c r="L7" s="14"/>
      <c r="M7" s="14"/>
      <c r="N7" s="14"/>
      <c r="O7" s="14"/>
      <c r="P7" s="14"/>
      <c r="Q7" s="14"/>
      <c r="R7" s="14">
        <v>0.78</v>
      </c>
    </row>
    <row r="8" ht="22.9" customHeight="1" spans="1:18">
      <c r="A8" s="15"/>
      <c r="B8" s="15"/>
      <c r="C8" s="15"/>
      <c r="D8" s="20" t="s">
        <v>155</v>
      </c>
      <c r="E8" s="20" t="s">
        <v>156</v>
      </c>
      <c r="F8" s="14">
        <v>3.12</v>
      </c>
      <c r="G8" s="14"/>
      <c r="H8" s="14"/>
      <c r="I8" s="14"/>
      <c r="J8" s="14"/>
      <c r="K8" s="14">
        <v>2.34</v>
      </c>
      <c r="L8" s="14"/>
      <c r="M8" s="14"/>
      <c r="N8" s="14"/>
      <c r="O8" s="14"/>
      <c r="P8" s="14"/>
      <c r="Q8" s="14"/>
      <c r="R8" s="14">
        <v>0.78</v>
      </c>
    </row>
    <row r="9" ht="22.9" customHeight="1" spans="1:18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6">
        <v>2.34</v>
      </c>
      <c r="G9" s="21"/>
      <c r="H9" s="21"/>
      <c r="I9" s="21"/>
      <c r="J9" s="21"/>
      <c r="K9" s="21">
        <v>2.34</v>
      </c>
      <c r="L9" s="21"/>
      <c r="M9" s="21"/>
      <c r="N9" s="21"/>
      <c r="O9" s="21"/>
      <c r="P9" s="21"/>
      <c r="Q9" s="21"/>
      <c r="R9" s="21"/>
    </row>
    <row r="10" ht="22.9" customHeight="1" spans="1:18">
      <c r="A10" s="23" t="s">
        <v>182</v>
      </c>
      <c r="B10" s="23" t="s">
        <v>188</v>
      </c>
      <c r="C10" s="23" t="s">
        <v>173</v>
      </c>
      <c r="D10" s="19" t="s">
        <v>225</v>
      </c>
      <c r="E10" s="5" t="s">
        <v>191</v>
      </c>
      <c r="F10" s="6">
        <v>0.6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>
        <v>0.6</v>
      </c>
    </row>
    <row r="11" ht="22.9" customHeight="1" spans="1:18">
      <c r="A11" s="23" t="s">
        <v>192</v>
      </c>
      <c r="B11" s="23" t="s">
        <v>171</v>
      </c>
      <c r="C11" s="23" t="s">
        <v>195</v>
      </c>
      <c r="D11" s="19" t="s">
        <v>225</v>
      </c>
      <c r="E11" s="5" t="s">
        <v>197</v>
      </c>
      <c r="F11" s="6">
        <v>0.12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0.12</v>
      </c>
    </row>
    <row r="12" ht="22.9" customHeight="1" spans="1:18">
      <c r="A12" s="23" t="s">
        <v>192</v>
      </c>
      <c r="B12" s="23" t="s">
        <v>195</v>
      </c>
      <c r="C12" s="23" t="s">
        <v>195</v>
      </c>
      <c r="D12" s="19" t="s">
        <v>225</v>
      </c>
      <c r="E12" s="5" t="s">
        <v>200</v>
      </c>
      <c r="F12" s="6">
        <v>0.06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>
        <v>0.06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B1" workbookViewId="0">
      <selection activeCell="H5" sqref="H5"/>
    </sheetView>
  </sheetViews>
  <sheetFormatPr defaultColWidth="10" defaultRowHeight="14"/>
  <cols>
    <col min="1" max="1" width="3.62727272727273" customWidth="1"/>
    <col min="2" max="2" width="4.62727272727273" customWidth="1"/>
    <col min="3" max="3" width="5.25454545454545" customWidth="1"/>
    <col min="4" max="4" width="7" customWidth="1"/>
    <col min="5" max="5" width="15.8818181818182" customWidth="1"/>
    <col min="6" max="6" width="9.62727272727273" customWidth="1"/>
    <col min="7" max="7" width="8.38181818181818" customWidth="1"/>
    <col min="8" max="17" width="7.12727272727273" customWidth="1"/>
    <col min="18" max="18" width="8.5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6" t="s">
        <v>355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12" t="s">
        <v>158</v>
      </c>
      <c r="B4" s="12"/>
      <c r="C4" s="12"/>
      <c r="D4" s="12" t="s">
        <v>208</v>
      </c>
      <c r="E4" s="12" t="s">
        <v>209</v>
      </c>
      <c r="F4" s="12" t="s">
        <v>339</v>
      </c>
      <c r="G4" s="12" t="s">
        <v>212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215</v>
      </c>
      <c r="S4" s="12"/>
      <c r="T4" s="12"/>
    </row>
    <row r="5" ht="36.2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356</v>
      </c>
      <c r="I5" s="12" t="s">
        <v>357</v>
      </c>
      <c r="J5" s="12" t="s">
        <v>358</v>
      </c>
      <c r="K5" s="12" t="s">
        <v>359</v>
      </c>
      <c r="L5" s="12" t="s">
        <v>360</v>
      </c>
      <c r="M5" s="12" t="s">
        <v>361</v>
      </c>
      <c r="N5" s="12" t="s">
        <v>362</v>
      </c>
      <c r="O5" s="12" t="s">
        <v>363</v>
      </c>
      <c r="P5" s="12" t="s">
        <v>364</v>
      </c>
      <c r="Q5" s="12" t="s">
        <v>365</v>
      </c>
      <c r="R5" s="12" t="s">
        <v>136</v>
      </c>
      <c r="S5" s="12" t="s">
        <v>285</v>
      </c>
      <c r="T5" s="12" t="s">
        <v>322</v>
      </c>
    </row>
    <row r="6" ht="22.9" customHeight="1" spans="1:20">
      <c r="A6" s="15"/>
      <c r="B6" s="15"/>
      <c r="C6" s="15"/>
      <c r="D6" s="15"/>
      <c r="E6" s="15" t="s">
        <v>136</v>
      </c>
      <c r="F6" s="28">
        <v>83.2043</v>
      </c>
      <c r="G6" s="28">
        <v>83.2043</v>
      </c>
      <c r="H6" s="28">
        <v>33.2043</v>
      </c>
      <c r="I6" s="28"/>
      <c r="J6" s="28"/>
      <c r="K6" s="28"/>
      <c r="L6" s="28"/>
      <c r="M6" s="28"/>
      <c r="N6" s="28"/>
      <c r="O6" s="28"/>
      <c r="P6" s="28"/>
      <c r="Q6" s="28">
        <v>50</v>
      </c>
      <c r="R6" s="28"/>
      <c r="S6" s="28"/>
      <c r="T6" s="28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28">
        <v>83.2043</v>
      </c>
      <c r="G7" s="28">
        <v>83.2043</v>
      </c>
      <c r="H7" s="28">
        <v>33.2043</v>
      </c>
      <c r="I7" s="28"/>
      <c r="J7" s="28"/>
      <c r="K7" s="28"/>
      <c r="L7" s="28"/>
      <c r="M7" s="28"/>
      <c r="N7" s="28"/>
      <c r="O7" s="28"/>
      <c r="P7" s="28"/>
      <c r="Q7" s="28">
        <v>50</v>
      </c>
      <c r="R7" s="28"/>
      <c r="S7" s="28"/>
      <c r="T7" s="28"/>
    </row>
    <row r="8" ht="22.9" customHeight="1" spans="1:20">
      <c r="A8" s="15"/>
      <c r="B8" s="15"/>
      <c r="C8" s="15"/>
      <c r="D8" s="20" t="s">
        <v>155</v>
      </c>
      <c r="E8" s="20" t="s">
        <v>156</v>
      </c>
      <c r="F8" s="28">
        <v>83.2043</v>
      </c>
      <c r="G8" s="28">
        <v>83.2043</v>
      </c>
      <c r="H8" s="28">
        <v>33.2043</v>
      </c>
      <c r="I8" s="28"/>
      <c r="J8" s="28"/>
      <c r="K8" s="28"/>
      <c r="L8" s="28"/>
      <c r="M8" s="28"/>
      <c r="N8" s="28"/>
      <c r="O8" s="28"/>
      <c r="P8" s="28"/>
      <c r="Q8" s="28">
        <v>50</v>
      </c>
      <c r="R8" s="28"/>
      <c r="S8" s="28"/>
      <c r="T8" s="28"/>
    </row>
    <row r="9" ht="22.9" customHeight="1" spans="1:20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6">
        <v>83.2043</v>
      </c>
      <c r="G9" s="21">
        <v>83.2043</v>
      </c>
      <c r="H9" s="21">
        <v>33.2043</v>
      </c>
      <c r="I9" s="21"/>
      <c r="J9" s="21"/>
      <c r="K9" s="21"/>
      <c r="L9" s="21"/>
      <c r="M9" s="21"/>
      <c r="N9" s="21"/>
      <c r="O9" s="21"/>
      <c r="P9" s="21"/>
      <c r="Q9" s="21">
        <v>50</v>
      </c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R1" workbookViewId="0">
      <selection activeCell="AF1" sqref="AF1:AG1"/>
    </sheetView>
  </sheetViews>
  <sheetFormatPr defaultColWidth="10" defaultRowHeight="14"/>
  <cols>
    <col min="1" max="1" width="5.25454545454545" customWidth="1"/>
    <col min="2" max="2" width="5.62727272727273" customWidth="1"/>
    <col min="3" max="3" width="5.88181818181818" customWidth="1"/>
    <col min="4" max="4" width="10.1272727272727" customWidth="1"/>
    <col min="5" max="5" width="18.1272727272727" customWidth="1"/>
    <col min="6" max="6" width="10.7545454545455" customWidth="1"/>
    <col min="7" max="7" width="7.12727272727273" customWidth="1"/>
    <col min="8" max="27" width="4.44545454545455" customWidth="1"/>
    <col min="28" max="33" width="7.12727272727273" customWidth="1"/>
    <col min="34" max="35" width="9.75454545454545" customWidth="1"/>
  </cols>
  <sheetData>
    <row r="1" ht="13.9" customHeight="1" spans="1:33">
      <c r="A1" s="3"/>
      <c r="F1" s="3"/>
      <c r="AF1" s="16" t="s">
        <v>366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12" t="s">
        <v>158</v>
      </c>
      <c r="B4" s="12"/>
      <c r="C4" s="12"/>
      <c r="D4" s="12" t="s">
        <v>208</v>
      </c>
      <c r="E4" s="12" t="s">
        <v>209</v>
      </c>
      <c r="F4" s="12" t="s">
        <v>367</v>
      </c>
      <c r="G4" s="12" t="s">
        <v>368</v>
      </c>
      <c r="H4" s="12" t="s">
        <v>369</v>
      </c>
      <c r="I4" s="12" t="s">
        <v>370</v>
      </c>
      <c r="J4" s="12" t="s">
        <v>371</v>
      </c>
      <c r="K4" s="12" t="s">
        <v>372</v>
      </c>
      <c r="L4" s="12" t="s">
        <v>373</v>
      </c>
      <c r="M4" s="12" t="s">
        <v>374</v>
      </c>
      <c r="N4" s="12" t="s">
        <v>375</v>
      </c>
      <c r="O4" s="12" t="s">
        <v>376</v>
      </c>
      <c r="P4" s="12" t="s">
        <v>377</v>
      </c>
      <c r="Q4" s="12" t="s">
        <v>362</v>
      </c>
      <c r="R4" s="12" t="s">
        <v>364</v>
      </c>
      <c r="S4" s="12" t="s">
        <v>378</v>
      </c>
      <c r="T4" s="12" t="s">
        <v>357</v>
      </c>
      <c r="U4" s="12" t="s">
        <v>358</v>
      </c>
      <c r="V4" s="12" t="s">
        <v>361</v>
      </c>
      <c r="W4" s="12" t="s">
        <v>379</v>
      </c>
      <c r="X4" s="12" t="s">
        <v>380</v>
      </c>
      <c r="Y4" s="12" t="s">
        <v>381</v>
      </c>
      <c r="Z4" s="12" t="s">
        <v>382</v>
      </c>
      <c r="AA4" s="12" t="s">
        <v>360</v>
      </c>
      <c r="AB4" s="12" t="s">
        <v>383</v>
      </c>
      <c r="AC4" s="12" t="s">
        <v>384</v>
      </c>
      <c r="AD4" s="12" t="s">
        <v>363</v>
      </c>
      <c r="AE4" s="12" t="s">
        <v>385</v>
      </c>
      <c r="AF4" s="12" t="s">
        <v>386</v>
      </c>
      <c r="AG4" s="12" t="s">
        <v>365</v>
      </c>
    </row>
    <row r="5" ht="21.6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4"/>
      <c r="B6" s="27"/>
      <c r="C6" s="27"/>
      <c r="D6" s="5"/>
      <c r="E6" s="5" t="s">
        <v>136</v>
      </c>
      <c r="F6" s="28">
        <v>83.2043</v>
      </c>
      <c r="G6" s="28">
        <v>13.5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v>7.8817</v>
      </c>
      <c r="AC6" s="28">
        <v>11.8226</v>
      </c>
      <c r="AD6" s="28"/>
      <c r="AE6" s="28"/>
      <c r="AF6" s="28"/>
      <c r="AG6" s="28">
        <v>50</v>
      </c>
    </row>
    <row r="7" ht="22.9" customHeight="1" spans="1:33">
      <c r="A7" s="15"/>
      <c r="B7" s="15"/>
      <c r="C7" s="15"/>
      <c r="D7" s="13" t="s">
        <v>154</v>
      </c>
      <c r="E7" s="13" t="s">
        <v>4</v>
      </c>
      <c r="F7" s="28">
        <v>83.2043</v>
      </c>
      <c r="G7" s="28">
        <v>13.5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7.8817</v>
      </c>
      <c r="AC7" s="28">
        <v>11.8226</v>
      </c>
      <c r="AD7" s="28"/>
      <c r="AE7" s="28"/>
      <c r="AF7" s="28"/>
      <c r="AG7" s="28">
        <v>50</v>
      </c>
    </row>
    <row r="8" ht="22.9" customHeight="1" spans="1:33">
      <c r="A8" s="15"/>
      <c r="B8" s="15"/>
      <c r="C8" s="15"/>
      <c r="D8" s="20" t="s">
        <v>155</v>
      </c>
      <c r="E8" s="20" t="s">
        <v>156</v>
      </c>
      <c r="F8" s="28">
        <v>83.2043</v>
      </c>
      <c r="G8" s="28">
        <v>13.5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v>7.8817</v>
      </c>
      <c r="AC8" s="28">
        <v>11.8226</v>
      </c>
      <c r="AD8" s="28"/>
      <c r="AE8" s="28"/>
      <c r="AF8" s="28"/>
      <c r="AG8" s="28">
        <v>50</v>
      </c>
    </row>
    <row r="9" ht="22.9" customHeight="1" spans="1:33">
      <c r="A9" s="23" t="s">
        <v>169</v>
      </c>
      <c r="B9" s="23" t="s">
        <v>171</v>
      </c>
      <c r="C9" s="23" t="s">
        <v>173</v>
      </c>
      <c r="D9" s="19" t="s">
        <v>225</v>
      </c>
      <c r="E9" s="5" t="s">
        <v>175</v>
      </c>
      <c r="F9" s="21">
        <v>83.2043</v>
      </c>
      <c r="G9" s="21">
        <v>13.5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7.8817</v>
      </c>
      <c r="AC9" s="21">
        <v>11.8226</v>
      </c>
      <c r="AD9" s="21"/>
      <c r="AE9" s="21"/>
      <c r="AF9" s="21"/>
      <c r="AG9" s="21">
        <v>50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I11" sqref="I11"/>
    </sheetView>
  </sheetViews>
  <sheetFormatPr defaultColWidth="10" defaultRowHeight="14" outlineLevelRow="7" outlineLevelCol="7"/>
  <cols>
    <col min="1" max="1" width="12.8818181818182" customWidth="1"/>
    <col min="2" max="2" width="29.7545454545455" customWidth="1"/>
    <col min="3" max="3" width="20.7545454545455" customWidth="1"/>
    <col min="4" max="4" width="12.3818181818182" customWidth="1"/>
    <col min="5" max="5" width="10.3818181818182" customWidth="1"/>
    <col min="6" max="6" width="14.1272727272727" customWidth="1"/>
    <col min="7" max="8" width="13.7545454545455" customWidth="1"/>
    <col min="9" max="9" width="9.75454545454545" customWidth="1"/>
  </cols>
  <sheetData>
    <row r="1" ht="16.35" customHeight="1" spans="1:8">
      <c r="A1" s="3"/>
      <c r="G1" s="16" t="s">
        <v>387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388</v>
      </c>
      <c r="B4" s="12" t="s">
        <v>389</v>
      </c>
      <c r="C4" s="12" t="s">
        <v>390</v>
      </c>
      <c r="D4" s="12" t="s">
        <v>391</v>
      </c>
      <c r="E4" s="12" t="s">
        <v>392</v>
      </c>
      <c r="F4" s="12"/>
      <c r="G4" s="12"/>
      <c r="H4" s="12" t="s">
        <v>393</v>
      </c>
    </row>
    <row r="5" ht="25.9" customHeight="1" spans="1:8">
      <c r="A5" s="12"/>
      <c r="B5" s="12"/>
      <c r="C5" s="12"/>
      <c r="D5" s="12"/>
      <c r="E5" s="12" t="s">
        <v>138</v>
      </c>
      <c r="F5" s="12" t="s">
        <v>394</v>
      </c>
      <c r="G5" s="12" t="s">
        <v>395</v>
      </c>
      <c r="H5" s="12"/>
    </row>
    <row r="6" ht="22.9" customHeight="1" spans="1:8">
      <c r="A6" s="15"/>
      <c r="B6" s="15" t="s">
        <v>136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</row>
    <row r="7" ht="22.9" customHeight="1" spans="1:8">
      <c r="A7" s="13" t="s">
        <v>154</v>
      </c>
      <c r="B7" s="13" t="s">
        <v>4</v>
      </c>
      <c r="C7" s="14"/>
      <c r="D7" s="14"/>
      <c r="E7" s="14"/>
      <c r="F7" s="14"/>
      <c r="G7" s="14"/>
      <c r="H7" s="14"/>
    </row>
    <row r="8" ht="22.9" customHeight="1" spans="1:8">
      <c r="A8" s="19" t="s">
        <v>155</v>
      </c>
      <c r="B8" s="19" t="s">
        <v>156</v>
      </c>
      <c r="C8" s="21"/>
      <c r="D8" s="21"/>
      <c r="E8" s="6"/>
      <c r="F8" s="21"/>
      <c r="G8" s="21"/>
      <c r="H8" s="2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15" sqref="K15"/>
    </sheetView>
  </sheetViews>
  <sheetFormatPr defaultColWidth="10" defaultRowHeight="14" outlineLevelCol="7"/>
  <cols>
    <col min="1" max="1" width="11.3818181818182" customWidth="1"/>
    <col min="2" max="2" width="24.8818181818182" customWidth="1"/>
    <col min="3" max="3" width="16.1272727272727" customWidth="1"/>
    <col min="4" max="4" width="12.8818181818182" customWidth="1"/>
    <col min="5" max="5" width="12.7545454545455" customWidth="1"/>
    <col min="6" max="6" width="13.8818181818182" customWidth="1"/>
    <col min="7" max="7" width="14.1272727272727" customWidth="1"/>
    <col min="8" max="8" width="16.2545454545455" customWidth="1"/>
    <col min="9" max="9" width="9.75454545454545" customWidth="1"/>
  </cols>
  <sheetData>
    <row r="1" ht="16.35" customHeight="1" spans="1:8">
      <c r="A1" s="3"/>
      <c r="G1" s="16" t="s">
        <v>396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159</v>
      </c>
      <c r="B4" s="12" t="s">
        <v>160</v>
      </c>
      <c r="C4" s="12" t="s">
        <v>136</v>
      </c>
      <c r="D4" s="12" t="s">
        <v>397</v>
      </c>
      <c r="E4" s="12"/>
      <c r="F4" s="12"/>
      <c r="G4" s="12"/>
      <c r="H4" s="12" t="s">
        <v>162</v>
      </c>
    </row>
    <row r="5" ht="19.9" customHeight="1" spans="1:8">
      <c r="A5" s="12"/>
      <c r="B5" s="12"/>
      <c r="C5" s="12"/>
      <c r="D5" s="12" t="s">
        <v>138</v>
      </c>
      <c r="E5" s="12" t="s">
        <v>249</v>
      </c>
      <c r="F5" s="12"/>
      <c r="G5" s="12" t="s">
        <v>250</v>
      </c>
      <c r="H5" s="12"/>
    </row>
    <row r="6" ht="27.6" customHeight="1" spans="1:8">
      <c r="A6" s="12"/>
      <c r="B6" s="12"/>
      <c r="C6" s="12"/>
      <c r="D6" s="12"/>
      <c r="E6" s="12" t="s">
        <v>228</v>
      </c>
      <c r="F6" s="12" t="s">
        <v>219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spans="1:1">
      <c r="A13" s="26" t="s">
        <v>398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Q14" sqref="Q14"/>
    </sheetView>
  </sheetViews>
  <sheetFormatPr defaultColWidth="10" defaultRowHeight="14"/>
  <cols>
    <col min="1" max="1" width="4.5" customWidth="1"/>
    <col min="2" max="2" width="4.75454545454545" customWidth="1"/>
    <col min="3" max="3" width="5" customWidth="1"/>
    <col min="4" max="4" width="6.62727272727273" customWidth="1"/>
    <col min="5" max="5" width="16.3818181818182" customWidth="1"/>
    <col min="6" max="6" width="11.754545454545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6" t="s">
        <v>399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158</v>
      </c>
      <c r="B4" s="12"/>
      <c r="C4" s="12"/>
      <c r="D4" s="12" t="s">
        <v>208</v>
      </c>
      <c r="E4" s="12" t="s">
        <v>209</v>
      </c>
      <c r="F4" s="12" t="s">
        <v>210</v>
      </c>
      <c r="G4" s="12" t="s">
        <v>211</v>
      </c>
      <c r="H4" s="12" t="s">
        <v>212</v>
      </c>
      <c r="I4" s="12" t="s">
        <v>213</v>
      </c>
      <c r="J4" s="12" t="s">
        <v>214</v>
      </c>
      <c r="K4" s="12" t="s">
        <v>215</v>
      </c>
      <c r="L4" s="12" t="s">
        <v>216</v>
      </c>
      <c r="M4" s="12" t="s">
        <v>217</v>
      </c>
      <c r="N4" s="12" t="s">
        <v>218</v>
      </c>
      <c r="O4" s="12" t="s">
        <v>219</v>
      </c>
      <c r="P4" s="12" t="s">
        <v>220</v>
      </c>
      <c r="Q4" s="12" t="s">
        <v>221</v>
      </c>
      <c r="R4" s="12" t="s">
        <v>222</v>
      </c>
      <c r="S4" s="12" t="s">
        <v>223</v>
      </c>
      <c r="T4" s="12" t="s">
        <v>224</v>
      </c>
    </row>
    <row r="5" ht="19.9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5" sqref="C5"/>
    </sheetView>
  </sheetViews>
  <sheetFormatPr defaultColWidth="10" defaultRowHeight="14" outlineLevelCol="2"/>
  <cols>
    <col min="1" max="1" width="6.38181818181818" customWidth="1"/>
    <col min="2" max="2" width="9.88181818181818" customWidth="1"/>
    <col min="3" max="3" width="52.3818181818182" customWidth="1"/>
    <col min="4" max="4" width="9.75454545454545" customWidth="1"/>
  </cols>
  <sheetData>
    <row r="1" ht="32.85" customHeight="1" spans="1:3">
      <c r="A1" s="3"/>
      <c r="B1" s="10" t="s">
        <v>5</v>
      </c>
      <c r="C1" s="10"/>
    </row>
    <row r="2" ht="24.95" customHeight="1" spans="2:3">
      <c r="B2" s="10"/>
      <c r="C2" s="10"/>
    </row>
    <row r="3" ht="30" customHeight="1" spans="2:3">
      <c r="B3" s="61" t="s">
        <v>6</v>
      </c>
      <c r="C3" s="61"/>
    </row>
    <row r="4" ht="30" customHeight="1" spans="2:3">
      <c r="B4" s="62">
        <v>1</v>
      </c>
      <c r="C4" s="63" t="s">
        <v>7</v>
      </c>
    </row>
    <row r="5" ht="30" customHeight="1" spans="2:3">
      <c r="B5" s="62">
        <v>2</v>
      </c>
      <c r="C5" s="64" t="s">
        <v>8</v>
      </c>
    </row>
    <row r="6" ht="30" customHeight="1" spans="2:3">
      <c r="B6" s="62">
        <v>3</v>
      </c>
      <c r="C6" s="65" t="s">
        <v>9</v>
      </c>
    </row>
    <row r="7" ht="30" customHeight="1" spans="2:3">
      <c r="B7" s="62">
        <v>4</v>
      </c>
      <c r="C7" s="66" t="s">
        <v>10</v>
      </c>
    </row>
    <row r="8" ht="30" customHeight="1" spans="2:3">
      <c r="B8" s="62">
        <v>5</v>
      </c>
      <c r="C8" s="66" t="s">
        <v>11</v>
      </c>
    </row>
    <row r="9" ht="30" customHeight="1" spans="2:3">
      <c r="B9" s="62">
        <v>6</v>
      </c>
      <c r="C9" s="63" t="s">
        <v>12</v>
      </c>
    </row>
    <row r="10" ht="30" customHeight="1" spans="2:3">
      <c r="B10" s="62">
        <v>7</v>
      </c>
      <c r="C10" s="65" t="s">
        <v>13</v>
      </c>
    </row>
    <row r="11" ht="30" customHeight="1" spans="2:3">
      <c r="B11" s="62">
        <v>8</v>
      </c>
      <c r="C11" s="67" t="s">
        <v>14</v>
      </c>
    </row>
    <row r="12" ht="30" customHeight="1" spans="2:3">
      <c r="B12" s="62">
        <v>9</v>
      </c>
      <c r="C12" s="66" t="s">
        <v>15</v>
      </c>
    </row>
    <row r="13" ht="30" customHeight="1" spans="2:3">
      <c r="B13" s="62">
        <v>10</v>
      </c>
      <c r="C13" s="66" t="s">
        <v>16</v>
      </c>
    </row>
    <row r="14" ht="30" customHeight="1" spans="2:3">
      <c r="B14" s="62">
        <v>11</v>
      </c>
      <c r="C14" s="66" t="s">
        <v>17</v>
      </c>
    </row>
    <row r="15" ht="30" customHeight="1" spans="2:3">
      <c r="B15" s="62">
        <v>12</v>
      </c>
      <c r="C15" s="66" t="s">
        <v>18</v>
      </c>
    </row>
    <row r="16" ht="30" customHeight="1" spans="2:3">
      <c r="B16" s="62">
        <v>13</v>
      </c>
      <c r="C16" s="66" t="s">
        <v>19</v>
      </c>
    </row>
    <row r="17" ht="30" customHeight="1" spans="2:3">
      <c r="B17" s="62">
        <v>14</v>
      </c>
      <c r="C17" s="66" t="s">
        <v>20</v>
      </c>
    </row>
    <row r="18" ht="30" customHeight="1" spans="2:3">
      <c r="B18" s="62">
        <v>15</v>
      </c>
      <c r="C18" s="66" t="s">
        <v>21</v>
      </c>
    </row>
    <row r="19" ht="30" customHeight="1" spans="2:3">
      <c r="B19" s="62">
        <v>16</v>
      </c>
      <c r="C19" s="66" t="s">
        <v>22</v>
      </c>
    </row>
    <row r="20" ht="30" customHeight="1" spans="2:3">
      <c r="B20" s="62">
        <v>17</v>
      </c>
      <c r="C20" s="66" t="s">
        <v>23</v>
      </c>
    </row>
    <row r="21" ht="30" customHeight="1" spans="2:3">
      <c r="B21" s="62">
        <v>18</v>
      </c>
      <c r="C21" s="66" t="s">
        <v>24</v>
      </c>
    </row>
    <row r="22" ht="30" customHeight="1" spans="2:3">
      <c r="B22" s="62">
        <v>19</v>
      </c>
      <c r="C22" s="66" t="s">
        <v>25</v>
      </c>
    </row>
    <row r="23" ht="30" customHeight="1" spans="2:3">
      <c r="B23" s="62">
        <v>20</v>
      </c>
      <c r="C23" s="66" t="s">
        <v>26</v>
      </c>
    </row>
    <row r="24" ht="30" customHeight="1" spans="2:3">
      <c r="B24" s="62">
        <v>21</v>
      </c>
      <c r="C24" s="66" t="s">
        <v>27</v>
      </c>
    </row>
    <row r="25" ht="30" customHeight="1" spans="2:3">
      <c r="B25" s="62">
        <v>22</v>
      </c>
      <c r="C25" s="66" t="s">
        <v>28</v>
      </c>
    </row>
    <row r="26" ht="30" customHeight="1" spans="2:3">
      <c r="B26" s="62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5" sqref="O15"/>
    </sheetView>
  </sheetViews>
  <sheetFormatPr defaultColWidth="10" defaultRowHeight="14"/>
  <cols>
    <col min="1" max="1" width="3.75454545454545" customWidth="1"/>
    <col min="2" max="3" width="3.88181818181818" customWidth="1"/>
    <col min="4" max="4" width="6.75454545454545" customWidth="1"/>
    <col min="5" max="5" width="15.8818181818182" customWidth="1"/>
    <col min="6" max="6" width="9.2545454545454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6" t="s">
        <v>400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12" t="s">
        <v>158</v>
      </c>
      <c r="B4" s="12"/>
      <c r="C4" s="12"/>
      <c r="D4" s="12" t="s">
        <v>208</v>
      </c>
      <c r="E4" s="12" t="s">
        <v>209</v>
      </c>
      <c r="F4" s="12" t="s">
        <v>227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228</v>
      </c>
      <c r="I5" s="12" t="s">
        <v>229</v>
      </c>
      <c r="J5" s="12" t="s">
        <v>219</v>
      </c>
      <c r="K5" s="12" t="s">
        <v>136</v>
      </c>
      <c r="L5" s="12" t="s">
        <v>231</v>
      </c>
      <c r="M5" s="12" t="s">
        <v>232</v>
      </c>
      <c r="N5" s="12" t="s">
        <v>221</v>
      </c>
      <c r="O5" s="12" t="s">
        <v>233</v>
      </c>
      <c r="P5" s="12" t="s">
        <v>234</v>
      </c>
      <c r="Q5" s="12" t="s">
        <v>235</v>
      </c>
      <c r="R5" s="12" t="s">
        <v>217</v>
      </c>
      <c r="S5" s="12" t="s">
        <v>220</v>
      </c>
      <c r="T5" s="12" t="s">
        <v>224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8" sqref="G18"/>
    </sheetView>
  </sheetViews>
  <sheetFormatPr defaultColWidth="10" defaultRowHeight="14" outlineLevelCol="7"/>
  <cols>
    <col min="1" max="1" width="11.1272727272727" customWidth="1"/>
    <col min="2" max="2" width="25.3818181818182" customWidth="1"/>
    <col min="3" max="3" width="15.3818181818182" customWidth="1"/>
    <col min="4" max="4" width="12.7545454545455" customWidth="1"/>
    <col min="5" max="5" width="16.3818181818182" customWidth="1"/>
    <col min="6" max="6" width="14.1272727272727" customWidth="1"/>
    <col min="7" max="7" width="15.3818181818182" customWidth="1"/>
    <col min="8" max="8" width="17.6272727272727" customWidth="1"/>
    <col min="9" max="9" width="9.75454545454545" customWidth="1"/>
  </cols>
  <sheetData>
    <row r="1" ht="16.35" customHeight="1" spans="1:8">
      <c r="A1" s="3"/>
      <c r="H1" s="16" t="s">
        <v>401</v>
      </c>
    </row>
    <row r="2" ht="38.85" customHeight="1" spans="1:8">
      <c r="A2" s="17" t="s">
        <v>402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12" t="s">
        <v>159</v>
      </c>
      <c r="B4" s="12" t="s">
        <v>160</v>
      </c>
      <c r="C4" s="12" t="s">
        <v>136</v>
      </c>
      <c r="D4" s="12" t="s">
        <v>403</v>
      </c>
      <c r="E4" s="12"/>
      <c r="F4" s="12"/>
      <c r="G4" s="12"/>
      <c r="H4" s="12" t="s">
        <v>162</v>
      </c>
    </row>
    <row r="5" ht="23.25" customHeight="1" spans="1:8">
      <c r="A5" s="12"/>
      <c r="B5" s="12"/>
      <c r="C5" s="12"/>
      <c r="D5" s="12" t="s">
        <v>138</v>
      </c>
      <c r="E5" s="12" t="s">
        <v>249</v>
      </c>
      <c r="F5" s="12"/>
      <c r="G5" s="12" t="s">
        <v>250</v>
      </c>
      <c r="H5" s="12"/>
    </row>
    <row r="6" ht="23.25" customHeight="1" spans="1:8">
      <c r="A6" s="12"/>
      <c r="B6" s="12"/>
      <c r="C6" s="12"/>
      <c r="D6" s="12"/>
      <c r="E6" s="12" t="s">
        <v>228</v>
      </c>
      <c r="F6" s="12" t="s">
        <v>219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2" sqref="D22"/>
    </sheetView>
  </sheetViews>
  <sheetFormatPr defaultColWidth="10" defaultRowHeight="14" outlineLevelCol="7"/>
  <cols>
    <col min="1" max="1" width="10.7545454545455" customWidth="1"/>
    <col min="2" max="2" width="22.7545454545455" customWidth="1"/>
    <col min="3" max="3" width="19.2545454545455" customWidth="1"/>
    <col min="4" max="4" width="16.7545454545455" customWidth="1"/>
    <col min="5" max="6" width="16.3818181818182" customWidth="1"/>
    <col min="7" max="8" width="17.6272727272727" customWidth="1"/>
    <col min="9" max="9" width="9.75454545454545" customWidth="1"/>
  </cols>
  <sheetData>
    <row r="1" ht="16.35" customHeight="1" spans="1:8">
      <c r="A1" s="3"/>
      <c r="H1" s="16" t="s">
        <v>404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12" t="s">
        <v>159</v>
      </c>
      <c r="B4" s="12" t="s">
        <v>160</v>
      </c>
      <c r="C4" s="12" t="s">
        <v>136</v>
      </c>
      <c r="D4" s="12" t="s">
        <v>405</v>
      </c>
      <c r="E4" s="12"/>
      <c r="F4" s="12"/>
      <c r="G4" s="12"/>
      <c r="H4" s="12" t="s">
        <v>162</v>
      </c>
    </row>
    <row r="5" ht="18.95" customHeight="1" spans="1:8">
      <c r="A5" s="12"/>
      <c r="B5" s="12"/>
      <c r="C5" s="12"/>
      <c r="D5" s="12" t="s">
        <v>138</v>
      </c>
      <c r="E5" s="12" t="s">
        <v>249</v>
      </c>
      <c r="F5" s="12"/>
      <c r="G5" s="12" t="s">
        <v>250</v>
      </c>
      <c r="H5" s="12"/>
    </row>
    <row r="6" ht="24.2" customHeight="1" spans="1:8">
      <c r="A6" s="12"/>
      <c r="B6" s="12"/>
      <c r="C6" s="12"/>
      <c r="D6" s="12"/>
      <c r="E6" s="12" t="s">
        <v>228</v>
      </c>
      <c r="F6" s="12" t="s">
        <v>219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I17" sqref="I17"/>
    </sheetView>
  </sheetViews>
  <sheetFormatPr defaultColWidth="10" defaultRowHeight="14"/>
  <cols>
    <col min="1" max="1" width="10" customWidth="1"/>
    <col min="2" max="2" width="21.7545454545455" customWidth="1"/>
    <col min="3" max="3" width="9.38181818181818" customWidth="1"/>
    <col min="4" max="4" width="9" customWidth="1"/>
    <col min="5" max="5" width="13.2545454545455" customWidth="1"/>
    <col min="6" max="16" width="7.75454545454545" customWidth="1"/>
    <col min="17" max="20" width="9.75454545454545" customWidth="1"/>
  </cols>
  <sheetData>
    <row r="1" ht="16.35" customHeight="1" spans="1:16">
      <c r="A1" s="3"/>
      <c r="O1" s="16" t="s">
        <v>406</v>
      </c>
      <c r="P1" s="16"/>
    </row>
    <row r="2" ht="45.75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2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1" customHeight="1" spans="1:16">
      <c r="A4" s="12" t="s">
        <v>208</v>
      </c>
      <c r="B4" s="12" t="s">
        <v>407</v>
      </c>
      <c r="C4" s="12" t="s">
        <v>136</v>
      </c>
      <c r="D4" s="12"/>
      <c r="E4" s="12" t="s">
        <v>408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409</v>
      </c>
      <c r="P4" s="12"/>
    </row>
    <row r="5" ht="31.9" customHeight="1" spans="1:16">
      <c r="A5" s="12"/>
      <c r="B5" s="12"/>
      <c r="C5" s="12" t="s">
        <v>251</v>
      </c>
      <c r="D5" s="12" t="s">
        <v>252</v>
      </c>
      <c r="E5" s="12" t="s">
        <v>410</v>
      </c>
      <c r="F5" s="12" t="s">
        <v>139</v>
      </c>
      <c r="G5" s="12"/>
      <c r="H5" s="12"/>
      <c r="I5" s="12"/>
      <c r="J5" s="12"/>
      <c r="K5" s="12"/>
      <c r="L5" s="12" t="s">
        <v>411</v>
      </c>
      <c r="M5" s="12" t="s">
        <v>141</v>
      </c>
      <c r="N5" s="12" t="s">
        <v>142</v>
      </c>
      <c r="O5" s="12" t="s">
        <v>412</v>
      </c>
      <c r="P5" s="12" t="s">
        <v>413</v>
      </c>
    </row>
    <row r="6" ht="44.85" customHeight="1" spans="1:16">
      <c r="A6" s="12"/>
      <c r="B6" s="12"/>
      <c r="C6" s="12"/>
      <c r="D6" s="12"/>
      <c r="E6" s="12"/>
      <c r="F6" s="12" t="s">
        <v>414</v>
      </c>
      <c r="G6" s="12" t="s">
        <v>415</v>
      </c>
      <c r="H6" s="12" t="s">
        <v>416</v>
      </c>
      <c r="I6" s="12" t="s">
        <v>417</v>
      </c>
      <c r="J6" s="12" t="s">
        <v>418</v>
      </c>
      <c r="K6" s="12" t="s">
        <v>419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/>
      <c r="D7" s="18"/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5">
        <v>0</v>
      </c>
    </row>
    <row r="8" ht="18.95" customHeight="1" spans="1:16">
      <c r="A8" s="13"/>
      <c r="B8" s="13"/>
      <c r="C8" s="18"/>
      <c r="D8" s="1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ht="18.95" customHeight="1" spans="1:16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10" sqref="C10"/>
    </sheetView>
  </sheetViews>
  <sheetFormatPr defaultColWidth="10" defaultRowHeight="14" outlineLevelRow="6"/>
  <cols>
    <col min="1" max="1" width="6.75454545454545" customWidth="1"/>
    <col min="2" max="2" width="15.1272727272727" customWidth="1"/>
    <col min="3" max="3" width="8.5" customWidth="1"/>
    <col min="4" max="4" width="12.2545454545455" customWidth="1"/>
    <col min="5" max="5" width="8.38181818181818" customWidth="1"/>
    <col min="6" max="6" width="8.5" customWidth="1"/>
    <col min="7" max="7" width="12" customWidth="1"/>
    <col min="8" max="8" width="21.6272727272727" customWidth="1"/>
    <col min="9" max="9" width="11.1272727272727" customWidth="1"/>
    <col min="10" max="10" width="11.5" customWidth="1"/>
    <col min="11" max="11" width="9.25454545454545" customWidth="1"/>
    <col min="12" max="12" width="9.75454545454545" customWidth="1"/>
    <col min="13" max="13" width="15.2545454545455" customWidth="1"/>
    <col min="14" max="18" width="9.7545454545454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420</v>
      </c>
    </row>
    <row r="2" ht="37.9" customHeight="1" spans="1:13">
      <c r="A2" s="3"/>
      <c r="B2" s="3"/>
      <c r="C2" s="10" t="s">
        <v>421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208</v>
      </c>
      <c r="B4" s="12" t="s">
        <v>422</v>
      </c>
      <c r="C4" s="12" t="s">
        <v>423</v>
      </c>
      <c r="D4" s="12" t="s">
        <v>424</v>
      </c>
      <c r="E4" s="12" t="s">
        <v>425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426</v>
      </c>
      <c r="F5" s="12" t="s">
        <v>427</v>
      </c>
      <c r="G5" s="12" t="s">
        <v>428</v>
      </c>
      <c r="H5" s="12" t="s">
        <v>429</v>
      </c>
      <c r="I5" s="12" t="s">
        <v>430</v>
      </c>
      <c r="J5" s="12" t="s">
        <v>431</v>
      </c>
      <c r="K5" s="12" t="s">
        <v>432</v>
      </c>
      <c r="L5" s="12" t="s">
        <v>433</v>
      </c>
      <c r="M5" s="12" t="s">
        <v>434</v>
      </c>
    </row>
    <row r="6" ht="28.5" customHeight="1" spans="1:13">
      <c r="A6" s="13"/>
      <c r="B6" s="13" t="s">
        <v>435</v>
      </c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/>
      <c r="B7" s="5"/>
      <c r="C7" s="6"/>
      <c r="D7" s="5"/>
      <c r="E7" s="15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R19" sqref="R19"/>
    </sheetView>
  </sheetViews>
  <sheetFormatPr defaultColWidth="10" defaultRowHeight="14"/>
  <cols>
    <col min="1" max="1" width="6.38181818181818" customWidth="1"/>
    <col min="2" max="2" width="10.3363636363636" customWidth="1"/>
    <col min="3" max="3" width="9.12727272727273" customWidth="1"/>
    <col min="4" max="4" width="6.25454545454545" customWidth="1"/>
    <col min="5" max="5" width="6" customWidth="1"/>
    <col min="6" max="6" width="6.25454545454545" customWidth="1"/>
    <col min="7" max="7" width="6.5" customWidth="1"/>
    <col min="8" max="8" width="6" customWidth="1"/>
    <col min="9" max="9" width="6.5" customWidth="1"/>
    <col min="10" max="10" width="15.1636363636364" customWidth="1"/>
    <col min="11" max="11" width="6.5" customWidth="1"/>
    <col min="12" max="12" width="12.2545454545455" customWidth="1"/>
    <col min="13" max="13" width="8.25454545454545" customWidth="1"/>
    <col min="14" max="14" width="8.12727272727273" customWidth="1"/>
    <col min="15" max="15" width="7.88181818181818" customWidth="1"/>
    <col min="16" max="16" width="6.25454545454545" customWidth="1"/>
    <col min="17" max="17" width="18.8818181818182" customWidth="1"/>
    <col min="18" max="18" width="25.8818181818182" customWidth="1"/>
    <col min="19" max="19" width="11.3818181818182" customWidth="1"/>
    <col min="20" max="20" width="9.75454545454545" customWidth="1"/>
  </cols>
  <sheetData>
    <row r="1" ht="16.35" customHeight="1" spans="19:19">
      <c r="S1" s="3" t="s">
        <v>436</v>
      </c>
    </row>
    <row r="2" ht="42.2" customHeight="1" spans="1:19">
      <c r="A2" s="1" t="s">
        <v>437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388</v>
      </c>
      <c r="B5" s="4" t="s">
        <v>389</v>
      </c>
      <c r="C5" s="4" t="s">
        <v>439</v>
      </c>
      <c r="D5" s="4"/>
      <c r="E5" s="4"/>
      <c r="F5" s="4"/>
      <c r="G5" s="4"/>
      <c r="H5" s="4"/>
      <c r="I5" s="4"/>
      <c r="J5" s="4" t="s">
        <v>440</v>
      </c>
      <c r="K5" s="4" t="s">
        <v>441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423</v>
      </c>
      <c r="D6" s="4" t="s">
        <v>442</v>
      </c>
      <c r="E6" s="4"/>
      <c r="F6" s="4"/>
      <c r="G6" s="4"/>
      <c r="H6" s="4" t="s">
        <v>443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444</v>
      </c>
      <c r="F7" s="4" t="s">
        <v>143</v>
      </c>
      <c r="G7" s="4" t="s">
        <v>445</v>
      </c>
      <c r="H7" s="4" t="s">
        <v>161</v>
      </c>
      <c r="I7" s="4" t="s">
        <v>162</v>
      </c>
      <c r="J7" s="4"/>
      <c r="K7" s="4" t="s">
        <v>426</v>
      </c>
      <c r="L7" s="4" t="s">
        <v>427</v>
      </c>
      <c r="M7" s="4" t="s">
        <v>428</v>
      </c>
      <c r="N7" s="4" t="s">
        <v>433</v>
      </c>
      <c r="O7" s="4" t="s">
        <v>429</v>
      </c>
      <c r="P7" s="4" t="s">
        <v>446</v>
      </c>
      <c r="Q7" s="4" t="s">
        <v>447</v>
      </c>
      <c r="R7" s="4" t="s">
        <v>448</v>
      </c>
      <c r="S7" s="4" t="s">
        <v>434</v>
      </c>
    </row>
    <row r="8" ht="19.5" customHeight="1" spans="1:19">
      <c r="A8" s="5" t="s">
        <v>2</v>
      </c>
      <c r="B8" s="5" t="s">
        <v>4</v>
      </c>
      <c r="C8" s="6">
        <v>555.42038</v>
      </c>
      <c r="D8" s="6">
        <v>555.42038</v>
      </c>
      <c r="E8" s="6"/>
      <c r="F8" s="6"/>
      <c r="G8" s="6"/>
      <c r="H8" s="6">
        <v>555.42038</v>
      </c>
      <c r="I8" s="6"/>
      <c r="J8" s="5"/>
      <c r="K8" s="7" t="s">
        <v>449</v>
      </c>
      <c r="L8" s="7" t="s">
        <v>450</v>
      </c>
      <c r="M8" s="5" t="s">
        <v>451</v>
      </c>
      <c r="N8" s="5" t="s">
        <v>452</v>
      </c>
      <c r="O8" s="7">
        <v>2</v>
      </c>
      <c r="P8" s="7" t="s">
        <v>453</v>
      </c>
      <c r="Q8" s="5" t="s">
        <v>454</v>
      </c>
      <c r="R8" s="5" t="s">
        <v>455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456</v>
      </c>
      <c r="M9" s="5" t="s">
        <v>457</v>
      </c>
      <c r="N9" s="5" t="s">
        <v>458</v>
      </c>
      <c r="O9" s="8">
        <v>1</v>
      </c>
      <c r="P9" s="7" t="s">
        <v>459</v>
      </c>
      <c r="Q9" s="5" t="s">
        <v>460</v>
      </c>
      <c r="R9" s="5" t="s">
        <v>461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462</v>
      </c>
      <c r="M10" s="5" t="s">
        <v>463</v>
      </c>
      <c r="N10" s="5" t="s">
        <v>458</v>
      </c>
      <c r="O10" s="8">
        <v>1</v>
      </c>
      <c r="P10" s="7" t="s">
        <v>459</v>
      </c>
      <c r="Q10" s="5" t="s">
        <v>464</v>
      </c>
      <c r="R10" s="5" t="s">
        <v>465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466</v>
      </c>
      <c r="M11" s="5" t="s">
        <v>467</v>
      </c>
      <c r="N11" s="5" t="s">
        <v>458</v>
      </c>
      <c r="O11" s="8">
        <v>0.03</v>
      </c>
      <c r="P11" s="7" t="s">
        <v>459</v>
      </c>
      <c r="Q11" s="5" t="s">
        <v>468</v>
      </c>
      <c r="R11" s="5" t="s">
        <v>469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470</v>
      </c>
      <c r="L12" s="7" t="s">
        <v>471</v>
      </c>
      <c r="M12" s="5" t="s">
        <v>472</v>
      </c>
      <c r="N12" s="5" t="s">
        <v>458</v>
      </c>
      <c r="O12" s="8">
        <v>0.05</v>
      </c>
      <c r="P12" s="7" t="s">
        <v>459</v>
      </c>
      <c r="Q12" s="5" t="s">
        <v>473</v>
      </c>
      <c r="R12" s="5" t="s">
        <v>474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475</v>
      </c>
      <c r="M13" s="5" t="s">
        <v>476</v>
      </c>
      <c r="N13" s="5" t="s">
        <v>458</v>
      </c>
      <c r="O13" s="8">
        <v>0.95</v>
      </c>
      <c r="P13" s="7" t="s">
        <v>459</v>
      </c>
      <c r="Q13" s="5" t="s">
        <v>477</v>
      </c>
      <c r="R13" s="5" t="s">
        <v>478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479</v>
      </c>
      <c r="M14" s="5" t="s">
        <v>480</v>
      </c>
      <c r="N14" s="5" t="s">
        <v>481</v>
      </c>
      <c r="O14" s="7">
        <v>20</v>
      </c>
      <c r="P14" s="7" t="s">
        <v>482</v>
      </c>
      <c r="Q14" s="5" t="s">
        <v>483</v>
      </c>
      <c r="R14" s="5" t="s">
        <v>484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485</v>
      </c>
      <c r="M15" s="5" t="s">
        <v>486</v>
      </c>
      <c r="N15" s="5" t="s">
        <v>458</v>
      </c>
      <c r="O15" s="8">
        <v>1</v>
      </c>
      <c r="P15" s="7" t="s">
        <v>459</v>
      </c>
      <c r="Q15" s="5" t="s">
        <v>487</v>
      </c>
      <c r="R15" s="5" t="s">
        <v>487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488</v>
      </c>
      <c r="L16" s="7" t="s">
        <v>489</v>
      </c>
      <c r="M16" s="5" t="s">
        <v>490</v>
      </c>
      <c r="N16" s="5" t="s">
        <v>458</v>
      </c>
      <c r="O16" s="8">
        <v>0.97</v>
      </c>
      <c r="P16" s="7" t="s">
        <v>459</v>
      </c>
      <c r="Q16" s="5" t="s">
        <v>491</v>
      </c>
      <c r="R16" s="5" t="s">
        <v>491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6" sqref="B6"/>
    </sheetView>
  </sheetViews>
  <sheetFormatPr defaultColWidth="10" defaultRowHeight="14" outlineLevelCol="7"/>
  <cols>
    <col min="1" max="1" width="29.5" customWidth="1"/>
    <col min="2" max="2" width="10.1272727272727" customWidth="1"/>
    <col min="3" max="3" width="23.1272727272727" customWidth="1"/>
    <col min="4" max="4" width="10.6272727272727" customWidth="1"/>
    <col min="5" max="5" width="24" customWidth="1"/>
    <col min="6" max="6" width="10.5" customWidth="1"/>
    <col min="7" max="7" width="20.2545454545455" customWidth="1"/>
    <col min="8" max="8" width="11" customWidth="1"/>
    <col min="9" max="9" width="9.75454545454545" customWidth="1"/>
  </cols>
  <sheetData>
    <row r="1" ht="12.95" customHeight="1" spans="1:8">
      <c r="A1" s="3"/>
      <c r="H1" s="16" t="s">
        <v>30</v>
      </c>
    </row>
    <row r="2" ht="24.2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3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6">
        <v>555.42038</v>
      </c>
      <c r="C6" s="5" t="s">
        <v>41</v>
      </c>
      <c r="D6" s="21">
        <v>435.3386</v>
      </c>
      <c r="E6" s="15" t="s">
        <v>42</v>
      </c>
      <c r="F6" s="14">
        <v>555.42038</v>
      </c>
      <c r="G6" s="5" t="s">
        <v>43</v>
      </c>
      <c r="H6" s="6">
        <v>469.09608</v>
      </c>
    </row>
    <row r="7" ht="16.35" customHeight="1" spans="1:8">
      <c r="A7" s="5" t="s">
        <v>44</v>
      </c>
      <c r="B7" s="6">
        <v>555.42038</v>
      </c>
      <c r="C7" s="5" t="s">
        <v>45</v>
      </c>
      <c r="D7" s="21"/>
      <c r="E7" s="5" t="s">
        <v>46</v>
      </c>
      <c r="F7" s="6">
        <v>469.09608</v>
      </c>
      <c r="G7" s="5" t="s">
        <v>47</v>
      </c>
      <c r="H7" s="6">
        <v>83.2043</v>
      </c>
    </row>
    <row r="8" ht="16.35" customHeight="1" spans="1:8">
      <c r="A8" s="15" t="s">
        <v>48</v>
      </c>
      <c r="B8" s="6"/>
      <c r="C8" s="5" t="s">
        <v>49</v>
      </c>
      <c r="D8" s="21"/>
      <c r="E8" s="5" t="s">
        <v>50</v>
      </c>
      <c r="F8" s="6">
        <v>83.2043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3.12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55.967088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3.12</v>
      </c>
    </row>
    <row r="15" ht="16.35" customHeight="1" spans="1:8">
      <c r="A15" s="5" t="s">
        <v>76</v>
      </c>
      <c r="B15" s="6"/>
      <c r="C15" s="5" t="s">
        <v>77</v>
      </c>
      <c r="D15" s="21">
        <v>16.64448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>
        <v>0.18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47.290212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555.42038</v>
      </c>
      <c r="C37" s="15" t="s">
        <v>128</v>
      </c>
      <c r="D37" s="14">
        <v>555.42038</v>
      </c>
      <c r="E37" s="15" t="s">
        <v>128</v>
      </c>
      <c r="F37" s="14">
        <v>555.42038</v>
      </c>
      <c r="G37" s="15" t="s">
        <v>128</v>
      </c>
      <c r="H37" s="14">
        <v>555.42038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555.42038</v>
      </c>
      <c r="C40" s="15" t="s">
        <v>132</v>
      </c>
      <c r="D40" s="14">
        <v>555.42038</v>
      </c>
      <c r="E40" s="15" t="s">
        <v>132</v>
      </c>
      <c r="F40" s="14">
        <v>555.42038</v>
      </c>
      <c r="G40" s="15" t="s">
        <v>132</v>
      </c>
      <c r="H40" s="14">
        <v>555.42038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6" sqref="H16"/>
    </sheetView>
  </sheetViews>
  <sheetFormatPr defaultColWidth="10" defaultRowHeight="14"/>
  <cols>
    <col min="1" max="1" width="5.88181818181818" customWidth="1"/>
    <col min="2" max="2" width="16.1272727272727" customWidth="1"/>
    <col min="3" max="3" width="8.25454545454545" customWidth="1"/>
    <col min="4" max="25" width="7.75454545454545" customWidth="1"/>
    <col min="26" max="26" width="9.7545454545454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136</v>
      </c>
      <c r="C7" s="28">
        <v>555.42038</v>
      </c>
      <c r="D7" s="28">
        <v>555.42038</v>
      </c>
      <c r="E7" s="28">
        <v>555.42038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" customHeight="1" spans="1:25">
      <c r="A8" s="13" t="s">
        <v>154</v>
      </c>
      <c r="B8" s="13" t="s">
        <v>4</v>
      </c>
      <c r="C8" s="28">
        <v>555.42038</v>
      </c>
      <c r="D8" s="28">
        <v>555.42038</v>
      </c>
      <c r="E8" s="28">
        <v>555.42038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9" customHeight="1" spans="1:25">
      <c r="A9" s="59" t="s">
        <v>155</v>
      </c>
      <c r="B9" s="59" t="s">
        <v>156</v>
      </c>
      <c r="C9" s="21">
        <v>555.42038</v>
      </c>
      <c r="D9" s="21">
        <v>555.42038</v>
      </c>
      <c r="E9" s="6">
        <v>555.42038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opLeftCell="A9" workbookViewId="0">
      <selection activeCell="E23" sqref="E23"/>
    </sheetView>
  </sheetViews>
  <sheetFormatPr defaultColWidth="10" defaultRowHeight="14"/>
  <cols>
    <col min="1" max="1" width="4.62727272727273" customWidth="1"/>
    <col min="2" max="2" width="4.88181818181818" customWidth="1"/>
    <col min="3" max="3" width="5" customWidth="1"/>
    <col min="4" max="4" width="12" customWidth="1"/>
    <col min="5" max="5" width="25.7545454545455" customWidth="1"/>
    <col min="6" max="6" width="12.3818181818182" customWidth="1"/>
    <col min="7" max="7" width="11.3818181818182" customWidth="1"/>
    <col min="8" max="8" width="14" customWidth="1"/>
    <col min="9" max="9" width="14.7545454545455" customWidth="1"/>
    <col min="10" max="11" width="17.5" customWidth="1"/>
    <col min="12" max="12" width="9.75454545454545" customWidth="1"/>
  </cols>
  <sheetData>
    <row r="1" ht="16.35" customHeight="1" spans="1:11">
      <c r="A1" s="3"/>
      <c r="D1" s="48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9" t="s">
        <v>32</v>
      </c>
    </row>
    <row r="4" ht="27.6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5.9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27"/>
      <c r="B6" s="27"/>
      <c r="C6" s="27"/>
      <c r="D6" s="50" t="s">
        <v>136</v>
      </c>
      <c r="E6" s="50"/>
      <c r="F6" s="18">
        <v>555.42038</v>
      </c>
      <c r="G6" s="18">
        <v>555.42038</v>
      </c>
      <c r="H6" s="18"/>
      <c r="I6" s="18"/>
      <c r="J6" s="50"/>
      <c r="K6" s="50"/>
    </row>
    <row r="7" ht="22.9" customHeight="1" spans="1:11">
      <c r="A7" s="51"/>
      <c r="B7" s="51"/>
      <c r="C7" s="51"/>
      <c r="D7" s="52" t="s">
        <v>154</v>
      </c>
      <c r="E7" s="52" t="s">
        <v>4</v>
      </c>
      <c r="F7" s="53">
        <v>555.42038</v>
      </c>
      <c r="G7" s="53">
        <v>555.42038</v>
      </c>
      <c r="H7" s="53"/>
      <c r="I7" s="53"/>
      <c r="J7" s="58"/>
      <c r="K7" s="58"/>
    </row>
    <row r="8" ht="22.9" customHeight="1" spans="1:11">
      <c r="A8" s="51"/>
      <c r="B8" s="51"/>
      <c r="C8" s="51"/>
      <c r="D8" s="52" t="s">
        <v>155</v>
      </c>
      <c r="E8" s="52" t="s">
        <v>156</v>
      </c>
      <c r="F8" s="53">
        <v>555.42038</v>
      </c>
      <c r="G8" s="53">
        <v>555.42038</v>
      </c>
      <c r="H8" s="53"/>
      <c r="I8" s="53"/>
      <c r="J8" s="58"/>
      <c r="K8" s="58"/>
    </row>
    <row r="9" s="42" customFormat="1" ht="22.9" customHeight="1" spans="1:12">
      <c r="A9" s="51" t="s">
        <v>169</v>
      </c>
      <c r="B9" s="51"/>
      <c r="C9" s="51"/>
      <c r="D9" s="54">
        <v>201</v>
      </c>
      <c r="E9" s="54" t="s">
        <v>170</v>
      </c>
      <c r="F9" s="55">
        <f>F10</f>
        <v>435.3386</v>
      </c>
      <c r="G9" s="55">
        <f>G10</f>
        <v>435.3386</v>
      </c>
      <c r="H9" s="55"/>
      <c r="I9" s="55"/>
      <c r="J9" s="57"/>
      <c r="K9" s="57"/>
      <c r="L9"/>
    </row>
    <row r="10" s="42" customFormat="1" ht="22.9" customHeight="1" spans="1:12">
      <c r="A10" s="51" t="s">
        <v>169</v>
      </c>
      <c r="B10" s="51" t="s">
        <v>171</v>
      </c>
      <c r="C10" s="51"/>
      <c r="D10" s="54">
        <v>20103</v>
      </c>
      <c r="E10" s="54" t="s">
        <v>172</v>
      </c>
      <c r="F10" s="55">
        <f>F11</f>
        <v>435.3386</v>
      </c>
      <c r="G10" s="55">
        <f>G11</f>
        <v>435.3386</v>
      </c>
      <c r="H10" s="55"/>
      <c r="I10" s="55"/>
      <c r="J10" s="57"/>
      <c r="K10" s="57"/>
      <c r="L10"/>
    </row>
    <row r="11" ht="22.9" customHeight="1" spans="1:11">
      <c r="A11" s="56" t="s">
        <v>169</v>
      </c>
      <c r="B11" s="56" t="s">
        <v>171</v>
      </c>
      <c r="C11" s="56" t="s">
        <v>173</v>
      </c>
      <c r="D11" s="54" t="s">
        <v>174</v>
      </c>
      <c r="E11" s="57" t="s">
        <v>175</v>
      </c>
      <c r="F11" s="55">
        <v>435.3386</v>
      </c>
      <c r="G11" s="55">
        <v>435.3386</v>
      </c>
      <c r="H11" s="55"/>
      <c r="I11" s="55"/>
      <c r="J11" s="57"/>
      <c r="K11" s="57"/>
    </row>
    <row r="12" ht="22.9" customHeight="1" spans="1:11">
      <c r="A12" s="56" t="s">
        <v>176</v>
      </c>
      <c r="B12" s="56"/>
      <c r="C12" s="56"/>
      <c r="D12" s="54">
        <v>208</v>
      </c>
      <c r="E12" s="57" t="s">
        <v>177</v>
      </c>
      <c r="F12" s="55">
        <f>F13</f>
        <v>55.967088</v>
      </c>
      <c r="G12" s="55">
        <f>G13</f>
        <v>55.967088</v>
      </c>
      <c r="H12" s="55"/>
      <c r="I12" s="55"/>
      <c r="J12" s="57"/>
      <c r="K12" s="57"/>
    </row>
    <row r="13" ht="22.9" customHeight="1" spans="1:11">
      <c r="A13" s="56" t="s">
        <v>176</v>
      </c>
      <c r="B13" s="56" t="s">
        <v>178</v>
      </c>
      <c r="C13" s="56"/>
      <c r="D13" s="54">
        <v>20805</v>
      </c>
      <c r="E13" s="57" t="s">
        <v>179</v>
      </c>
      <c r="F13" s="55">
        <f>F14</f>
        <v>55.967088</v>
      </c>
      <c r="G13" s="55">
        <f>G14</f>
        <v>55.967088</v>
      </c>
      <c r="H13" s="55"/>
      <c r="I13" s="55"/>
      <c r="J13" s="57"/>
      <c r="K13" s="57"/>
    </row>
    <row r="14" ht="22.9" customHeight="1" spans="1:11">
      <c r="A14" s="56" t="s">
        <v>176</v>
      </c>
      <c r="B14" s="56" t="s">
        <v>178</v>
      </c>
      <c r="C14" s="56" t="s">
        <v>178</v>
      </c>
      <c r="D14" s="54" t="s">
        <v>180</v>
      </c>
      <c r="E14" s="57" t="s">
        <v>181</v>
      </c>
      <c r="F14" s="55">
        <v>55.967088</v>
      </c>
      <c r="G14" s="55">
        <v>55.967088</v>
      </c>
      <c r="H14" s="55"/>
      <c r="I14" s="55"/>
      <c r="J14" s="57"/>
      <c r="K14" s="57"/>
    </row>
    <row r="15" ht="22.9" customHeight="1" spans="1:11">
      <c r="A15" s="56" t="s">
        <v>182</v>
      </c>
      <c r="B15" s="56"/>
      <c r="C15" s="56"/>
      <c r="D15" s="54">
        <v>210</v>
      </c>
      <c r="E15" s="57" t="s">
        <v>183</v>
      </c>
      <c r="F15" s="55">
        <f>F16+F18</f>
        <v>16.64448</v>
      </c>
      <c r="G15" s="55">
        <f>G16+G18</f>
        <v>16.64448</v>
      </c>
      <c r="H15" s="55"/>
      <c r="I15" s="55"/>
      <c r="J15" s="57"/>
      <c r="K15" s="57"/>
    </row>
    <row r="16" ht="22.9" customHeight="1" spans="1:11">
      <c r="A16" s="56" t="s">
        <v>182</v>
      </c>
      <c r="B16" s="56" t="s">
        <v>184</v>
      </c>
      <c r="C16" s="56"/>
      <c r="D16" s="54">
        <v>21011</v>
      </c>
      <c r="E16" s="57" t="s">
        <v>185</v>
      </c>
      <c r="F16" s="55">
        <f>F17</f>
        <v>16.04448</v>
      </c>
      <c r="G16" s="55">
        <f>G17</f>
        <v>16.04448</v>
      </c>
      <c r="H16" s="55"/>
      <c r="I16" s="55"/>
      <c r="J16" s="57"/>
      <c r="K16" s="57"/>
    </row>
    <row r="17" ht="22.9" customHeight="1" spans="1:11">
      <c r="A17" s="56" t="s">
        <v>182</v>
      </c>
      <c r="B17" s="56" t="s">
        <v>184</v>
      </c>
      <c r="C17" s="56" t="s">
        <v>173</v>
      </c>
      <c r="D17" s="54" t="s">
        <v>186</v>
      </c>
      <c r="E17" s="57" t="s">
        <v>187</v>
      </c>
      <c r="F17" s="55">
        <v>16.04448</v>
      </c>
      <c r="G17" s="55">
        <v>16.04448</v>
      </c>
      <c r="H17" s="55"/>
      <c r="I17" s="55"/>
      <c r="J17" s="57"/>
      <c r="K17" s="57"/>
    </row>
    <row r="18" ht="22.9" customHeight="1" spans="1:11">
      <c r="A18" s="56" t="s">
        <v>182</v>
      </c>
      <c r="B18" s="56" t="s">
        <v>188</v>
      </c>
      <c r="C18" s="56"/>
      <c r="D18" s="54">
        <v>21016</v>
      </c>
      <c r="E18" s="57" t="s">
        <v>189</v>
      </c>
      <c r="F18" s="55">
        <f>F19</f>
        <v>0.6</v>
      </c>
      <c r="G18" s="55">
        <f>G19</f>
        <v>0.6</v>
      </c>
      <c r="H18" s="55"/>
      <c r="I18" s="55"/>
      <c r="J18" s="57"/>
      <c r="K18" s="57"/>
    </row>
    <row r="19" ht="22.9" customHeight="1" spans="1:11">
      <c r="A19" s="56" t="s">
        <v>182</v>
      </c>
      <c r="B19" s="56" t="s">
        <v>188</v>
      </c>
      <c r="C19" s="56" t="s">
        <v>173</v>
      </c>
      <c r="D19" s="54" t="s">
        <v>190</v>
      </c>
      <c r="E19" s="57" t="s">
        <v>191</v>
      </c>
      <c r="F19" s="55">
        <v>0.6</v>
      </c>
      <c r="G19" s="55">
        <v>0.6</v>
      </c>
      <c r="H19" s="55"/>
      <c r="I19" s="55"/>
      <c r="J19" s="57"/>
      <c r="K19" s="57"/>
    </row>
    <row r="20" ht="22.9" customHeight="1" spans="1:11">
      <c r="A20" s="56" t="s">
        <v>192</v>
      </c>
      <c r="B20" s="56"/>
      <c r="C20" s="56"/>
      <c r="D20" s="54">
        <v>213</v>
      </c>
      <c r="E20" s="57" t="s">
        <v>193</v>
      </c>
      <c r="F20" s="55">
        <f>F21+F23</f>
        <v>0.18</v>
      </c>
      <c r="G20" s="55">
        <f>G21+G23</f>
        <v>0.18</v>
      </c>
      <c r="H20" s="55"/>
      <c r="I20" s="55"/>
      <c r="J20" s="57"/>
      <c r="K20" s="57"/>
    </row>
    <row r="21" ht="22.9" customHeight="1" spans="1:11">
      <c r="A21" s="56" t="s">
        <v>192</v>
      </c>
      <c r="B21" s="56" t="s">
        <v>171</v>
      </c>
      <c r="C21" s="56"/>
      <c r="D21" s="54">
        <v>21303</v>
      </c>
      <c r="E21" s="57" t="s">
        <v>194</v>
      </c>
      <c r="F21" s="55">
        <f>F22</f>
        <v>0.12</v>
      </c>
      <c r="G21" s="55">
        <f>G22</f>
        <v>0.12</v>
      </c>
      <c r="H21" s="55"/>
      <c r="I21" s="55"/>
      <c r="J21" s="57"/>
      <c r="K21" s="57"/>
    </row>
    <row r="22" ht="22.9" customHeight="1" spans="1:11">
      <c r="A22" s="56" t="s">
        <v>192</v>
      </c>
      <c r="B22" s="56" t="s">
        <v>171</v>
      </c>
      <c r="C22" s="56" t="s">
        <v>195</v>
      </c>
      <c r="D22" s="54" t="s">
        <v>196</v>
      </c>
      <c r="E22" s="57" t="s">
        <v>197</v>
      </c>
      <c r="F22" s="55">
        <v>0.12</v>
      </c>
      <c r="G22" s="55">
        <v>0.12</v>
      </c>
      <c r="H22" s="55"/>
      <c r="I22" s="55"/>
      <c r="J22" s="57"/>
      <c r="K22" s="57"/>
    </row>
    <row r="23" ht="22.9" customHeight="1" spans="1:11">
      <c r="A23" s="56" t="s">
        <v>192</v>
      </c>
      <c r="B23" s="56" t="s">
        <v>195</v>
      </c>
      <c r="C23" s="56"/>
      <c r="D23" s="54">
        <v>21399</v>
      </c>
      <c r="E23" s="57" t="s">
        <v>198</v>
      </c>
      <c r="F23" s="55">
        <f>F24</f>
        <v>0.06</v>
      </c>
      <c r="G23" s="55">
        <f>G24</f>
        <v>0.06</v>
      </c>
      <c r="H23" s="55"/>
      <c r="I23" s="55"/>
      <c r="J23" s="57"/>
      <c r="K23" s="57"/>
    </row>
    <row r="24" ht="22.9" customHeight="1" spans="1:11">
      <c r="A24" s="56" t="s">
        <v>192</v>
      </c>
      <c r="B24" s="56" t="s">
        <v>195</v>
      </c>
      <c r="C24" s="56" t="s">
        <v>195</v>
      </c>
      <c r="D24" s="54" t="s">
        <v>199</v>
      </c>
      <c r="E24" s="57" t="s">
        <v>200</v>
      </c>
      <c r="F24" s="55">
        <v>0.06</v>
      </c>
      <c r="G24" s="55">
        <v>0.06</v>
      </c>
      <c r="H24" s="55"/>
      <c r="I24" s="55"/>
      <c r="J24" s="57"/>
      <c r="K24" s="57"/>
    </row>
    <row r="25" ht="22.9" customHeight="1" spans="1:11">
      <c r="A25" s="56" t="s">
        <v>201</v>
      </c>
      <c r="B25" s="56"/>
      <c r="C25" s="56"/>
      <c r="D25" s="54">
        <v>221</v>
      </c>
      <c r="E25" s="57" t="s">
        <v>202</v>
      </c>
      <c r="F25" s="55">
        <f>F26</f>
        <v>47.290212</v>
      </c>
      <c r="G25" s="55">
        <f>G26</f>
        <v>47.290212</v>
      </c>
      <c r="H25" s="55"/>
      <c r="I25" s="55"/>
      <c r="J25" s="57"/>
      <c r="K25" s="57"/>
    </row>
    <row r="26" ht="22.9" customHeight="1" spans="1:11">
      <c r="A26" s="56" t="s">
        <v>201</v>
      </c>
      <c r="B26" s="56" t="s">
        <v>203</v>
      </c>
      <c r="C26" s="56"/>
      <c r="D26" s="54">
        <v>22102</v>
      </c>
      <c r="E26" s="57" t="s">
        <v>204</v>
      </c>
      <c r="F26" s="55">
        <f>F27</f>
        <v>47.290212</v>
      </c>
      <c r="G26" s="55">
        <f>G27</f>
        <v>47.290212</v>
      </c>
      <c r="H26" s="55"/>
      <c r="I26" s="55"/>
      <c r="J26" s="57"/>
      <c r="K26" s="57"/>
    </row>
    <row r="27" ht="22.9" customHeight="1" spans="1:11">
      <c r="A27" s="56" t="s">
        <v>201</v>
      </c>
      <c r="B27" s="56" t="s">
        <v>203</v>
      </c>
      <c r="C27" s="56" t="s">
        <v>173</v>
      </c>
      <c r="D27" s="54" t="s">
        <v>205</v>
      </c>
      <c r="E27" s="57" t="s">
        <v>206</v>
      </c>
      <c r="F27" s="55">
        <v>47.290212</v>
      </c>
      <c r="G27" s="55">
        <v>47.290212</v>
      </c>
      <c r="H27" s="55"/>
      <c r="I27" s="55"/>
      <c r="J27" s="57"/>
      <c r="K27" s="57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4"/>
  <cols>
    <col min="1" max="1" width="3.62727272727273" customWidth="1"/>
    <col min="2" max="2" width="4.75454545454545" customWidth="1"/>
    <col min="3" max="3" width="4.62727272727273" customWidth="1"/>
    <col min="4" max="4" width="7.38181818181818" customWidth="1"/>
    <col min="5" max="5" width="20.1272727272727" customWidth="1"/>
    <col min="6" max="6" width="9.25454545454545" customWidth="1"/>
    <col min="7" max="12" width="7.12727272727273" customWidth="1"/>
    <col min="13" max="13" width="6.75454545454545" customWidth="1"/>
    <col min="14" max="17" width="7.12727272727273" customWidth="1"/>
    <col min="18" max="18" width="7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6" t="s">
        <v>207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4" t="s">
        <v>158</v>
      </c>
      <c r="B4" s="4"/>
      <c r="C4" s="4"/>
      <c r="D4" s="4" t="s">
        <v>208</v>
      </c>
      <c r="E4" s="4" t="s">
        <v>209</v>
      </c>
      <c r="F4" s="4" t="s">
        <v>210</v>
      </c>
      <c r="G4" s="4" t="s">
        <v>211</v>
      </c>
      <c r="H4" s="4" t="s">
        <v>212</v>
      </c>
      <c r="I4" s="4" t="s">
        <v>213</v>
      </c>
      <c r="J4" s="4" t="s">
        <v>214</v>
      </c>
      <c r="K4" s="4" t="s">
        <v>215</v>
      </c>
      <c r="L4" s="4" t="s">
        <v>216</v>
      </c>
      <c r="M4" s="4" t="s">
        <v>217</v>
      </c>
      <c r="N4" s="4" t="s">
        <v>218</v>
      </c>
      <c r="O4" s="4" t="s">
        <v>219</v>
      </c>
      <c r="P4" s="4" t="s">
        <v>220</v>
      </c>
      <c r="Q4" s="4" t="s">
        <v>221</v>
      </c>
      <c r="R4" s="4" t="s">
        <v>222</v>
      </c>
      <c r="S4" s="4" t="s">
        <v>223</v>
      </c>
      <c r="T4" s="4" t="s">
        <v>224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555.42038</v>
      </c>
      <c r="G6" s="14">
        <v>469.09608</v>
      </c>
      <c r="H6" s="14">
        <v>83.2043</v>
      </c>
      <c r="I6" s="14"/>
      <c r="J6" s="14"/>
      <c r="K6" s="14"/>
      <c r="L6" s="14"/>
      <c r="M6" s="14"/>
      <c r="N6" s="14"/>
      <c r="O6" s="14">
        <v>3.12</v>
      </c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14">
        <v>555.42038</v>
      </c>
      <c r="G7" s="14">
        <v>469.09608</v>
      </c>
      <c r="H7" s="14">
        <v>83.2043</v>
      </c>
      <c r="I7" s="14"/>
      <c r="J7" s="14"/>
      <c r="K7" s="14"/>
      <c r="L7" s="14"/>
      <c r="M7" s="14"/>
      <c r="N7" s="14"/>
      <c r="O7" s="14">
        <v>3.12</v>
      </c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 t="s">
        <v>155</v>
      </c>
      <c r="E8" s="20" t="s">
        <v>156</v>
      </c>
      <c r="F8" s="47">
        <v>555.42038</v>
      </c>
      <c r="G8" s="47">
        <v>469.09608</v>
      </c>
      <c r="H8" s="47">
        <v>83.2043</v>
      </c>
      <c r="I8" s="47"/>
      <c r="J8" s="47"/>
      <c r="K8" s="47"/>
      <c r="L8" s="47"/>
      <c r="M8" s="47"/>
      <c r="N8" s="47"/>
      <c r="O8" s="47">
        <v>3.12</v>
      </c>
      <c r="P8" s="47"/>
      <c r="Q8" s="47"/>
      <c r="R8" s="47"/>
      <c r="S8" s="47"/>
      <c r="T8" s="47"/>
    </row>
    <row r="9" ht="22.9" customHeight="1" spans="1:20">
      <c r="A9" s="23" t="s">
        <v>169</v>
      </c>
      <c r="B9" s="23" t="s">
        <v>171</v>
      </c>
      <c r="C9" s="23" t="s">
        <v>173</v>
      </c>
      <c r="D9" s="19" t="s">
        <v>225</v>
      </c>
      <c r="E9" s="24" t="s">
        <v>175</v>
      </c>
      <c r="F9" s="25">
        <v>435.3386</v>
      </c>
      <c r="G9" s="25">
        <v>349.7943</v>
      </c>
      <c r="H9" s="25">
        <v>83.2043</v>
      </c>
      <c r="I9" s="25"/>
      <c r="J9" s="25"/>
      <c r="K9" s="25"/>
      <c r="L9" s="25"/>
      <c r="M9" s="25"/>
      <c r="N9" s="25"/>
      <c r="O9" s="25">
        <v>2.34</v>
      </c>
      <c r="P9" s="25"/>
      <c r="Q9" s="25"/>
      <c r="R9" s="25"/>
      <c r="S9" s="25"/>
      <c r="T9" s="25"/>
    </row>
    <row r="10" ht="22.9" customHeight="1" spans="1:20">
      <c r="A10" s="23" t="s">
        <v>182</v>
      </c>
      <c r="B10" s="23" t="s">
        <v>188</v>
      </c>
      <c r="C10" s="23" t="s">
        <v>173</v>
      </c>
      <c r="D10" s="19" t="s">
        <v>225</v>
      </c>
      <c r="E10" s="24" t="s">
        <v>191</v>
      </c>
      <c r="F10" s="25">
        <v>0.6</v>
      </c>
      <c r="G10" s="25"/>
      <c r="H10" s="25"/>
      <c r="I10" s="25"/>
      <c r="J10" s="25"/>
      <c r="K10" s="25"/>
      <c r="L10" s="25"/>
      <c r="M10" s="25"/>
      <c r="N10" s="25"/>
      <c r="O10" s="25">
        <v>0.6</v>
      </c>
      <c r="P10" s="25"/>
      <c r="Q10" s="25"/>
      <c r="R10" s="25"/>
      <c r="S10" s="25"/>
      <c r="T10" s="25"/>
    </row>
    <row r="11" ht="22.9" customHeight="1" spans="1:20">
      <c r="A11" s="23" t="s">
        <v>192</v>
      </c>
      <c r="B11" s="23" t="s">
        <v>171</v>
      </c>
      <c r="C11" s="23" t="s">
        <v>195</v>
      </c>
      <c r="D11" s="19" t="s">
        <v>225</v>
      </c>
      <c r="E11" s="24" t="s">
        <v>197</v>
      </c>
      <c r="F11" s="25">
        <v>0.12</v>
      </c>
      <c r="G11" s="25"/>
      <c r="H11" s="25"/>
      <c r="I11" s="25"/>
      <c r="J11" s="25"/>
      <c r="K11" s="25"/>
      <c r="L11" s="25"/>
      <c r="M11" s="25"/>
      <c r="N11" s="25"/>
      <c r="O11" s="25">
        <v>0.12</v>
      </c>
      <c r="P11" s="25"/>
      <c r="Q11" s="25"/>
      <c r="R11" s="25"/>
      <c r="S11" s="25"/>
      <c r="T11" s="25"/>
    </row>
    <row r="12" ht="22.9" customHeight="1" spans="1:20">
      <c r="A12" s="23" t="s">
        <v>192</v>
      </c>
      <c r="B12" s="23" t="s">
        <v>195</v>
      </c>
      <c r="C12" s="23" t="s">
        <v>195</v>
      </c>
      <c r="D12" s="19" t="s">
        <v>225</v>
      </c>
      <c r="E12" s="24" t="s">
        <v>200</v>
      </c>
      <c r="F12" s="25">
        <v>0.06</v>
      </c>
      <c r="G12" s="25"/>
      <c r="H12" s="25"/>
      <c r="I12" s="25"/>
      <c r="J12" s="25"/>
      <c r="K12" s="25"/>
      <c r="L12" s="25"/>
      <c r="M12" s="25"/>
      <c r="N12" s="25"/>
      <c r="O12" s="25">
        <v>0.06</v>
      </c>
      <c r="P12" s="25"/>
      <c r="Q12" s="25"/>
      <c r="R12" s="25"/>
      <c r="S12" s="25"/>
      <c r="T12" s="25"/>
    </row>
    <row r="13" ht="22.9" customHeight="1" spans="1:20">
      <c r="A13" s="23" t="s">
        <v>176</v>
      </c>
      <c r="B13" s="23" t="s">
        <v>178</v>
      </c>
      <c r="C13" s="23" t="s">
        <v>178</v>
      </c>
      <c r="D13" s="19" t="s">
        <v>225</v>
      </c>
      <c r="E13" s="24" t="s">
        <v>181</v>
      </c>
      <c r="F13" s="25">
        <v>55.967088</v>
      </c>
      <c r="G13" s="25">
        <v>55.967088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9" customHeight="1" spans="1:20">
      <c r="A14" s="23" t="s">
        <v>182</v>
      </c>
      <c r="B14" s="23" t="s">
        <v>184</v>
      </c>
      <c r="C14" s="23" t="s">
        <v>173</v>
      </c>
      <c r="D14" s="19" t="s">
        <v>225</v>
      </c>
      <c r="E14" s="24" t="s">
        <v>187</v>
      </c>
      <c r="F14" s="25">
        <v>16.04448</v>
      </c>
      <c r="G14" s="25">
        <v>16.04448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9" customHeight="1" spans="1:20">
      <c r="A15" s="23" t="s">
        <v>201</v>
      </c>
      <c r="B15" s="23" t="s">
        <v>203</v>
      </c>
      <c r="C15" s="23" t="s">
        <v>173</v>
      </c>
      <c r="D15" s="19" t="s">
        <v>225</v>
      </c>
      <c r="E15" s="24" t="s">
        <v>206</v>
      </c>
      <c r="F15" s="25">
        <v>47.290212</v>
      </c>
      <c r="G15" s="25">
        <v>47.290212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4"/>
  <cols>
    <col min="1" max="2" width="4.12727272727273" customWidth="1"/>
    <col min="3" max="3" width="4.25454545454545" customWidth="1"/>
    <col min="4" max="4" width="6.12727272727273" customWidth="1"/>
    <col min="5" max="5" width="15.8818181818182" customWidth="1"/>
    <col min="6" max="6" width="9" customWidth="1"/>
    <col min="7" max="7" width="7.12727272727273" customWidth="1"/>
    <col min="8" max="8" width="6.25454545454545" customWidth="1"/>
    <col min="9" max="16" width="7.12727272727273" customWidth="1"/>
    <col min="17" max="17" width="5.88181818181818" customWidth="1"/>
    <col min="18" max="21" width="7.12727272727273" customWidth="1"/>
    <col min="22" max="23" width="9.75454545454545" customWidth="1"/>
  </cols>
  <sheetData>
    <row r="1" ht="16.35" customHeight="1" spans="1:21">
      <c r="A1" s="3"/>
      <c r="T1" s="16" t="s">
        <v>226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4" t="s">
        <v>158</v>
      </c>
      <c r="B4" s="4"/>
      <c r="C4" s="4"/>
      <c r="D4" s="4" t="s">
        <v>208</v>
      </c>
      <c r="E4" s="4" t="s">
        <v>209</v>
      </c>
      <c r="F4" s="4" t="s">
        <v>227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228</v>
      </c>
      <c r="I5" s="4" t="s">
        <v>229</v>
      </c>
      <c r="J5" s="4" t="s">
        <v>219</v>
      </c>
      <c r="K5" s="4" t="s">
        <v>136</v>
      </c>
      <c r="L5" s="4" t="s">
        <v>230</v>
      </c>
      <c r="M5" s="4" t="s">
        <v>231</v>
      </c>
      <c r="N5" s="4" t="s">
        <v>232</v>
      </c>
      <c r="O5" s="4" t="s">
        <v>221</v>
      </c>
      <c r="P5" s="4" t="s">
        <v>233</v>
      </c>
      <c r="Q5" s="4" t="s">
        <v>234</v>
      </c>
      <c r="R5" s="4" t="s">
        <v>235</v>
      </c>
      <c r="S5" s="4" t="s">
        <v>217</v>
      </c>
      <c r="T5" s="4" t="s">
        <v>220</v>
      </c>
      <c r="U5" s="4" t="s">
        <v>224</v>
      </c>
    </row>
    <row r="6" ht="22.9" customHeight="1" spans="1:21">
      <c r="A6" s="15"/>
      <c r="B6" s="15"/>
      <c r="C6" s="15"/>
      <c r="D6" s="15"/>
      <c r="E6" s="15" t="s">
        <v>136</v>
      </c>
      <c r="F6" s="14">
        <v>555.42038</v>
      </c>
      <c r="G6" s="14">
        <v>555.42038</v>
      </c>
      <c r="H6" s="14">
        <v>469.09608</v>
      </c>
      <c r="I6" s="14">
        <v>83.2043</v>
      </c>
      <c r="J6" s="14">
        <v>3.12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154</v>
      </c>
      <c r="E7" s="13" t="s">
        <v>4</v>
      </c>
      <c r="F7" s="28">
        <v>555.42038</v>
      </c>
      <c r="G7" s="14">
        <v>555.42038</v>
      </c>
      <c r="H7" s="14">
        <v>469.09608</v>
      </c>
      <c r="I7" s="14">
        <v>83.2043</v>
      </c>
      <c r="J7" s="14">
        <v>3.12</v>
      </c>
      <c r="K7" s="14">
        <v>0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2"/>
      <c r="B8" s="22"/>
      <c r="C8" s="22"/>
      <c r="D8" s="20" t="s">
        <v>155</v>
      </c>
      <c r="E8" s="20" t="s">
        <v>156</v>
      </c>
      <c r="F8" s="28">
        <v>555.42038</v>
      </c>
      <c r="G8" s="14">
        <v>555.42038</v>
      </c>
      <c r="H8" s="14">
        <v>469.09608</v>
      </c>
      <c r="I8" s="14">
        <v>83.2043</v>
      </c>
      <c r="J8" s="14">
        <v>3.12</v>
      </c>
      <c r="K8" s="14">
        <v>0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23" t="s">
        <v>169</v>
      </c>
      <c r="B9" s="23" t="s">
        <v>171</v>
      </c>
      <c r="C9" s="23" t="s">
        <v>173</v>
      </c>
      <c r="D9" s="19" t="s">
        <v>225</v>
      </c>
      <c r="E9" s="24" t="s">
        <v>175</v>
      </c>
      <c r="F9" s="21">
        <v>435.3386</v>
      </c>
      <c r="G9" s="6">
        <v>435.3386</v>
      </c>
      <c r="H9" s="6">
        <v>349.7943</v>
      </c>
      <c r="I9" s="6">
        <v>83.2043</v>
      </c>
      <c r="J9" s="6">
        <v>2.34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182</v>
      </c>
      <c r="B10" s="23" t="s">
        <v>188</v>
      </c>
      <c r="C10" s="23" t="s">
        <v>173</v>
      </c>
      <c r="D10" s="19" t="s">
        <v>225</v>
      </c>
      <c r="E10" s="24" t="s">
        <v>191</v>
      </c>
      <c r="F10" s="21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192</v>
      </c>
      <c r="B11" s="23" t="s">
        <v>171</v>
      </c>
      <c r="C11" s="23" t="s">
        <v>195</v>
      </c>
      <c r="D11" s="19" t="s">
        <v>225</v>
      </c>
      <c r="E11" s="24" t="s">
        <v>197</v>
      </c>
      <c r="F11" s="21">
        <v>0.12</v>
      </c>
      <c r="G11" s="6">
        <v>0.12</v>
      </c>
      <c r="H11" s="6"/>
      <c r="I11" s="6"/>
      <c r="J11" s="6">
        <v>0.12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192</v>
      </c>
      <c r="B12" s="23" t="s">
        <v>195</v>
      </c>
      <c r="C12" s="23" t="s">
        <v>195</v>
      </c>
      <c r="D12" s="19" t="s">
        <v>225</v>
      </c>
      <c r="E12" s="24" t="s">
        <v>200</v>
      </c>
      <c r="F12" s="21">
        <v>0.06</v>
      </c>
      <c r="G12" s="6">
        <v>0.06</v>
      </c>
      <c r="H12" s="6"/>
      <c r="I12" s="6"/>
      <c r="J12" s="6">
        <v>0.06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176</v>
      </c>
      <c r="B13" s="23" t="s">
        <v>178</v>
      </c>
      <c r="C13" s="23" t="s">
        <v>178</v>
      </c>
      <c r="D13" s="19" t="s">
        <v>225</v>
      </c>
      <c r="E13" s="24" t="s">
        <v>181</v>
      </c>
      <c r="F13" s="21">
        <v>55.967088</v>
      </c>
      <c r="G13" s="6">
        <v>55.967088</v>
      </c>
      <c r="H13" s="6">
        <v>55.967088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182</v>
      </c>
      <c r="B14" s="23" t="s">
        <v>184</v>
      </c>
      <c r="C14" s="23" t="s">
        <v>173</v>
      </c>
      <c r="D14" s="19" t="s">
        <v>225</v>
      </c>
      <c r="E14" s="24" t="s">
        <v>187</v>
      </c>
      <c r="F14" s="21">
        <v>16.04448</v>
      </c>
      <c r="G14" s="6">
        <v>16.04448</v>
      </c>
      <c r="H14" s="6">
        <v>16.04448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3" t="s">
        <v>201</v>
      </c>
      <c r="B15" s="23" t="s">
        <v>203</v>
      </c>
      <c r="C15" s="23" t="s">
        <v>173</v>
      </c>
      <c r="D15" s="19" t="s">
        <v>225</v>
      </c>
      <c r="E15" s="24" t="s">
        <v>206</v>
      </c>
      <c r="F15" s="21">
        <v>47.290212</v>
      </c>
      <c r="G15" s="6">
        <v>47.290212</v>
      </c>
      <c r="H15" s="6">
        <v>47.290212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1" workbookViewId="0">
      <selection activeCell="D30" sqref="D30"/>
    </sheetView>
  </sheetViews>
  <sheetFormatPr defaultColWidth="10" defaultRowHeight="14" outlineLevelCol="4"/>
  <cols>
    <col min="1" max="1" width="24.6272727272727" customWidth="1"/>
    <col min="2" max="2" width="16" customWidth="1"/>
    <col min="3" max="4" width="22.2545454545455" customWidth="1"/>
    <col min="5" max="5" width="0.127272727272727" customWidth="1"/>
    <col min="6" max="6" width="9.75454545454545" customWidth="1"/>
  </cols>
  <sheetData>
    <row r="1" ht="16.35" customHeight="1" spans="1:4">
      <c r="A1" s="3"/>
      <c r="D1" s="16" t="s">
        <v>236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5" customHeight="1" spans="1:5">
      <c r="A4" s="12" t="s">
        <v>33</v>
      </c>
      <c r="B4" s="12"/>
      <c r="C4" s="12" t="s">
        <v>34</v>
      </c>
      <c r="D4" s="12"/>
      <c r="E4" s="44"/>
    </row>
    <row r="5" ht="20.2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4"/>
    </row>
    <row r="6" ht="20.25" customHeight="1" spans="1:5">
      <c r="A6" s="15" t="s">
        <v>237</v>
      </c>
      <c r="B6" s="14">
        <v>555.42038</v>
      </c>
      <c r="C6" s="15" t="s">
        <v>238</v>
      </c>
      <c r="D6" s="28">
        <v>555.42038</v>
      </c>
      <c r="E6" s="45"/>
    </row>
    <row r="7" ht="20.25" customHeight="1" spans="1:5">
      <c r="A7" s="5" t="s">
        <v>239</v>
      </c>
      <c r="B7" s="6">
        <v>555.42038</v>
      </c>
      <c r="C7" s="5" t="s">
        <v>41</v>
      </c>
      <c r="D7" s="21">
        <v>435.3386</v>
      </c>
      <c r="E7" s="45"/>
    </row>
    <row r="8" ht="20.25" customHeight="1" spans="1:5">
      <c r="A8" s="5" t="s">
        <v>240</v>
      </c>
      <c r="B8" s="6">
        <v>555.42038</v>
      </c>
      <c r="C8" s="5" t="s">
        <v>45</v>
      </c>
      <c r="D8" s="21"/>
      <c r="E8" s="45"/>
    </row>
    <row r="9" ht="31.15" customHeight="1" spans="1:5">
      <c r="A9" s="5" t="s">
        <v>48</v>
      </c>
      <c r="B9" s="6"/>
      <c r="C9" s="5" t="s">
        <v>49</v>
      </c>
      <c r="D9" s="21"/>
      <c r="E9" s="45"/>
    </row>
    <row r="10" ht="20.25" customHeight="1" spans="1:5">
      <c r="A10" s="5" t="s">
        <v>241</v>
      </c>
      <c r="B10" s="6"/>
      <c r="C10" s="5" t="s">
        <v>53</v>
      </c>
      <c r="D10" s="21"/>
      <c r="E10" s="45"/>
    </row>
    <row r="11" ht="20.25" customHeight="1" spans="1:5">
      <c r="A11" s="5" t="s">
        <v>242</v>
      </c>
      <c r="B11" s="6"/>
      <c r="C11" s="5" t="s">
        <v>57</v>
      </c>
      <c r="D11" s="21"/>
      <c r="E11" s="45"/>
    </row>
    <row r="12" ht="20.25" customHeight="1" spans="1:5">
      <c r="A12" s="5" t="s">
        <v>243</v>
      </c>
      <c r="B12" s="6"/>
      <c r="C12" s="5" t="s">
        <v>61</v>
      </c>
      <c r="D12" s="21"/>
      <c r="E12" s="45"/>
    </row>
    <row r="13" ht="20.25" customHeight="1" spans="1:5">
      <c r="A13" s="15" t="s">
        <v>244</v>
      </c>
      <c r="B13" s="14"/>
      <c r="C13" s="5" t="s">
        <v>65</v>
      </c>
      <c r="D13" s="21"/>
      <c r="E13" s="45"/>
    </row>
    <row r="14" ht="20.25" customHeight="1" spans="1:5">
      <c r="A14" s="5" t="s">
        <v>239</v>
      </c>
      <c r="B14" s="6"/>
      <c r="C14" s="5" t="s">
        <v>69</v>
      </c>
      <c r="D14" s="21">
        <v>55.967088</v>
      </c>
      <c r="E14" s="45"/>
    </row>
    <row r="15" ht="20.25" customHeight="1" spans="1:5">
      <c r="A15" s="5" t="s">
        <v>241</v>
      </c>
      <c r="B15" s="6"/>
      <c r="C15" s="5" t="s">
        <v>73</v>
      </c>
      <c r="D15" s="21"/>
      <c r="E15" s="45"/>
    </row>
    <row r="16" ht="20.25" customHeight="1" spans="1:5">
      <c r="A16" s="5" t="s">
        <v>242</v>
      </c>
      <c r="B16" s="6"/>
      <c r="C16" s="5" t="s">
        <v>77</v>
      </c>
      <c r="D16" s="21">
        <v>16.64448</v>
      </c>
      <c r="E16" s="45"/>
    </row>
    <row r="17" ht="20.25" customHeight="1" spans="1:5">
      <c r="A17" s="5" t="s">
        <v>243</v>
      </c>
      <c r="B17" s="6"/>
      <c r="C17" s="5" t="s">
        <v>81</v>
      </c>
      <c r="D17" s="21"/>
      <c r="E17" s="45"/>
    </row>
    <row r="18" ht="20.25" customHeight="1" spans="1:5">
      <c r="A18" s="5"/>
      <c r="B18" s="6"/>
      <c r="C18" s="5" t="s">
        <v>85</v>
      </c>
      <c r="D18" s="21"/>
      <c r="E18" s="45"/>
    </row>
    <row r="19" ht="20.25" customHeight="1" spans="1:5">
      <c r="A19" s="5"/>
      <c r="B19" s="5"/>
      <c r="C19" s="5" t="s">
        <v>89</v>
      </c>
      <c r="D19" s="21">
        <v>0.18</v>
      </c>
      <c r="E19" s="45"/>
    </row>
    <row r="20" ht="20.25" customHeight="1" spans="1:5">
      <c r="A20" s="5"/>
      <c r="B20" s="5"/>
      <c r="C20" s="5" t="s">
        <v>93</v>
      </c>
      <c r="D20" s="21"/>
      <c r="E20" s="45"/>
    </row>
    <row r="21" ht="20.25" customHeight="1" spans="1:5">
      <c r="A21" s="5"/>
      <c r="B21" s="5"/>
      <c r="C21" s="5" t="s">
        <v>97</v>
      </c>
      <c r="D21" s="21"/>
      <c r="E21" s="45"/>
    </row>
    <row r="22" ht="20.25" customHeight="1" spans="1:5">
      <c r="A22" s="5"/>
      <c r="B22" s="5"/>
      <c r="C22" s="5" t="s">
        <v>100</v>
      </c>
      <c r="D22" s="21"/>
      <c r="E22" s="45"/>
    </row>
    <row r="23" ht="20.25" customHeight="1" spans="1:5">
      <c r="A23" s="5"/>
      <c r="B23" s="5"/>
      <c r="C23" s="5" t="s">
        <v>103</v>
      </c>
      <c r="D23" s="21"/>
      <c r="E23" s="45"/>
    </row>
    <row r="24" ht="20.25" customHeight="1" spans="1:5">
      <c r="A24" s="5"/>
      <c r="B24" s="5"/>
      <c r="C24" s="5" t="s">
        <v>105</v>
      </c>
      <c r="D24" s="21"/>
      <c r="E24" s="45"/>
    </row>
    <row r="25" ht="20.25" customHeight="1" spans="1:5">
      <c r="A25" s="5"/>
      <c r="B25" s="5"/>
      <c r="C25" s="5" t="s">
        <v>107</v>
      </c>
      <c r="D25" s="21"/>
      <c r="E25" s="45"/>
    </row>
    <row r="26" ht="20.25" customHeight="1" spans="1:5">
      <c r="A26" s="5"/>
      <c r="B26" s="5"/>
      <c r="C26" s="5" t="s">
        <v>109</v>
      </c>
      <c r="D26" s="21">
        <v>47.290212</v>
      </c>
      <c r="E26" s="45"/>
    </row>
    <row r="27" ht="20.25" customHeight="1" spans="1:5">
      <c r="A27" s="5"/>
      <c r="B27" s="5"/>
      <c r="C27" s="5" t="s">
        <v>111</v>
      </c>
      <c r="D27" s="21"/>
      <c r="E27" s="45"/>
    </row>
    <row r="28" ht="20.25" customHeight="1" spans="1:5">
      <c r="A28" s="5"/>
      <c r="B28" s="5"/>
      <c r="C28" s="5" t="s">
        <v>113</v>
      </c>
      <c r="D28" s="21"/>
      <c r="E28" s="45"/>
    </row>
    <row r="29" ht="20.25" customHeight="1" spans="1:5">
      <c r="A29" s="5"/>
      <c r="B29" s="5"/>
      <c r="C29" s="5" t="s">
        <v>115</v>
      </c>
      <c r="D29" s="21"/>
      <c r="E29" s="45"/>
    </row>
    <row r="30" ht="20.25" customHeight="1" spans="1:5">
      <c r="A30" s="5"/>
      <c r="B30" s="5"/>
      <c r="C30" s="5" t="s">
        <v>117</v>
      </c>
      <c r="D30" s="21"/>
      <c r="E30" s="45"/>
    </row>
    <row r="31" ht="20.25" customHeight="1" spans="1:5">
      <c r="A31" s="5"/>
      <c r="B31" s="5"/>
      <c r="C31" s="5" t="s">
        <v>119</v>
      </c>
      <c r="D31" s="21"/>
      <c r="E31" s="45"/>
    </row>
    <row r="32" ht="20.25" customHeight="1" spans="1:5">
      <c r="A32" s="5"/>
      <c r="B32" s="5"/>
      <c r="C32" s="5" t="s">
        <v>121</v>
      </c>
      <c r="D32" s="21"/>
      <c r="E32" s="45"/>
    </row>
    <row r="33" ht="20.25" customHeight="1" spans="1:5">
      <c r="A33" s="5"/>
      <c r="B33" s="5"/>
      <c r="C33" s="5" t="s">
        <v>123</v>
      </c>
      <c r="D33" s="21"/>
      <c r="E33" s="45"/>
    </row>
    <row r="34" ht="20.25" customHeight="1" spans="1:5">
      <c r="A34" s="5"/>
      <c r="B34" s="5"/>
      <c r="C34" s="5" t="s">
        <v>124</v>
      </c>
      <c r="D34" s="21"/>
      <c r="E34" s="45"/>
    </row>
    <row r="35" ht="20.25" customHeight="1" spans="1:5">
      <c r="A35" s="5"/>
      <c r="B35" s="5"/>
      <c r="C35" s="5" t="s">
        <v>125</v>
      </c>
      <c r="D35" s="21"/>
      <c r="E35" s="45"/>
    </row>
    <row r="36" ht="20.25" customHeight="1" spans="1:5">
      <c r="A36" s="5"/>
      <c r="B36" s="5"/>
      <c r="C36" s="5" t="s">
        <v>126</v>
      </c>
      <c r="D36" s="21"/>
      <c r="E36" s="45"/>
    </row>
    <row r="37" ht="20.25" customHeight="1" spans="1:5">
      <c r="A37" s="5"/>
      <c r="B37" s="5"/>
      <c r="C37" s="5"/>
      <c r="D37" s="5"/>
      <c r="E37" s="45"/>
    </row>
    <row r="38" ht="20.25" customHeight="1" spans="1:5">
      <c r="A38" s="15"/>
      <c r="B38" s="15"/>
      <c r="C38" s="15" t="s">
        <v>245</v>
      </c>
      <c r="D38" s="14"/>
      <c r="E38" s="46"/>
    </row>
    <row r="39" ht="20.25" customHeight="1" spans="1:5">
      <c r="A39" s="15"/>
      <c r="B39" s="15"/>
      <c r="C39" s="15"/>
      <c r="D39" s="15"/>
      <c r="E39" s="46"/>
    </row>
    <row r="40" ht="20.25" customHeight="1" spans="1:5">
      <c r="A40" s="4" t="s">
        <v>246</v>
      </c>
      <c r="B40" s="14">
        <v>555.42038</v>
      </c>
      <c r="C40" s="4" t="s">
        <v>247</v>
      </c>
      <c r="D40" s="28">
        <v>555.42038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11" workbookViewId="0">
      <selection activeCell="F21" sqref="F21"/>
    </sheetView>
  </sheetViews>
  <sheetFormatPr defaultColWidth="10" defaultRowHeight="14"/>
  <cols>
    <col min="1" max="2" width="4.88181818181818" customWidth="1"/>
    <col min="3" max="3" width="6" customWidth="1"/>
    <col min="4" max="4" width="9" customWidth="1"/>
    <col min="5" max="6" width="16.3818181818182" customWidth="1"/>
    <col min="7" max="7" width="11.5" customWidth="1"/>
    <col min="8" max="8" width="12.5" customWidth="1"/>
    <col min="9" max="9" width="14.6272727272727" customWidth="1"/>
    <col min="10" max="10" width="11.3818181818182" customWidth="1"/>
    <col min="11" max="11" width="10" customWidth="1"/>
    <col min="12" max="12" width="10.1272727272727" customWidth="1"/>
    <col min="13" max="13" width="9.75454545454545" customWidth="1"/>
  </cols>
  <sheetData>
    <row r="1" ht="16.35" customHeight="1" spans="1:12">
      <c r="A1" s="3"/>
      <c r="D1" s="3"/>
      <c r="K1" s="16" t="s">
        <v>248</v>
      </c>
      <c r="L1" s="16"/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4.95" customHeight="1" spans="1:12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  <c r="L4" s="12"/>
    </row>
    <row r="5" ht="20.65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249</v>
      </c>
      <c r="I5" s="12"/>
      <c r="J5" s="12" t="s">
        <v>250</v>
      </c>
      <c r="K5" s="12"/>
      <c r="L5" s="12"/>
    </row>
    <row r="6" ht="28.5" customHeight="1" spans="1:12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228</v>
      </c>
      <c r="I6" s="12" t="s">
        <v>219</v>
      </c>
      <c r="J6" s="12"/>
      <c r="K6" s="12" t="s">
        <v>251</v>
      </c>
      <c r="L6" s="12" t="s">
        <v>252</v>
      </c>
    </row>
    <row r="7" ht="22.9" customHeight="1" spans="1:12">
      <c r="A7" s="5"/>
      <c r="B7" s="5"/>
      <c r="C7" s="5"/>
      <c r="D7" s="15"/>
      <c r="E7" s="15" t="s">
        <v>136</v>
      </c>
      <c r="F7" s="14">
        <v>555.42038</v>
      </c>
      <c r="G7" s="14">
        <v>555.42038</v>
      </c>
      <c r="H7" s="14">
        <v>469.09608</v>
      </c>
      <c r="I7" s="14">
        <v>3.12</v>
      </c>
      <c r="J7" s="14">
        <v>83.2043</v>
      </c>
      <c r="K7" s="14"/>
      <c r="L7" s="14"/>
    </row>
    <row r="8" ht="20.65" customHeight="1" spans="1:12">
      <c r="A8" s="5"/>
      <c r="B8" s="5"/>
      <c r="C8" s="5"/>
      <c r="D8" s="13" t="s">
        <v>154</v>
      </c>
      <c r="E8" s="13" t="s">
        <v>4</v>
      </c>
      <c r="F8" s="14">
        <v>555.42038</v>
      </c>
      <c r="G8" s="14">
        <v>555.42038</v>
      </c>
      <c r="H8" s="14">
        <v>469.09608</v>
      </c>
      <c r="I8" s="14">
        <v>3.12</v>
      </c>
      <c r="J8" s="14">
        <v>83.2043</v>
      </c>
      <c r="K8" s="14"/>
      <c r="L8" s="14"/>
    </row>
    <row r="9" ht="21.6" customHeight="1" spans="1:12">
      <c r="A9" s="5"/>
      <c r="B9" s="5"/>
      <c r="C9" s="5"/>
      <c r="D9" s="20" t="s">
        <v>155</v>
      </c>
      <c r="E9" s="20" t="s">
        <v>156</v>
      </c>
      <c r="F9" s="14">
        <v>555.42038</v>
      </c>
      <c r="G9" s="14">
        <v>555.42038</v>
      </c>
      <c r="H9" s="14">
        <v>469.09608</v>
      </c>
      <c r="I9" s="14">
        <v>3.12</v>
      </c>
      <c r="J9" s="14">
        <v>83.2043</v>
      </c>
      <c r="K9" s="14"/>
      <c r="L9" s="14"/>
    </row>
    <row r="10" s="42" customFormat="1" ht="21.6" customHeight="1" spans="1:12">
      <c r="A10" s="23" t="s">
        <v>169</v>
      </c>
      <c r="B10" s="5"/>
      <c r="C10" s="5"/>
      <c r="D10" s="19">
        <v>201</v>
      </c>
      <c r="E10" s="19" t="s">
        <v>170</v>
      </c>
      <c r="F10" s="6">
        <f>F11</f>
        <v>435.3386</v>
      </c>
      <c r="G10" s="6">
        <f>G11</f>
        <v>435.3386</v>
      </c>
      <c r="H10" s="6">
        <f>H11</f>
        <v>349.7943</v>
      </c>
      <c r="I10" s="6">
        <f>I11</f>
        <v>2.34</v>
      </c>
      <c r="J10" s="6">
        <f>J11</f>
        <v>83.2043</v>
      </c>
      <c r="K10" s="6"/>
      <c r="L10" s="6"/>
    </row>
    <row r="11" s="42" customFormat="1" ht="21.6" customHeight="1" spans="1:12">
      <c r="A11" s="23" t="s">
        <v>169</v>
      </c>
      <c r="B11" s="23" t="s">
        <v>171</v>
      </c>
      <c r="C11" s="5"/>
      <c r="D11" s="19">
        <v>20103</v>
      </c>
      <c r="E11" s="19" t="s">
        <v>172</v>
      </c>
      <c r="F11" s="6">
        <f>F12</f>
        <v>435.3386</v>
      </c>
      <c r="G11" s="6">
        <f>G12</f>
        <v>435.3386</v>
      </c>
      <c r="H11" s="6">
        <f>H12</f>
        <v>349.7943</v>
      </c>
      <c r="I11" s="6">
        <f>I12</f>
        <v>2.34</v>
      </c>
      <c r="J11" s="6">
        <f>J12</f>
        <v>83.2043</v>
      </c>
      <c r="K11" s="6"/>
      <c r="L11" s="6"/>
    </row>
    <row r="12" ht="22.35" customHeight="1" spans="1:12">
      <c r="A12" s="23" t="s">
        <v>169</v>
      </c>
      <c r="B12" s="23" t="s">
        <v>171</v>
      </c>
      <c r="C12" s="23" t="s">
        <v>173</v>
      </c>
      <c r="D12" s="19" t="s">
        <v>253</v>
      </c>
      <c r="E12" s="5" t="s">
        <v>175</v>
      </c>
      <c r="F12" s="6">
        <v>435.3386</v>
      </c>
      <c r="G12" s="6">
        <v>435.3386</v>
      </c>
      <c r="H12" s="21">
        <v>349.7943</v>
      </c>
      <c r="I12" s="21">
        <v>2.34</v>
      </c>
      <c r="J12" s="21">
        <v>83.2043</v>
      </c>
      <c r="K12" s="21"/>
      <c r="L12" s="21"/>
    </row>
    <row r="13" ht="22.35" customHeight="1" spans="1:12">
      <c r="A13" s="23" t="s">
        <v>176</v>
      </c>
      <c r="B13" s="23"/>
      <c r="C13" s="23"/>
      <c r="D13" s="19">
        <v>208</v>
      </c>
      <c r="E13" s="5" t="s">
        <v>177</v>
      </c>
      <c r="F13" s="6">
        <f>F14</f>
        <v>55.967088</v>
      </c>
      <c r="G13" s="6">
        <f>G14</f>
        <v>55.967088</v>
      </c>
      <c r="H13" s="6">
        <f>H14</f>
        <v>55.967088</v>
      </c>
      <c r="I13" s="21"/>
      <c r="J13" s="21"/>
      <c r="K13" s="21"/>
      <c r="L13" s="21"/>
    </row>
    <row r="14" ht="22.35" customHeight="1" spans="1:12">
      <c r="A14" s="23" t="s">
        <v>176</v>
      </c>
      <c r="B14" s="23" t="s">
        <v>178</v>
      </c>
      <c r="C14" s="23"/>
      <c r="D14" s="19">
        <v>20805</v>
      </c>
      <c r="E14" s="5" t="s">
        <v>179</v>
      </c>
      <c r="F14" s="6">
        <f>F15</f>
        <v>55.967088</v>
      </c>
      <c r="G14" s="6">
        <f>G15</f>
        <v>55.967088</v>
      </c>
      <c r="H14" s="6">
        <f>H15</f>
        <v>55.967088</v>
      </c>
      <c r="I14" s="21"/>
      <c r="J14" s="21"/>
      <c r="K14" s="21"/>
      <c r="L14" s="21"/>
    </row>
    <row r="15" ht="22.35" customHeight="1" spans="1:12">
      <c r="A15" s="23" t="s">
        <v>176</v>
      </c>
      <c r="B15" s="23" t="s">
        <v>178</v>
      </c>
      <c r="C15" s="23" t="s">
        <v>178</v>
      </c>
      <c r="D15" s="19" t="s">
        <v>254</v>
      </c>
      <c r="E15" s="5" t="s">
        <v>181</v>
      </c>
      <c r="F15" s="6">
        <v>55.967088</v>
      </c>
      <c r="G15" s="6">
        <v>55.967088</v>
      </c>
      <c r="H15" s="21">
        <v>55.967088</v>
      </c>
      <c r="I15" s="21"/>
      <c r="J15" s="21"/>
      <c r="K15" s="21"/>
      <c r="L15" s="21"/>
    </row>
    <row r="16" ht="22.35" customHeight="1" spans="1:12">
      <c r="A16" s="23" t="s">
        <v>182</v>
      </c>
      <c r="B16" s="23"/>
      <c r="C16" s="23"/>
      <c r="D16" s="19">
        <v>210</v>
      </c>
      <c r="E16" s="5" t="s">
        <v>183</v>
      </c>
      <c r="F16" s="6">
        <f>F17+F19</f>
        <v>16.64448</v>
      </c>
      <c r="G16" s="6">
        <f>G17+G19</f>
        <v>16.64448</v>
      </c>
      <c r="H16" s="6">
        <f>H17+H19</f>
        <v>16.04448</v>
      </c>
      <c r="I16" s="6">
        <f>I17+I19</f>
        <v>0.6</v>
      </c>
      <c r="J16" s="21"/>
      <c r="K16" s="21"/>
      <c r="L16" s="21"/>
    </row>
    <row r="17" ht="22.35" customHeight="1" spans="1:12">
      <c r="A17" s="23" t="s">
        <v>182</v>
      </c>
      <c r="B17" s="23" t="s">
        <v>184</v>
      </c>
      <c r="C17" s="23"/>
      <c r="D17" s="19">
        <v>21011</v>
      </c>
      <c r="E17" s="5" t="s">
        <v>185</v>
      </c>
      <c r="F17" s="6">
        <f>F18</f>
        <v>16.04448</v>
      </c>
      <c r="G17" s="6">
        <f>G18</f>
        <v>16.04448</v>
      </c>
      <c r="H17" s="6">
        <f>H18</f>
        <v>16.04448</v>
      </c>
      <c r="I17" s="21"/>
      <c r="J17" s="21"/>
      <c r="K17" s="21"/>
      <c r="L17" s="21"/>
    </row>
    <row r="18" ht="22.35" customHeight="1" spans="1:12">
      <c r="A18" s="23" t="s">
        <v>182</v>
      </c>
      <c r="B18" s="23" t="s">
        <v>184</v>
      </c>
      <c r="C18" s="23" t="s">
        <v>173</v>
      </c>
      <c r="D18" s="19" t="s">
        <v>255</v>
      </c>
      <c r="E18" s="5" t="s">
        <v>187</v>
      </c>
      <c r="F18" s="6">
        <v>16.04448</v>
      </c>
      <c r="G18" s="6">
        <v>16.04448</v>
      </c>
      <c r="H18" s="21">
        <v>16.04448</v>
      </c>
      <c r="I18" s="21"/>
      <c r="J18" s="21"/>
      <c r="K18" s="21"/>
      <c r="L18" s="21"/>
    </row>
    <row r="19" ht="22.35" customHeight="1" spans="1:12">
      <c r="A19" s="23" t="s">
        <v>182</v>
      </c>
      <c r="B19" s="23" t="s">
        <v>188</v>
      </c>
      <c r="C19" s="23"/>
      <c r="D19" s="19">
        <v>21016</v>
      </c>
      <c r="E19" s="5" t="s">
        <v>189</v>
      </c>
      <c r="F19" s="6">
        <f>F20</f>
        <v>0.6</v>
      </c>
      <c r="G19" s="6">
        <f>G20</f>
        <v>0.6</v>
      </c>
      <c r="H19" s="6">
        <f>H20</f>
        <v>0</v>
      </c>
      <c r="I19" s="6">
        <f>I20</f>
        <v>0.6</v>
      </c>
      <c r="J19" s="21"/>
      <c r="K19" s="21"/>
      <c r="L19" s="21"/>
    </row>
    <row r="20" ht="22.35" customHeight="1" spans="1:12">
      <c r="A20" s="23" t="s">
        <v>182</v>
      </c>
      <c r="B20" s="23" t="s">
        <v>188</v>
      </c>
      <c r="C20" s="23" t="s">
        <v>173</v>
      </c>
      <c r="D20" s="19" t="s">
        <v>256</v>
      </c>
      <c r="E20" s="5" t="s">
        <v>191</v>
      </c>
      <c r="F20" s="6">
        <v>0.6</v>
      </c>
      <c r="G20" s="6">
        <v>0.6</v>
      </c>
      <c r="H20" s="21"/>
      <c r="I20" s="21">
        <v>0.6</v>
      </c>
      <c r="J20" s="21"/>
      <c r="K20" s="21"/>
      <c r="L20" s="21"/>
    </row>
    <row r="21" ht="22.35" customHeight="1" spans="1:12">
      <c r="A21" s="23" t="s">
        <v>192</v>
      </c>
      <c r="B21" s="23"/>
      <c r="C21" s="23"/>
      <c r="D21" s="19">
        <v>213</v>
      </c>
      <c r="E21" s="5" t="s">
        <v>193</v>
      </c>
      <c r="F21" s="6">
        <f>F22+F24</f>
        <v>0.18</v>
      </c>
      <c r="G21" s="6">
        <f>G22+G24</f>
        <v>0.18</v>
      </c>
      <c r="H21" s="6">
        <f>H22+H24</f>
        <v>0</v>
      </c>
      <c r="I21" s="6">
        <f>I22+I24</f>
        <v>0.18</v>
      </c>
      <c r="J21" s="21"/>
      <c r="K21" s="21"/>
      <c r="L21" s="21"/>
    </row>
    <row r="22" ht="22.35" customHeight="1" spans="1:12">
      <c r="A22" s="23" t="s">
        <v>192</v>
      </c>
      <c r="B22" s="23" t="s">
        <v>171</v>
      </c>
      <c r="C22" s="23"/>
      <c r="D22" s="19">
        <v>21303</v>
      </c>
      <c r="E22" s="5" t="s">
        <v>194</v>
      </c>
      <c r="F22" s="6">
        <f>F23</f>
        <v>0.12</v>
      </c>
      <c r="G22" s="6">
        <f>G23</f>
        <v>0.12</v>
      </c>
      <c r="H22" s="6">
        <f>H23</f>
        <v>0</v>
      </c>
      <c r="I22" s="6">
        <f>I23</f>
        <v>0.12</v>
      </c>
      <c r="J22" s="21"/>
      <c r="K22" s="21"/>
      <c r="L22" s="21"/>
    </row>
    <row r="23" ht="22.35" customHeight="1" spans="1:12">
      <c r="A23" s="23" t="s">
        <v>192</v>
      </c>
      <c r="B23" s="23" t="s">
        <v>171</v>
      </c>
      <c r="C23" s="23" t="s">
        <v>195</v>
      </c>
      <c r="D23" s="19" t="s">
        <v>257</v>
      </c>
      <c r="E23" s="5" t="s">
        <v>197</v>
      </c>
      <c r="F23" s="6">
        <v>0.12</v>
      </c>
      <c r="G23" s="6">
        <v>0.12</v>
      </c>
      <c r="H23" s="21"/>
      <c r="I23" s="21">
        <v>0.12</v>
      </c>
      <c r="J23" s="21"/>
      <c r="K23" s="21"/>
      <c r="L23" s="21"/>
    </row>
    <row r="24" ht="22.35" customHeight="1" spans="1:12">
      <c r="A24" s="23" t="s">
        <v>192</v>
      </c>
      <c r="B24" s="23" t="s">
        <v>195</v>
      </c>
      <c r="C24" s="23"/>
      <c r="D24" s="19">
        <v>21399</v>
      </c>
      <c r="E24" s="5" t="s">
        <v>198</v>
      </c>
      <c r="F24" s="6">
        <f>F25</f>
        <v>0.06</v>
      </c>
      <c r="G24" s="6">
        <f>G25</f>
        <v>0.06</v>
      </c>
      <c r="H24" s="6">
        <f>H25</f>
        <v>0</v>
      </c>
      <c r="I24" s="6">
        <f>I25</f>
        <v>0.06</v>
      </c>
      <c r="J24" s="21"/>
      <c r="K24" s="21"/>
      <c r="L24" s="21"/>
    </row>
    <row r="25" ht="22.35" customHeight="1" spans="1:12">
      <c r="A25" s="23" t="s">
        <v>192</v>
      </c>
      <c r="B25" s="23" t="s">
        <v>195</v>
      </c>
      <c r="C25" s="23" t="s">
        <v>195</v>
      </c>
      <c r="D25" s="19" t="s">
        <v>258</v>
      </c>
      <c r="E25" s="5" t="s">
        <v>200</v>
      </c>
      <c r="F25" s="6">
        <v>0.06</v>
      </c>
      <c r="G25" s="6">
        <v>0.06</v>
      </c>
      <c r="H25" s="21"/>
      <c r="I25" s="21">
        <v>0.06</v>
      </c>
      <c r="J25" s="21"/>
      <c r="K25" s="21"/>
      <c r="L25" s="21"/>
    </row>
    <row r="26" ht="22.35" customHeight="1" spans="1:12">
      <c r="A26" s="23" t="s">
        <v>201</v>
      </c>
      <c r="B26" s="23"/>
      <c r="C26" s="23"/>
      <c r="D26" s="19">
        <v>221</v>
      </c>
      <c r="E26" s="5" t="s">
        <v>202</v>
      </c>
      <c r="F26" s="6">
        <f>F27</f>
        <v>47.290212</v>
      </c>
      <c r="G26" s="6">
        <f>G27</f>
        <v>47.290212</v>
      </c>
      <c r="H26" s="6">
        <f>H27</f>
        <v>47.290212</v>
      </c>
      <c r="I26" s="21"/>
      <c r="J26" s="21"/>
      <c r="K26" s="21"/>
      <c r="L26" s="21"/>
    </row>
    <row r="27" ht="22.35" customHeight="1" spans="1:12">
      <c r="A27" s="23" t="s">
        <v>201</v>
      </c>
      <c r="B27" s="23" t="s">
        <v>203</v>
      </c>
      <c r="C27" s="23"/>
      <c r="D27" s="19">
        <v>22102</v>
      </c>
      <c r="E27" s="5" t="s">
        <v>204</v>
      </c>
      <c r="F27" s="6">
        <f>F28</f>
        <v>47.290212</v>
      </c>
      <c r="G27" s="6">
        <f>G28</f>
        <v>47.290212</v>
      </c>
      <c r="H27" s="6">
        <f>H28</f>
        <v>47.290212</v>
      </c>
      <c r="I27" s="21"/>
      <c r="J27" s="21"/>
      <c r="K27" s="21"/>
      <c r="L27" s="21"/>
    </row>
    <row r="28" ht="22.35" customHeight="1" spans="1:12">
      <c r="A28" s="23" t="s">
        <v>201</v>
      </c>
      <c r="B28" s="23" t="s">
        <v>203</v>
      </c>
      <c r="C28" s="23" t="s">
        <v>173</v>
      </c>
      <c r="D28" s="19" t="s">
        <v>259</v>
      </c>
      <c r="E28" s="5" t="s">
        <v>206</v>
      </c>
      <c r="F28" s="6">
        <v>47.290212</v>
      </c>
      <c r="G28" s="6">
        <v>47.290212</v>
      </c>
      <c r="H28" s="21">
        <v>47.290212</v>
      </c>
      <c r="I28" s="21"/>
      <c r="J28" s="21"/>
      <c r="K28" s="21"/>
      <c r="L28" s="21"/>
    </row>
    <row r="29" spans="6:12">
      <c r="F29" s="43"/>
      <c r="G29" s="43"/>
      <c r="H29" s="43"/>
      <c r="I29" s="43"/>
      <c r="J29" s="43"/>
      <c r="K29" s="43"/>
      <c r="L29" s="4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2023-02-14T00:29:00Z</dcterms:created>
  <dcterms:modified xsi:type="dcterms:W3CDTF">2024-11-21T01:01:22Z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118C6D3D53FA48B2BD0318528AA67783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