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0" activeTab="13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<sst xmlns="http://schemas.openxmlformats.org/spreadsheetml/2006/main" count="1153" uniqueCount="505">
  <si>
    <t>2023年部门预算公开表</t>
  </si>
  <si>
    <t>单位编码：</t>
  </si>
  <si>
    <t>202009</t>
  </si>
  <si>
    <t>单位名称：</t>
  </si>
  <si>
    <t>醴陵市全民健身指导中心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</si>
  <si>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</si>
  <si>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</si>
  <si>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</si>
  <si>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</si>
  <si>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</si>
  <si>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</si>
  <si>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</si>
  <si>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</si>
  <si>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</si>
  <si>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</si>
  <si>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</si>
  <si>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</si>
  <si>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</si>
  <si>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</si>
  <si>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</si>
  <si>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</si>
  <si>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</si>
  <si>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</si>
  <si>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</si>
  <si>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</si>
  <si>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</si>
  <si>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</si>
  <si>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</si>
  <si>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</si>
  <si>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</si>
  <si>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</si>
  <si>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部门：202009_醴陵市全民健身指导中心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</si>
  <si>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</si>
  <si>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</si>
  <si>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</si>
  <si>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</si>
  <si>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</si>
  <si>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</si>
  <si>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</si>
  <si>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</si>
  <si>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</si>
  <si>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</si>
  <si>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</si>
  <si>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</si>
  <si>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</si>
  <si>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</si>
  <si>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</si>
  <si>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</si>
  <si>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</si>
  <si>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</si>
  <si>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</si>
  <si>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</si>
  <si>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</si>
  <si>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</si>
  <si>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</si>
  <si>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</si>
  <si>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</si>
  <si>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</si>
  <si>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</si>
  <si>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</si>
  <si>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</si>
  <si>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</si>
  <si>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</si>
  <si>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</si>
  <si>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</si>
  <si>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</si>
  <si>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</si>
  <si>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</si>
  <si>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</si>
  <si>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</si>
  <si>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</si>
  <si>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</si>
  <si>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</si>
  <si>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</si>
  <si>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</si>
  <si>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</si>
  <si>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</si>
  <si>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</si>
  <si>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</si>
  <si>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</si>
  <si>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</si>
  <si>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</si>
  <si>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</si>
  <si>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</si>
  <si>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</si>
  <si>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</si>
  <si>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</si>
  <si>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</si>
  <si>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</si>
  <si>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</si>
  <si>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</si>
  <si>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</si>
  <si>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</si>
  <si>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</si>
  <si>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</si>
  <si>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</si>
  <si>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</si>
  <si>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</si>
  <si>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</si>
  <si>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</si>
  <si>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</si>
  <si>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</si>
  <si>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</si>
  <si>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</si>
  <si>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</si>
  <si>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</si>
  <si>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</si>
  <si>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</si>
  <si>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</si>
  <si>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</si>
  <si>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</si>
  <si>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</si>
  <si>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</si>
  <si>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</si>
  <si>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</si>
  <si>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</si>
  <si>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</si>
  <si>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</si>
  <si>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</si>
  <si>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</si>
  <si>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</si>
  <si>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</si>
  <si>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</si>
  <si>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</si>
  <si>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</si>
  <si>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</si>
  <si>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</si>
  <si>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</si>
  <si>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</si>
  <si>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</si>
  <si>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</si>
  <si>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</si>
  <si>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</si>
  <si>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</si>
  <si>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</si>
  <si>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</si>
  <si>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</si>
  <si>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</si>
  <si>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</si>
  <si>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</si>
  <si>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</si>
  <si>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</si>
  <si>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</si>
  <si>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</si>
  <si>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</si>
  <si>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</si>
  <si>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</si>
  <si>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</si>
  <si>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</si>
  <si>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</si>
  <si>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</si>
  <si>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</si>
  <si>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</si>
  <si>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</si>
  <si>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醴陵市全民健身指导中心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</si>
  <si>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</si>
  <si>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</si>
  <si>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</si>
  <si>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</si>
  <si>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</si>
  <si>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</si>
  <si>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</si>
  <si>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</si>
  <si>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</si>
  <si>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</si>
  <si>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</si>
  <si>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</si>
  <si>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202009</t>
  </si>
  <si>
    <t>207</t>
  </si>
  <si>
    <t>文化旅游体育与传媒支出</t>
  </si>
  <si>
    <t>03</t>
  </si>
  <si>
    <t xml:space="preserve">  20703</t>
  </si>
  <si>
    <t xml:space="preserve">  体育</t>
  </si>
  <si>
    <t>01</t>
  </si>
  <si>
    <t xml:space="preserve">    2070301</t>
  </si>
  <si>
    <t xml:space="preserve">    行政运行</t>
  </si>
  <si>
    <t>02</t>
  </si>
  <si>
    <t xml:space="preserve">    2070302</t>
  </si>
  <si>
    <t xml:space="preserve">    一般行政管理事务</t>
  </si>
  <si>
    <t>208</t>
  </si>
  <si>
    <t>社会保障和就业支出</t>
  </si>
  <si>
    <t>05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</si>
  <si>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</si>
  <si>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</si>
  <si>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</si>
  <si>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</si>
  <si>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</si>
  <si>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</si>
  <si>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</si>
  <si>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 xml:space="preserve">  21011</t>
  </si>
  <si>
    <t xml:space="preserve">  行政事业单位医疗</t>
  </si>
  <si>
    <t xml:space="preserve">    2101102</t>
  </si>
  <si>
    <t xml:space="preserve">    事业单位医疗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</si>
  <si>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</si>
  <si>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</si>
  <si>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</si>
  <si>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</si>
  <si>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</si>
  <si>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</si>
  <si>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</si>
  <si>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</si>
  <si>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</si>
  <si>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</si>
  <si>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</si>
  <si>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</si>
  <si>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</si>
  <si>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</si>
  <si>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</si>
  <si>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</si>
  <si>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</si>
  <si>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</si>
  <si>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</si>
  <si>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</si>
  <si>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</si>
  <si>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</si>
  <si>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</si>
  <si>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</si>
  <si>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202009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</si>
  <si>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</si>
  <si>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</si>
  <si>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</si>
  <si>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</si>
  <si>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</si>
  <si>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</si>
  <si>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</si>
  <si>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</si>
  <si>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</si>
  <si>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</si>
  <si>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</si>
  <si>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</si>
  <si>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</si>
  <si>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</si>
  <si>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</si>
  <si>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</si>
  <si>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</si>
  <si>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</si>
  <si>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</si>
  <si>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</si>
  <si>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</si>
  <si>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</si>
  <si>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</si>
  <si>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</si>
  <si>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</si>
  <si>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</si>
  <si>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</si>
  <si>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</si>
  <si>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</si>
  <si>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</si>
  <si>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</si>
  <si>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</si>
  <si>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</si>
  <si>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</si>
  <si>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</si>
  <si>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</si>
  <si>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</si>
  <si>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</si>
  <si>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</si>
  <si>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</si>
  <si>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</si>
  <si>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</si>
  <si>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</si>
  <si>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</si>
  <si>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</si>
  <si>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</si>
  <si>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</si>
  <si>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</si>
  <si>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</si>
  <si>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</si>
  <si>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</si>
  <si>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</si>
  <si>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</si>
  <si>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</si>
  <si>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</si>
  <si>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</si>
  <si>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</si>
  <si>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</si>
  <si>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</si>
  <si>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</si>
  <si>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</si>
  <si>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</si>
  <si>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</si>
  <si>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</si>
  <si>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</si>
  <si>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</si>
  <si>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</si>
  <si>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</si>
  <si>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</si>
  <si>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</si>
  <si>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</si>
  <si>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</si>
  <si>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</si>
  <si>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30331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</si>
  <si>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</si>
  <si>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</si>
  <si>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</si>
  <si>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</si>
  <si>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</si>
  <si>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</si>
  <si>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</si>
  <si>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</si>
  <si>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</si>
  <si>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</si>
  <si>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</si>
  <si>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</si>
  <si>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</si>
  <si>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</si>
  <si>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</si>
  <si>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</si>
  <si>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</si>
  <si>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</si>
  <si>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</si>
  <si>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</si>
  <si>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</si>
  <si>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</si>
  <si>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</si>
  <si>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</si>
  <si>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</si>
  <si>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</si>
  <si>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</si>
  <si>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</si>
  <si>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</si>
  <si>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</si>
  <si>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</si>
  <si>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</si>
  <si>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</si>
  <si>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</si>
  <si>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</si>
  <si>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</si>
  <si>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</si>
  <si>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</si>
  <si>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</si>
  <si>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</si>
  <si>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</si>
  <si>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</si>
  <si>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</si>
  <si>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</si>
  <si>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</si>
  <si>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</si>
  <si>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</si>
  <si>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</si>
  <si>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</si>
  <si>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</si>
  <si>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</si>
  <si>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</si>
  <si>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</si>
  <si>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</si>
  <si>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</si>
  <si>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</si>
  <si>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</si>
  <si>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</si>
  <si>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</si>
  <si>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</si>
  <si>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</si>
  <si>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</si>
  <si>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</si>
  <si>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</si>
  <si>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</si>
  <si>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</si>
  <si>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</si>
  <si>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</si>
  <si>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</si>
  <si>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</si>
  <si>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</si>
  <si>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</si>
  <si>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</si>
  <si>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</si>
  <si>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</si>
  <si>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</si>
  <si>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</si>
  <si>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</si>
  <si>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</si>
  <si>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</si>
  <si>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</si>
  <si>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</si>
  <si>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</si>
  <si>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</si>
  <si>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</si>
  <si>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</si>
  <si>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</si>
  <si>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</si>
  <si>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</si>
  <si>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</si>
  <si>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</si>
  <si>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</si>
  <si>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</si>
  <si>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</si>
  <si>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</si>
  <si>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</si>
  <si>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</si>
  <si>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</si>
  <si>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</si>
  <si>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</si>
  <si>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</si>
  <si>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</si>
  <si>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</si>
  <si>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</si>
  <si>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</si>
  <si>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</si>
  <si>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</si>
  <si>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</si>
  <si>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</si>
  <si>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</si>
  <si>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</si>
  <si>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</si>
  <si>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</si>
  <si>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</si>
  <si>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202009</t>
  </si>
  <si>
    <t xml:space="preserve">   运转经费</t>
  </si>
  <si>
    <t xml:space="preserve">   全民健身工作经费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</si>
  <si>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</si>
  <si>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</si>
  <si>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</si>
  <si>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</si>
  <si>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</si>
  <si>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</si>
  <si>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</si>
  <si>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</si>
  <si>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</si>
  <si>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</si>
  <si>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</si>
  <si>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</si>
  <si>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</si>
  <si>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</si>
  <si>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</si>
  <si>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全民健身工作经费</t>
  </si>
  <si>
    <t>提升大型体育场馆运营管理能力和公共服务水平，促进全民健身运动开展，提升全民身体素质，指导全民健身，组织体育培训、竞赛、活动，向社会免费或低收费开放体育场馆。</t>
  </si>
  <si>
    <t>产出指标</t>
  </si>
  <si>
    <t>数量指标</t>
  </si>
  <si>
    <t>全年服务人数</t>
  </si>
  <si>
    <t>全年≥10万人次</t>
  </si>
  <si>
    <t>开展体育运动培训，举办体育竞赛、活动</t>
  </si>
  <si>
    <t>按服务人次</t>
  </si>
  <si>
    <t>人次</t>
  </si>
  <si>
    <t>定量</t>
  </si>
  <si>
    <t>时效指标</t>
  </si>
  <si>
    <t>体育活动计划完成及时率</t>
  </si>
  <si>
    <t>100%</t>
  </si>
  <si>
    <t>及时完成各项工作，提高资金使用效率</t>
  </si>
  <si>
    <t>按体育活动计划完成及时率</t>
  </si>
  <si>
    <t>百分比</t>
  </si>
  <si>
    <t>质量指标</t>
  </si>
  <si>
    <t>服务质量</t>
  </si>
  <si>
    <t>优</t>
  </si>
  <si>
    <t>提高服务质量，改善运动环境</t>
  </si>
  <si>
    <t>按服务质量</t>
  </si>
  <si>
    <t>全年</t>
  </si>
  <si>
    <t>定性</t>
  </si>
  <si>
    <t>成本指标</t>
  </si>
  <si>
    <t>经济成本指标</t>
  </si>
  <si>
    <t>促进全民健身及体育场馆免费低收费开放</t>
  </si>
  <si>
    <t>58万元</t>
  </si>
  <si>
    <t>完成本年度全民健身各项工作</t>
  </si>
  <si>
    <t>专款专用，按安排支出经费</t>
  </si>
  <si>
    <t>满意度指标</t>
  </si>
  <si>
    <t>服务对象满意度指标</t>
  </si>
  <si>
    <t>社会公众或服务对象满意度</t>
  </si>
  <si>
    <t>≥98%</t>
  </si>
  <si>
    <t>让服务对象满意</t>
  </si>
  <si>
    <t>按满意对象百分比</t>
  </si>
  <si>
    <t>效益指标</t>
  </si>
  <si>
    <t>生态效益指标</t>
  </si>
  <si>
    <t>无污染</t>
  </si>
  <si>
    <t>0</t>
  </si>
  <si>
    <t>社会效益指标</t>
  </si>
  <si>
    <t>影响人数、关注人数</t>
  </si>
  <si>
    <t>不断提升</t>
  </si>
  <si>
    <t>促进全民健身</t>
  </si>
  <si>
    <t>经济效益指标</t>
  </si>
  <si>
    <t>可持续影响</t>
  </si>
  <si>
    <t>长期</t>
  </si>
  <si>
    <t>扩大健身人数，提高居民体质健康水平</t>
  </si>
  <si>
    <t xml:space="preserve">  运转经费</t>
  </si>
  <si>
    <t>保障职工伙食及其他工资福利</t>
  </si>
  <si>
    <t>社会成本指标</t>
  </si>
  <si>
    <t>生态环境成本指标</t>
  </si>
  <si>
    <t>人员伙食费及其他福利安排金额</t>
  </si>
  <si>
    <t>8.4万元</t>
  </si>
  <si>
    <t>1</t>
  </si>
  <si>
    <t>*万元</t>
  </si>
  <si>
    <t>职工满意度</t>
  </si>
  <si>
    <t>可持续影响指标</t>
  </si>
  <si>
    <t>应保尽保</t>
  </si>
  <si>
    <t>人员伙食费及其他福利保障水平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</si>
  <si>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</si>
  <si>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</si>
  <si>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</si>
  <si>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</si>
  <si>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</si>
  <si>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</si>
  <si>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</si>
  <si>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</si>
  <si>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</si>
  <si>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</si>
  <si>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</si>
  <si>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</si>
  <si>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</si>
  <si>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</si>
  <si>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</si>
  <si>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>工作计划完成及时率</t>
  </si>
  <si>
    <t>按工作计划完成及时率</t>
  </si>
  <si>
    <t>97.06万元</t>
  </si>
  <si>
    <t xml:space="preserve">效益指标 </t>
  </si>
  <si>
    <t xml:space="preserve"> 可持续影响指标</t>
  </si>
  <si>
    <t>对体育事业可待续发展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</si>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</sst>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9"/>
      <color indexed="8"/>
      <name val="宋体"/>
      <charset val="1"/>
    </font>
    <font>
      <sz val="9"/>
      <color rgb="FF000000"/>
      <name val="宋体"/>
      <charset val="1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49" fontId="5" fillId="0" borderId="1" xfId="0" applyNumberFormat="1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6" fillId="0" borderId="7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84"/>
      <c r="B4" s="85"/>
      <c r="C4" s="3"/>
      <c r="D4" s="84" t="s">
        <v>1</v>
      </c>
      <c r="E4" s="85" t="s">
        <v>2</v>
      </c>
      <c r="F4" s="85"/>
      <c r="G4" s="85"/>
      <c r="H4" s="85"/>
      <c r="I4" s="3"/>
    </row>
    <row r="5" ht="54.4" customHeight="1" spans="1:9">
      <c r="A5" s="84"/>
      <c r="B5" s="85"/>
      <c r="C5" s="3"/>
      <c r="D5" s="84" t="s">
        <v>3</v>
      </c>
      <c r="E5" s="85" t="s">
        <v>4</v>
      </c>
      <c r="F5" s="85"/>
      <c r="G5" s="85"/>
      <c r="H5" s="85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A3" sqref="A3:D3"/>
    </sheetView>
  </sheetViews>
  <sheetFormatPr defaultColWidth="10" defaultRowHeight="13.5" outlineLevelCol="4"/>
  <cols>
    <col min="1" max="1" width="15.875" style="31" customWidth="1"/>
    <col min="2" max="2" width="26.7333333333333" style="31" customWidth="1"/>
    <col min="3" max="3" width="14.6583333333333" style="31" customWidth="1"/>
    <col min="4" max="4" width="18.5916666666667" style="31" customWidth="1"/>
    <col min="5" max="5" width="16.4166666666667" style="31" customWidth="1"/>
    <col min="6" max="16384" width="10" style="31"/>
  </cols>
  <sheetData>
    <row r="1" ht="18.95" customHeight="1" spans="1:5">
      <c r="A1" s="32"/>
      <c r="B1" s="32"/>
      <c r="C1" s="32"/>
      <c r="D1" s="32"/>
      <c r="E1" s="33" t="s">
        <v>245</v>
      </c>
    </row>
    <row r="2" ht="40.5" customHeight="1" spans="1:5">
      <c r="A2" s="34" t="s">
        <v>14</v>
      </c>
      <c r="B2" s="34"/>
      <c r="C2" s="34"/>
      <c r="D2" s="34"/>
      <c r="E2" s="34"/>
    </row>
    <row r="3" ht="33.6" customHeight="1" spans="1:5">
      <c r="A3" s="35" t="s">
        <v>31</v>
      </c>
      <c r="B3" s="35"/>
      <c r="C3" s="35"/>
      <c r="D3" s="35"/>
      <c r="E3" s="36" t="s">
        <v>246</v>
      </c>
    </row>
    <row r="4" ht="38.8" customHeight="1" spans="1:5">
      <c r="A4" s="37" t="s">
        <v>247</v>
      </c>
      <c r="B4" s="37"/>
      <c r="C4" s="37" t="s">
        <v>248</v>
      </c>
      <c r="D4" s="37"/>
      <c r="E4" s="37"/>
    </row>
    <row r="5" ht="22.8" customHeight="1" spans="1:5">
      <c r="A5" s="37" t="s">
        <v>249</v>
      </c>
      <c r="B5" s="37" t="s">
        <v>158</v>
      </c>
      <c r="C5" s="37" t="s">
        <v>136</v>
      </c>
      <c r="D5" s="37" t="s">
        <v>241</v>
      </c>
      <c r="E5" s="37" t="s">
        <v>242</v>
      </c>
    </row>
    <row r="6" ht="26.45" customHeight="1" spans="1:5">
      <c r="A6" s="38" t="s">
        <v>250</v>
      </c>
      <c r="B6" s="38" t="s">
        <v>220</v>
      </c>
      <c r="C6" s="39">
        <f t="shared" ref="C6:C9" si="0">D6+E6</f>
        <v>28.550784</v>
      </c>
      <c r="D6" s="39">
        <f>SUM(D7:D15)</f>
        <v>28.550784</v>
      </c>
      <c r="E6" s="39"/>
    </row>
    <row r="7" ht="26.45" customHeight="1" spans="1:5">
      <c r="A7" s="40" t="s">
        <v>251</v>
      </c>
      <c r="B7" s="40" t="s">
        <v>252</v>
      </c>
      <c r="C7" s="41">
        <f t="shared" si="0"/>
        <v>9.1188</v>
      </c>
      <c r="D7" s="41">
        <v>9.1188</v>
      </c>
      <c r="E7" s="41"/>
    </row>
    <row r="8" ht="26.45" customHeight="1" spans="1:5">
      <c r="A8" s="40" t="s">
        <v>253</v>
      </c>
      <c r="B8" s="40" t="s">
        <v>254</v>
      </c>
      <c r="C8" s="41">
        <f t="shared" si="0"/>
        <v>6.588</v>
      </c>
      <c r="D8" s="41">
        <v>6.588</v>
      </c>
      <c r="E8" s="41"/>
    </row>
    <row r="9" ht="26.45" customHeight="1" spans="1:5">
      <c r="A9" s="40" t="s">
        <v>255</v>
      </c>
      <c r="B9" s="40" t="s">
        <v>256</v>
      </c>
      <c r="C9" s="41">
        <f t="shared" si="0"/>
        <v>5.4735</v>
      </c>
      <c r="D9" s="41">
        <v>5.4735</v>
      </c>
      <c r="E9" s="41"/>
    </row>
    <row r="10" ht="26.45" customHeight="1" spans="1:5">
      <c r="A10" s="40" t="s">
        <v>257</v>
      </c>
      <c r="B10" s="40" t="s">
        <v>258</v>
      </c>
      <c r="C10" s="41"/>
      <c r="D10" s="41"/>
      <c r="E10" s="41"/>
    </row>
    <row r="11" ht="26.45" customHeight="1" spans="1:5">
      <c r="A11" s="40" t="s">
        <v>259</v>
      </c>
      <c r="B11" s="40" t="s">
        <v>260</v>
      </c>
      <c r="C11" s="41">
        <f t="shared" ref="C11:C14" si="1">D11+E11</f>
        <v>3.388848</v>
      </c>
      <c r="D11" s="41">
        <v>3.388848</v>
      </c>
      <c r="E11" s="41"/>
    </row>
    <row r="12" ht="26.45" customHeight="1" spans="1:5">
      <c r="A12" s="40" t="s">
        <v>261</v>
      </c>
      <c r="B12" s="40" t="s">
        <v>262</v>
      </c>
      <c r="C12" s="41">
        <f t="shared" si="1"/>
        <v>1.069632</v>
      </c>
      <c r="D12" s="41">
        <v>1.069632</v>
      </c>
      <c r="E12" s="41"/>
    </row>
    <row r="13" ht="26.45" customHeight="1" spans="1:5">
      <c r="A13" s="40" t="s">
        <v>263</v>
      </c>
      <c r="B13" s="40" t="s">
        <v>264</v>
      </c>
      <c r="C13" s="41"/>
      <c r="D13" s="41"/>
      <c r="E13" s="41"/>
    </row>
    <row r="14" ht="26.45" customHeight="1" spans="1:5">
      <c r="A14" s="40" t="s">
        <v>265</v>
      </c>
      <c r="B14" s="40" t="s">
        <v>266</v>
      </c>
      <c r="C14" s="41">
        <f t="shared" si="1"/>
        <v>2.912004</v>
      </c>
      <c r="D14" s="41">
        <v>2.912004</v>
      </c>
      <c r="E14" s="41"/>
    </row>
    <row r="15" ht="26.45" customHeight="1" spans="1:5">
      <c r="A15" s="42" t="s">
        <v>267</v>
      </c>
      <c r="B15" s="40" t="s">
        <v>268</v>
      </c>
      <c r="C15" s="41"/>
      <c r="D15" s="41"/>
      <c r="E15" s="43"/>
    </row>
    <row r="16" s="30" customFormat="1" ht="26.45" customHeight="1" spans="1:5">
      <c r="A16" s="38" t="s">
        <v>269</v>
      </c>
      <c r="B16" s="38" t="s">
        <v>270</v>
      </c>
      <c r="C16" s="39">
        <f>D16+E16</f>
        <v>2.1133</v>
      </c>
      <c r="D16" s="39"/>
      <c r="E16" s="39">
        <f>SUM(E17:E28)</f>
        <v>2.1133</v>
      </c>
    </row>
    <row r="17" ht="26.45" customHeight="1" spans="1:5">
      <c r="A17" s="40" t="s">
        <v>271</v>
      </c>
      <c r="B17" s="40" t="s">
        <v>272</v>
      </c>
      <c r="C17" s="41">
        <f>D17+E17</f>
        <v>0.9</v>
      </c>
      <c r="D17" s="41"/>
      <c r="E17" s="41">
        <v>0.9</v>
      </c>
    </row>
    <row r="18" ht="26.45" customHeight="1" spans="1:5">
      <c r="A18" s="40" t="s">
        <v>273</v>
      </c>
      <c r="B18" s="40" t="s">
        <v>274</v>
      </c>
      <c r="C18" s="41"/>
      <c r="D18" s="41"/>
      <c r="E18" s="41"/>
    </row>
    <row r="19" ht="26.45" customHeight="1" spans="1:5">
      <c r="A19" s="40" t="s">
        <v>275</v>
      </c>
      <c r="B19" s="40" t="s">
        <v>276</v>
      </c>
      <c r="C19" s="41"/>
      <c r="D19" s="41"/>
      <c r="E19" s="41"/>
    </row>
    <row r="20" ht="26.45" customHeight="1" spans="1:5">
      <c r="A20" s="40" t="s">
        <v>277</v>
      </c>
      <c r="B20" s="40" t="s">
        <v>278</v>
      </c>
      <c r="C20" s="41"/>
      <c r="D20" s="41"/>
      <c r="E20" s="41"/>
    </row>
    <row r="21" ht="26.45" customHeight="1" spans="1:5">
      <c r="A21" s="40" t="s">
        <v>279</v>
      </c>
      <c r="B21" s="40" t="s">
        <v>280</v>
      </c>
      <c r="C21" s="41"/>
      <c r="D21" s="41"/>
      <c r="E21" s="41"/>
    </row>
    <row r="22" ht="26.45" customHeight="1" spans="1:5">
      <c r="A22" s="40" t="s">
        <v>281</v>
      </c>
      <c r="B22" s="40" t="s">
        <v>282</v>
      </c>
      <c r="C22" s="41"/>
      <c r="D22" s="41"/>
      <c r="E22" s="41"/>
    </row>
    <row r="23" ht="26.45" customHeight="1" spans="1:5">
      <c r="A23" s="40" t="s">
        <v>283</v>
      </c>
      <c r="B23" s="40" t="s">
        <v>284</v>
      </c>
      <c r="C23" s="41"/>
      <c r="D23" s="41"/>
      <c r="E23" s="41"/>
    </row>
    <row r="24" ht="26.45" customHeight="1" spans="1:5">
      <c r="A24" s="40" t="s">
        <v>285</v>
      </c>
      <c r="B24" s="40" t="s">
        <v>286</v>
      </c>
      <c r="C24" s="41"/>
      <c r="D24" s="41"/>
      <c r="E24" s="41"/>
    </row>
    <row r="25" ht="26.45" customHeight="1" spans="1:5">
      <c r="A25" s="40" t="s">
        <v>287</v>
      </c>
      <c r="B25" s="40" t="s">
        <v>288</v>
      </c>
      <c r="C25" s="41">
        <f t="shared" ref="C25:C29" si="2">D25+E25</f>
        <v>0.4853</v>
      </c>
      <c r="D25" s="41"/>
      <c r="E25" s="41">
        <v>0.4853</v>
      </c>
    </row>
    <row r="26" ht="26.45" customHeight="1" spans="1:5">
      <c r="A26" s="40" t="s">
        <v>289</v>
      </c>
      <c r="B26" s="40" t="s">
        <v>290</v>
      </c>
      <c r="C26" s="41">
        <f t="shared" si="2"/>
        <v>0.728</v>
      </c>
      <c r="D26" s="41"/>
      <c r="E26" s="41">
        <v>0.728</v>
      </c>
    </row>
    <row r="27" ht="26.45" customHeight="1" spans="1:5">
      <c r="A27" s="42" t="s">
        <v>291</v>
      </c>
      <c r="B27" s="40" t="s">
        <v>292</v>
      </c>
      <c r="C27" s="41"/>
      <c r="D27" s="41"/>
      <c r="E27" s="41"/>
    </row>
    <row r="28" ht="26.45" customHeight="1" spans="1:5">
      <c r="A28" s="40" t="s">
        <v>293</v>
      </c>
      <c r="B28" s="40" t="s">
        <v>294</v>
      </c>
      <c r="C28" s="41"/>
      <c r="D28" s="41"/>
      <c r="E28" s="41"/>
    </row>
    <row r="29" s="30" customFormat="1" ht="26.45" customHeight="1" spans="1:5">
      <c r="A29" s="38" t="s">
        <v>295</v>
      </c>
      <c r="B29" s="38" t="s">
        <v>211</v>
      </c>
      <c r="C29" s="39">
        <f t="shared" si="2"/>
        <v>0</v>
      </c>
      <c r="D29" s="39">
        <f>D31+D32+D30+D33</f>
        <v>0</v>
      </c>
      <c r="E29" s="39"/>
    </row>
    <row r="30" ht="26.45" customHeight="1" spans="1:5">
      <c r="A30" s="42" t="s">
        <v>296</v>
      </c>
      <c r="B30" s="40" t="s">
        <v>297</v>
      </c>
      <c r="C30" s="41"/>
      <c r="D30" s="41"/>
      <c r="E30" s="41"/>
    </row>
    <row r="31" ht="26.45" customHeight="1" spans="1:5">
      <c r="A31" s="40" t="s">
        <v>298</v>
      </c>
      <c r="B31" s="40" t="s">
        <v>299</v>
      </c>
      <c r="C31" s="41"/>
      <c r="D31" s="41"/>
      <c r="E31" s="41"/>
    </row>
    <row r="32" ht="26.45" customHeight="1" spans="1:5">
      <c r="A32" s="40" t="s">
        <v>300</v>
      </c>
      <c r="B32" s="40" t="s">
        <v>301</v>
      </c>
      <c r="C32" s="41"/>
      <c r="D32" s="41"/>
      <c r="E32" s="41"/>
    </row>
    <row r="33" ht="26.45" customHeight="1" spans="1:5">
      <c r="A33" s="42" t="s">
        <v>302</v>
      </c>
      <c r="B33" s="40" t="s">
        <v>303</v>
      </c>
      <c r="C33" s="41"/>
      <c r="D33" s="41"/>
      <c r="E33" s="41"/>
    </row>
    <row r="34" s="30" customFormat="1" ht="26.45" customHeight="1" spans="1:5">
      <c r="A34" s="44" t="s">
        <v>136</v>
      </c>
      <c r="B34" s="45"/>
      <c r="C34" s="39">
        <f>D34+E34</f>
        <v>30.664084</v>
      </c>
      <c r="D34" s="39">
        <f>D29+D16+D6</f>
        <v>28.550784</v>
      </c>
      <c r="E34" s="39">
        <f>E29+E16+E6</f>
        <v>2.1133</v>
      </c>
    </row>
    <row r="35" ht="16.35" customHeight="1" spans="1:5">
      <c r="A35" s="46"/>
      <c r="B35" s="46"/>
      <c r="C35" s="46"/>
      <c r="D35" s="46"/>
      <c r="E35" s="46"/>
    </row>
  </sheetData>
  <mergeCells count="6">
    <mergeCell ref="A2:E2"/>
    <mergeCell ref="A3:D3"/>
    <mergeCell ref="A4:B4"/>
    <mergeCell ref="C4:E4"/>
    <mergeCell ref="A34:B34"/>
    <mergeCell ref="A35:B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7" sqref="$A7:$XFD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16" t="s">
        <v>304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12" t="s">
        <v>156</v>
      </c>
      <c r="B4" s="12"/>
      <c r="C4" s="12"/>
      <c r="D4" s="12" t="s">
        <v>200</v>
      </c>
      <c r="E4" s="12" t="s">
        <v>201</v>
      </c>
      <c r="F4" s="12" t="s">
        <v>219</v>
      </c>
      <c r="G4" s="12" t="s">
        <v>203</v>
      </c>
      <c r="H4" s="12"/>
      <c r="I4" s="12"/>
      <c r="J4" s="12"/>
      <c r="K4" s="12"/>
      <c r="L4" s="12" t="s">
        <v>207</v>
      </c>
      <c r="M4" s="12"/>
      <c r="N4" s="12"/>
    </row>
    <row r="5" ht="39.6" customHeight="1" spans="1:14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 t="s">
        <v>136</v>
      </c>
      <c r="H5" s="12" t="s">
        <v>305</v>
      </c>
      <c r="I5" s="12" t="s">
        <v>306</v>
      </c>
      <c r="J5" s="12" t="s">
        <v>307</v>
      </c>
      <c r="K5" s="12" t="s">
        <v>308</v>
      </c>
      <c r="L5" s="12" t="s">
        <v>136</v>
      </c>
      <c r="M5" s="12" t="s">
        <v>220</v>
      </c>
      <c r="N5" s="12" t="s">
        <v>309</v>
      </c>
    </row>
    <row r="6" ht="22.9" customHeight="1" spans="1:14">
      <c r="A6" s="15"/>
      <c r="B6" s="15"/>
      <c r="C6" s="15"/>
      <c r="D6" s="15"/>
      <c r="E6" s="15" t="s">
        <v>136</v>
      </c>
      <c r="F6" s="27">
        <v>28.550784</v>
      </c>
      <c r="G6" s="27"/>
      <c r="H6" s="27"/>
      <c r="I6" s="27"/>
      <c r="J6" s="27"/>
      <c r="K6" s="27"/>
      <c r="L6" s="27">
        <v>28.550784</v>
      </c>
      <c r="M6" s="27">
        <v>28.550784</v>
      </c>
      <c r="N6" s="27"/>
    </row>
    <row r="7" ht="22.9" customHeight="1" spans="1:14">
      <c r="A7" s="15"/>
      <c r="B7" s="15"/>
      <c r="C7" s="15"/>
      <c r="D7" s="20" t="s">
        <v>167</v>
      </c>
      <c r="E7" s="20" t="s">
        <v>154</v>
      </c>
      <c r="F7" s="27">
        <v>28.550784</v>
      </c>
      <c r="G7" s="27"/>
      <c r="H7" s="27"/>
      <c r="I7" s="27"/>
      <c r="J7" s="27"/>
      <c r="K7" s="27"/>
      <c r="L7" s="27">
        <v>28.550784</v>
      </c>
      <c r="M7" s="27">
        <v>28.550784</v>
      </c>
      <c r="N7" s="27"/>
    </row>
    <row r="8" ht="22.9" customHeight="1" spans="1:14">
      <c r="A8" s="23" t="s">
        <v>168</v>
      </c>
      <c r="B8" s="23" t="s">
        <v>170</v>
      </c>
      <c r="C8" s="23" t="s">
        <v>173</v>
      </c>
      <c r="D8" s="19" t="s">
        <v>217</v>
      </c>
      <c r="E8" s="5" t="s">
        <v>175</v>
      </c>
      <c r="F8" s="6">
        <v>21.1803</v>
      </c>
      <c r="G8" s="6"/>
      <c r="H8" s="21"/>
      <c r="I8" s="21"/>
      <c r="J8" s="21"/>
      <c r="K8" s="21"/>
      <c r="L8" s="6">
        <v>21.1803</v>
      </c>
      <c r="M8" s="21">
        <v>21.1803</v>
      </c>
      <c r="N8" s="21"/>
    </row>
    <row r="9" ht="22.9" customHeight="1" spans="1:14">
      <c r="A9" s="23" t="s">
        <v>179</v>
      </c>
      <c r="B9" s="23" t="s">
        <v>181</v>
      </c>
      <c r="C9" s="23" t="s">
        <v>181</v>
      </c>
      <c r="D9" s="19" t="s">
        <v>217</v>
      </c>
      <c r="E9" s="5" t="s">
        <v>185</v>
      </c>
      <c r="F9" s="6">
        <v>3.388848</v>
      </c>
      <c r="G9" s="6"/>
      <c r="H9" s="21"/>
      <c r="I9" s="21"/>
      <c r="J9" s="21"/>
      <c r="K9" s="21"/>
      <c r="L9" s="6">
        <v>3.388848</v>
      </c>
      <c r="M9" s="21">
        <v>3.388848</v>
      </c>
      <c r="N9" s="21"/>
    </row>
    <row r="10" ht="22.9" customHeight="1" spans="1:14">
      <c r="A10" s="23" t="s">
        <v>186</v>
      </c>
      <c r="B10" s="23" t="s">
        <v>188</v>
      </c>
      <c r="C10" s="23" t="s">
        <v>176</v>
      </c>
      <c r="D10" s="19" t="s">
        <v>217</v>
      </c>
      <c r="E10" s="5" t="s">
        <v>192</v>
      </c>
      <c r="F10" s="6">
        <v>1.069632</v>
      </c>
      <c r="G10" s="6"/>
      <c r="H10" s="21"/>
      <c r="I10" s="21"/>
      <c r="J10" s="21"/>
      <c r="K10" s="21"/>
      <c r="L10" s="6">
        <v>1.069632</v>
      </c>
      <c r="M10" s="21">
        <v>1.069632</v>
      </c>
      <c r="N10" s="21"/>
    </row>
    <row r="11" ht="22.9" customHeight="1" spans="1:14">
      <c r="A11" s="23" t="s">
        <v>193</v>
      </c>
      <c r="B11" s="23" t="s">
        <v>176</v>
      </c>
      <c r="C11" s="23" t="s">
        <v>173</v>
      </c>
      <c r="D11" s="19" t="s">
        <v>217</v>
      </c>
      <c r="E11" s="5" t="s">
        <v>198</v>
      </c>
      <c r="F11" s="6">
        <v>2.912004</v>
      </c>
      <c r="G11" s="6"/>
      <c r="H11" s="21"/>
      <c r="I11" s="21"/>
      <c r="J11" s="21"/>
      <c r="K11" s="21"/>
      <c r="L11" s="6">
        <v>2.912004</v>
      </c>
      <c r="M11" s="21">
        <v>2.912004</v>
      </c>
      <c r="N11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1.25972222222222" bottom="0.0784722222222222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workbookViewId="0">
      <selection activeCell="A7" sqref="$A7:$XFD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6" t="s">
        <v>310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12" t="s">
        <v>156</v>
      </c>
      <c r="B4" s="12"/>
      <c r="C4" s="12"/>
      <c r="D4" s="12" t="s">
        <v>200</v>
      </c>
      <c r="E4" s="12" t="s">
        <v>201</v>
      </c>
      <c r="F4" s="12" t="s">
        <v>219</v>
      </c>
      <c r="G4" s="12" t="s">
        <v>311</v>
      </c>
      <c r="H4" s="12"/>
      <c r="I4" s="12"/>
      <c r="J4" s="12"/>
      <c r="K4" s="12"/>
      <c r="L4" s="12" t="s">
        <v>312</v>
      </c>
      <c r="M4" s="12"/>
      <c r="N4" s="12"/>
      <c r="O4" s="12"/>
      <c r="P4" s="12"/>
      <c r="Q4" s="12"/>
      <c r="R4" s="12" t="s">
        <v>307</v>
      </c>
      <c r="S4" s="12" t="s">
        <v>313</v>
      </c>
      <c r="T4" s="12"/>
      <c r="U4" s="12"/>
      <c r="V4" s="12"/>
    </row>
    <row r="5" ht="56.1" customHeight="1" spans="1:22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 t="s">
        <v>136</v>
      </c>
      <c r="H5" s="12" t="s">
        <v>314</v>
      </c>
      <c r="I5" s="12" t="s">
        <v>315</v>
      </c>
      <c r="J5" s="12" t="s">
        <v>316</v>
      </c>
      <c r="K5" s="12" t="s">
        <v>317</v>
      </c>
      <c r="L5" s="12" t="s">
        <v>136</v>
      </c>
      <c r="M5" s="12" t="s">
        <v>318</v>
      </c>
      <c r="N5" s="12" t="s">
        <v>319</v>
      </c>
      <c r="O5" s="12" t="s">
        <v>320</v>
      </c>
      <c r="P5" s="12" t="s">
        <v>321</v>
      </c>
      <c r="Q5" s="12" t="s">
        <v>322</v>
      </c>
      <c r="R5" s="12"/>
      <c r="S5" s="12" t="s">
        <v>136</v>
      </c>
      <c r="T5" s="12" t="s">
        <v>323</v>
      </c>
      <c r="U5" s="12" t="s">
        <v>324</v>
      </c>
      <c r="V5" s="12" t="s">
        <v>308</v>
      </c>
    </row>
    <row r="6" ht="22.9" customHeight="1" spans="1:22">
      <c r="A6" s="15"/>
      <c r="B6" s="15"/>
      <c r="C6" s="15"/>
      <c r="D6" s="15"/>
      <c r="E6" s="15" t="s">
        <v>136</v>
      </c>
      <c r="F6" s="14">
        <v>28.550784</v>
      </c>
      <c r="G6" s="14">
        <v>21.1803</v>
      </c>
      <c r="H6" s="14">
        <v>9.1188</v>
      </c>
      <c r="I6" s="14">
        <v>6.588</v>
      </c>
      <c r="J6" s="14">
        <v>5.4735</v>
      </c>
      <c r="K6" s="14"/>
      <c r="L6" s="14">
        <v>4.45848</v>
      </c>
      <c r="M6" s="14">
        <v>3.388848</v>
      </c>
      <c r="N6" s="14"/>
      <c r="O6" s="14">
        <v>1.069632</v>
      </c>
      <c r="P6" s="14"/>
      <c r="Q6" s="14"/>
      <c r="R6" s="14">
        <v>2.912004</v>
      </c>
      <c r="S6" s="14"/>
      <c r="T6" s="14"/>
      <c r="U6" s="14"/>
      <c r="V6" s="14"/>
    </row>
    <row r="7" ht="22.9" customHeight="1" spans="1:22">
      <c r="A7" s="15"/>
      <c r="B7" s="15"/>
      <c r="C7" s="15"/>
      <c r="D7" s="20" t="s">
        <v>167</v>
      </c>
      <c r="E7" s="20" t="s">
        <v>154</v>
      </c>
      <c r="F7" s="14">
        <v>28.550784</v>
      </c>
      <c r="G7" s="14">
        <v>21.1803</v>
      </c>
      <c r="H7" s="14">
        <v>9.1188</v>
      </c>
      <c r="I7" s="14">
        <v>6.588</v>
      </c>
      <c r="J7" s="14">
        <v>5.4735</v>
      </c>
      <c r="K7" s="14"/>
      <c r="L7" s="14">
        <v>4.45848</v>
      </c>
      <c r="M7" s="14">
        <v>3.388848</v>
      </c>
      <c r="N7" s="14"/>
      <c r="O7" s="14">
        <v>1.069632</v>
      </c>
      <c r="P7" s="14"/>
      <c r="Q7" s="14"/>
      <c r="R7" s="14">
        <v>2.912004</v>
      </c>
      <c r="S7" s="14"/>
      <c r="T7" s="14"/>
      <c r="U7" s="14"/>
      <c r="V7" s="14"/>
    </row>
    <row r="8" ht="22.9" customHeight="1" spans="1:22">
      <c r="A8" s="23" t="s">
        <v>168</v>
      </c>
      <c r="B8" s="23" t="s">
        <v>170</v>
      </c>
      <c r="C8" s="23" t="s">
        <v>173</v>
      </c>
      <c r="D8" s="19" t="s">
        <v>217</v>
      </c>
      <c r="E8" s="5" t="s">
        <v>175</v>
      </c>
      <c r="F8" s="6">
        <v>21.1803</v>
      </c>
      <c r="G8" s="21">
        <v>21.1803</v>
      </c>
      <c r="H8" s="21">
        <v>9.1188</v>
      </c>
      <c r="I8" s="21">
        <v>6.588</v>
      </c>
      <c r="J8" s="21">
        <v>5.4735</v>
      </c>
      <c r="K8" s="21"/>
      <c r="L8" s="6"/>
      <c r="M8" s="21"/>
      <c r="N8" s="21"/>
      <c r="O8" s="21"/>
      <c r="P8" s="21"/>
      <c r="Q8" s="21"/>
      <c r="R8" s="21"/>
      <c r="S8" s="6"/>
      <c r="T8" s="21"/>
      <c r="U8" s="21"/>
      <c r="V8" s="21"/>
    </row>
    <row r="9" ht="22.9" customHeight="1" spans="1:22">
      <c r="A9" s="23" t="s">
        <v>179</v>
      </c>
      <c r="B9" s="23" t="s">
        <v>181</v>
      </c>
      <c r="C9" s="23" t="s">
        <v>181</v>
      </c>
      <c r="D9" s="19" t="s">
        <v>217</v>
      </c>
      <c r="E9" s="5" t="s">
        <v>185</v>
      </c>
      <c r="F9" s="6">
        <v>3.388848</v>
      </c>
      <c r="G9" s="21"/>
      <c r="H9" s="21"/>
      <c r="I9" s="21"/>
      <c r="J9" s="21"/>
      <c r="K9" s="21"/>
      <c r="L9" s="6">
        <v>3.388848</v>
      </c>
      <c r="M9" s="21">
        <v>3.388848</v>
      </c>
      <c r="N9" s="21"/>
      <c r="O9" s="21"/>
      <c r="P9" s="21"/>
      <c r="Q9" s="21"/>
      <c r="R9" s="21"/>
      <c r="S9" s="6"/>
      <c r="T9" s="21"/>
      <c r="U9" s="21"/>
      <c r="V9" s="21"/>
    </row>
    <row r="10" ht="22.9" customHeight="1" spans="1:22">
      <c r="A10" s="23" t="s">
        <v>186</v>
      </c>
      <c r="B10" s="23" t="s">
        <v>188</v>
      </c>
      <c r="C10" s="23" t="s">
        <v>176</v>
      </c>
      <c r="D10" s="19" t="s">
        <v>217</v>
      </c>
      <c r="E10" s="5" t="s">
        <v>192</v>
      </c>
      <c r="F10" s="6">
        <v>1.069632</v>
      </c>
      <c r="G10" s="21"/>
      <c r="H10" s="21"/>
      <c r="I10" s="21"/>
      <c r="J10" s="21"/>
      <c r="K10" s="21"/>
      <c r="L10" s="6">
        <v>1.069632</v>
      </c>
      <c r="M10" s="21"/>
      <c r="N10" s="21"/>
      <c r="O10" s="21">
        <v>1.069632</v>
      </c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193</v>
      </c>
      <c r="B11" s="23" t="s">
        <v>176</v>
      </c>
      <c r="C11" s="23" t="s">
        <v>173</v>
      </c>
      <c r="D11" s="19" t="s">
        <v>217</v>
      </c>
      <c r="E11" s="5" t="s">
        <v>198</v>
      </c>
      <c r="F11" s="6">
        <v>2.912004</v>
      </c>
      <c r="G11" s="21"/>
      <c r="H11" s="21"/>
      <c r="I11" s="21"/>
      <c r="J11" s="21"/>
      <c r="K11" s="21"/>
      <c r="L11" s="6"/>
      <c r="M11" s="21"/>
      <c r="N11" s="21"/>
      <c r="O11" s="21"/>
      <c r="P11" s="21"/>
      <c r="Q11" s="21"/>
      <c r="R11" s="21">
        <v>2.912004</v>
      </c>
      <c r="S11" s="6"/>
      <c r="T11" s="21"/>
      <c r="U11" s="21"/>
      <c r="V11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1.0625" bottom="0.0784722222222222" header="0" footer="0"/>
  <pageSetup paperSize="9" scale="81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6" sqref="F6:K6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6" t="s">
        <v>325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156</v>
      </c>
      <c r="B4" s="12"/>
      <c r="C4" s="12"/>
      <c r="D4" s="12" t="s">
        <v>200</v>
      </c>
      <c r="E4" s="12" t="s">
        <v>201</v>
      </c>
      <c r="F4" s="12" t="s">
        <v>326</v>
      </c>
      <c r="G4" s="12" t="s">
        <v>327</v>
      </c>
      <c r="H4" s="12" t="s">
        <v>328</v>
      </c>
      <c r="I4" s="12" t="s">
        <v>329</v>
      </c>
      <c r="J4" s="12" t="s">
        <v>330</v>
      </c>
      <c r="K4" s="12" t="s">
        <v>331</v>
      </c>
    </row>
    <row r="5" ht="23.25" customHeight="1" spans="1:11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</row>
    <row r="7" ht="22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9" customHeight="1" spans="1:11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</row>
    <row r="9" ht="22.9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s="28" customFormat="1" ht="19" customHeight="1" spans="2:2">
      <c r="B10" s="2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1.25972222222222" bottom="0.0784722222222222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P19" sqref="P19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3"/>
      <c r="Q1" s="16" t="s">
        <v>332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12" t="s">
        <v>156</v>
      </c>
      <c r="B4" s="12"/>
      <c r="C4" s="12"/>
      <c r="D4" s="12" t="s">
        <v>200</v>
      </c>
      <c r="E4" s="12" t="s">
        <v>201</v>
      </c>
      <c r="F4" s="12" t="s">
        <v>326</v>
      </c>
      <c r="G4" s="12" t="s">
        <v>333</v>
      </c>
      <c r="H4" s="12" t="s">
        <v>334</v>
      </c>
      <c r="I4" s="12" t="s">
        <v>335</v>
      </c>
      <c r="J4" s="12" t="s">
        <v>336</v>
      </c>
      <c r="K4" s="12" t="s">
        <v>337</v>
      </c>
      <c r="L4" s="12" t="s">
        <v>338</v>
      </c>
      <c r="M4" s="12" t="s">
        <v>339</v>
      </c>
      <c r="N4" s="12" t="s">
        <v>328</v>
      </c>
      <c r="O4" s="12" t="s">
        <v>340</v>
      </c>
      <c r="P4" s="12" t="s">
        <v>341</v>
      </c>
      <c r="Q4" s="12" t="s">
        <v>329</v>
      </c>
      <c r="R4" s="12" t="s">
        <v>331</v>
      </c>
    </row>
    <row r="5" ht="21.6" customHeight="1" spans="1:18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9" customHeight="1" spans="1:18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</row>
    <row r="7" ht="22.9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9" customHeight="1" spans="1:18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9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20" customHeight="1"/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1.25972222222222" bottom="0.0784722222222222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workbookViewId="0">
      <selection activeCell="A7" sqref="$A7:$XFD7"/>
    </sheetView>
  </sheetViews>
  <sheetFormatPr defaultColWidth="10" defaultRowHeight="13.5" outlineLevelRow="7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3"/>
      <c r="S1" s="16" t="s">
        <v>342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12" t="s">
        <v>156</v>
      </c>
      <c r="B4" s="12"/>
      <c r="C4" s="12"/>
      <c r="D4" s="12" t="s">
        <v>200</v>
      </c>
      <c r="E4" s="12" t="s">
        <v>201</v>
      </c>
      <c r="F4" s="12" t="s">
        <v>326</v>
      </c>
      <c r="G4" s="12" t="s">
        <v>204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207</v>
      </c>
      <c r="S4" s="12"/>
      <c r="T4" s="12"/>
    </row>
    <row r="5" ht="36.2" customHeight="1" spans="1:20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 t="s">
        <v>136</v>
      </c>
      <c r="H5" s="12" t="s">
        <v>343</v>
      </c>
      <c r="I5" s="12" t="s">
        <v>344</v>
      </c>
      <c r="J5" s="12" t="s">
        <v>345</v>
      </c>
      <c r="K5" s="12" t="s">
        <v>346</v>
      </c>
      <c r="L5" s="12" t="s">
        <v>347</v>
      </c>
      <c r="M5" s="12" t="s">
        <v>348</v>
      </c>
      <c r="N5" s="12" t="s">
        <v>349</v>
      </c>
      <c r="O5" s="12" t="s">
        <v>350</v>
      </c>
      <c r="P5" s="12" t="s">
        <v>351</v>
      </c>
      <c r="Q5" s="12" t="s">
        <v>352</v>
      </c>
      <c r="R5" s="12" t="s">
        <v>136</v>
      </c>
      <c r="S5" s="12" t="s">
        <v>270</v>
      </c>
      <c r="T5" s="12" t="s">
        <v>309</v>
      </c>
    </row>
    <row r="6" ht="22.9" customHeight="1" spans="1:20">
      <c r="A6" s="15"/>
      <c r="B6" s="15"/>
      <c r="C6" s="15"/>
      <c r="D6" s="15"/>
      <c r="E6" s="15" t="s">
        <v>136</v>
      </c>
      <c r="F6" s="27">
        <v>2.1133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2.1133</v>
      </c>
      <c r="S6" s="27">
        <v>2.1133</v>
      </c>
      <c r="T6" s="27"/>
    </row>
    <row r="7" ht="22.9" customHeight="1" spans="1:20">
      <c r="A7" s="15"/>
      <c r="B7" s="15"/>
      <c r="C7" s="15"/>
      <c r="D7" s="20" t="s">
        <v>167</v>
      </c>
      <c r="E7" s="20" t="s">
        <v>154</v>
      </c>
      <c r="F7" s="27">
        <v>2.1133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2.1133</v>
      </c>
      <c r="S7" s="27">
        <v>2.1133</v>
      </c>
      <c r="T7" s="27"/>
    </row>
    <row r="8" ht="22.9" customHeight="1" spans="1:20">
      <c r="A8" s="23" t="s">
        <v>168</v>
      </c>
      <c r="B8" s="23" t="s">
        <v>170</v>
      </c>
      <c r="C8" s="23" t="s">
        <v>173</v>
      </c>
      <c r="D8" s="19" t="s">
        <v>217</v>
      </c>
      <c r="E8" s="5" t="s">
        <v>175</v>
      </c>
      <c r="F8" s="6">
        <v>2.1133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>
        <v>2.1133</v>
      </c>
      <c r="S8" s="21">
        <v>2.1133</v>
      </c>
      <c r="T8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1.25972222222222" bottom="0.0784722222222222" header="0" footer="0"/>
  <pageSetup paperSize="9" scale="9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8"/>
  <sheetViews>
    <sheetView workbookViewId="0">
      <selection activeCell="A7" sqref="$A7:$XFD7"/>
    </sheetView>
  </sheetViews>
  <sheetFormatPr defaultColWidth="10" defaultRowHeight="13.5" outlineLevelRow="7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3"/>
      <c r="F1" s="3"/>
      <c r="AF1" s="16" t="s">
        <v>353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2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12" t="s">
        <v>156</v>
      </c>
      <c r="B4" s="12"/>
      <c r="C4" s="12"/>
      <c r="D4" s="12" t="s">
        <v>200</v>
      </c>
      <c r="E4" s="12" t="s">
        <v>201</v>
      </c>
      <c r="F4" s="12" t="s">
        <v>354</v>
      </c>
      <c r="G4" s="12" t="s">
        <v>355</v>
      </c>
      <c r="H4" s="12" t="s">
        <v>356</v>
      </c>
      <c r="I4" s="12" t="s">
        <v>357</v>
      </c>
      <c r="J4" s="12" t="s">
        <v>358</v>
      </c>
      <c r="K4" s="12" t="s">
        <v>359</v>
      </c>
      <c r="L4" s="12" t="s">
        <v>360</v>
      </c>
      <c r="M4" s="12" t="s">
        <v>361</v>
      </c>
      <c r="N4" s="12" t="s">
        <v>362</v>
      </c>
      <c r="O4" s="12" t="s">
        <v>363</v>
      </c>
      <c r="P4" s="12" t="s">
        <v>364</v>
      </c>
      <c r="Q4" s="12" t="s">
        <v>349</v>
      </c>
      <c r="R4" s="12" t="s">
        <v>351</v>
      </c>
      <c r="S4" s="12" t="s">
        <v>365</v>
      </c>
      <c r="T4" s="12" t="s">
        <v>344</v>
      </c>
      <c r="U4" s="12" t="s">
        <v>345</v>
      </c>
      <c r="V4" s="12" t="s">
        <v>348</v>
      </c>
      <c r="W4" s="12" t="s">
        <v>366</v>
      </c>
      <c r="X4" s="12" t="s">
        <v>367</v>
      </c>
      <c r="Y4" s="12" t="s">
        <v>368</v>
      </c>
      <c r="Z4" s="12" t="s">
        <v>369</v>
      </c>
      <c r="AA4" s="12" t="s">
        <v>347</v>
      </c>
      <c r="AB4" s="12" t="s">
        <v>370</v>
      </c>
      <c r="AC4" s="12" t="s">
        <v>371</v>
      </c>
      <c r="AD4" s="12" t="s">
        <v>350</v>
      </c>
      <c r="AE4" s="12" t="s">
        <v>372</v>
      </c>
      <c r="AF4" s="12" t="s">
        <v>373</v>
      </c>
      <c r="AG4" s="12" t="s">
        <v>352</v>
      </c>
    </row>
    <row r="5" ht="21.6" customHeight="1" spans="1:33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9" customHeight="1" spans="1:33">
      <c r="A6" s="4"/>
      <c r="B6" s="26"/>
      <c r="C6" s="26"/>
      <c r="D6" s="5"/>
      <c r="E6" s="5" t="s">
        <v>136</v>
      </c>
      <c r="F6" s="27">
        <v>2.1133</v>
      </c>
      <c r="G6" s="27">
        <v>0.9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0.4853</v>
      </c>
      <c r="AC6" s="27">
        <v>0.728</v>
      </c>
      <c r="AD6" s="27"/>
      <c r="AE6" s="27"/>
      <c r="AF6" s="27"/>
      <c r="AG6" s="27"/>
    </row>
    <row r="7" ht="22.9" customHeight="1" spans="1:33">
      <c r="A7" s="15"/>
      <c r="B7" s="15"/>
      <c r="C7" s="15"/>
      <c r="D7" s="20" t="s">
        <v>167</v>
      </c>
      <c r="E7" s="20" t="s">
        <v>154</v>
      </c>
      <c r="F7" s="27">
        <v>2.1133</v>
      </c>
      <c r="G7" s="27">
        <v>0.9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0.4853</v>
      </c>
      <c r="AC7" s="27">
        <v>0.728</v>
      </c>
      <c r="AD7" s="27"/>
      <c r="AE7" s="27"/>
      <c r="AF7" s="27"/>
      <c r="AG7" s="27"/>
    </row>
    <row r="8" ht="22.9" customHeight="1" spans="1:33">
      <c r="A8" s="23" t="s">
        <v>168</v>
      </c>
      <c r="B8" s="23" t="s">
        <v>170</v>
      </c>
      <c r="C8" s="23" t="s">
        <v>173</v>
      </c>
      <c r="D8" s="19" t="s">
        <v>217</v>
      </c>
      <c r="E8" s="5" t="s">
        <v>175</v>
      </c>
      <c r="F8" s="21">
        <v>2.1133</v>
      </c>
      <c r="G8" s="21">
        <v>0.9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>
        <v>0.4853</v>
      </c>
      <c r="AC8" s="21">
        <v>0.728</v>
      </c>
      <c r="AD8" s="21"/>
      <c r="AE8" s="21"/>
      <c r="AF8" s="21"/>
      <c r="AG8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1.25972222222222" bottom="0.0784722222222222" header="0" footer="0"/>
  <pageSetup paperSize="9" scale="5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6" sqref="C6:H6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16" t="s">
        <v>374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375</v>
      </c>
      <c r="B4" s="12" t="s">
        <v>376</v>
      </c>
      <c r="C4" s="12" t="s">
        <v>377</v>
      </c>
      <c r="D4" s="12" t="s">
        <v>378</v>
      </c>
      <c r="E4" s="12" t="s">
        <v>379</v>
      </c>
      <c r="F4" s="12"/>
      <c r="G4" s="12"/>
      <c r="H4" s="12" t="s">
        <v>380</v>
      </c>
    </row>
    <row r="5" ht="25.9" customHeight="1" spans="1:8">
      <c r="A5" s="12"/>
      <c r="B5" s="12"/>
      <c r="C5" s="12"/>
      <c r="D5" s="12"/>
      <c r="E5" s="12" t="s">
        <v>138</v>
      </c>
      <c r="F5" s="12" t="s">
        <v>381</v>
      </c>
      <c r="G5" s="12" t="s">
        <v>382</v>
      </c>
      <c r="H5" s="12"/>
    </row>
    <row r="6" ht="22.9" customHeight="1" spans="1:8">
      <c r="A6" s="15"/>
      <c r="B6" s="15" t="s">
        <v>136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</row>
    <row r="7" ht="22.9" customHeight="1" spans="1:8">
      <c r="A7" s="13"/>
      <c r="B7" s="13"/>
      <c r="C7" s="14"/>
      <c r="D7" s="14"/>
      <c r="E7" s="14"/>
      <c r="F7" s="14"/>
      <c r="G7" s="14"/>
      <c r="H7" s="14"/>
    </row>
    <row r="8" ht="22.9" customHeight="1" spans="1:8">
      <c r="A8" s="19"/>
      <c r="B8" s="19"/>
      <c r="C8" s="21"/>
      <c r="D8" s="21"/>
      <c r="E8" s="6"/>
      <c r="F8" s="21"/>
      <c r="G8" s="21"/>
      <c r="H8" s="21"/>
    </row>
    <row r="9" ht="20" customHeight="1"/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25972222222222" bottom="0.0784722222222222" header="0" footer="0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6" t="s">
        <v>383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157</v>
      </c>
      <c r="B4" s="12" t="s">
        <v>158</v>
      </c>
      <c r="C4" s="12" t="s">
        <v>136</v>
      </c>
      <c r="D4" s="12" t="s">
        <v>384</v>
      </c>
      <c r="E4" s="12"/>
      <c r="F4" s="12"/>
      <c r="G4" s="12"/>
      <c r="H4" s="12" t="s">
        <v>160</v>
      </c>
    </row>
    <row r="5" ht="19.9" customHeight="1" spans="1:8">
      <c r="A5" s="12"/>
      <c r="B5" s="12"/>
      <c r="C5" s="12"/>
      <c r="D5" s="12" t="s">
        <v>138</v>
      </c>
      <c r="E5" s="12" t="s">
        <v>241</v>
      </c>
      <c r="F5" s="12"/>
      <c r="G5" s="12" t="s">
        <v>242</v>
      </c>
      <c r="H5" s="12"/>
    </row>
    <row r="6" ht="27.6" customHeight="1" spans="1:8">
      <c r="A6" s="12"/>
      <c r="B6" s="12"/>
      <c r="C6" s="12"/>
      <c r="D6" s="12"/>
      <c r="E6" s="12" t="s">
        <v>220</v>
      </c>
      <c r="F6" s="12" t="s">
        <v>211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25" customHeight="1"/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1.25972222222222" bottom="0.0784722222222222" header="0" footer="0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F6" sqref="F6:T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16" t="s">
        <v>385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156</v>
      </c>
      <c r="B4" s="12"/>
      <c r="C4" s="12"/>
      <c r="D4" s="12" t="s">
        <v>200</v>
      </c>
      <c r="E4" s="12" t="s">
        <v>201</v>
      </c>
      <c r="F4" s="12" t="s">
        <v>202</v>
      </c>
      <c r="G4" s="12" t="s">
        <v>203</v>
      </c>
      <c r="H4" s="12" t="s">
        <v>204</v>
      </c>
      <c r="I4" s="12" t="s">
        <v>205</v>
      </c>
      <c r="J4" s="12" t="s">
        <v>206</v>
      </c>
      <c r="K4" s="12" t="s">
        <v>207</v>
      </c>
      <c r="L4" s="12" t="s">
        <v>208</v>
      </c>
      <c r="M4" s="12" t="s">
        <v>209</v>
      </c>
      <c r="N4" s="12" t="s">
        <v>210</v>
      </c>
      <c r="O4" s="12" t="s">
        <v>211</v>
      </c>
      <c r="P4" s="12" t="s">
        <v>212</v>
      </c>
      <c r="Q4" s="12" t="s">
        <v>213</v>
      </c>
      <c r="R4" s="12" t="s">
        <v>214</v>
      </c>
      <c r="S4" s="12" t="s">
        <v>215</v>
      </c>
      <c r="T4" s="12" t="s">
        <v>216</v>
      </c>
    </row>
    <row r="5" ht="19.9" customHeight="1" spans="1:20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4" customHeight="1"/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1.25972222222222" bottom="0.0784722222222222" header="0" footer="0"/>
  <pageSetup paperSize="9" scale="9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C28" sqref="C28"/>
    </sheetView>
  </sheetViews>
  <sheetFormatPr defaultColWidth="10" defaultRowHeight="13.5" outlineLevelCol="2"/>
  <cols>
    <col min="1" max="1" width="6.375" customWidth="1"/>
    <col min="2" max="2" width="9.875" customWidth="1"/>
    <col min="3" max="3" width="60.5" customWidth="1"/>
    <col min="4" max="4" width="9.75" customWidth="1"/>
  </cols>
  <sheetData>
    <row r="1" ht="32.85" customHeight="1" spans="1:3">
      <c r="A1" s="3"/>
      <c r="B1" s="10" t="s">
        <v>5</v>
      </c>
      <c r="C1" s="10"/>
    </row>
    <row r="2" ht="15" customHeight="1" spans="2:3">
      <c r="B2" s="10"/>
      <c r="C2" s="10"/>
    </row>
    <row r="3" ht="31.15" customHeight="1" spans="2:3">
      <c r="B3" s="74" t="s">
        <v>6</v>
      </c>
      <c r="C3" s="74"/>
    </row>
    <row r="4" ht="32.65" customHeight="1" spans="2:3">
      <c r="B4" s="75">
        <v>1</v>
      </c>
      <c r="C4" s="76" t="s">
        <v>7</v>
      </c>
    </row>
    <row r="5" ht="32.65" customHeight="1" spans="2:3">
      <c r="B5" s="75">
        <v>2</v>
      </c>
      <c r="C5" s="77" t="s">
        <v>8</v>
      </c>
    </row>
    <row r="6" ht="32.65" customHeight="1" spans="2:3">
      <c r="B6" s="75">
        <v>3</v>
      </c>
      <c r="C6" s="78" t="s">
        <v>9</v>
      </c>
    </row>
    <row r="7" ht="32.65" customHeight="1" spans="2:3">
      <c r="B7" s="75">
        <v>4</v>
      </c>
      <c r="C7" s="79" t="s">
        <v>10</v>
      </c>
    </row>
    <row r="8" ht="32.65" customHeight="1" spans="2:3">
      <c r="B8" s="75">
        <v>5</v>
      </c>
      <c r="C8" s="79" t="s">
        <v>11</v>
      </c>
    </row>
    <row r="9" ht="32.65" customHeight="1" spans="2:3">
      <c r="B9" s="75">
        <v>6</v>
      </c>
      <c r="C9" s="76" t="s">
        <v>12</v>
      </c>
    </row>
    <row r="10" ht="32.65" customHeight="1" spans="2:3">
      <c r="B10" s="75">
        <v>7</v>
      </c>
      <c r="C10" s="78" t="s">
        <v>13</v>
      </c>
    </row>
    <row r="11" ht="32.65" customHeight="1" spans="2:3">
      <c r="B11" s="75">
        <v>8</v>
      </c>
      <c r="C11" s="80" t="s">
        <v>14</v>
      </c>
    </row>
    <row r="12" ht="32.65" customHeight="1" spans="2:3">
      <c r="B12" s="75">
        <v>9</v>
      </c>
      <c r="C12" s="79" t="s">
        <v>15</v>
      </c>
    </row>
    <row r="13" ht="32.65" customHeight="1" spans="2:3">
      <c r="B13" s="75">
        <v>10</v>
      </c>
      <c r="C13" s="79" t="s">
        <v>16</v>
      </c>
    </row>
    <row r="14" ht="32.65" customHeight="1" spans="2:3">
      <c r="B14" s="75">
        <v>11</v>
      </c>
      <c r="C14" s="79" t="s">
        <v>17</v>
      </c>
    </row>
    <row r="15" ht="32.65" customHeight="1" spans="2:3">
      <c r="B15" s="75">
        <v>12</v>
      </c>
      <c r="C15" s="79" t="s">
        <v>18</v>
      </c>
    </row>
    <row r="16" ht="32.65" customHeight="1" spans="2:3">
      <c r="B16" s="75">
        <v>13</v>
      </c>
      <c r="C16" s="79" t="s">
        <v>19</v>
      </c>
    </row>
    <row r="17" ht="32.65" customHeight="1" spans="2:3">
      <c r="B17" s="75">
        <v>14</v>
      </c>
      <c r="C17" s="79" t="s">
        <v>20</v>
      </c>
    </row>
    <row r="18" ht="32.65" customHeight="1" spans="2:3">
      <c r="B18" s="75">
        <v>15</v>
      </c>
      <c r="C18" s="81" t="s">
        <v>21</v>
      </c>
    </row>
    <row r="19" ht="32.65" customHeight="1" spans="2:3">
      <c r="B19" s="75">
        <v>16</v>
      </c>
      <c r="C19" s="81" t="s">
        <v>22</v>
      </c>
    </row>
    <row r="20" ht="32.65" customHeight="1" spans="2:3">
      <c r="B20" s="75">
        <v>17</v>
      </c>
      <c r="C20" s="79" t="s">
        <v>23</v>
      </c>
    </row>
    <row r="21" ht="32.65" customHeight="1" spans="2:3">
      <c r="B21" s="75">
        <v>18</v>
      </c>
      <c r="C21" s="79" t="s">
        <v>24</v>
      </c>
    </row>
    <row r="22" ht="32.65" customHeight="1" spans="2:3">
      <c r="B22" s="75">
        <v>19</v>
      </c>
      <c r="C22" s="79" t="s">
        <v>25</v>
      </c>
    </row>
    <row r="23" ht="32.65" customHeight="1" spans="2:3">
      <c r="B23" s="75">
        <v>20</v>
      </c>
      <c r="C23" s="79" t="s">
        <v>26</v>
      </c>
    </row>
    <row r="24" ht="32.65" customHeight="1" spans="2:3">
      <c r="B24" s="75">
        <v>21</v>
      </c>
      <c r="C24" s="79" t="s">
        <v>27</v>
      </c>
    </row>
    <row r="25" ht="32.65" customHeight="1" spans="2:3">
      <c r="B25" s="75">
        <v>22</v>
      </c>
      <c r="C25" s="79" t="s">
        <v>28</v>
      </c>
    </row>
    <row r="26" ht="32.65" customHeight="1" spans="2:3">
      <c r="B26" s="75">
        <v>23</v>
      </c>
      <c r="C26" s="79" t="s">
        <v>29</v>
      </c>
    </row>
    <row r="27" spans="2:2">
      <c r="B27" s="82"/>
    </row>
    <row r="28" spans="2:2">
      <c r="B28" s="8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6" sqref="F6:T6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16" t="s">
        <v>386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12" t="s">
        <v>156</v>
      </c>
      <c r="B4" s="12"/>
      <c r="C4" s="12"/>
      <c r="D4" s="12" t="s">
        <v>200</v>
      </c>
      <c r="E4" s="12" t="s">
        <v>201</v>
      </c>
      <c r="F4" s="12" t="s">
        <v>219</v>
      </c>
      <c r="G4" s="12" t="s">
        <v>159</v>
      </c>
      <c r="H4" s="12"/>
      <c r="I4" s="12"/>
      <c r="J4" s="12"/>
      <c r="K4" s="12" t="s">
        <v>160</v>
      </c>
      <c r="L4" s="12"/>
      <c r="M4" s="12"/>
      <c r="N4" s="12"/>
      <c r="O4" s="12"/>
      <c r="P4" s="12"/>
      <c r="Q4" s="12"/>
      <c r="R4" s="12"/>
      <c r="S4" s="12"/>
      <c r="T4" s="12"/>
    </row>
    <row r="5" ht="50.1" customHeight="1" spans="1:20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 t="s">
        <v>136</v>
      </c>
      <c r="H5" s="12" t="s">
        <v>220</v>
      </c>
      <c r="I5" s="12" t="s">
        <v>221</v>
      </c>
      <c r="J5" s="12" t="s">
        <v>211</v>
      </c>
      <c r="K5" s="12" t="s">
        <v>136</v>
      </c>
      <c r="L5" s="12" t="s">
        <v>223</v>
      </c>
      <c r="M5" s="12" t="s">
        <v>224</v>
      </c>
      <c r="N5" s="12" t="s">
        <v>213</v>
      </c>
      <c r="O5" s="12" t="s">
        <v>225</v>
      </c>
      <c r="P5" s="12" t="s">
        <v>226</v>
      </c>
      <c r="Q5" s="12" t="s">
        <v>227</v>
      </c>
      <c r="R5" s="12" t="s">
        <v>209</v>
      </c>
      <c r="S5" s="12" t="s">
        <v>212</v>
      </c>
      <c r="T5" s="12" t="s">
        <v>216</v>
      </c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7" customHeight="1"/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1.25972222222222" bottom="0.0784722222222222" header="0" footer="0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6" t="s">
        <v>387</v>
      </c>
    </row>
    <row r="2" ht="38.85" customHeight="1" spans="1:8">
      <c r="A2" s="17" t="s">
        <v>388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12" t="s">
        <v>157</v>
      </c>
      <c r="B4" s="12" t="s">
        <v>158</v>
      </c>
      <c r="C4" s="12" t="s">
        <v>136</v>
      </c>
      <c r="D4" s="12" t="s">
        <v>389</v>
      </c>
      <c r="E4" s="12"/>
      <c r="F4" s="12"/>
      <c r="G4" s="12"/>
      <c r="H4" s="12" t="s">
        <v>160</v>
      </c>
    </row>
    <row r="5" ht="23.25" customHeight="1" spans="1:8">
      <c r="A5" s="12"/>
      <c r="B5" s="12"/>
      <c r="C5" s="12"/>
      <c r="D5" s="12" t="s">
        <v>138</v>
      </c>
      <c r="E5" s="12" t="s">
        <v>241</v>
      </c>
      <c r="F5" s="12"/>
      <c r="G5" s="12" t="s">
        <v>242</v>
      </c>
      <c r="H5" s="12"/>
    </row>
    <row r="6" ht="23.25" customHeight="1" spans="1:8">
      <c r="A6" s="12"/>
      <c r="B6" s="12"/>
      <c r="C6" s="12"/>
      <c r="D6" s="12"/>
      <c r="E6" s="12" t="s">
        <v>220</v>
      </c>
      <c r="F6" s="12" t="s">
        <v>211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22" customHeight="1"/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1.25972222222222" bottom="0.0784722222222222" header="0" footer="0"/>
  <pageSetup paperSize="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6" t="s">
        <v>390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12" t="s">
        <v>157</v>
      </c>
      <c r="B4" s="12" t="s">
        <v>158</v>
      </c>
      <c r="C4" s="12" t="s">
        <v>136</v>
      </c>
      <c r="D4" s="12" t="s">
        <v>391</v>
      </c>
      <c r="E4" s="12"/>
      <c r="F4" s="12"/>
      <c r="G4" s="12"/>
      <c r="H4" s="12" t="s">
        <v>160</v>
      </c>
    </row>
    <row r="5" ht="18.95" customHeight="1" spans="1:8">
      <c r="A5" s="12"/>
      <c r="B5" s="12"/>
      <c r="C5" s="12"/>
      <c r="D5" s="12" t="s">
        <v>138</v>
      </c>
      <c r="E5" s="12" t="s">
        <v>241</v>
      </c>
      <c r="F5" s="12"/>
      <c r="G5" s="12" t="s">
        <v>242</v>
      </c>
      <c r="H5" s="12"/>
    </row>
    <row r="6" ht="24.2" customHeight="1" spans="1:8">
      <c r="A6" s="12"/>
      <c r="B6" s="12"/>
      <c r="C6" s="12"/>
      <c r="D6" s="12"/>
      <c r="E6" s="12" t="s">
        <v>220</v>
      </c>
      <c r="F6" s="12" t="s">
        <v>211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1.25972222222222" bottom="0.0784722222222222" header="0" footer="0"/>
  <pageSetup paperSize="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zoomScale="130" zoomScaleNormal="130" workbookViewId="0">
      <selection activeCell="B9" sqref="B9"/>
    </sheetView>
  </sheetViews>
  <sheetFormatPr defaultColWidth="10" defaultRowHeight="13.5"/>
  <cols>
    <col min="1" max="1" width="10" customWidth="1"/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6" t="s">
        <v>392</v>
      </c>
      <c r="P1" s="16"/>
    </row>
    <row r="2" ht="45.75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2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1" customHeight="1" spans="1:16">
      <c r="A4" s="12" t="s">
        <v>200</v>
      </c>
      <c r="B4" s="12" t="s">
        <v>393</v>
      </c>
      <c r="C4" s="12" t="s">
        <v>136</v>
      </c>
      <c r="D4" s="12"/>
      <c r="E4" s="12" t="s">
        <v>394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395</v>
      </c>
      <c r="P4" s="12"/>
    </row>
    <row r="5" ht="31.9" customHeight="1" spans="1:16">
      <c r="A5" s="12"/>
      <c r="B5" s="12"/>
      <c r="C5" s="12" t="s">
        <v>243</v>
      </c>
      <c r="D5" s="12" t="s">
        <v>244</v>
      </c>
      <c r="E5" s="12" t="s">
        <v>396</v>
      </c>
      <c r="F5" s="12" t="s">
        <v>139</v>
      </c>
      <c r="G5" s="12"/>
      <c r="H5" s="12"/>
      <c r="I5" s="12"/>
      <c r="J5" s="12"/>
      <c r="K5" s="12"/>
      <c r="L5" s="12" t="s">
        <v>397</v>
      </c>
      <c r="M5" s="12" t="s">
        <v>141</v>
      </c>
      <c r="N5" s="12" t="s">
        <v>142</v>
      </c>
      <c r="O5" s="12" t="s">
        <v>398</v>
      </c>
      <c r="P5" s="12" t="s">
        <v>399</v>
      </c>
    </row>
    <row r="6" ht="44.85" customHeight="1" spans="1:16">
      <c r="A6" s="12"/>
      <c r="B6" s="12"/>
      <c r="C6" s="12"/>
      <c r="D6" s="12"/>
      <c r="E6" s="12"/>
      <c r="F6" s="12" t="s">
        <v>400</v>
      </c>
      <c r="G6" s="12" t="s">
        <v>401</v>
      </c>
      <c r="H6" s="12" t="s">
        <v>402</v>
      </c>
      <c r="I6" s="12" t="s">
        <v>403</v>
      </c>
      <c r="J6" s="12" t="s">
        <v>404</v>
      </c>
      <c r="K6" s="12" t="s">
        <v>405</v>
      </c>
      <c r="L6" s="12"/>
      <c r="M6" s="12"/>
      <c r="N6" s="12"/>
      <c r="O6" s="12"/>
      <c r="P6" s="12"/>
    </row>
    <row r="7" ht="18.95" customHeight="1" spans="1:16">
      <c r="A7" s="15"/>
      <c r="B7" s="4" t="s">
        <v>136</v>
      </c>
      <c r="C7" s="18">
        <v>8.4</v>
      </c>
      <c r="D7" s="18">
        <v>58</v>
      </c>
      <c r="E7" s="14">
        <v>66.4</v>
      </c>
      <c r="F7" s="14">
        <v>66.4</v>
      </c>
      <c r="G7" s="14">
        <v>58</v>
      </c>
      <c r="H7" s="14">
        <v>8.4</v>
      </c>
      <c r="I7" s="14"/>
      <c r="J7" s="14"/>
      <c r="K7" s="14"/>
      <c r="L7" s="14"/>
      <c r="M7" s="14"/>
      <c r="N7" s="14"/>
      <c r="O7" s="14">
        <v>66.4</v>
      </c>
      <c r="P7" s="15"/>
    </row>
    <row r="8" ht="18.95" customHeight="1" spans="1:16">
      <c r="A8" s="13">
        <v>202009</v>
      </c>
      <c r="B8" s="13" t="s">
        <v>4</v>
      </c>
      <c r="C8" s="18">
        <v>8.4</v>
      </c>
      <c r="D8" s="18">
        <v>58</v>
      </c>
      <c r="E8" s="14">
        <v>66.4</v>
      </c>
      <c r="F8" s="14">
        <v>66.4</v>
      </c>
      <c r="G8" s="14">
        <v>58</v>
      </c>
      <c r="H8" s="14">
        <v>8.4</v>
      </c>
      <c r="I8" s="14"/>
      <c r="J8" s="14"/>
      <c r="K8" s="14"/>
      <c r="L8" s="14"/>
      <c r="M8" s="14"/>
      <c r="N8" s="14"/>
      <c r="O8" s="14">
        <v>66.4</v>
      </c>
      <c r="P8" s="15"/>
    </row>
    <row r="9" ht="18.95" customHeight="1" spans="1:16">
      <c r="A9" s="19" t="s">
        <v>406</v>
      </c>
      <c r="B9" s="19" t="s">
        <v>407</v>
      </c>
      <c r="C9" s="6">
        <v>8.4</v>
      </c>
      <c r="D9" s="6"/>
      <c r="E9" s="6">
        <v>8.4</v>
      </c>
      <c r="F9" s="6">
        <v>8.4</v>
      </c>
      <c r="G9" s="6"/>
      <c r="H9" s="6">
        <v>8.4</v>
      </c>
      <c r="I9" s="6"/>
      <c r="J9" s="6"/>
      <c r="K9" s="6"/>
      <c r="L9" s="6"/>
      <c r="M9" s="6"/>
      <c r="N9" s="6"/>
      <c r="O9" s="6">
        <v>8.4</v>
      </c>
      <c r="P9" s="5"/>
    </row>
    <row r="10" ht="18.95" customHeight="1" spans="1:16">
      <c r="A10" s="19" t="s">
        <v>406</v>
      </c>
      <c r="B10" s="19" t="s">
        <v>408</v>
      </c>
      <c r="C10" s="6"/>
      <c r="D10" s="6">
        <v>58</v>
      </c>
      <c r="E10" s="6">
        <v>58</v>
      </c>
      <c r="F10" s="6">
        <v>58</v>
      </c>
      <c r="G10" s="6">
        <v>58</v>
      </c>
      <c r="H10" s="6"/>
      <c r="I10" s="6"/>
      <c r="J10" s="6"/>
      <c r="K10" s="6"/>
      <c r="L10" s="6"/>
      <c r="M10" s="6"/>
      <c r="N10" s="6"/>
      <c r="O10" s="6">
        <v>58</v>
      </c>
      <c r="P10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4722222222222" right="0.0784722222222222" top="1.25972222222222" bottom="0.0784722222222222" header="0" footer="0"/>
  <pageSetup paperSize="9" scale="9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zoomScale="115" zoomScaleNormal="115"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409</v>
      </c>
    </row>
    <row r="2" ht="37.9" customHeight="1" spans="1:13">
      <c r="A2" s="3"/>
      <c r="B2" s="3"/>
      <c r="C2" s="10" t="s">
        <v>410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200</v>
      </c>
      <c r="B4" s="12" t="s">
        <v>411</v>
      </c>
      <c r="C4" s="12" t="s">
        <v>412</v>
      </c>
      <c r="D4" s="12" t="s">
        <v>413</v>
      </c>
      <c r="E4" s="12" t="s">
        <v>414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415</v>
      </c>
      <c r="F5" s="12" t="s">
        <v>416</v>
      </c>
      <c r="G5" s="12" t="s">
        <v>417</v>
      </c>
      <c r="H5" s="12" t="s">
        <v>418</v>
      </c>
      <c r="I5" s="12" t="s">
        <v>419</v>
      </c>
      <c r="J5" s="12" t="s">
        <v>420</v>
      </c>
      <c r="K5" s="12" t="s">
        <v>421</v>
      </c>
      <c r="L5" s="12" t="s">
        <v>422</v>
      </c>
      <c r="M5" s="12" t="s">
        <v>423</v>
      </c>
    </row>
    <row r="6" ht="28.5" customHeight="1" spans="1:13">
      <c r="A6" s="13" t="s">
        <v>2</v>
      </c>
      <c r="B6" s="13" t="s">
        <v>4</v>
      </c>
      <c r="C6" s="14">
        <v>66.4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5" t="s">
        <v>167</v>
      </c>
      <c r="B7" s="5" t="s">
        <v>424</v>
      </c>
      <c r="C7" s="6">
        <v>58</v>
      </c>
      <c r="D7" s="5" t="s">
        <v>425</v>
      </c>
      <c r="E7" s="15" t="s">
        <v>426</v>
      </c>
      <c r="F7" s="5" t="s">
        <v>427</v>
      </c>
      <c r="G7" s="5" t="s">
        <v>428</v>
      </c>
      <c r="H7" s="5" t="s">
        <v>429</v>
      </c>
      <c r="I7" s="5" t="s">
        <v>430</v>
      </c>
      <c r="J7" s="5" t="s">
        <v>431</v>
      </c>
      <c r="K7" s="5" t="s">
        <v>432</v>
      </c>
      <c r="L7" s="5" t="s">
        <v>433</v>
      </c>
      <c r="M7" s="5"/>
    </row>
    <row r="8" ht="43.15" customHeight="1" spans="1:13">
      <c r="A8" s="5"/>
      <c r="B8" s="5"/>
      <c r="C8" s="6"/>
      <c r="D8" s="5"/>
      <c r="E8" s="15"/>
      <c r="F8" s="5" t="s">
        <v>434</v>
      </c>
      <c r="G8" s="5" t="s">
        <v>435</v>
      </c>
      <c r="H8" s="5" t="s">
        <v>436</v>
      </c>
      <c r="I8" s="5" t="s">
        <v>437</v>
      </c>
      <c r="J8" s="5" t="s">
        <v>438</v>
      </c>
      <c r="K8" s="5" t="s">
        <v>439</v>
      </c>
      <c r="L8" s="5" t="s">
        <v>433</v>
      </c>
      <c r="M8" s="5"/>
    </row>
    <row r="9" ht="43.15" customHeight="1" spans="1:13">
      <c r="A9" s="5"/>
      <c r="B9" s="5"/>
      <c r="C9" s="6"/>
      <c r="D9" s="5"/>
      <c r="E9" s="15"/>
      <c r="F9" s="5" t="s">
        <v>440</v>
      </c>
      <c r="G9" s="5" t="s">
        <v>441</v>
      </c>
      <c r="H9" s="5" t="s">
        <v>442</v>
      </c>
      <c r="I9" s="5" t="s">
        <v>443</v>
      </c>
      <c r="J9" s="5" t="s">
        <v>444</v>
      </c>
      <c r="K9" s="5" t="s">
        <v>445</v>
      </c>
      <c r="L9" s="5" t="s">
        <v>446</v>
      </c>
      <c r="M9" s="5"/>
    </row>
    <row r="10" ht="43.15" customHeight="1" spans="1:13">
      <c r="A10" s="5"/>
      <c r="B10" s="5"/>
      <c r="C10" s="6"/>
      <c r="D10" s="5"/>
      <c r="E10" s="15" t="s">
        <v>447</v>
      </c>
      <c r="F10" s="5" t="s">
        <v>448</v>
      </c>
      <c r="G10" s="5" t="s">
        <v>449</v>
      </c>
      <c r="H10" s="5" t="s">
        <v>450</v>
      </c>
      <c r="I10" s="5" t="s">
        <v>451</v>
      </c>
      <c r="J10" s="5" t="s">
        <v>452</v>
      </c>
      <c r="K10" s="5" t="s">
        <v>445</v>
      </c>
      <c r="L10" s="5" t="s">
        <v>433</v>
      </c>
      <c r="M10" s="5"/>
    </row>
    <row r="11" ht="43.15" customHeight="1" spans="1:13">
      <c r="A11" s="5"/>
      <c r="B11" s="5"/>
      <c r="C11" s="6"/>
      <c r="D11" s="5"/>
      <c r="E11" s="15" t="s">
        <v>453</v>
      </c>
      <c r="F11" s="5" t="s">
        <v>454</v>
      </c>
      <c r="G11" s="5" t="s">
        <v>455</v>
      </c>
      <c r="H11" s="5" t="s">
        <v>456</v>
      </c>
      <c r="I11" s="5" t="s">
        <v>457</v>
      </c>
      <c r="J11" s="5" t="s">
        <v>458</v>
      </c>
      <c r="K11" s="5" t="s">
        <v>439</v>
      </c>
      <c r="L11" s="5" t="s">
        <v>433</v>
      </c>
      <c r="M11" s="5"/>
    </row>
    <row r="12" ht="43.15" customHeight="1" spans="1:13">
      <c r="A12" s="5"/>
      <c r="B12" s="5"/>
      <c r="C12" s="6"/>
      <c r="D12" s="5"/>
      <c r="E12" s="15" t="s">
        <v>459</v>
      </c>
      <c r="F12" s="5" t="s">
        <v>460</v>
      </c>
      <c r="G12" s="5" t="s">
        <v>461</v>
      </c>
      <c r="H12" s="5" t="s">
        <v>462</v>
      </c>
      <c r="I12" s="5" t="s">
        <v>461</v>
      </c>
      <c r="J12" s="5" t="s">
        <v>462</v>
      </c>
      <c r="K12" s="5" t="s">
        <v>462</v>
      </c>
      <c r="L12" s="5" t="s">
        <v>446</v>
      </c>
      <c r="M12" s="5"/>
    </row>
    <row r="13" ht="43.15" customHeight="1" spans="1:13">
      <c r="A13" s="5"/>
      <c r="B13" s="5"/>
      <c r="C13" s="6"/>
      <c r="D13" s="5"/>
      <c r="E13" s="15"/>
      <c r="F13" s="5" t="s">
        <v>463</v>
      </c>
      <c r="G13" s="5" t="s">
        <v>464</v>
      </c>
      <c r="H13" s="5" t="s">
        <v>465</v>
      </c>
      <c r="I13" s="5" t="s">
        <v>466</v>
      </c>
      <c r="J13" s="5"/>
      <c r="K13" s="5" t="s">
        <v>432</v>
      </c>
      <c r="L13" s="5" t="s">
        <v>433</v>
      </c>
      <c r="M13" s="5"/>
    </row>
    <row r="14" ht="43.15" customHeight="1" spans="1:13">
      <c r="A14" s="5"/>
      <c r="B14" s="5"/>
      <c r="C14" s="6"/>
      <c r="D14" s="5"/>
      <c r="E14" s="15"/>
      <c r="F14" s="5" t="s">
        <v>467</v>
      </c>
      <c r="G14" s="5" t="s">
        <v>468</v>
      </c>
      <c r="H14" s="5" t="s">
        <v>469</v>
      </c>
      <c r="I14" s="5" t="s">
        <v>470</v>
      </c>
      <c r="J14" s="5"/>
      <c r="K14" s="5" t="s">
        <v>469</v>
      </c>
      <c r="L14" s="5" t="s">
        <v>433</v>
      </c>
      <c r="M14" s="5"/>
    </row>
    <row r="15" ht="43.15" customHeight="1" spans="1:13">
      <c r="A15" s="5" t="s">
        <v>167</v>
      </c>
      <c r="B15" s="5" t="s">
        <v>471</v>
      </c>
      <c r="C15" s="6">
        <v>8.4</v>
      </c>
      <c r="D15" s="5" t="s">
        <v>472</v>
      </c>
      <c r="E15" s="15" t="s">
        <v>447</v>
      </c>
      <c r="F15" s="5" t="s">
        <v>473</v>
      </c>
      <c r="G15" s="5"/>
      <c r="H15" s="5"/>
      <c r="I15" s="5"/>
      <c r="J15" s="5"/>
      <c r="K15" s="5"/>
      <c r="L15" s="5"/>
      <c r="M15" s="5"/>
    </row>
    <row r="16" ht="43.15" customHeight="1" spans="1:13">
      <c r="A16" s="5"/>
      <c r="B16" s="5"/>
      <c r="C16" s="6"/>
      <c r="D16" s="5"/>
      <c r="E16" s="15"/>
      <c r="F16" s="5" t="s">
        <v>474</v>
      </c>
      <c r="G16" s="5"/>
      <c r="H16" s="5"/>
      <c r="I16" s="5"/>
      <c r="J16" s="5"/>
      <c r="K16" s="5"/>
      <c r="L16" s="5"/>
      <c r="M16" s="5"/>
    </row>
    <row r="17" ht="43.15" customHeight="1" spans="1:13">
      <c r="A17" s="5"/>
      <c r="B17" s="5"/>
      <c r="C17" s="6"/>
      <c r="D17" s="5"/>
      <c r="E17" s="15"/>
      <c r="F17" s="5" t="s">
        <v>448</v>
      </c>
      <c r="G17" s="5" t="s">
        <v>475</v>
      </c>
      <c r="H17" s="5" t="s">
        <v>476</v>
      </c>
      <c r="I17" s="5" t="s">
        <v>475</v>
      </c>
      <c r="J17" s="5" t="s">
        <v>477</v>
      </c>
      <c r="K17" s="5" t="s">
        <v>478</v>
      </c>
      <c r="L17" s="5" t="s">
        <v>433</v>
      </c>
      <c r="M17" s="5"/>
    </row>
    <row r="18" ht="43.15" customHeight="1" spans="1:13">
      <c r="A18" s="5"/>
      <c r="B18" s="5"/>
      <c r="C18" s="6"/>
      <c r="D18" s="5"/>
      <c r="E18" s="15" t="s">
        <v>453</v>
      </c>
      <c r="F18" s="5" t="s">
        <v>454</v>
      </c>
      <c r="G18" s="5" t="s">
        <v>479</v>
      </c>
      <c r="H18" s="5" t="s">
        <v>456</v>
      </c>
      <c r="I18" s="5" t="s">
        <v>479</v>
      </c>
      <c r="J18" s="5" t="s">
        <v>477</v>
      </c>
      <c r="K18" s="5" t="s">
        <v>439</v>
      </c>
      <c r="L18" s="5" t="s">
        <v>433</v>
      </c>
      <c r="M18" s="5"/>
    </row>
    <row r="19" ht="43.15" customHeight="1" spans="1:13">
      <c r="A19" s="5"/>
      <c r="B19" s="5"/>
      <c r="C19" s="6"/>
      <c r="D19" s="5"/>
      <c r="E19" s="15" t="s">
        <v>459</v>
      </c>
      <c r="F19" s="5" t="s">
        <v>480</v>
      </c>
      <c r="G19" s="5" t="s">
        <v>475</v>
      </c>
      <c r="H19" s="5" t="s">
        <v>481</v>
      </c>
      <c r="I19" s="5" t="s">
        <v>482</v>
      </c>
      <c r="J19" s="5" t="s">
        <v>477</v>
      </c>
      <c r="K19" s="5" t="s">
        <v>481</v>
      </c>
      <c r="L19" s="5" t="s">
        <v>446</v>
      </c>
      <c r="M19" s="5"/>
    </row>
    <row r="20" ht="43.15" customHeight="1" spans="1:13">
      <c r="A20" s="5"/>
      <c r="B20" s="5"/>
      <c r="C20" s="6"/>
      <c r="D20" s="5"/>
      <c r="E20" s="15"/>
      <c r="F20" s="5" t="s">
        <v>460</v>
      </c>
      <c r="G20" s="5" t="s">
        <v>475</v>
      </c>
      <c r="H20" s="5" t="s">
        <v>481</v>
      </c>
      <c r="I20" s="5" t="s">
        <v>482</v>
      </c>
      <c r="J20" s="5" t="s">
        <v>477</v>
      </c>
      <c r="K20" s="5" t="s">
        <v>481</v>
      </c>
      <c r="L20" s="5" t="s">
        <v>446</v>
      </c>
      <c r="M20" s="5"/>
    </row>
    <row r="21" ht="43.15" customHeight="1" spans="1:13">
      <c r="A21" s="5"/>
      <c r="B21" s="5"/>
      <c r="C21" s="6"/>
      <c r="D21" s="5"/>
      <c r="E21" s="15"/>
      <c r="F21" s="5" t="s">
        <v>463</v>
      </c>
      <c r="G21" s="5" t="s">
        <v>482</v>
      </c>
      <c r="H21" s="5" t="s">
        <v>481</v>
      </c>
      <c r="I21" s="5" t="s">
        <v>482</v>
      </c>
      <c r="J21" s="5" t="s">
        <v>477</v>
      </c>
      <c r="K21" s="5" t="s">
        <v>481</v>
      </c>
      <c r="L21" s="5" t="s">
        <v>446</v>
      </c>
      <c r="M21" s="5"/>
    </row>
    <row r="22" ht="43.15" customHeight="1" spans="1:13">
      <c r="A22" s="5"/>
      <c r="B22" s="5"/>
      <c r="C22" s="6"/>
      <c r="D22" s="5"/>
      <c r="E22" s="15"/>
      <c r="F22" s="5" t="s">
        <v>467</v>
      </c>
      <c r="G22" s="5" t="s">
        <v>482</v>
      </c>
      <c r="H22" s="5" t="s">
        <v>481</v>
      </c>
      <c r="I22" s="5" t="s">
        <v>482</v>
      </c>
      <c r="J22" s="5" t="s">
        <v>477</v>
      </c>
      <c r="K22" s="5" t="s">
        <v>481</v>
      </c>
      <c r="L22" s="5" t="s">
        <v>446</v>
      </c>
      <c r="M22" s="5"/>
    </row>
    <row r="23" ht="43.15" customHeight="1" spans="1:13">
      <c r="A23" s="5"/>
      <c r="B23" s="5"/>
      <c r="C23" s="6"/>
      <c r="D23" s="5"/>
      <c r="E23" s="15" t="s">
        <v>426</v>
      </c>
      <c r="F23" s="5" t="s">
        <v>427</v>
      </c>
      <c r="G23" s="5" t="s">
        <v>475</v>
      </c>
      <c r="H23" s="5" t="s">
        <v>476</v>
      </c>
      <c r="I23" s="5" t="s">
        <v>475</v>
      </c>
      <c r="J23" s="5" t="s">
        <v>477</v>
      </c>
      <c r="K23" s="5" t="s">
        <v>478</v>
      </c>
      <c r="L23" s="5" t="s">
        <v>433</v>
      </c>
      <c r="M23" s="5"/>
    </row>
    <row r="24" ht="43.15" customHeight="1" spans="1:13">
      <c r="A24" s="5"/>
      <c r="B24" s="5"/>
      <c r="C24" s="6"/>
      <c r="D24" s="5"/>
      <c r="E24" s="15"/>
      <c r="F24" s="5" t="s">
        <v>440</v>
      </c>
      <c r="G24" s="5" t="s">
        <v>475</v>
      </c>
      <c r="H24" s="5" t="s">
        <v>476</v>
      </c>
      <c r="I24" s="5" t="s">
        <v>475</v>
      </c>
      <c r="J24" s="5" t="s">
        <v>477</v>
      </c>
      <c r="K24" s="5" t="s">
        <v>478</v>
      </c>
      <c r="L24" s="5" t="s">
        <v>433</v>
      </c>
      <c r="M24" s="5"/>
    </row>
    <row r="25" ht="43.15" customHeight="1" spans="1:13">
      <c r="A25" s="5"/>
      <c r="B25" s="5"/>
      <c r="C25" s="6"/>
      <c r="D25" s="5"/>
      <c r="E25" s="15"/>
      <c r="F25" s="5" t="s">
        <v>434</v>
      </c>
      <c r="G25" s="5" t="s">
        <v>475</v>
      </c>
      <c r="H25" s="5" t="s">
        <v>476</v>
      </c>
      <c r="I25" s="5" t="s">
        <v>475</v>
      </c>
      <c r="J25" s="5" t="s">
        <v>477</v>
      </c>
      <c r="K25" s="5" t="s">
        <v>478</v>
      </c>
      <c r="L25" s="5" t="s">
        <v>433</v>
      </c>
      <c r="M25" s="5"/>
    </row>
  </sheetData>
  <mergeCells count="21">
    <mergeCell ref="C2:M2"/>
    <mergeCell ref="A3:K3"/>
    <mergeCell ref="L3:M3"/>
    <mergeCell ref="E4:M4"/>
    <mergeCell ref="A4:A5"/>
    <mergeCell ref="A7:A14"/>
    <mergeCell ref="A15:A25"/>
    <mergeCell ref="B4:B5"/>
    <mergeCell ref="B7:B14"/>
    <mergeCell ref="B15:B25"/>
    <mergeCell ref="C4:C5"/>
    <mergeCell ref="C7:C14"/>
    <mergeCell ref="C15:C25"/>
    <mergeCell ref="D4:D5"/>
    <mergeCell ref="D7:D14"/>
    <mergeCell ref="D15:D25"/>
    <mergeCell ref="E7:E9"/>
    <mergeCell ref="E12:E14"/>
    <mergeCell ref="E15:E17"/>
    <mergeCell ref="E19:E22"/>
    <mergeCell ref="E23:E25"/>
  </mergeCells>
  <printOptions horizontalCentered="1"/>
  <pageMargins left="0.0784722222222222" right="0.0784722222222222" top="0.865972222222222" bottom="0.0784722222222222" header="0" footer="0"/>
  <pageSetup paperSize="9" scale="68" orientation="portrait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5" zoomScaleNormal="115"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3" t="s">
        <v>483</v>
      </c>
    </row>
    <row r="2" ht="42.2" customHeight="1" spans="1:19">
      <c r="A2" s="1" t="s">
        <v>484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2" customHeight="1" spans="1:19">
      <c r="A5" s="4" t="s">
        <v>375</v>
      </c>
      <c r="B5" s="4" t="s">
        <v>376</v>
      </c>
      <c r="C5" s="4" t="s">
        <v>485</v>
      </c>
      <c r="D5" s="4"/>
      <c r="E5" s="4"/>
      <c r="F5" s="4"/>
      <c r="G5" s="4"/>
      <c r="H5" s="4"/>
      <c r="I5" s="4"/>
      <c r="J5" s="4" t="s">
        <v>486</v>
      </c>
      <c r="K5" s="4" t="s">
        <v>487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412</v>
      </c>
      <c r="D6" s="4" t="s">
        <v>488</v>
      </c>
      <c r="E6" s="4"/>
      <c r="F6" s="4"/>
      <c r="G6" s="4"/>
      <c r="H6" s="4" t="s">
        <v>489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490</v>
      </c>
      <c r="F7" s="4" t="s">
        <v>143</v>
      </c>
      <c r="G7" s="4" t="s">
        <v>491</v>
      </c>
      <c r="H7" s="4" t="s">
        <v>159</v>
      </c>
      <c r="I7" s="4" t="s">
        <v>160</v>
      </c>
      <c r="J7" s="4"/>
      <c r="K7" s="4" t="s">
        <v>415</v>
      </c>
      <c r="L7" s="4" t="s">
        <v>416</v>
      </c>
      <c r="M7" s="4" t="s">
        <v>417</v>
      </c>
      <c r="N7" s="4" t="s">
        <v>422</v>
      </c>
      <c r="O7" s="4" t="s">
        <v>418</v>
      </c>
      <c r="P7" s="4" t="s">
        <v>492</v>
      </c>
      <c r="Q7" s="4" t="s">
        <v>493</v>
      </c>
      <c r="R7" s="4" t="s">
        <v>494</v>
      </c>
      <c r="S7" s="4" t="s">
        <v>423</v>
      </c>
    </row>
    <row r="8" ht="19.5" customHeight="1" spans="1:19">
      <c r="A8" s="5" t="s">
        <v>2</v>
      </c>
      <c r="B8" s="5" t="s">
        <v>4</v>
      </c>
      <c r="C8" s="6">
        <v>97.064084</v>
      </c>
      <c r="D8" s="6">
        <v>97.064084</v>
      </c>
      <c r="E8" s="6"/>
      <c r="F8" s="6"/>
      <c r="G8" s="6"/>
      <c r="H8" s="6">
        <v>30.664084</v>
      </c>
      <c r="I8" s="6">
        <v>66.4</v>
      </c>
      <c r="J8" s="5" t="s">
        <v>425</v>
      </c>
      <c r="K8" s="7" t="s">
        <v>426</v>
      </c>
      <c r="L8" s="7" t="s">
        <v>495</v>
      </c>
      <c r="M8" s="5" t="s">
        <v>428</v>
      </c>
      <c r="N8" s="5" t="s">
        <v>433</v>
      </c>
      <c r="O8" s="5" t="s">
        <v>429</v>
      </c>
      <c r="P8" s="5" t="s">
        <v>432</v>
      </c>
      <c r="Q8" s="5" t="s">
        <v>430</v>
      </c>
      <c r="R8" s="5" t="s">
        <v>431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496</v>
      </c>
      <c r="M9" s="5" t="s">
        <v>441</v>
      </c>
      <c r="N9" s="5" t="s">
        <v>446</v>
      </c>
      <c r="O9" s="5" t="s">
        <v>442</v>
      </c>
      <c r="P9" s="5" t="s">
        <v>445</v>
      </c>
      <c r="Q9" s="5" t="s">
        <v>443</v>
      </c>
      <c r="R9" s="5" t="s">
        <v>444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497</v>
      </c>
      <c r="M10" s="5" t="s">
        <v>498</v>
      </c>
      <c r="N10" s="5" t="s">
        <v>433</v>
      </c>
      <c r="O10" s="8">
        <v>1</v>
      </c>
      <c r="P10" s="5" t="s">
        <v>439</v>
      </c>
      <c r="Q10" s="5"/>
      <c r="R10" s="5" t="s">
        <v>499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447</v>
      </c>
      <c r="M11" s="5" t="s">
        <v>449</v>
      </c>
      <c r="N11" s="5" t="s">
        <v>433</v>
      </c>
      <c r="O11" s="5" t="s">
        <v>500</v>
      </c>
      <c r="P11" s="5" t="s">
        <v>478</v>
      </c>
      <c r="Q11" s="5"/>
      <c r="R11" s="5" t="s">
        <v>452</v>
      </c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501</v>
      </c>
      <c r="L12" s="7" t="s">
        <v>467</v>
      </c>
      <c r="M12" s="5" t="s">
        <v>449</v>
      </c>
      <c r="N12" s="5" t="s">
        <v>446</v>
      </c>
      <c r="O12" s="5"/>
      <c r="P12" s="5"/>
      <c r="Q12" s="5"/>
      <c r="R12" s="5">
        <v>0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463</v>
      </c>
      <c r="M13" s="5" t="s">
        <v>464</v>
      </c>
      <c r="N13" s="5" t="s">
        <v>446</v>
      </c>
      <c r="O13" s="5" t="s">
        <v>466</v>
      </c>
      <c r="P13" s="5" t="s">
        <v>432</v>
      </c>
      <c r="Q13" s="5"/>
      <c r="R13" s="5">
        <v>0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460</v>
      </c>
      <c r="M14" s="5" t="s">
        <v>461</v>
      </c>
      <c r="N14" s="5" t="s">
        <v>446</v>
      </c>
      <c r="O14" s="5" t="s">
        <v>461</v>
      </c>
      <c r="P14" s="5">
        <v>0</v>
      </c>
      <c r="Q14" s="5"/>
      <c r="R14" s="5">
        <v>0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502</v>
      </c>
      <c r="M15" s="5" t="s">
        <v>503</v>
      </c>
      <c r="N15" s="5" t="s">
        <v>446</v>
      </c>
      <c r="O15" s="5" t="s">
        <v>470</v>
      </c>
      <c r="P15" s="5" t="s">
        <v>432</v>
      </c>
      <c r="Q15" s="5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453</v>
      </c>
      <c r="L16" s="7" t="s">
        <v>454</v>
      </c>
      <c r="M16" s="5" t="s">
        <v>455</v>
      </c>
      <c r="N16" s="5" t="s">
        <v>433</v>
      </c>
      <c r="O16" s="5" t="s">
        <v>456</v>
      </c>
      <c r="P16" s="5"/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504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4722222222222" right="0.0784722222222222" top="1.25972222222222" bottom="0.0784722222222222" header="0" footer="0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A3" workbookViewId="0">
      <selection activeCell="B8" sqref="B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6" t="s">
        <v>30</v>
      </c>
    </row>
    <row r="2" ht="24.2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22.3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6.35" customHeight="1" spans="1:8">
      <c r="A6" s="15" t="s">
        <v>40</v>
      </c>
      <c r="B6" s="6">
        <f>47.064084+50</f>
        <v>97.064084</v>
      </c>
      <c r="C6" s="5" t="s">
        <v>41</v>
      </c>
      <c r="D6" s="21"/>
      <c r="E6" s="15" t="s">
        <v>42</v>
      </c>
      <c r="F6" s="14">
        <v>30.664084</v>
      </c>
      <c r="G6" s="5" t="s">
        <v>43</v>
      </c>
      <c r="H6" s="6"/>
    </row>
    <row r="7" ht="16.35" customHeight="1" spans="1:8">
      <c r="A7" s="5" t="s">
        <v>44</v>
      </c>
      <c r="B7" s="6">
        <f>38.664084+50</f>
        <v>88.664084</v>
      </c>
      <c r="C7" s="5" t="s">
        <v>45</v>
      </c>
      <c r="D7" s="21"/>
      <c r="E7" s="5" t="s">
        <v>46</v>
      </c>
      <c r="F7" s="6">
        <v>28.550784</v>
      </c>
      <c r="G7" s="5" t="s">
        <v>47</v>
      </c>
      <c r="H7" s="6"/>
    </row>
    <row r="8" ht="16.35" customHeight="1" spans="1:8">
      <c r="A8" s="15" t="s">
        <v>48</v>
      </c>
      <c r="B8" s="6">
        <v>8.4</v>
      </c>
      <c r="C8" s="5" t="s">
        <v>49</v>
      </c>
      <c r="D8" s="21"/>
      <c r="E8" s="5" t="s">
        <v>50</v>
      </c>
      <c r="F8" s="6">
        <v>2.1133</v>
      </c>
      <c r="G8" s="5" t="s">
        <v>51</v>
      </c>
      <c r="H8" s="6"/>
    </row>
    <row r="9" ht="16.35" customHeight="1" spans="1:8">
      <c r="A9" s="5" t="s">
        <v>52</v>
      </c>
      <c r="B9" s="6">
        <v>8.4</v>
      </c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/>
      <c r="E10" s="15" t="s">
        <v>58</v>
      </c>
      <c r="F10" s="14">
        <v>66.4</v>
      </c>
      <c r="G10" s="5" t="s">
        <v>59</v>
      </c>
      <c r="H10" s="6">
        <v>97.064084</v>
      </c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>
        <v>8.4</v>
      </c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>
        <v>89.6936</v>
      </c>
      <c r="E12" s="5" t="s">
        <v>66</v>
      </c>
      <c r="F12" s="6">
        <v>58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>
        <v>3.388848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6.35" customHeight="1" spans="1:8">
      <c r="A15" s="5" t="s">
        <v>76</v>
      </c>
      <c r="B15" s="6"/>
      <c r="C15" s="5" t="s">
        <v>77</v>
      </c>
      <c r="D15" s="21">
        <v>1.069632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5" t="s">
        <v>96</v>
      </c>
      <c r="B20" s="14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5" t="s">
        <v>99</v>
      </c>
      <c r="B21" s="14"/>
      <c r="C21" s="5" t="s">
        <v>100</v>
      </c>
      <c r="D21" s="21"/>
      <c r="E21" s="15" t="s">
        <v>101</v>
      </c>
      <c r="F21" s="14"/>
      <c r="G21" s="5"/>
      <c r="H21" s="6"/>
    </row>
    <row r="22" ht="16.35" customHeight="1" spans="1:8">
      <c r="A22" s="15" t="s">
        <v>102</v>
      </c>
      <c r="B22" s="14"/>
      <c r="C22" s="5" t="s">
        <v>103</v>
      </c>
      <c r="D22" s="21"/>
      <c r="E22" s="5"/>
      <c r="F22" s="5"/>
      <c r="G22" s="5"/>
      <c r="H22" s="6"/>
    </row>
    <row r="23" ht="16.35" customHeight="1" spans="1:8">
      <c r="A23" s="15" t="s">
        <v>104</v>
      </c>
      <c r="B23" s="14"/>
      <c r="C23" s="5" t="s">
        <v>105</v>
      </c>
      <c r="D23" s="21"/>
      <c r="E23" s="5"/>
      <c r="F23" s="5"/>
      <c r="G23" s="5"/>
      <c r="H23" s="6"/>
    </row>
    <row r="24" ht="16.35" customHeight="1" spans="1:8">
      <c r="A24" s="15" t="s">
        <v>106</v>
      </c>
      <c r="B24" s="14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2.912004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5" t="s">
        <v>114</v>
      </c>
      <c r="B28" s="14"/>
      <c r="C28" s="5" t="s">
        <v>115</v>
      </c>
      <c r="D28" s="21"/>
      <c r="E28" s="5"/>
      <c r="F28" s="5"/>
      <c r="G28" s="5"/>
      <c r="H28" s="6"/>
    </row>
    <row r="29" ht="16.35" customHeight="1" spans="1:8">
      <c r="A29" s="15" t="s">
        <v>116</v>
      </c>
      <c r="B29" s="14"/>
      <c r="C29" s="5" t="s">
        <v>117</v>
      </c>
      <c r="D29" s="21"/>
      <c r="E29" s="5"/>
      <c r="F29" s="5"/>
      <c r="G29" s="5"/>
      <c r="H29" s="6"/>
    </row>
    <row r="30" ht="16.35" customHeight="1" spans="1:8">
      <c r="A30" s="15" t="s">
        <v>118</v>
      </c>
      <c r="B30" s="14"/>
      <c r="C30" s="5" t="s">
        <v>119</v>
      </c>
      <c r="D30" s="21"/>
      <c r="E30" s="5"/>
      <c r="F30" s="5"/>
      <c r="G30" s="5"/>
      <c r="H30" s="6"/>
    </row>
    <row r="31" ht="16.35" customHeight="1" spans="1:8">
      <c r="A31" s="15" t="s">
        <v>120</v>
      </c>
      <c r="B31" s="14"/>
      <c r="C31" s="5" t="s">
        <v>121</v>
      </c>
      <c r="D31" s="21"/>
      <c r="E31" s="5"/>
      <c r="F31" s="5"/>
      <c r="G31" s="5"/>
      <c r="H31" s="6"/>
    </row>
    <row r="32" ht="16.35" customHeight="1" spans="1:8">
      <c r="A32" s="15" t="s">
        <v>122</v>
      </c>
      <c r="B32" s="14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5" t="s">
        <v>127</v>
      </c>
      <c r="B37" s="14">
        <v>97.064084</v>
      </c>
      <c r="C37" s="15" t="s">
        <v>128</v>
      </c>
      <c r="D37" s="14">
        <v>97.064084</v>
      </c>
      <c r="E37" s="15" t="s">
        <v>128</v>
      </c>
      <c r="F37" s="14">
        <v>97.064084</v>
      </c>
      <c r="G37" s="15" t="s">
        <v>128</v>
      </c>
      <c r="H37" s="14">
        <v>97.064084</v>
      </c>
    </row>
    <row r="38" ht="16.3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35" customHeight="1" spans="1:8">
      <c r="A39" s="5"/>
      <c r="B39" s="6"/>
      <c r="C39" s="5"/>
      <c r="D39" s="6"/>
      <c r="E39" s="15"/>
      <c r="F39" s="14"/>
      <c r="G39" s="15"/>
      <c r="H39" s="14"/>
    </row>
    <row r="40" ht="16.35" customHeight="1" spans="1:8">
      <c r="A40" s="15" t="s">
        <v>131</v>
      </c>
      <c r="B40" s="14">
        <v>97.064084</v>
      </c>
      <c r="C40" s="15" t="s">
        <v>132</v>
      </c>
      <c r="D40" s="14">
        <v>97.064084</v>
      </c>
      <c r="E40" s="15" t="s">
        <v>132</v>
      </c>
      <c r="F40" s="14">
        <v>97.064084</v>
      </c>
      <c r="G40" s="15" t="s">
        <v>132</v>
      </c>
      <c r="H40" s="14">
        <v>97.064084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" bottom="0.0784722222222222" header="0" footer="0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E7" sqref="E7:E8"/>
    </sheetView>
  </sheetViews>
  <sheetFormatPr defaultColWidth="10" defaultRowHeight="13.5"/>
  <cols>
    <col min="1" max="1" width="7.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5"/>
      <c r="B7" s="15" t="s">
        <v>136</v>
      </c>
      <c r="C7" s="27">
        <v>97.064084</v>
      </c>
      <c r="D7" s="27">
        <v>97.064084</v>
      </c>
      <c r="E7" s="27">
        <f>47.064084+50</f>
        <v>97.064084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="70" customFormat="1" ht="22.9" customHeight="1" spans="1:25">
      <c r="A8" s="71">
        <v>202009</v>
      </c>
      <c r="B8" s="13" t="s">
        <v>154</v>
      </c>
      <c r="C8" s="27">
        <v>97.064084</v>
      </c>
      <c r="D8" s="27">
        <v>97.064084</v>
      </c>
      <c r="E8" s="27">
        <f>47.064084+50</f>
        <v>97.064084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ht="16.35" customHeight="1" spans="1:1">
      <c r="A9" s="72"/>
    </row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1.37777777777778" bottom="0.0784722222222222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7" sqref="$A7:$XFD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57"/>
      <c r="K1" s="16" t="s">
        <v>155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9" t="s">
        <v>32</v>
      </c>
    </row>
    <row r="4" ht="27.6" customHeight="1" spans="1:11">
      <c r="A4" s="12" t="s">
        <v>156</v>
      </c>
      <c r="B4" s="12"/>
      <c r="C4" s="12"/>
      <c r="D4" s="12" t="s">
        <v>157</v>
      </c>
      <c r="E4" s="12" t="s">
        <v>158</v>
      </c>
      <c r="F4" s="12" t="s">
        <v>136</v>
      </c>
      <c r="G4" s="12" t="s">
        <v>159</v>
      </c>
      <c r="H4" s="12" t="s">
        <v>160</v>
      </c>
      <c r="I4" s="12" t="s">
        <v>161</v>
      </c>
      <c r="J4" s="12" t="s">
        <v>162</v>
      </c>
      <c r="K4" s="12" t="s">
        <v>163</v>
      </c>
    </row>
    <row r="5" ht="25.9" customHeight="1" spans="1:11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26"/>
      <c r="B6" s="26"/>
      <c r="C6" s="26"/>
      <c r="D6" s="59" t="s">
        <v>136</v>
      </c>
      <c r="E6" s="59"/>
      <c r="F6" s="18">
        <v>97.064084</v>
      </c>
      <c r="G6" s="18">
        <v>30.664084</v>
      </c>
      <c r="H6" s="18">
        <v>66.4</v>
      </c>
      <c r="I6" s="18"/>
      <c r="J6" s="59"/>
      <c r="K6" s="59"/>
    </row>
    <row r="7" ht="22.9" customHeight="1" spans="1:11">
      <c r="A7" s="60"/>
      <c r="B7" s="60"/>
      <c r="C7" s="60"/>
      <c r="D7" s="61" t="s">
        <v>167</v>
      </c>
      <c r="E7" s="61" t="s">
        <v>154</v>
      </c>
      <c r="F7" s="62">
        <v>97.064084</v>
      </c>
      <c r="G7" s="62">
        <v>30.664084</v>
      </c>
      <c r="H7" s="62">
        <v>66.4</v>
      </c>
      <c r="I7" s="62"/>
      <c r="J7" s="69"/>
      <c r="K7" s="69"/>
    </row>
    <row r="8" s="47" customFormat="1" ht="22.9" customHeight="1" spans="1:11">
      <c r="A8" s="63" t="s">
        <v>168</v>
      </c>
      <c r="B8" s="63"/>
      <c r="C8" s="63"/>
      <c r="D8" s="64" t="s">
        <v>168</v>
      </c>
      <c r="E8" s="65" t="s">
        <v>169</v>
      </c>
      <c r="F8" s="66">
        <f>F9</f>
        <v>89.6936</v>
      </c>
      <c r="G8" s="66">
        <f>G9</f>
        <v>23.2936</v>
      </c>
      <c r="H8" s="66">
        <f>H9</f>
        <v>66.4</v>
      </c>
      <c r="I8" s="66"/>
      <c r="J8" s="68"/>
      <c r="K8" s="68"/>
    </row>
    <row r="9" s="47" customFormat="1" ht="22.9" customHeight="1" spans="1:11">
      <c r="A9" s="63" t="s">
        <v>168</v>
      </c>
      <c r="B9" s="63" t="s">
        <v>170</v>
      </c>
      <c r="C9" s="63"/>
      <c r="D9" s="64" t="s">
        <v>171</v>
      </c>
      <c r="E9" s="65" t="s">
        <v>172</v>
      </c>
      <c r="F9" s="66">
        <f>F10+F11</f>
        <v>89.6936</v>
      </c>
      <c r="G9" s="66">
        <f>G10+G11</f>
        <v>23.2936</v>
      </c>
      <c r="H9" s="66">
        <f>H10+H11</f>
        <v>66.4</v>
      </c>
      <c r="I9" s="66"/>
      <c r="J9" s="68"/>
      <c r="K9" s="68"/>
    </row>
    <row r="10" ht="22.9" customHeight="1" spans="1:11">
      <c r="A10" s="67" t="s">
        <v>168</v>
      </c>
      <c r="B10" s="67" t="s">
        <v>170</v>
      </c>
      <c r="C10" s="67" t="s">
        <v>173</v>
      </c>
      <c r="D10" s="64" t="s">
        <v>174</v>
      </c>
      <c r="E10" s="68" t="s">
        <v>175</v>
      </c>
      <c r="F10" s="66">
        <v>31.6936</v>
      </c>
      <c r="G10" s="66">
        <v>23.2936</v>
      </c>
      <c r="H10" s="66">
        <v>8.4</v>
      </c>
      <c r="I10" s="66"/>
      <c r="J10" s="68"/>
      <c r="K10" s="68"/>
    </row>
    <row r="11" ht="22.9" customHeight="1" spans="1:11">
      <c r="A11" s="67" t="s">
        <v>168</v>
      </c>
      <c r="B11" s="67" t="s">
        <v>170</v>
      </c>
      <c r="C11" s="67" t="s">
        <v>176</v>
      </c>
      <c r="D11" s="64" t="s">
        <v>177</v>
      </c>
      <c r="E11" s="68" t="s">
        <v>178</v>
      </c>
      <c r="F11" s="66">
        <v>58</v>
      </c>
      <c r="G11" s="66"/>
      <c r="H11" s="66">
        <v>58</v>
      </c>
      <c r="I11" s="66"/>
      <c r="J11" s="68"/>
      <c r="K11" s="68"/>
    </row>
    <row r="12" ht="22.9" customHeight="1" spans="1:11">
      <c r="A12" s="67" t="s">
        <v>179</v>
      </c>
      <c r="B12" s="67"/>
      <c r="C12" s="67"/>
      <c r="D12" s="64" t="s">
        <v>179</v>
      </c>
      <c r="E12" s="68" t="s">
        <v>180</v>
      </c>
      <c r="F12" s="66">
        <f>F13</f>
        <v>3.388848</v>
      </c>
      <c r="G12" s="66">
        <f>G13</f>
        <v>3.388848</v>
      </c>
      <c r="H12" s="66"/>
      <c r="I12" s="66"/>
      <c r="J12" s="68"/>
      <c r="K12" s="68"/>
    </row>
    <row r="13" ht="22.9" customHeight="1" spans="1:11">
      <c r="A13" s="67" t="s">
        <v>179</v>
      </c>
      <c r="B13" s="67" t="s">
        <v>181</v>
      </c>
      <c r="C13" s="67"/>
      <c r="D13" s="64" t="s">
        <v>182</v>
      </c>
      <c r="E13" s="68" t="s">
        <v>183</v>
      </c>
      <c r="F13" s="66">
        <f>F14</f>
        <v>3.388848</v>
      </c>
      <c r="G13" s="66">
        <f>G14</f>
        <v>3.388848</v>
      </c>
      <c r="H13" s="66"/>
      <c r="I13" s="66"/>
      <c r="J13" s="68"/>
      <c r="K13" s="68"/>
    </row>
    <row r="14" ht="22.9" customHeight="1" spans="1:11">
      <c r="A14" s="67" t="s">
        <v>179</v>
      </c>
      <c r="B14" s="67" t="s">
        <v>181</v>
      </c>
      <c r="C14" s="67" t="s">
        <v>181</v>
      </c>
      <c r="D14" s="64" t="s">
        <v>184</v>
      </c>
      <c r="E14" s="68" t="s">
        <v>185</v>
      </c>
      <c r="F14" s="66">
        <v>3.388848</v>
      </c>
      <c r="G14" s="66">
        <v>3.388848</v>
      </c>
      <c r="H14" s="66"/>
      <c r="I14" s="66"/>
      <c r="J14" s="68"/>
      <c r="K14" s="68"/>
    </row>
    <row r="15" ht="22.9" customHeight="1" spans="1:11">
      <c r="A15" s="67" t="s">
        <v>186</v>
      </c>
      <c r="B15" s="67"/>
      <c r="C15" s="67"/>
      <c r="D15" s="64" t="s">
        <v>186</v>
      </c>
      <c r="E15" s="68" t="s">
        <v>187</v>
      </c>
      <c r="F15" s="66">
        <f>F16</f>
        <v>1.069632</v>
      </c>
      <c r="G15" s="66">
        <f>G16</f>
        <v>1.069632</v>
      </c>
      <c r="H15" s="66"/>
      <c r="I15" s="66"/>
      <c r="J15" s="68"/>
      <c r="K15" s="68"/>
    </row>
    <row r="16" ht="22.9" customHeight="1" spans="1:11">
      <c r="A16" s="67" t="s">
        <v>186</v>
      </c>
      <c r="B16" s="67" t="s">
        <v>188</v>
      </c>
      <c r="C16" s="67"/>
      <c r="D16" s="64" t="s">
        <v>189</v>
      </c>
      <c r="E16" s="68" t="s">
        <v>190</v>
      </c>
      <c r="F16" s="66">
        <f>F17</f>
        <v>1.069632</v>
      </c>
      <c r="G16" s="66">
        <f>G17</f>
        <v>1.069632</v>
      </c>
      <c r="H16" s="66"/>
      <c r="I16" s="66"/>
      <c r="J16" s="68"/>
      <c r="K16" s="68"/>
    </row>
    <row r="17" ht="22.9" customHeight="1" spans="1:11">
      <c r="A17" s="67" t="s">
        <v>186</v>
      </c>
      <c r="B17" s="67" t="s">
        <v>188</v>
      </c>
      <c r="C17" s="67" t="s">
        <v>176</v>
      </c>
      <c r="D17" s="64" t="s">
        <v>191</v>
      </c>
      <c r="E17" s="68" t="s">
        <v>192</v>
      </c>
      <c r="F17" s="66">
        <v>1.069632</v>
      </c>
      <c r="G17" s="66">
        <v>1.069632</v>
      </c>
      <c r="H17" s="66"/>
      <c r="I17" s="66"/>
      <c r="J17" s="68"/>
      <c r="K17" s="68"/>
    </row>
    <row r="18" ht="22.9" customHeight="1" spans="1:11">
      <c r="A18" s="67" t="s">
        <v>193</v>
      </c>
      <c r="B18" s="67"/>
      <c r="C18" s="67"/>
      <c r="D18" s="64" t="s">
        <v>193</v>
      </c>
      <c r="E18" s="68" t="s">
        <v>194</v>
      </c>
      <c r="F18" s="66">
        <f>F19</f>
        <v>2.912004</v>
      </c>
      <c r="G18" s="66">
        <f>G19</f>
        <v>2.912004</v>
      </c>
      <c r="H18" s="66"/>
      <c r="I18" s="66"/>
      <c r="J18" s="68"/>
      <c r="K18" s="68"/>
    </row>
    <row r="19" ht="22.9" customHeight="1" spans="1:11">
      <c r="A19" s="67" t="s">
        <v>193</v>
      </c>
      <c r="B19" s="67" t="s">
        <v>176</v>
      </c>
      <c r="C19" s="67"/>
      <c r="D19" s="64" t="s">
        <v>195</v>
      </c>
      <c r="E19" s="68" t="s">
        <v>196</v>
      </c>
      <c r="F19" s="66">
        <f>F20</f>
        <v>2.912004</v>
      </c>
      <c r="G19" s="66">
        <f>G20</f>
        <v>2.912004</v>
      </c>
      <c r="H19" s="66"/>
      <c r="I19" s="66"/>
      <c r="J19" s="68"/>
      <c r="K19" s="68"/>
    </row>
    <row r="20" ht="22.9" customHeight="1" spans="1:11">
      <c r="A20" s="67" t="s">
        <v>193</v>
      </c>
      <c r="B20" s="67" t="s">
        <v>176</v>
      </c>
      <c r="C20" s="67" t="s">
        <v>173</v>
      </c>
      <c r="D20" s="64" t="s">
        <v>197</v>
      </c>
      <c r="E20" s="68" t="s">
        <v>198</v>
      </c>
      <c r="F20" s="66">
        <v>2.912004</v>
      </c>
      <c r="G20" s="66">
        <v>2.912004</v>
      </c>
      <c r="H20" s="66"/>
      <c r="I20" s="66"/>
      <c r="J20" s="68"/>
      <c r="K20" s="68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1.25972222222222" bottom="0.0784722222222222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workbookViewId="0">
      <selection activeCell="A7" sqref="$A7:$XFD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3"/>
      <c r="S1" s="16" t="s">
        <v>199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4" t="s">
        <v>156</v>
      </c>
      <c r="B4" s="4"/>
      <c r="C4" s="4"/>
      <c r="D4" s="4" t="s">
        <v>200</v>
      </c>
      <c r="E4" s="4" t="s">
        <v>201</v>
      </c>
      <c r="F4" s="4" t="s">
        <v>202</v>
      </c>
      <c r="G4" s="4" t="s">
        <v>203</v>
      </c>
      <c r="H4" s="4" t="s">
        <v>204</v>
      </c>
      <c r="I4" s="4" t="s">
        <v>205</v>
      </c>
      <c r="J4" s="4" t="s">
        <v>206</v>
      </c>
      <c r="K4" s="4" t="s">
        <v>207</v>
      </c>
      <c r="L4" s="4" t="s">
        <v>208</v>
      </c>
      <c r="M4" s="4" t="s">
        <v>209</v>
      </c>
      <c r="N4" s="4" t="s">
        <v>210</v>
      </c>
      <c r="O4" s="4" t="s">
        <v>211</v>
      </c>
      <c r="P4" s="4" t="s">
        <v>212</v>
      </c>
      <c r="Q4" s="4" t="s">
        <v>213</v>
      </c>
      <c r="R4" s="4" t="s">
        <v>214</v>
      </c>
      <c r="S4" s="4" t="s">
        <v>215</v>
      </c>
      <c r="T4" s="4" t="s">
        <v>216</v>
      </c>
    </row>
    <row r="5" ht="20.65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5"/>
      <c r="B6" s="15"/>
      <c r="C6" s="15"/>
      <c r="D6" s="15"/>
      <c r="E6" s="15" t="s">
        <v>136</v>
      </c>
      <c r="F6" s="14">
        <v>97.064084</v>
      </c>
      <c r="G6" s="14"/>
      <c r="H6" s="14"/>
      <c r="I6" s="14"/>
      <c r="J6" s="14"/>
      <c r="K6" s="14">
        <v>97.064084</v>
      </c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22"/>
      <c r="B7" s="22"/>
      <c r="C7" s="22"/>
      <c r="D7" s="20" t="s">
        <v>167</v>
      </c>
      <c r="E7" s="20" t="s">
        <v>154</v>
      </c>
      <c r="F7" s="56">
        <v>97.064084</v>
      </c>
      <c r="G7" s="56"/>
      <c r="H7" s="56"/>
      <c r="I7" s="56"/>
      <c r="J7" s="56"/>
      <c r="K7" s="56">
        <v>97.064084</v>
      </c>
      <c r="L7" s="56"/>
      <c r="M7" s="56"/>
      <c r="N7" s="56"/>
      <c r="O7" s="56"/>
      <c r="P7" s="56"/>
      <c r="Q7" s="56"/>
      <c r="R7" s="56"/>
      <c r="S7" s="56"/>
      <c r="T7" s="56"/>
    </row>
    <row r="8" ht="22.9" customHeight="1" spans="1:20">
      <c r="A8" s="23" t="s">
        <v>168</v>
      </c>
      <c r="B8" s="23" t="s">
        <v>170</v>
      </c>
      <c r="C8" s="23" t="s">
        <v>173</v>
      </c>
      <c r="D8" s="19" t="s">
        <v>217</v>
      </c>
      <c r="E8" s="24" t="s">
        <v>175</v>
      </c>
      <c r="F8" s="25">
        <v>31.6936</v>
      </c>
      <c r="G8" s="25"/>
      <c r="H8" s="25"/>
      <c r="I8" s="25"/>
      <c r="J8" s="25"/>
      <c r="K8" s="25">
        <v>31.6936</v>
      </c>
      <c r="L8" s="25"/>
      <c r="M8" s="25"/>
      <c r="N8" s="25"/>
      <c r="O8" s="25"/>
      <c r="P8" s="25"/>
      <c r="Q8" s="25"/>
      <c r="R8" s="25"/>
      <c r="S8" s="25"/>
      <c r="T8" s="25"/>
    </row>
    <row r="9" ht="22.9" customHeight="1" spans="1:20">
      <c r="A9" s="23" t="s">
        <v>179</v>
      </c>
      <c r="B9" s="23" t="s">
        <v>181</v>
      </c>
      <c r="C9" s="23" t="s">
        <v>181</v>
      </c>
      <c r="D9" s="19" t="s">
        <v>217</v>
      </c>
      <c r="E9" s="24" t="s">
        <v>185</v>
      </c>
      <c r="F9" s="25">
        <v>3.388848</v>
      </c>
      <c r="G9" s="25"/>
      <c r="H9" s="25"/>
      <c r="I9" s="25"/>
      <c r="J9" s="25"/>
      <c r="K9" s="25">
        <v>3.388848</v>
      </c>
      <c r="L9" s="25"/>
      <c r="M9" s="25"/>
      <c r="N9" s="25"/>
      <c r="O9" s="25"/>
      <c r="P9" s="25"/>
      <c r="Q9" s="25"/>
      <c r="R9" s="25"/>
      <c r="S9" s="25"/>
      <c r="T9" s="25"/>
    </row>
    <row r="10" ht="22.9" customHeight="1" spans="1:20">
      <c r="A10" s="23" t="s">
        <v>186</v>
      </c>
      <c r="B10" s="23" t="s">
        <v>188</v>
      </c>
      <c r="C10" s="23" t="s">
        <v>176</v>
      </c>
      <c r="D10" s="19" t="s">
        <v>217</v>
      </c>
      <c r="E10" s="24" t="s">
        <v>192</v>
      </c>
      <c r="F10" s="25">
        <v>1.069632</v>
      </c>
      <c r="G10" s="25"/>
      <c r="H10" s="25"/>
      <c r="I10" s="25"/>
      <c r="J10" s="25"/>
      <c r="K10" s="25">
        <v>1.069632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22.9" customHeight="1" spans="1:20">
      <c r="A11" s="23" t="s">
        <v>193</v>
      </c>
      <c r="B11" s="23" t="s">
        <v>176</v>
      </c>
      <c r="C11" s="23" t="s">
        <v>173</v>
      </c>
      <c r="D11" s="19" t="s">
        <v>217</v>
      </c>
      <c r="E11" s="24" t="s">
        <v>198</v>
      </c>
      <c r="F11" s="25">
        <v>2.912004</v>
      </c>
      <c r="G11" s="25"/>
      <c r="H11" s="25"/>
      <c r="I11" s="25"/>
      <c r="J11" s="25"/>
      <c r="K11" s="25">
        <v>2.912004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2.9" customHeight="1" spans="1:20">
      <c r="A12" s="23" t="s">
        <v>168</v>
      </c>
      <c r="B12" s="23" t="s">
        <v>170</v>
      </c>
      <c r="C12" s="23" t="s">
        <v>176</v>
      </c>
      <c r="D12" s="19" t="s">
        <v>217</v>
      </c>
      <c r="E12" s="24" t="s">
        <v>178</v>
      </c>
      <c r="F12" s="25">
        <v>58</v>
      </c>
      <c r="G12" s="25"/>
      <c r="H12" s="25"/>
      <c r="I12" s="25"/>
      <c r="J12" s="25"/>
      <c r="K12" s="25">
        <v>58</v>
      </c>
      <c r="L12" s="25"/>
      <c r="M12" s="25"/>
      <c r="N12" s="25"/>
      <c r="O12" s="25"/>
      <c r="P12" s="25"/>
      <c r="Q12" s="25"/>
      <c r="R12" s="25"/>
      <c r="S12" s="25"/>
      <c r="T12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1.25972222222222" bottom="0.0784722222222222" header="0" footer="0"/>
  <pageSetup paperSize="9" scale="9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workbookViewId="0">
      <selection activeCell="A7" sqref="$A7:$XFD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3"/>
      <c r="T1" s="16" t="s">
        <v>218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2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4" t="s">
        <v>156</v>
      </c>
      <c r="B4" s="4"/>
      <c r="C4" s="4"/>
      <c r="D4" s="4" t="s">
        <v>200</v>
      </c>
      <c r="E4" s="4" t="s">
        <v>201</v>
      </c>
      <c r="F4" s="4" t="s">
        <v>219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136</v>
      </c>
      <c r="H5" s="4" t="s">
        <v>220</v>
      </c>
      <c r="I5" s="4" t="s">
        <v>221</v>
      </c>
      <c r="J5" s="4" t="s">
        <v>211</v>
      </c>
      <c r="K5" s="4" t="s">
        <v>136</v>
      </c>
      <c r="L5" s="4" t="s">
        <v>222</v>
      </c>
      <c r="M5" s="4" t="s">
        <v>223</v>
      </c>
      <c r="N5" s="4" t="s">
        <v>224</v>
      </c>
      <c r="O5" s="4" t="s">
        <v>213</v>
      </c>
      <c r="P5" s="4" t="s">
        <v>225</v>
      </c>
      <c r="Q5" s="4" t="s">
        <v>226</v>
      </c>
      <c r="R5" s="4" t="s">
        <v>227</v>
      </c>
      <c r="S5" s="4" t="s">
        <v>209</v>
      </c>
      <c r="T5" s="4" t="s">
        <v>212</v>
      </c>
      <c r="U5" s="4" t="s">
        <v>216</v>
      </c>
    </row>
    <row r="6" ht="22.9" customHeight="1" spans="1:21">
      <c r="A6" s="15"/>
      <c r="B6" s="15"/>
      <c r="C6" s="15"/>
      <c r="D6" s="15"/>
      <c r="E6" s="15" t="s">
        <v>136</v>
      </c>
      <c r="F6" s="14">
        <v>97.064084</v>
      </c>
      <c r="G6" s="14">
        <v>30.664084</v>
      </c>
      <c r="H6" s="14">
        <v>28.550784</v>
      </c>
      <c r="I6" s="14">
        <v>2.1133</v>
      </c>
      <c r="J6" s="14">
        <v>0</v>
      </c>
      <c r="K6" s="14">
        <v>66.4</v>
      </c>
      <c r="L6" s="14">
        <v>8.4</v>
      </c>
      <c r="M6" s="14">
        <v>58</v>
      </c>
      <c r="N6" s="14"/>
      <c r="O6" s="14"/>
      <c r="P6" s="14"/>
      <c r="Q6" s="14"/>
      <c r="R6" s="14"/>
      <c r="S6" s="14"/>
      <c r="T6" s="14"/>
      <c r="U6" s="14"/>
    </row>
    <row r="7" ht="22.9" customHeight="1" spans="1:21">
      <c r="A7" s="22"/>
      <c r="B7" s="22"/>
      <c r="C7" s="22"/>
      <c r="D7" s="20" t="s">
        <v>167</v>
      </c>
      <c r="E7" s="20" t="s">
        <v>154</v>
      </c>
      <c r="F7" s="27">
        <v>97.064084</v>
      </c>
      <c r="G7" s="14">
        <v>30.664084</v>
      </c>
      <c r="H7" s="14">
        <v>28.550784</v>
      </c>
      <c r="I7" s="14">
        <v>2.1133</v>
      </c>
      <c r="J7" s="14">
        <v>0</v>
      </c>
      <c r="K7" s="14">
        <v>66.4</v>
      </c>
      <c r="L7" s="14">
        <v>8.4</v>
      </c>
      <c r="M7" s="14">
        <v>58</v>
      </c>
      <c r="N7" s="14"/>
      <c r="O7" s="14"/>
      <c r="P7" s="14"/>
      <c r="Q7" s="14"/>
      <c r="R7" s="14"/>
      <c r="S7" s="14"/>
      <c r="T7" s="14"/>
      <c r="U7" s="14"/>
    </row>
    <row r="8" ht="22.9" customHeight="1" spans="1:21">
      <c r="A8" s="23" t="s">
        <v>168</v>
      </c>
      <c r="B8" s="23" t="s">
        <v>170</v>
      </c>
      <c r="C8" s="23" t="s">
        <v>173</v>
      </c>
      <c r="D8" s="19" t="s">
        <v>217</v>
      </c>
      <c r="E8" s="24" t="s">
        <v>175</v>
      </c>
      <c r="F8" s="21">
        <v>31.6936</v>
      </c>
      <c r="G8" s="6">
        <v>23.2936</v>
      </c>
      <c r="H8" s="6">
        <v>21.1803</v>
      </c>
      <c r="I8" s="6">
        <v>2.1133</v>
      </c>
      <c r="J8" s="6"/>
      <c r="K8" s="6">
        <v>8.4</v>
      </c>
      <c r="L8" s="6">
        <v>8.4</v>
      </c>
      <c r="M8" s="6"/>
      <c r="N8" s="6"/>
      <c r="O8" s="6"/>
      <c r="P8" s="6"/>
      <c r="Q8" s="6"/>
      <c r="R8" s="6"/>
      <c r="S8" s="6"/>
      <c r="T8" s="6"/>
      <c r="U8" s="6"/>
    </row>
    <row r="9" ht="22.9" customHeight="1" spans="1:21">
      <c r="A9" s="23" t="s">
        <v>179</v>
      </c>
      <c r="B9" s="23" t="s">
        <v>181</v>
      </c>
      <c r="C9" s="23" t="s">
        <v>181</v>
      </c>
      <c r="D9" s="19" t="s">
        <v>217</v>
      </c>
      <c r="E9" s="24" t="s">
        <v>185</v>
      </c>
      <c r="F9" s="21">
        <v>3.388848</v>
      </c>
      <c r="G9" s="6">
        <v>3.388848</v>
      </c>
      <c r="H9" s="6">
        <v>3.388848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186</v>
      </c>
      <c r="B10" s="23" t="s">
        <v>188</v>
      </c>
      <c r="C10" s="23" t="s">
        <v>176</v>
      </c>
      <c r="D10" s="19" t="s">
        <v>217</v>
      </c>
      <c r="E10" s="24" t="s">
        <v>192</v>
      </c>
      <c r="F10" s="21">
        <v>1.069632</v>
      </c>
      <c r="G10" s="6">
        <v>1.069632</v>
      </c>
      <c r="H10" s="6">
        <v>1.069632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193</v>
      </c>
      <c r="B11" s="23" t="s">
        <v>176</v>
      </c>
      <c r="C11" s="23" t="s">
        <v>173</v>
      </c>
      <c r="D11" s="19" t="s">
        <v>217</v>
      </c>
      <c r="E11" s="24" t="s">
        <v>198</v>
      </c>
      <c r="F11" s="21">
        <v>2.912004</v>
      </c>
      <c r="G11" s="6">
        <v>2.912004</v>
      </c>
      <c r="H11" s="6">
        <v>2.912004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168</v>
      </c>
      <c r="B12" s="23" t="s">
        <v>170</v>
      </c>
      <c r="C12" s="23" t="s">
        <v>176</v>
      </c>
      <c r="D12" s="19" t="s">
        <v>217</v>
      </c>
      <c r="E12" s="24" t="s">
        <v>178</v>
      </c>
      <c r="F12" s="21">
        <v>58</v>
      </c>
      <c r="G12" s="6"/>
      <c r="H12" s="6"/>
      <c r="I12" s="6"/>
      <c r="J12" s="6"/>
      <c r="K12" s="6">
        <v>58</v>
      </c>
      <c r="L12" s="6"/>
      <c r="M12" s="6">
        <v>58</v>
      </c>
      <c r="N12" s="6"/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1.25972222222222" bottom="0.0784722222222222" header="0" footer="0"/>
  <pageSetup paperSize="9" scale="9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16" t="s">
        <v>228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31</v>
      </c>
      <c r="B3" s="11"/>
      <c r="C3" s="11"/>
      <c r="D3" s="9" t="s">
        <v>32</v>
      </c>
      <c r="E3" s="3"/>
    </row>
    <row r="4" ht="20.25" customHeight="1" spans="1:5">
      <c r="A4" s="12" t="s">
        <v>33</v>
      </c>
      <c r="B4" s="12"/>
      <c r="C4" s="12" t="s">
        <v>34</v>
      </c>
      <c r="D4" s="12"/>
      <c r="E4" s="53"/>
    </row>
    <row r="5" ht="20.2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53"/>
    </row>
    <row r="6" ht="20.25" customHeight="1" spans="1:5">
      <c r="A6" s="15" t="s">
        <v>229</v>
      </c>
      <c r="B6" s="14">
        <v>97.064084</v>
      </c>
      <c r="C6" s="15" t="s">
        <v>230</v>
      </c>
      <c r="D6" s="27">
        <v>97.064084</v>
      </c>
      <c r="E6" s="54"/>
    </row>
    <row r="7" ht="20.25" customHeight="1" spans="1:5">
      <c r="A7" s="5" t="s">
        <v>231</v>
      </c>
      <c r="B7" s="6">
        <v>97.064084</v>
      </c>
      <c r="C7" s="5" t="s">
        <v>41</v>
      </c>
      <c r="D7" s="21"/>
      <c r="E7" s="54"/>
    </row>
    <row r="8" ht="20.25" customHeight="1" spans="1:5">
      <c r="A8" s="5" t="s">
        <v>232</v>
      </c>
      <c r="B8" s="6">
        <v>88.664084</v>
      </c>
      <c r="C8" s="5" t="s">
        <v>45</v>
      </c>
      <c r="D8" s="21"/>
      <c r="E8" s="54"/>
    </row>
    <row r="9" ht="31.15" customHeight="1" spans="1:5">
      <c r="A9" s="5" t="s">
        <v>48</v>
      </c>
      <c r="B9" s="6">
        <v>8.4</v>
      </c>
      <c r="C9" s="5" t="s">
        <v>49</v>
      </c>
      <c r="D9" s="21"/>
      <c r="E9" s="54"/>
    </row>
    <row r="10" ht="20.25" customHeight="1" spans="1:5">
      <c r="A10" s="5" t="s">
        <v>233</v>
      </c>
      <c r="B10" s="6"/>
      <c r="C10" s="5" t="s">
        <v>53</v>
      </c>
      <c r="D10" s="21"/>
      <c r="E10" s="54"/>
    </row>
    <row r="11" ht="20.25" customHeight="1" spans="1:5">
      <c r="A11" s="5" t="s">
        <v>234</v>
      </c>
      <c r="B11" s="6"/>
      <c r="C11" s="5" t="s">
        <v>57</v>
      </c>
      <c r="D11" s="21"/>
      <c r="E11" s="54"/>
    </row>
    <row r="12" ht="20.25" customHeight="1" spans="1:5">
      <c r="A12" s="5" t="s">
        <v>235</v>
      </c>
      <c r="B12" s="6"/>
      <c r="C12" s="5" t="s">
        <v>61</v>
      </c>
      <c r="D12" s="21"/>
      <c r="E12" s="54"/>
    </row>
    <row r="13" ht="20.25" customHeight="1" spans="1:5">
      <c r="A13" s="15" t="s">
        <v>236</v>
      </c>
      <c r="B13" s="14"/>
      <c r="C13" s="5" t="s">
        <v>65</v>
      </c>
      <c r="D13" s="21">
        <v>89.6936</v>
      </c>
      <c r="E13" s="54"/>
    </row>
    <row r="14" ht="20.25" customHeight="1" spans="1:5">
      <c r="A14" s="5" t="s">
        <v>231</v>
      </c>
      <c r="B14" s="6"/>
      <c r="C14" s="5" t="s">
        <v>69</v>
      </c>
      <c r="D14" s="21">
        <v>3.388848</v>
      </c>
      <c r="E14" s="54"/>
    </row>
    <row r="15" ht="20.25" customHeight="1" spans="1:5">
      <c r="A15" s="5" t="s">
        <v>233</v>
      </c>
      <c r="B15" s="6"/>
      <c r="C15" s="5" t="s">
        <v>73</v>
      </c>
      <c r="D15" s="21"/>
      <c r="E15" s="54"/>
    </row>
    <row r="16" ht="20.25" customHeight="1" spans="1:5">
      <c r="A16" s="5" t="s">
        <v>234</v>
      </c>
      <c r="B16" s="6"/>
      <c r="C16" s="5" t="s">
        <v>77</v>
      </c>
      <c r="D16" s="21">
        <v>1.069632</v>
      </c>
      <c r="E16" s="54"/>
    </row>
    <row r="17" ht="20.25" customHeight="1" spans="1:5">
      <c r="A17" s="5" t="s">
        <v>235</v>
      </c>
      <c r="B17" s="6"/>
      <c r="C17" s="5" t="s">
        <v>81</v>
      </c>
      <c r="D17" s="21"/>
      <c r="E17" s="54"/>
    </row>
    <row r="18" ht="20.25" customHeight="1" spans="1:5">
      <c r="A18" s="5"/>
      <c r="B18" s="6"/>
      <c r="C18" s="5" t="s">
        <v>85</v>
      </c>
      <c r="D18" s="21"/>
      <c r="E18" s="54"/>
    </row>
    <row r="19" ht="20.25" customHeight="1" spans="1:5">
      <c r="A19" s="5"/>
      <c r="B19" s="5"/>
      <c r="C19" s="5" t="s">
        <v>89</v>
      </c>
      <c r="D19" s="21"/>
      <c r="E19" s="54"/>
    </row>
    <row r="20" ht="20.25" customHeight="1" spans="1:5">
      <c r="A20" s="5"/>
      <c r="B20" s="5"/>
      <c r="C20" s="5" t="s">
        <v>93</v>
      </c>
      <c r="D20" s="21"/>
      <c r="E20" s="54"/>
    </row>
    <row r="21" ht="20.25" customHeight="1" spans="1:5">
      <c r="A21" s="5"/>
      <c r="B21" s="5"/>
      <c r="C21" s="5" t="s">
        <v>97</v>
      </c>
      <c r="D21" s="21"/>
      <c r="E21" s="54"/>
    </row>
    <row r="22" ht="20.25" customHeight="1" spans="1:5">
      <c r="A22" s="5"/>
      <c r="B22" s="5"/>
      <c r="C22" s="5" t="s">
        <v>100</v>
      </c>
      <c r="D22" s="21"/>
      <c r="E22" s="54"/>
    </row>
    <row r="23" ht="20.25" customHeight="1" spans="1:5">
      <c r="A23" s="5"/>
      <c r="B23" s="5"/>
      <c r="C23" s="5" t="s">
        <v>103</v>
      </c>
      <c r="D23" s="21"/>
      <c r="E23" s="54"/>
    </row>
    <row r="24" ht="20.25" customHeight="1" spans="1:5">
      <c r="A24" s="5"/>
      <c r="B24" s="5"/>
      <c r="C24" s="5" t="s">
        <v>105</v>
      </c>
      <c r="D24" s="21"/>
      <c r="E24" s="54"/>
    </row>
    <row r="25" ht="20.25" customHeight="1" spans="1:5">
      <c r="A25" s="5"/>
      <c r="B25" s="5"/>
      <c r="C25" s="5" t="s">
        <v>107</v>
      </c>
      <c r="D25" s="21"/>
      <c r="E25" s="54"/>
    </row>
    <row r="26" ht="20.25" customHeight="1" spans="1:5">
      <c r="A26" s="5"/>
      <c r="B26" s="5"/>
      <c r="C26" s="5" t="s">
        <v>109</v>
      </c>
      <c r="D26" s="21">
        <v>2.912004</v>
      </c>
      <c r="E26" s="54"/>
    </row>
    <row r="27" ht="20.25" customHeight="1" spans="1:5">
      <c r="A27" s="5"/>
      <c r="B27" s="5"/>
      <c r="C27" s="5" t="s">
        <v>111</v>
      </c>
      <c r="D27" s="21"/>
      <c r="E27" s="54"/>
    </row>
    <row r="28" ht="20.25" customHeight="1" spans="1:5">
      <c r="A28" s="5"/>
      <c r="B28" s="5"/>
      <c r="C28" s="5" t="s">
        <v>113</v>
      </c>
      <c r="D28" s="21"/>
      <c r="E28" s="54"/>
    </row>
    <row r="29" ht="20.25" customHeight="1" spans="1:5">
      <c r="A29" s="5"/>
      <c r="B29" s="5"/>
      <c r="C29" s="5" t="s">
        <v>115</v>
      </c>
      <c r="D29" s="21"/>
      <c r="E29" s="54"/>
    </row>
    <row r="30" ht="20.25" customHeight="1" spans="1:5">
      <c r="A30" s="5"/>
      <c r="B30" s="5"/>
      <c r="C30" s="5" t="s">
        <v>117</v>
      </c>
      <c r="D30" s="21"/>
      <c r="E30" s="54"/>
    </row>
    <row r="31" ht="20.25" customHeight="1" spans="1:5">
      <c r="A31" s="5"/>
      <c r="B31" s="5"/>
      <c r="C31" s="5" t="s">
        <v>119</v>
      </c>
      <c r="D31" s="21"/>
      <c r="E31" s="54"/>
    </row>
    <row r="32" ht="20.25" customHeight="1" spans="1:5">
      <c r="A32" s="5"/>
      <c r="B32" s="5"/>
      <c r="C32" s="5" t="s">
        <v>121</v>
      </c>
      <c r="D32" s="21"/>
      <c r="E32" s="54"/>
    </row>
    <row r="33" ht="20.25" customHeight="1" spans="1:5">
      <c r="A33" s="5"/>
      <c r="B33" s="5"/>
      <c r="C33" s="5" t="s">
        <v>123</v>
      </c>
      <c r="D33" s="21"/>
      <c r="E33" s="54"/>
    </row>
    <row r="34" ht="20.25" customHeight="1" spans="1:5">
      <c r="A34" s="5"/>
      <c r="B34" s="5"/>
      <c r="C34" s="5" t="s">
        <v>124</v>
      </c>
      <c r="D34" s="21"/>
      <c r="E34" s="54"/>
    </row>
    <row r="35" ht="20.25" customHeight="1" spans="1:5">
      <c r="A35" s="5"/>
      <c r="B35" s="5"/>
      <c r="C35" s="5" t="s">
        <v>125</v>
      </c>
      <c r="D35" s="21"/>
      <c r="E35" s="54"/>
    </row>
    <row r="36" ht="20.25" customHeight="1" spans="1:5">
      <c r="A36" s="5"/>
      <c r="B36" s="5"/>
      <c r="C36" s="5" t="s">
        <v>126</v>
      </c>
      <c r="D36" s="21"/>
      <c r="E36" s="54"/>
    </row>
    <row r="37" ht="20.25" customHeight="1" spans="1:5">
      <c r="A37" s="5"/>
      <c r="B37" s="5"/>
      <c r="C37" s="5"/>
      <c r="D37" s="5"/>
      <c r="E37" s="54"/>
    </row>
    <row r="38" ht="20.25" customHeight="1" spans="1:5">
      <c r="A38" s="15"/>
      <c r="B38" s="15"/>
      <c r="C38" s="15" t="s">
        <v>237</v>
      </c>
      <c r="D38" s="14"/>
      <c r="E38" s="55"/>
    </row>
    <row r="39" ht="20.25" customHeight="1" spans="1:5">
      <c r="A39" s="15"/>
      <c r="B39" s="15"/>
      <c r="C39" s="15"/>
      <c r="D39" s="15"/>
      <c r="E39" s="55"/>
    </row>
    <row r="40" ht="20.25" customHeight="1" spans="1:5">
      <c r="A40" s="4" t="s">
        <v>238</v>
      </c>
      <c r="B40" s="14">
        <v>97.064084</v>
      </c>
      <c r="C40" s="4" t="s">
        <v>239</v>
      </c>
      <c r="D40" s="27">
        <v>97.064084</v>
      </c>
      <c r="E40" s="5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="130" zoomScaleNormal="130" topLeftCell="A3" workbookViewId="0">
      <selection activeCell="E13" sqref="E13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0" customWidth="1"/>
    <col min="12" max="12" width="10.125" customWidth="1"/>
    <col min="13" max="13" width="9.75" customWidth="1"/>
  </cols>
  <sheetData>
    <row r="1" ht="16.35" customHeight="1" spans="1:12">
      <c r="A1" s="3"/>
      <c r="D1" s="3"/>
      <c r="K1" s="16" t="s">
        <v>240</v>
      </c>
      <c r="L1" s="16"/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  <c r="L3" s="9"/>
    </row>
    <row r="4" ht="24.95" customHeight="1" spans="1:12">
      <c r="A4" s="12" t="s">
        <v>156</v>
      </c>
      <c r="B4" s="12"/>
      <c r="C4" s="12"/>
      <c r="D4" s="12" t="s">
        <v>157</v>
      </c>
      <c r="E4" s="12" t="s">
        <v>158</v>
      </c>
      <c r="F4" s="12" t="s">
        <v>136</v>
      </c>
      <c r="G4" s="12" t="s">
        <v>159</v>
      </c>
      <c r="H4" s="12"/>
      <c r="I4" s="12"/>
      <c r="J4" s="12"/>
      <c r="K4" s="12" t="s">
        <v>160</v>
      </c>
      <c r="L4" s="12"/>
    </row>
    <row r="5" ht="20.65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241</v>
      </c>
      <c r="I5" s="12"/>
      <c r="J5" s="12" t="s">
        <v>242</v>
      </c>
      <c r="K5" s="12"/>
      <c r="L5" s="12"/>
    </row>
    <row r="6" ht="28.5" customHeight="1" spans="1:12">
      <c r="A6" s="12" t="s">
        <v>164</v>
      </c>
      <c r="B6" s="12" t="s">
        <v>165</v>
      </c>
      <c r="C6" s="12" t="s">
        <v>166</v>
      </c>
      <c r="D6" s="12"/>
      <c r="E6" s="12"/>
      <c r="F6" s="12"/>
      <c r="G6" s="12"/>
      <c r="H6" s="12" t="s">
        <v>220</v>
      </c>
      <c r="I6" s="12" t="s">
        <v>211</v>
      </c>
      <c r="J6" s="12"/>
      <c r="K6" s="12" t="s">
        <v>243</v>
      </c>
      <c r="L6" s="12" t="s">
        <v>244</v>
      </c>
    </row>
    <row r="7" ht="22.9" customHeight="1" spans="1:12">
      <c r="A7" s="5"/>
      <c r="B7" s="5"/>
      <c r="C7" s="5"/>
      <c r="D7" s="15"/>
      <c r="E7" s="15" t="s">
        <v>136</v>
      </c>
      <c r="F7" s="14">
        <v>97.064084</v>
      </c>
      <c r="G7" s="14">
        <v>30.664084</v>
      </c>
      <c r="H7" s="14">
        <v>28.550784</v>
      </c>
      <c r="I7" s="14"/>
      <c r="J7" s="14">
        <v>2.1133</v>
      </c>
      <c r="K7" s="14">
        <v>8.4</v>
      </c>
      <c r="L7" s="14">
        <v>58</v>
      </c>
    </row>
    <row r="8" ht="21.6" customHeight="1" spans="1:12">
      <c r="A8" s="5"/>
      <c r="B8" s="5"/>
      <c r="C8" s="5"/>
      <c r="D8" s="20" t="s">
        <v>167</v>
      </c>
      <c r="E8" s="20" t="s">
        <v>154</v>
      </c>
      <c r="F8" s="14">
        <v>97.064084</v>
      </c>
      <c r="G8" s="14">
        <v>30.664084</v>
      </c>
      <c r="H8" s="14">
        <v>28.550784</v>
      </c>
      <c r="I8" s="14"/>
      <c r="J8" s="14">
        <v>2.1133</v>
      </c>
      <c r="K8" s="14">
        <v>8.4</v>
      </c>
      <c r="L8" s="14">
        <v>58</v>
      </c>
    </row>
    <row r="9" s="47" customFormat="1" ht="21.6" customHeight="1" spans="1:12">
      <c r="A9" s="48" t="s">
        <v>168</v>
      </c>
      <c r="B9" s="48"/>
      <c r="C9" s="48"/>
      <c r="D9" s="49" t="s">
        <v>168</v>
      </c>
      <c r="E9" s="50" t="s">
        <v>169</v>
      </c>
      <c r="F9" s="6">
        <f>F10</f>
        <v>89.6936</v>
      </c>
      <c r="G9" s="6">
        <f t="shared" ref="G9:L9" si="0">G10</f>
        <v>23.2936</v>
      </c>
      <c r="H9" s="6">
        <f t="shared" si="0"/>
        <v>21.1803</v>
      </c>
      <c r="I9" s="6"/>
      <c r="J9" s="6">
        <f t="shared" si="0"/>
        <v>2.1133</v>
      </c>
      <c r="K9" s="6">
        <f t="shared" si="0"/>
        <v>8.4</v>
      </c>
      <c r="L9" s="6">
        <f t="shared" si="0"/>
        <v>58</v>
      </c>
    </row>
    <row r="10" s="47" customFormat="1" ht="21.6" customHeight="1" spans="1:12">
      <c r="A10" s="48" t="s">
        <v>168</v>
      </c>
      <c r="B10" s="48" t="s">
        <v>170</v>
      </c>
      <c r="C10" s="48"/>
      <c r="D10" s="49" t="s">
        <v>171</v>
      </c>
      <c r="E10" s="50" t="s">
        <v>172</v>
      </c>
      <c r="F10" s="6">
        <f>F11+F12</f>
        <v>89.6936</v>
      </c>
      <c r="G10" s="6">
        <f t="shared" ref="G10:L10" si="1">G11+G12</f>
        <v>23.2936</v>
      </c>
      <c r="H10" s="6">
        <f t="shared" si="1"/>
        <v>21.1803</v>
      </c>
      <c r="I10" s="6"/>
      <c r="J10" s="6">
        <f t="shared" si="1"/>
        <v>2.1133</v>
      </c>
      <c r="K10" s="6">
        <f t="shared" si="1"/>
        <v>8.4</v>
      </c>
      <c r="L10" s="6">
        <f t="shared" si="1"/>
        <v>58</v>
      </c>
    </row>
    <row r="11" ht="22.35" customHeight="1" spans="1:12">
      <c r="A11" s="51" t="s">
        <v>168</v>
      </c>
      <c r="B11" s="51" t="s">
        <v>170</v>
      </c>
      <c r="C11" s="51" t="s">
        <v>173</v>
      </c>
      <c r="D11" s="49" t="s">
        <v>174</v>
      </c>
      <c r="E11" s="52" t="s">
        <v>175</v>
      </c>
      <c r="F11" s="6">
        <v>31.6936</v>
      </c>
      <c r="G11" s="6">
        <v>23.2936</v>
      </c>
      <c r="H11" s="21">
        <v>21.1803</v>
      </c>
      <c r="I11" s="21"/>
      <c r="J11" s="21">
        <v>2.1133</v>
      </c>
      <c r="K11" s="21">
        <v>8.4</v>
      </c>
      <c r="L11" s="21"/>
    </row>
    <row r="12" ht="22.35" customHeight="1" spans="1:12">
      <c r="A12" s="51" t="s">
        <v>168</v>
      </c>
      <c r="B12" s="51" t="s">
        <v>170</v>
      </c>
      <c r="C12" s="51" t="s">
        <v>176</v>
      </c>
      <c r="D12" s="49" t="s">
        <v>177</v>
      </c>
      <c r="E12" s="52" t="s">
        <v>178</v>
      </c>
      <c r="F12" s="6">
        <v>58</v>
      </c>
      <c r="G12" s="6"/>
      <c r="H12" s="21"/>
      <c r="I12" s="21"/>
      <c r="J12" s="21"/>
      <c r="K12" s="21"/>
      <c r="L12" s="21">
        <v>58</v>
      </c>
    </row>
    <row r="13" ht="22.35" customHeight="1" spans="1:12">
      <c r="A13" s="51" t="s">
        <v>179</v>
      </c>
      <c r="B13" s="51"/>
      <c r="C13" s="51"/>
      <c r="D13" s="49" t="s">
        <v>179</v>
      </c>
      <c r="E13" s="52" t="s">
        <v>180</v>
      </c>
      <c r="F13" s="6">
        <f>F14</f>
        <v>3.388848</v>
      </c>
      <c r="G13" s="6">
        <f>G14</f>
        <v>3.388848</v>
      </c>
      <c r="H13" s="6">
        <f>H14</f>
        <v>3.388848</v>
      </c>
      <c r="I13" s="21"/>
      <c r="J13" s="21"/>
      <c r="K13" s="21"/>
      <c r="L13" s="21"/>
    </row>
    <row r="14" ht="22.35" customHeight="1" spans="1:12">
      <c r="A14" s="51" t="s">
        <v>179</v>
      </c>
      <c r="B14" s="51" t="s">
        <v>181</v>
      </c>
      <c r="C14" s="51"/>
      <c r="D14" s="49" t="s">
        <v>182</v>
      </c>
      <c r="E14" s="52" t="s">
        <v>183</v>
      </c>
      <c r="F14" s="6">
        <f>F15</f>
        <v>3.388848</v>
      </c>
      <c r="G14" s="6">
        <f>G15</f>
        <v>3.388848</v>
      </c>
      <c r="H14" s="6">
        <f>H15</f>
        <v>3.388848</v>
      </c>
      <c r="I14" s="21"/>
      <c r="J14" s="21"/>
      <c r="K14" s="21"/>
      <c r="L14" s="21"/>
    </row>
    <row r="15" ht="22.35" customHeight="1" spans="1:12">
      <c r="A15" s="51" t="s">
        <v>179</v>
      </c>
      <c r="B15" s="51" t="s">
        <v>181</v>
      </c>
      <c r="C15" s="51" t="s">
        <v>181</v>
      </c>
      <c r="D15" s="49" t="s">
        <v>184</v>
      </c>
      <c r="E15" s="52" t="s">
        <v>185</v>
      </c>
      <c r="F15" s="6">
        <v>3.388848</v>
      </c>
      <c r="G15" s="6">
        <v>3.388848</v>
      </c>
      <c r="H15" s="21">
        <v>3.388848</v>
      </c>
      <c r="I15" s="21"/>
      <c r="J15" s="21"/>
      <c r="K15" s="21"/>
      <c r="L15" s="21"/>
    </row>
    <row r="16" ht="22.35" customHeight="1" spans="1:12">
      <c r="A16" s="51" t="s">
        <v>186</v>
      </c>
      <c r="B16" s="51"/>
      <c r="C16" s="51"/>
      <c r="D16" s="49" t="s">
        <v>186</v>
      </c>
      <c r="E16" s="52" t="s">
        <v>187</v>
      </c>
      <c r="F16" s="6">
        <f>F17</f>
        <v>1.069632</v>
      </c>
      <c r="G16" s="6">
        <f>G17</f>
        <v>1.069632</v>
      </c>
      <c r="H16" s="6">
        <f>H17</f>
        <v>1.069632</v>
      </c>
      <c r="I16" s="21"/>
      <c r="J16" s="21"/>
      <c r="K16" s="21"/>
      <c r="L16" s="21"/>
    </row>
    <row r="17" ht="22.35" customHeight="1" spans="1:12">
      <c r="A17" s="51" t="s">
        <v>186</v>
      </c>
      <c r="B17" s="51" t="s">
        <v>188</v>
      </c>
      <c r="C17" s="51"/>
      <c r="D17" s="49" t="s">
        <v>189</v>
      </c>
      <c r="E17" s="52" t="s">
        <v>190</v>
      </c>
      <c r="F17" s="6">
        <f>F18</f>
        <v>1.069632</v>
      </c>
      <c r="G17" s="6">
        <f>G18</f>
        <v>1.069632</v>
      </c>
      <c r="H17" s="6">
        <f>H18</f>
        <v>1.069632</v>
      </c>
      <c r="I17" s="21"/>
      <c r="J17" s="21"/>
      <c r="K17" s="21"/>
      <c r="L17" s="21"/>
    </row>
    <row r="18" ht="22.35" customHeight="1" spans="1:12">
      <c r="A18" s="51" t="s">
        <v>186</v>
      </c>
      <c r="B18" s="51" t="s">
        <v>188</v>
      </c>
      <c r="C18" s="51" t="s">
        <v>176</v>
      </c>
      <c r="D18" s="49" t="s">
        <v>191</v>
      </c>
      <c r="E18" s="52" t="s">
        <v>192</v>
      </c>
      <c r="F18" s="6">
        <v>1.069632</v>
      </c>
      <c r="G18" s="6">
        <v>1.069632</v>
      </c>
      <c r="H18" s="21">
        <v>1.069632</v>
      </c>
      <c r="I18" s="21"/>
      <c r="J18" s="21"/>
      <c r="K18" s="21"/>
      <c r="L18" s="21"/>
    </row>
    <row r="19" ht="22.35" customHeight="1" spans="1:12">
      <c r="A19" s="51" t="s">
        <v>193</v>
      </c>
      <c r="B19" s="51"/>
      <c r="C19" s="51"/>
      <c r="D19" s="49" t="s">
        <v>193</v>
      </c>
      <c r="E19" s="52" t="s">
        <v>194</v>
      </c>
      <c r="F19" s="6">
        <f>F20</f>
        <v>2.912004</v>
      </c>
      <c r="G19" s="6">
        <f>G20</f>
        <v>2.912004</v>
      </c>
      <c r="H19" s="6">
        <f>H20</f>
        <v>2.912004</v>
      </c>
      <c r="I19" s="21"/>
      <c r="J19" s="21"/>
      <c r="K19" s="21"/>
      <c r="L19" s="21"/>
    </row>
    <row r="20" ht="22.35" customHeight="1" spans="1:12">
      <c r="A20" s="51" t="s">
        <v>193</v>
      </c>
      <c r="B20" s="51" t="s">
        <v>176</v>
      </c>
      <c r="C20" s="51"/>
      <c r="D20" s="49" t="s">
        <v>195</v>
      </c>
      <c r="E20" s="52" t="s">
        <v>196</v>
      </c>
      <c r="F20" s="6">
        <f>F21</f>
        <v>2.912004</v>
      </c>
      <c r="G20" s="6">
        <f>G21</f>
        <v>2.912004</v>
      </c>
      <c r="H20" s="6">
        <f>H21</f>
        <v>2.912004</v>
      </c>
      <c r="I20" s="21"/>
      <c r="J20" s="21"/>
      <c r="K20" s="21"/>
      <c r="L20" s="21"/>
    </row>
    <row r="21" ht="22.35" customHeight="1" spans="1:12">
      <c r="A21" s="51" t="s">
        <v>193</v>
      </c>
      <c r="B21" s="51" t="s">
        <v>176</v>
      </c>
      <c r="C21" s="51" t="s">
        <v>173</v>
      </c>
      <c r="D21" s="49" t="s">
        <v>197</v>
      </c>
      <c r="E21" s="52" t="s">
        <v>198</v>
      </c>
      <c r="F21" s="6">
        <v>2.912004</v>
      </c>
      <c r="G21" s="6">
        <v>2.912004</v>
      </c>
      <c r="H21" s="21">
        <v>2.912004</v>
      </c>
      <c r="I21" s="21"/>
      <c r="J21" s="21"/>
      <c r="K21" s="21"/>
      <c r="L21" s="21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4722222222222" right="0.0784722222222222" top="1.25972222222222" bottom="0.0784722222222222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2023-02-14T01:50:00Z</dcterms:created>
  <dcterms:modified xsi:type="dcterms:W3CDTF">2024-11-20T05:41:09Z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7CDCD6AF3CD44154A60516C88BE5745D</vt:lpwstr>
  </property>
  <property fmtid="{D5CDD505-2E9C-101B-9397-08002B2CF9AE}" pid="3" name="KSOProductBuildVer">
    <vt:lpwstr>2052-12.1.0.16729</vt:lpwstr>
  </property>
</Properties>
</file>