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18" activeTab="19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<sst xmlns="http://schemas.openxmlformats.org/spreadsheetml/2006/main" count="1192" uniqueCount="543">
  <si>
    <t>2023年部门预算公开表</t>
  </si>
  <si>
    <t>单位编码：</t>
  </si>
  <si>
    <t>单位名称：</t>
  </si>
  <si>
    <t>醴陵窑管理所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</si>
  <si>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</si>
  <si>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</si>
  <si>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</si>
  <si>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</si>
  <si>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</si>
  <si>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</si>
  <si>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</si>
  <si>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</si>
  <si>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</si>
  <si>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</si>
  <si>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</si>
  <si>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</si>
  <si>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</si>
  <si>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</si>
  <si>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</si>
  <si>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</si>
  <si>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</si>
  <si>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</si>
  <si>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</si>
  <si>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</si>
  <si>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</si>
  <si>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</si>
  <si>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</si>
  <si>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</si>
  <si>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</si>
  <si>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</si>
  <si>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部门：20206醴陵窑管理所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</si>
  <si>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</si>
  <si>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</si>
  <si>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</si>
  <si>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</si>
  <si>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</si>
  <si>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</si>
  <si>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</si>
  <si>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</si>
  <si>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</si>
  <si>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</si>
  <si>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</si>
  <si>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</si>
  <si>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</si>
  <si>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</si>
  <si>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</si>
  <si>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</si>
  <si>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</si>
  <si>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</si>
  <si>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</si>
  <si>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</si>
  <si>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</si>
  <si>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</si>
  <si>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</si>
  <si>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</si>
  <si>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</si>
  <si>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</si>
  <si>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</si>
  <si>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</si>
  <si>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</si>
  <si>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</si>
  <si>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</si>
  <si>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</si>
  <si>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</si>
  <si>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</si>
  <si>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</si>
  <si>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</si>
  <si>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</si>
  <si>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</si>
  <si>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</si>
  <si>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</si>
  <si>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</si>
  <si>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</si>
  <si>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</si>
  <si>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</si>
  <si>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</si>
  <si>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</si>
  <si>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</si>
  <si>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</si>
  <si>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</si>
  <si>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</si>
  <si>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</si>
  <si>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</si>
  <si>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</si>
  <si>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</si>
  <si>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</si>
  <si>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</si>
  <si>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</si>
  <si>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</si>
  <si>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</si>
  <si>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</si>
  <si>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</si>
  <si>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</si>
  <si>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</si>
  <si>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</si>
  <si>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</si>
  <si>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</si>
  <si>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</si>
  <si>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</si>
  <si>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</si>
  <si>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</si>
  <si>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</si>
  <si>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</si>
  <si>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</si>
  <si>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</si>
  <si>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</si>
  <si>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</si>
  <si>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</si>
  <si>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</si>
  <si>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</si>
  <si>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</si>
  <si>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</si>
  <si>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</si>
  <si>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</si>
  <si>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</si>
  <si>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</si>
  <si>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</si>
  <si>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</si>
  <si>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</si>
  <si>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</si>
  <si>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</si>
  <si>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</si>
  <si>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</si>
  <si>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</si>
  <si>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</si>
  <si>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</si>
  <si>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</si>
  <si>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</si>
  <si>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</si>
  <si>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</si>
  <si>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</si>
  <si>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</si>
  <si>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</si>
  <si>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</si>
  <si>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</si>
  <si>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</si>
  <si>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</si>
  <si>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</si>
  <si>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</si>
  <si>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</si>
  <si>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</si>
  <si>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</si>
  <si>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</si>
  <si>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</si>
  <si>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</si>
  <si>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</si>
  <si>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</si>
  <si>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</si>
  <si>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</si>
  <si>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</si>
  <si>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</si>
  <si>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</si>
  <si>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</si>
  <si>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</si>
  <si>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 xml:space="preserve">  202006</t>
  </si>
  <si>
    <t xml:space="preserve">  醴陵窑管理所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</si>
  <si>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</si>
  <si>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</si>
  <si>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</si>
  <si>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</si>
  <si>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</si>
  <si>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</si>
  <si>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</si>
  <si>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</si>
  <si>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</si>
  <si>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</si>
  <si>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</si>
  <si>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</si>
  <si>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</si>
  <si>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 xml:space="preserve">   文化旅游体育与传媒支出</t>
  </si>
  <si>
    <t>02</t>
  </si>
  <si>
    <t xml:space="preserve">   文物</t>
  </si>
  <si>
    <t>01</t>
  </si>
  <si>
    <t xml:space="preserve">    2070201</t>
  </si>
  <si>
    <t xml:space="preserve">    行政运行</t>
  </si>
  <si>
    <t>99</t>
  </si>
  <si>
    <t xml:space="preserve">    2070299</t>
  </si>
  <si>
    <t xml:space="preserve">    其他文物支出</t>
  </si>
  <si>
    <t>208</t>
  </si>
  <si>
    <t xml:space="preserve">   社会保障和就业支出</t>
  </si>
  <si>
    <t>05</t>
  </si>
  <si>
    <t xml:space="preserve">   劳动保障监察</t>
  </si>
  <si>
    <t xml:space="preserve">    2080505</t>
  </si>
  <si>
    <t xml:space="preserve">    机关事业单位基本养老保险缴费支出</t>
  </si>
  <si>
    <t>210</t>
  </si>
  <si>
    <t xml:space="preserve">   卫生健康支出</t>
  </si>
  <si>
    <t>11</t>
  </si>
  <si>
    <t xml:space="preserve">   行政事业单位医疗</t>
  </si>
  <si>
    <t xml:space="preserve">    2101102</t>
  </si>
  <si>
    <t xml:space="preserve">    事业单位医疗</t>
  </si>
  <si>
    <t>221</t>
  </si>
  <si>
    <t xml:space="preserve">   住房保障支出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</si>
  <si>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</si>
  <si>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</si>
  <si>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</si>
  <si>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</si>
  <si>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</si>
  <si>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</si>
  <si>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</si>
  <si>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</si>
  <si>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</si>
  <si>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</si>
  <si>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</si>
  <si>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</si>
  <si>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</si>
  <si>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</si>
  <si>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</si>
  <si>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</si>
  <si>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</si>
  <si>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</si>
  <si>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</si>
  <si>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</si>
  <si>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</si>
  <si>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</si>
  <si>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</si>
  <si>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</si>
  <si>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</si>
  <si>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</si>
  <si>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</si>
  <si>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</si>
  <si>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</si>
  <si>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</si>
  <si>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</si>
  <si>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</si>
  <si>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</si>
  <si>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</si>
  <si>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</si>
  <si>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</si>
  <si>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</si>
  <si>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</si>
  <si>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</si>
  <si>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</si>
  <si>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</si>
  <si>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</si>
  <si>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</si>
  <si>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</si>
  <si>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</si>
  <si>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</si>
  <si>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</si>
  <si>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</si>
  <si>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</si>
  <si>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醴陵窑管理所</t>
  </si>
  <si>
    <t xml:space="preserve">     2070201</t>
  </si>
  <si>
    <t xml:space="preserve">     2070299</t>
  </si>
  <si>
    <t xml:space="preserve"> 社会保障和就业支出</t>
  </si>
  <si>
    <t xml:space="preserve">  劳动保障监察</t>
  </si>
  <si>
    <t xml:space="preserve">     2080505</t>
  </si>
  <si>
    <t xml:space="preserve">     2101102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</si>
  <si>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</si>
  <si>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</si>
  <si>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</si>
  <si>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</si>
  <si>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</si>
  <si>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</si>
  <si>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</si>
  <si>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</si>
  <si>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</si>
  <si>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</si>
  <si>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</si>
  <si>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</si>
  <si>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</si>
  <si>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</si>
  <si>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</si>
  <si>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</si>
  <si>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</si>
  <si>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</si>
  <si>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</si>
  <si>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</si>
  <si>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</si>
  <si>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</si>
  <si>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</si>
  <si>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</si>
  <si>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</si>
  <si>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</si>
  <si>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</si>
  <si>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</si>
  <si>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</si>
  <si>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</si>
  <si>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</si>
  <si>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</si>
  <si>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</si>
  <si>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</si>
  <si>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</si>
  <si>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</si>
  <si>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</si>
  <si>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</si>
  <si>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</si>
  <si>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</si>
  <si>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</si>
  <si>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</si>
  <si>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</si>
  <si>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</si>
  <si>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</si>
  <si>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</si>
  <si>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</si>
  <si>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</si>
  <si>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</si>
  <si>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</si>
  <si>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</si>
  <si>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</si>
  <si>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</si>
  <si>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</si>
  <si>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</si>
  <si>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</si>
  <si>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</si>
  <si>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</si>
  <si>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</si>
  <si>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</si>
  <si>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</si>
  <si>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</si>
  <si>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</si>
  <si>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</si>
  <si>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</si>
  <si>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</si>
  <si>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</si>
  <si>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</si>
  <si>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</si>
  <si>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</si>
  <si>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</si>
  <si>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</si>
  <si>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</si>
  <si>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</si>
  <si>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</si>
  <si>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</si>
  <si>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</si>
  <si>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</si>
  <si>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</si>
  <si>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</si>
  <si>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</si>
  <si>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</si>
  <si>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</si>
  <si>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</si>
  <si>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</si>
  <si>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</si>
  <si>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醴陵市文化体育广电新闻出版局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</si>
  <si>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</si>
  <si>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</si>
  <si>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</si>
  <si>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</si>
  <si>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</si>
  <si>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</si>
  <si>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</si>
  <si>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</si>
  <si>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</si>
  <si>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</si>
  <si>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</si>
  <si>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</si>
  <si>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</si>
  <si>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</si>
  <si>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</si>
  <si>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</si>
  <si>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</si>
  <si>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</si>
  <si>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</si>
  <si>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</si>
  <si>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</si>
  <si>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</si>
  <si>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</si>
  <si>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</si>
  <si>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</si>
  <si>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</si>
  <si>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</si>
  <si>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</si>
  <si>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</si>
  <si>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</si>
  <si>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</si>
  <si>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</si>
  <si>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</si>
  <si>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</si>
  <si>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</si>
  <si>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</si>
  <si>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</si>
  <si>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</si>
  <si>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</si>
  <si>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</si>
  <si>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</si>
  <si>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</si>
  <si>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</si>
  <si>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</si>
  <si>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</si>
  <si>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</si>
  <si>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</si>
  <si>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</si>
  <si>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</si>
  <si>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</si>
  <si>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</si>
  <si>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</si>
  <si>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</si>
  <si>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</si>
  <si>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</si>
  <si>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</si>
  <si>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</si>
  <si>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</si>
  <si>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</si>
  <si>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</si>
  <si>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</si>
  <si>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</si>
  <si>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</si>
  <si>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</si>
  <si>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</si>
  <si>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</si>
  <si>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</si>
  <si>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</si>
  <si>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</si>
  <si>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</si>
  <si>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</si>
  <si>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</si>
  <si>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</si>
  <si>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</si>
  <si>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</si>
  <si>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</si>
  <si>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</si>
  <si>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</si>
  <si>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</si>
  <si>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</si>
  <si>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</si>
  <si>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202006</t>
  </si>
  <si>
    <t xml:space="preserve">   醴陵窑管理所机构和醴陵窑考古遗址公园运转经费</t>
  </si>
  <si>
    <t xml:space="preserve">   上级专项转移支付</t>
  </si>
  <si>
    <t xml:space="preserve">   醴陵窑考古发调查发掘工作经费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</si>
  <si>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</si>
  <si>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</si>
  <si>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</si>
  <si>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</si>
  <si>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</si>
  <si>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</si>
  <si>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</si>
  <si>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</si>
  <si>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</si>
  <si>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</si>
  <si>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</si>
  <si>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</si>
  <si>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</si>
  <si>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</si>
  <si>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</si>
  <si>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202006</t>
  </si>
  <si>
    <t xml:space="preserve">  上级专项转移支付</t>
  </si>
  <si>
    <t>启动醴陵窑修缮工程，抢救性修缮保护好醴陵窑古建筑，做好醴陵窑的保护宣传工作，进行相关陈列文物征集工作，做好醴陵窑考古调查研究。</t>
  </si>
  <si>
    <t>满意度指标</t>
  </si>
  <si>
    <t>服务对象满意度指标</t>
  </si>
  <si>
    <t>游客满意度</t>
  </si>
  <si>
    <t>98%</t>
  </si>
  <si>
    <t>%</t>
  </si>
  <si>
    <t>定性</t>
  </si>
  <si>
    <t>效益指标</t>
  </si>
  <si>
    <t>可持续影响指标</t>
  </si>
  <si>
    <t>生态效益指标</t>
  </si>
  <si>
    <t>社会效益指标</t>
  </si>
  <si>
    <t>对当地文物影响与意识</t>
  </si>
  <si>
    <t>增强</t>
  </si>
  <si>
    <t>提高村民对当地文物影响与意识</t>
  </si>
  <si>
    <t>经济效益指标</t>
  </si>
  <si>
    <t>成本指标</t>
  </si>
  <si>
    <t>经济成本指标</t>
  </si>
  <si>
    <t>上级专项转移支付</t>
  </si>
  <si>
    <t>300万</t>
  </si>
  <si>
    <t>万元</t>
  </si>
  <si>
    <t>定量</t>
  </si>
  <si>
    <t>生态环境成本指标</t>
  </si>
  <si>
    <t>周边环境整治</t>
  </si>
  <si>
    <t>提升</t>
  </si>
  <si>
    <t>提升周边环境，为游客提供舒适旅游环境</t>
  </si>
  <si>
    <t>社会成本指标</t>
  </si>
  <si>
    <t>提高醴陵窑知名度</t>
  </si>
  <si>
    <t>产出指标</t>
  </si>
  <si>
    <t>质量指标</t>
  </si>
  <si>
    <t>个</t>
  </si>
  <si>
    <t>数量指标</t>
  </si>
  <si>
    <t>醴陵窑保护工程数量</t>
  </si>
  <si>
    <t>新增醴陵窑保护工程</t>
  </si>
  <si>
    <t>时效指标</t>
  </si>
  <si>
    <t>计划完成时间</t>
  </si>
  <si>
    <t>2023年12月前</t>
  </si>
  <si>
    <t>年</t>
  </si>
  <si>
    <t xml:space="preserve">  醴陵窑管理所机构和醴陵窑考古遗址公园运转经费</t>
  </si>
  <si>
    <t>人员公用支出按时按量发放</t>
  </si>
  <si>
    <t>公用支出安排金额</t>
  </si>
  <si>
    <t>40万元</t>
  </si>
  <si>
    <t>职工满意度</t>
  </si>
  <si>
    <t>&gt;=90%</t>
  </si>
  <si>
    <t>按满意职工百分比</t>
  </si>
  <si>
    <t>百分比</t>
  </si>
  <si>
    <t>单位正常运转需要保障水平</t>
  </si>
  <si>
    <t>应保尽保</t>
  </si>
  <si>
    <t xml:space="preserve">  醴陵窑考古发调查发掘工作经费</t>
  </si>
  <si>
    <t>做好醴陵窑窑址的考古发掘工作，出土文物修复</t>
  </si>
  <si>
    <t>文物修复</t>
  </si>
  <si>
    <t>1000件</t>
  </si>
  <si>
    <t>器物绘图，出土文物修复，器物拍照</t>
  </si>
  <si>
    <t>件</t>
  </si>
  <si>
    <t>≥</t>
  </si>
  <si>
    <t>考古资料整理</t>
  </si>
  <si>
    <t>4份</t>
  </si>
  <si>
    <t>整理考古调查发掘报告</t>
  </si>
  <si>
    <t>份</t>
  </si>
  <si>
    <t>简报整理</t>
  </si>
  <si>
    <t>4篇</t>
  </si>
  <si>
    <t>在相关期刊发表考古简报</t>
  </si>
  <si>
    <t>篇</t>
  </si>
  <si>
    <t>考古发掘</t>
  </si>
  <si>
    <t>4处文物分布点</t>
  </si>
  <si>
    <t>根据考古勘探，至少发掘4处文物分布点</t>
  </si>
  <si>
    <t>处</t>
  </si>
  <si>
    <t>完成时间</t>
  </si>
  <si>
    <t>1年</t>
  </si>
  <si>
    <t>项目资料归档情况</t>
  </si>
  <si>
    <t>完全归档</t>
  </si>
  <si>
    <t>考古项目资料完全归档</t>
  </si>
  <si>
    <t>保存历史文脉</t>
  </si>
  <si>
    <t>在考古勘探与发掘中发现、抢救修复、保护醴陵窑有价值的文物</t>
  </si>
  <si>
    <t>提升醴陵窑文化知名度</t>
  </si>
  <si>
    <t>提升醴陵窑的知名度，提升当地民众自豪感</t>
  </si>
  <si>
    <t>考古发掘调查经费</t>
  </si>
  <si>
    <t>196.5万元</t>
  </si>
  <si>
    <t>产生学术影响</t>
  </si>
  <si>
    <t>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</si>
  <si>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</si>
  <si>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</si>
  <si>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</si>
  <si>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</si>
  <si>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</si>
  <si>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</si>
  <si>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</si>
  <si>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</si>
  <si>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</si>
  <si>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</si>
  <si>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</si>
  <si>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目标1（党委政府下达的绩效考核个性指标任务）：确保醴陵窑文物保护区内的文物安全，做好游客接待工作。加强醴陵窑文物保护与利用，推动醴陵窑国家考古遗址公园项目建设实施。
目标2（上级主管部门下达的主要考核任务）：完成主管部门下达各项工作任务。
目标3（本部门发展规划）：确保醴陵窑文物保护区内的文物安全，做好游客接待工作。加强醴陵窑文物保护与利用，推动醴陵窑国家考古遗址公园项目建设实施，协调推进完成项目涉及的征收工作，完成文物本体保护及展示项目，开展考古发掘与研究，醴陵窑文创产品研发，醴陵窑创建国家3A级旅游景区工作等。</t>
  </si>
  <si>
    <t xml:space="preserve"> 数量指标</t>
  </si>
  <si>
    <t>4个文物分布点</t>
  </si>
  <si>
    <t xml:space="preserve"> 质量指标</t>
  </si>
  <si>
    <t>计划项目完成率</t>
  </si>
  <si>
    <t xml:space="preserve"> 时效指标</t>
  </si>
  <si>
    <t>经费支出合规性</t>
  </si>
  <si>
    <t>严格执行相关法规、制度</t>
  </si>
  <si>
    <t xml:space="preserve">效益指标 </t>
  </si>
  <si>
    <t>推动旅游业的发展，促进当地经济社会发展</t>
  </si>
  <si>
    <t>提高</t>
  </si>
  <si>
    <t>保护醴陵窑文化遗产，提高全民文物保护意识</t>
  </si>
  <si>
    <t xml:space="preserve"> 可持续影响指标</t>
  </si>
  <si>
    <t>对中华优秀传统文化传承影响</t>
  </si>
  <si>
    <t>持续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</si>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</sst>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6"/>
      <c r="B4" s="77"/>
      <c r="C4" s="3"/>
      <c r="D4" s="76" t="s">
        <v>1</v>
      </c>
      <c r="E4" s="77">
        <v>202006</v>
      </c>
      <c r="F4" s="77"/>
      <c r="G4" s="77"/>
      <c r="H4" s="77"/>
      <c r="I4" s="3"/>
    </row>
    <row r="5" ht="54.4" customHeight="1" spans="1:9">
      <c r="A5" s="76"/>
      <c r="B5" s="77"/>
      <c r="C5" s="3"/>
      <c r="D5" s="76" t="s">
        <v>2</v>
      </c>
      <c r="E5" s="77" t="s">
        <v>3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H16" sqref="H16"/>
    </sheetView>
  </sheetViews>
  <sheetFormatPr defaultColWidth="10" defaultRowHeight="13.5" outlineLevelCol="4"/>
  <cols>
    <col min="1" max="1" width="13" style="38" customWidth="1"/>
    <col min="2" max="2" width="18.375" style="38" customWidth="1"/>
    <col min="3" max="5" width="11.125" style="38" customWidth="1"/>
    <col min="6" max="16384" width="10" style="38"/>
  </cols>
  <sheetData>
    <row r="1" s="38" customFormat="1" ht="18.95" customHeight="1" spans="1:5">
      <c r="A1" s="31"/>
      <c r="B1" s="31"/>
      <c r="C1" s="31"/>
      <c r="D1" s="31"/>
      <c r="E1" s="35" t="s">
        <v>249</v>
      </c>
    </row>
    <row r="2" s="38" customFormat="1" ht="40.5" customHeight="1" spans="1:5">
      <c r="A2" s="37" t="s">
        <v>250</v>
      </c>
      <c r="B2" s="37"/>
      <c r="C2" s="37"/>
      <c r="D2" s="37"/>
      <c r="E2" s="37"/>
    </row>
    <row r="3" s="38" customFormat="1" ht="33.6" customHeight="1" spans="1:5">
      <c r="A3" s="39" t="s">
        <v>30</v>
      </c>
      <c r="B3" s="39"/>
      <c r="C3" s="39"/>
      <c r="D3" s="39"/>
      <c r="E3" s="40" t="s">
        <v>251</v>
      </c>
    </row>
    <row r="4" s="38" customFormat="1" ht="38.8" customHeight="1" spans="1:5">
      <c r="A4" s="34" t="s">
        <v>252</v>
      </c>
      <c r="B4" s="34"/>
      <c r="C4" s="34" t="s">
        <v>253</v>
      </c>
      <c r="D4" s="34"/>
      <c r="E4" s="34"/>
    </row>
    <row r="5" s="38" customFormat="1" ht="22.8" customHeight="1" spans="1:5">
      <c r="A5" s="34" t="s">
        <v>254</v>
      </c>
      <c r="B5" s="34" t="s">
        <v>159</v>
      </c>
      <c r="C5" s="34" t="s">
        <v>135</v>
      </c>
      <c r="D5" s="34" t="s">
        <v>237</v>
      </c>
      <c r="E5" s="34" t="s">
        <v>238</v>
      </c>
    </row>
    <row r="6" s="38" customFormat="1" ht="26.45" customHeight="1" spans="1:5">
      <c r="A6" s="23" t="s">
        <v>255</v>
      </c>
      <c r="B6" s="23" t="s">
        <v>216</v>
      </c>
      <c r="C6" s="41">
        <f t="shared" ref="C6:C16" si="0">D6+E6</f>
        <v>30.984864</v>
      </c>
      <c r="D6" s="42">
        <f>SUM(D7:D15)</f>
        <v>30.984864</v>
      </c>
      <c r="E6" s="42">
        <f>SUM(E7:E15)</f>
        <v>0</v>
      </c>
    </row>
    <row r="7" s="38" customFormat="1" ht="26.45" customHeight="1" spans="1:5">
      <c r="A7" s="20" t="s">
        <v>256</v>
      </c>
      <c r="B7" s="20" t="s">
        <v>257</v>
      </c>
      <c r="C7" s="43">
        <f t="shared" si="0"/>
        <v>10.5108</v>
      </c>
      <c r="D7" s="21">
        <v>10.5108</v>
      </c>
      <c r="E7" s="43"/>
    </row>
    <row r="8" s="38" customFormat="1" ht="26.45" customHeight="1" spans="1:5">
      <c r="A8" s="20" t="s">
        <v>258</v>
      </c>
      <c r="B8" s="20" t="s">
        <v>259</v>
      </c>
      <c r="C8" s="43">
        <f t="shared" si="0"/>
        <v>6.588</v>
      </c>
      <c r="D8" s="21">
        <v>6.588</v>
      </c>
      <c r="E8" s="43"/>
    </row>
    <row r="9" s="38" customFormat="1" ht="26.45" customHeight="1" spans="1:5">
      <c r="A9" s="20" t="s">
        <v>260</v>
      </c>
      <c r="B9" s="20" t="s">
        <v>261</v>
      </c>
      <c r="C9" s="43">
        <f t="shared" si="0"/>
        <v>6.0239</v>
      </c>
      <c r="D9" s="21">
        <v>6.0239</v>
      </c>
      <c r="E9" s="43"/>
    </row>
    <row r="10" s="38" customFormat="1" ht="26.45" customHeight="1" spans="1:5">
      <c r="A10" s="20" t="s">
        <v>262</v>
      </c>
      <c r="B10" s="20" t="s">
        <v>263</v>
      </c>
      <c r="C10" s="43"/>
      <c r="D10" s="43"/>
      <c r="E10" s="43"/>
    </row>
    <row r="11" s="38" customFormat="1" ht="26.45" customHeight="1" spans="1:5">
      <c r="A11" s="20" t="s">
        <v>264</v>
      </c>
      <c r="B11" s="20" t="s">
        <v>265</v>
      </c>
      <c r="C11" s="43">
        <f t="shared" si="0"/>
        <v>3.6996</v>
      </c>
      <c r="D11" s="21">
        <v>3.6996</v>
      </c>
      <c r="E11" s="43"/>
    </row>
    <row r="12" s="38" customFormat="1" ht="26.45" customHeight="1" spans="1:5">
      <c r="A12" s="20" t="s">
        <v>266</v>
      </c>
      <c r="B12" s="20" t="s">
        <v>267</v>
      </c>
      <c r="C12" s="43">
        <f t="shared" si="0"/>
        <v>1.0696</v>
      </c>
      <c r="D12" s="21">
        <v>1.0696</v>
      </c>
      <c r="E12" s="43"/>
    </row>
    <row r="13" s="38" customFormat="1" ht="26.45" customHeight="1" spans="1:5">
      <c r="A13" s="20" t="s">
        <v>268</v>
      </c>
      <c r="B13" s="20" t="s">
        <v>269</v>
      </c>
      <c r="C13" s="43"/>
      <c r="D13" s="43"/>
      <c r="E13" s="43"/>
    </row>
    <row r="14" s="38" customFormat="1" ht="26.45" customHeight="1" spans="1:5">
      <c r="A14" s="20" t="s">
        <v>270</v>
      </c>
      <c r="B14" s="20" t="s">
        <v>271</v>
      </c>
      <c r="C14" s="43">
        <f t="shared" si="0"/>
        <v>3.092964</v>
      </c>
      <c r="D14" s="21">
        <v>3.092964</v>
      </c>
      <c r="E14" s="43"/>
    </row>
    <row r="15" s="38" customFormat="1" ht="26.45" customHeight="1" spans="1:5">
      <c r="A15" s="44" t="s">
        <v>272</v>
      </c>
      <c r="B15" s="20" t="s">
        <v>273</v>
      </c>
      <c r="C15" s="43"/>
      <c r="D15" s="45"/>
      <c r="E15" s="43"/>
    </row>
    <row r="16" s="38" customFormat="1" ht="26.45" customHeight="1" spans="1:5">
      <c r="A16" s="23" t="s">
        <v>274</v>
      </c>
      <c r="B16" s="23" t="s">
        <v>275</v>
      </c>
      <c r="C16" s="41">
        <f t="shared" si="0"/>
        <v>2.1887</v>
      </c>
      <c r="D16" s="30"/>
      <c r="E16" s="46">
        <f>E17+E18+E19+E20+E21+E22+E23+E24+E26+E25+E27+E28+E29+E30</f>
        <v>2.1887</v>
      </c>
    </row>
    <row r="17" s="38" customFormat="1" ht="26.45" customHeight="1" spans="1:5">
      <c r="A17" s="20" t="s">
        <v>276</v>
      </c>
      <c r="B17" s="20" t="s">
        <v>277</v>
      </c>
      <c r="C17" s="21">
        <v>13.5</v>
      </c>
      <c r="D17" s="21"/>
      <c r="E17" s="25">
        <v>0.9</v>
      </c>
    </row>
    <row r="18" s="38" customFormat="1" ht="26.45" customHeight="1" spans="1:5">
      <c r="A18" s="20" t="s">
        <v>278</v>
      </c>
      <c r="B18" s="20" t="s">
        <v>279</v>
      </c>
      <c r="C18" s="41"/>
      <c r="D18" s="21"/>
      <c r="E18" s="21"/>
    </row>
    <row r="19" s="38" customFormat="1" ht="26.45" customHeight="1" spans="1:5">
      <c r="A19" s="20" t="s">
        <v>280</v>
      </c>
      <c r="B19" s="20" t="s">
        <v>281</v>
      </c>
      <c r="C19" s="41"/>
      <c r="D19" s="21"/>
      <c r="E19" s="21"/>
    </row>
    <row r="20" s="38" customFormat="1" ht="26.45" customHeight="1" spans="1:5">
      <c r="A20" s="20" t="s">
        <v>282</v>
      </c>
      <c r="B20" s="20" t="s">
        <v>283</v>
      </c>
      <c r="C20" s="41"/>
      <c r="D20" s="21"/>
      <c r="E20" s="21"/>
    </row>
    <row r="21" s="38" customFormat="1" ht="26.45" customHeight="1" spans="1:5">
      <c r="A21" s="44" t="s">
        <v>284</v>
      </c>
      <c r="B21" s="20" t="s">
        <v>285</v>
      </c>
      <c r="C21" s="41"/>
      <c r="D21" s="21"/>
      <c r="E21" s="21"/>
    </row>
    <row r="22" s="38" customFormat="1" ht="26.45" customHeight="1" spans="1:5">
      <c r="A22" s="44" t="s">
        <v>286</v>
      </c>
      <c r="B22" s="20" t="s">
        <v>287</v>
      </c>
      <c r="C22" s="41"/>
      <c r="D22" s="21"/>
      <c r="E22" s="21"/>
    </row>
    <row r="23" s="38" customFormat="1" ht="26.45" customHeight="1" spans="1:5">
      <c r="A23" s="44" t="s">
        <v>288</v>
      </c>
      <c r="B23" s="20" t="s">
        <v>289</v>
      </c>
      <c r="C23" s="41"/>
      <c r="D23" s="21"/>
      <c r="E23" s="21"/>
    </row>
    <row r="24" s="38" customFormat="1" ht="26.45" customHeight="1" spans="1:5">
      <c r="A24" s="44" t="s">
        <v>290</v>
      </c>
      <c r="B24" s="20" t="s">
        <v>291</v>
      </c>
      <c r="C24" s="41"/>
      <c r="D24" s="21"/>
      <c r="E24" s="21"/>
    </row>
    <row r="25" s="38" customFormat="1" ht="26.45" customHeight="1" spans="1:5">
      <c r="A25" s="44" t="s">
        <v>292</v>
      </c>
      <c r="B25" s="20" t="s">
        <v>293</v>
      </c>
      <c r="C25" s="41"/>
      <c r="D25" s="21"/>
      <c r="E25" s="21"/>
    </row>
    <row r="26" s="38" customFormat="1" ht="26.45" customHeight="1" spans="1:5">
      <c r="A26" s="44" t="s">
        <v>294</v>
      </c>
      <c r="B26" s="20" t="s">
        <v>295</v>
      </c>
      <c r="C26" s="41"/>
      <c r="D26" s="21"/>
      <c r="E26" s="21"/>
    </row>
    <row r="27" s="38" customFormat="1" ht="26.45" customHeight="1" spans="1:5">
      <c r="A27" s="44" t="s">
        <v>296</v>
      </c>
      <c r="B27" s="20" t="s">
        <v>297</v>
      </c>
      <c r="C27" s="43">
        <f>D27+E27</f>
        <v>0.5155</v>
      </c>
      <c r="D27" s="43"/>
      <c r="E27" s="25">
        <v>0.5155</v>
      </c>
    </row>
    <row r="28" s="38" customFormat="1" ht="26.45" customHeight="1" spans="1:5">
      <c r="A28" s="44" t="s">
        <v>298</v>
      </c>
      <c r="B28" s="20" t="s">
        <v>299</v>
      </c>
      <c r="C28" s="43">
        <f>D28+E28</f>
        <v>0.7732</v>
      </c>
      <c r="D28" s="43"/>
      <c r="E28" s="25">
        <v>0.7732</v>
      </c>
    </row>
    <row r="29" s="38" customFormat="1" ht="26.45" customHeight="1" spans="1:5">
      <c r="A29" s="44" t="s">
        <v>300</v>
      </c>
      <c r="B29" s="20" t="s">
        <v>301</v>
      </c>
      <c r="C29" s="43">
        <v>3</v>
      </c>
      <c r="D29" s="43"/>
      <c r="E29" s="43"/>
    </row>
    <row r="30" s="38" customFormat="1" ht="26.45" customHeight="1" spans="1:5">
      <c r="A30" s="44" t="s">
        <v>302</v>
      </c>
      <c r="B30" s="20" t="s">
        <v>303</v>
      </c>
      <c r="C30" s="43"/>
      <c r="D30" s="41"/>
      <c r="E30" s="30"/>
    </row>
    <row r="31" s="38" customFormat="1" ht="26.45" customHeight="1" spans="1:5">
      <c r="A31" s="23" t="s">
        <v>304</v>
      </c>
      <c r="B31" s="23" t="s">
        <v>207</v>
      </c>
      <c r="C31" s="41"/>
      <c r="D31" s="41"/>
      <c r="E31" s="41"/>
    </row>
    <row r="32" s="38" customFormat="1" ht="26.45" customHeight="1" spans="1:5">
      <c r="A32" s="44" t="s">
        <v>305</v>
      </c>
      <c r="B32" s="20" t="s">
        <v>306</v>
      </c>
      <c r="C32" s="41"/>
      <c r="D32" s="42"/>
      <c r="E32" s="41"/>
    </row>
    <row r="33" s="38" customFormat="1" ht="26.45" customHeight="1" spans="1:5">
      <c r="A33" s="44" t="s">
        <v>307</v>
      </c>
      <c r="B33" s="20" t="s">
        <v>308</v>
      </c>
      <c r="C33" s="43"/>
      <c r="D33" s="47"/>
      <c r="E33" s="43"/>
    </row>
    <row r="34" s="38" customFormat="1" ht="26.45" customHeight="1" spans="1:5">
      <c r="A34" s="20" t="s">
        <v>309</v>
      </c>
      <c r="B34" s="20" t="s">
        <v>310</v>
      </c>
      <c r="C34" s="43"/>
      <c r="D34" s="47"/>
      <c r="E34" s="43"/>
    </row>
    <row r="35" s="38" customFormat="1" ht="22.8" customHeight="1" spans="1:5">
      <c r="A35" s="44" t="s">
        <v>311</v>
      </c>
      <c r="B35" s="20" t="s">
        <v>312</v>
      </c>
      <c r="C35" s="43"/>
      <c r="D35" s="45"/>
      <c r="E35" s="41"/>
    </row>
    <row r="36" s="38" customFormat="1" ht="22.8" customHeight="1" spans="1:5">
      <c r="A36" s="48" t="s">
        <v>135</v>
      </c>
      <c r="B36" s="48"/>
      <c r="C36" s="41">
        <f>C31+C16+C6</f>
        <v>33.173564</v>
      </c>
      <c r="D36" s="41">
        <f>D31+D6+D16</f>
        <v>30.984864</v>
      </c>
      <c r="E36" s="41">
        <f>E31+E16+E6</f>
        <v>2.1887</v>
      </c>
    </row>
    <row r="37" s="38" customFormat="1" ht="16.35" customHeight="1" spans="1:5">
      <c r="A37" s="49"/>
      <c r="B37" s="49"/>
      <c r="C37" s="49"/>
      <c r="D37" s="49"/>
      <c r="E37" s="49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workbookViewId="0">
      <selection activeCell="D23" sqref="D23"/>
    </sheetView>
  </sheetViews>
  <sheetFormatPr defaultColWidth="10" defaultRowHeight="13.5"/>
  <cols>
    <col min="1" max="1" width="4.375" style="17" customWidth="1"/>
    <col min="2" max="2" width="4.75" style="17" customWidth="1"/>
    <col min="3" max="3" width="5.375" style="17" customWidth="1"/>
    <col min="4" max="4" width="9.625" style="17" customWidth="1"/>
    <col min="5" max="5" width="21.25" style="17" customWidth="1"/>
    <col min="6" max="6" width="13.375" style="17" customWidth="1"/>
    <col min="7" max="7" width="12.5" style="17" customWidth="1"/>
    <col min="8" max="9" width="10.25" style="17" customWidth="1"/>
    <col min="10" max="10" width="9.125" style="17" customWidth="1"/>
    <col min="11" max="11" width="10.25" style="17" customWidth="1"/>
    <col min="12" max="12" width="12.5" style="17" customWidth="1"/>
    <col min="13" max="13" width="9.625" style="17" customWidth="1"/>
    <col min="14" max="14" width="9.875" style="17" customWidth="1"/>
    <col min="15" max="16" width="9.75" style="17" customWidth="1"/>
    <col min="17" max="16384" width="10" style="17"/>
  </cols>
  <sheetData>
    <row r="1" ht="16.35" customHeight="1" spans="1:14">
      <c r="A1" s="31"/>
      <c r="M1" s="35" t="s">
        <v>313</v>
      </c>
      <c r="N1" s="35"/>
    </row>
    <row r="2" ht="44.8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2.35" customHeight="1" spans="1:14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6" t="s">
        <v>31</v>
      </c>
      <c r="N3" s="36"/>
    </row>
    <row r="4" ht="42.2" customHeight="1" spans="1:14">
      <c r="A4" s="34" t="s">
        <v>157</v>
      </c>
      <c r="B4" s="34"/>
      <c r="C4" s="34"/>
      <c r="D4" s="34" t="s">
        <v>196</v>
      </c>
      <c r="E4" s="34" t="s">
        <v>197</v>
      </c>
      <c r="F4" s="34" t="s">
        <v>215</v>
      </c>
      <c r="G4" s="34" t="s">
        <v>199</v>
      </c>
      <c r="H4" s="34"/>
      <c r="I4" s="34"/>
      <c r="J4" s="34"/>
      <c r="K4" s="34"/>
      <c r="L4" s="34" t="s">
        <v>203</v>
      </c>
      <c r="M4" s="34"/>
      <c r="N4" s="34"/>
    </row>
    <row r="5" ht="39.6" customHeight="1" spans="1:14">
      <c r="A5" s="34" t="s">
        <v>165</v>
      </c>
      <c r="B5" s="34" t="s">
        <v>166</v>
      </c>
      <c r="C5" s="34" t="s">
        <v>167</v>
      </c>
      <c r="D5" s="34"/>
      <c r="E5" s="34"/>
      <c r="F5" s="34"/>
      <c r="G5" s="34" t="s">
        <v>135</v>
      </c>
      <c r="H5" s="34" t="s">
        <v>314</v>
      </c>
      <c r="I5" s="34" t="s">
        <v>315</v>
      </c>
      <c r="J5" s="34" t="s">
        <v>316</v>
      </c>
      <c r="K5" s="34" t="s">
        <v>317</v>
      </c>
      <c r="L5" s="34" t="s">
        <v>135</v>
      </c>
      <c r="M5" s="34" t="s">
        <v>216</v>
      </c>
      <c r="N5" s="34" t="s">
        <v>318</v>
      </c>
    </row>
    <row r="6" ht="22.9" customHeight="1" spans="1:14">
      <c r="A6" s="26"/>
      <c r="B6" s="26"/>
      <c r="C6" s="26"/>
      <c r="D6" s="26"/>
      <c r="E6" s="26" t="s">
        <v>135</v>
      </c>
      <c r="F6" s="30">
        <v>30.984864</v>
      </c>
      <c r="G6" s="30"/>
      <c r="H6" s="30"/>
      <c r="I6" s="30"/>
      <c r="J6" s="30"/>
      <c r="K6" s="30"/>
      <c r="L6" s="30">
        <v>30.984864</v>
      </c>
      <c r="M6" s="30">
        <v>30.984864</v>
      </c>
      <c r="N6" s="30"/>
    </row>
    <row r="7" ht="22.9" customHeight="1" spans="1:14">
      <c r="A7" s="26"/>
      <c r="B7" s="26"/>
      <c r="C7" s="26"/>
      <c r="D7" s="23" t="s">
        <v>154</v>
      </c>
      <c r="E7" s="23" t="s">
        <v>155</v>
      </c>
      <c r="F7" s="30">
        <v>30.984864</v>
      </c>
      <c r="G7" s="30"/>
      <c r="H7" s="30"/>
      <c r="I7" s="30"/>
      <c r="J7" s="30"/>
      <c r="K7" s="30"/>
      <c r="L7" s="30">
        <v>30.984864</v>
      </c>
      <c r="M7" s="30">
        <v>30.984864</v>
      </c>
      <c r="N7" s="30"/>
    </row>
    <row r="8" ht="22.9" customHeight="1" spans="1:14">
      <c r="A8" s="27" t="s">
        <v>168</v>
      </c>
      <c r="B8" s="27" t="s">
        <v>170</v>
      </c>
      <c r="C8" s="27" t="s">
        <v>172</v>
      </c>
      <c r="D8" s="20" t="s">
        <v>213</v>
      </c>
      <c r="E8" s="22" t="s">
        <v>174</v>
      </c>
      <c r="F8" s="21">
        <v>23.1227</v>
      </c>
      <c r="G8" s="21"/>
      <c r="H8" s="25"/>
      <c r="I8" s="25"/>
      <c r="J8" s="25"/>
      <c r="K8" s="25"/>
      <c r="L8" s="21">
        <v>23.1227</v>
      </c>
      <c r="M8" s="25">
        <v>23.1227</v>
      </c>
      <c r="N8" s="25"/>
    </row>
    <row r="9" ht="22.9" customHeight="1" spans="1:14">
      <c r="A9" s="27" t="s">
        <v>178</v>
      </c>
      <c r="B9" s="27" t="s">
        <v>180</v>
      </c>
      <c r="C9" s="27" t="s">
        <v>180</v>
      </c>
      <c r="D9" s="20" t="s">
        <v>213</v>
      </c>
      <c r="E9" s="22" t="s">
        <v>183</v>
      </c>
      <c r="F9" s="21">
        <v>3.6996</v>
      </c>
      <c r="G9" s="21"/>
      <c r="H9" s="25"/>
      <c r="I9" s="25"/>
      <c r="J9" s="25"/>
      <c r="K9" s="25"/>
      <c r="L9" s="21">
        <v>3.6996</v>
      </c>
      <c r="M9" s="25">
        <v>3.6996</v>
      </c>
      <c r="N9" s="25"/>
    </row>
    <row r="10" ht="22.9" customHeight="1" spans="1:14">
      <c r="A10" s="27" t="s">
        <v>184</v>
      </c>
      <c r="B10" s="27" t="s">
        <v>186</v>
      </c>
      <c r="C10" s="27" t="s">
        <v>170</v>
      </c>
      <c r="D10" s="20" t="s">
        <v>213</v>
      </c>
      <c r="E10" s="22" t="s">
        <v>189</v>
      </c>
      <c r="F10" s="21">
        <v>1.0696</v>
      </c>
      <c r="G10" s="21"/>
      <c r="H10" s="25"/>
      <c r="I10" s="25"/>
      <c r="J10" s="25"/>
      <c r="K10" s="25"/>
      <c r="L10" s="21">
        <v>1.0696</v>
      </c>
      <c r="M10" s="25">
        <v>1.0696</v>
      </c>
      <c r="N10" s="25"/>
    </row>
    <row r="11" ht="22.9" customHeight="1" spans="1:14">
      <c r="A11" s="27" t="s">
        <v>190</v>
      </c>
      <c r="B11" s="27" t="s">
        <v>170</v>
      </c>
      <c r="C11" s="27" t="s">
        <v>172</v>
      </c>
      <c r="D11" s="20" t="s">
        <v>213</v>
      </c>
      <c r="E11" s="22" t="s">
        <v>194</v>
      </c>
      <c r="F11" s="21">
        <v>3.092964</v>
      </c>
      <c r="G11" s="21"/>
      <c r="H11" s="25"/>
      <c r="I11" s="25"/>
      <c r="J11" s="25"/>
      <c r="K11" s="25"/>
      <c r="L11" s="21">
        <v>3.092964</v>
      </c>
      <c r="M11" s="25">
        <v>3.092964</v>
      </c>
      <c r="N11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workbookViewId="0">
      <selection activeCell="F22" sqref="F22"/>
    </sheetView>
  </sheetViews>
  <sheetFormatPr defaultColWidth="10" defaultRowHeight="13.5"/>
  <cols>
    <col min="1" max="1" width="5" style="17" customWidth="1"/>
    <col min="2" max="2" width="5.125" style="17" customWidth="1"/>
    <col min="3" max="3" width="5.75" style="17" customWidth="1"/>
    <col min="4" max="4" width="8" style="17" customWidth="1"/>
    <col min="5" max="5" width="20.125" style="17" customWidth="1"/>
    <col min="6" max="6" width="14" style="17" customWidth="1"/>
    <col min="7" max="22" width="7.75" style="17" customWidth="1"/>
    <col min="23" max="24" width="9.75" style="17" customWidth="1"/>
    <col min="25" max="16384" width="10" style="17"/>
  </cols>
  <sheetData>
    <row r="1" ht="16.35" customHeight="1" spans="1:22">
      <c r="A1" s="31"/>
      <c r="U1" s="35" t="s">
        <v>319</v>
      </c>
      <c r="V1" s="35"/>
    </row>
    <row r="2" ht="50.1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6" t="s">
        <v>31</v>
      </c>
      <c r="V3" s="36"/>
    </row>
    <row r="4" ht="26.65" customHeight="1" spans="1:22">
      <c r="A4" s="34" t="s">
        <v>157</v>
      </c>
      <c r="B4" s="34"/>
      <c r="C4" s="34"/>
      <c r="D4" s="34" t="s">
        <v>196</v>
      </c>
      <c r="E4" s="34" t="s">
        <v>197</v>
      </c>
      <c r="F4" s="34" t="s">
        <v>215</v>
      </c>
      <c r="G4" s="34" t="s">
        <v>320</v>
      </c>
      <c r="H4" s="34"/>
      <c r="I4" s="34"/>
      <c r="J4" s="34"/>
      <c r="K4" s="34"/>
      <c r="L4" s="34" t="s">
        <v>321</v>
      </c>
      <c r="M4" s="34"/>
      <c r="N4" s="34"/>
      <c r="O4" s="34"/>
      <c r="P4" s="34"/>
      <c r="Q4" s="34"/>
      <c r="R4" s="34" t="s">
        <v>316</v>
      </c>
      <c r="S4" s="34" t="s">
        <v>322</v>
      </c>
      <c r="T4" s="34"/>
      <c r="U4" s="34"/>
      <c r="V4" s="34"/>
    </row>
    <row r="5" ht="56.1" customHeight="1" spans="1:22">
      <c r="A5" s="34" t="s">
        <v>165</v>
      </c>
      <c r="B5" s="34" t="s">
        <v>166</v>
      </c>
      <c r="C5" s="34" t="s">
        <v>167</v>
      </c>
      <c r="D5" s="34"/>
      <c r="E5" s="34"/>
      <c r="F5" s="34"/>
      <c r="G5" s="34" t="s">
        <v>135</v>
      </c>
      <c r="H5" s="34" t="s">
        <v>323</v>
      </c>
      <c r="I5" s="34" t="s">
        <v>324</v>
      </c>
      <c r="J5" s="34" t="s">
        <v>325</v>
      </c>
      <c r="K5" s="34" t="s">
        <v>326</v>
      </c>
      <c r="L5" s="34" t="s">
        <v>135</v>
      </c>
      <c r="M5" s="34" t="s">
        <v>327</v>
      </c>
      <c r="N5" s="34" t="s">
        <v>328</v>
      </c>
      <c r="O5" s="34" t="s">
        <v>329</v>
      </c>
      <c r="P5" s="34" t="s">
        <v>330</v>
      </c>
      <c r="Q5" s="34" t="s">
        <v>331</v>
      </c>
      <c r="R5" s="34"/>
      <c r="S5" s="34" t="s">
        <v>135</v>
      </c>
      <c r="T5" s="34" t="s">
        <v>332</v>
      </c>
      <c r="U5" s="34" t="s">
        <v>333</v>
      </c>
      <c r="V5" s="34" t="s">
        <v>317</v>
      </c>
    </row>
    <row r="6" ht="22.9" customHeight="1" spans="1:22">
      <c r="A6" s="26"/>
      <c r="B6" s="26"/>
      <c r="C6" s="26"/>
      <c r="D6" s="26"/>
      <c r="E6" s="26" t="s">
        <v>135</v>
      </c>
      <c r="F6" s="24">
        <v>30.984864</v>
      </c>
      <c r="G6" s="24">
        <v>23.1227</v>
      </c>
      <c r="H6" s="24">
        <v>10.5108</v>
      </c>
      <c r="I6" s="24">
        <v>6.588</v>
      </c>
      <c r="J6" s="24">
        <v>6.0239</v>
      </c>
      <c r="K6" s="24"/>
      <c r="L6" s="24">
        <v>4.7692</v>
      </c>
      <c r="M6" s="24">
        <v>3.6996</v>
      </c>
      <c r="N6" s="24"/>
      <c r="O6" s="24">
        <v>1.0696</v>
      </c>
      <c r="P6" s="24"/>
      <c r="Q6" s="24"/>
      <c r="R6" s="24">
        <v>3.092964</v>
      </c>
      <c r="S6" s="24"/>
      <c r="T6" s="24"/>
      <c r="U6" s="24"/>
      <c r="V6" s="24"/>
    </row>
    <row r="7" ht="22.9" customHeight="1" spans="1:22">
      <c r="A7" s="26"/>
      <c r="B7" s="26"/>
      <c r="C7" s="26"/>
      <c r="D7" s="23" t="s">
        <v>153</v>
      </c>
      <c r="E7" s="23" t="s">
        <v>334</v>
      </c>
      <c r="F7" s="24">
        <v>30.984864</v>
      </c>
      <c r="G7" s="24">
        <v>23.1227</v>
      </c>
      <c r="H7" s="24">
        <v>10.5108</v>
      </c>
      <c r="I7" s="24">
        <v>6.588</v>
      </c>
      <c r="J7" s="24">
        <v>6.0239</v>
      </c>
      <c r="K7" s="24"/>
      <c r="L7" s="24">
        <v>4.7692</v>
      </c>
      <c r="M7" s="24">
        <v>3.6996</v>
      </c>
      <c r="N7" s="24"/>
      <c r="O7" s="24">
        <v>1.0696</v>
      </c>
      <c r="P7" s="24"/>
      <c r="Q7" s="24"/>
      <c r="R7" s="24">
        <v>3.092964</v>
      </c>
      <c r="S7" s="24"/>
      <c r="T7" s="24"/>
      <c r="U7" s="24"/>
      <c r="V7" s="24"/>
    </row>
    <row r="8" ht="22.9" customHeight="1" spans="1:22">
      <c r="A8" s="26"/>
      <c r="B8" s="26"/>
      <c r="C8" s="26"/>
      <c r="D8" s="23" t="s">
        <v>154</v>
      </c>
      <c r="E8" s="23" t="s">
        <v>155</v>
      </c>
      <c r="F8" s="24">
        <v>30.984864</v>
      </c>
      <c r="G8" s="24">
        <v>23.1227</v>
      </c>
      <c r="H8" s="24">
        <v>10.5108</v>
      </c>
      <c r="I8" s="24">
        <v>6.588</v>
      </c>
      <c r="J8" s="24">
        <v>6.0239</v>
      </c>
      <c r="K8" s="24"/>
      <c r="L8" s="24">
        <v>4.7692</v>
      </c>
      <c r="M8" s="24">
        <v>3.6996</v>
      </c>
      <c r="N8" s="24"/>
      <c r="O8" s="24">
        <v>1.0696</v>
      </c>
      <c r="P8" s="24"/>
      <c r="Q8" s="24"/>
      <c r="R8" s="24">
        <v>3.092964</v>
      </c>
      <c r="S8" s="24"/>
      <c r="T8" s="24"/>
      <c r="U8" s="24"/>
      <c r="V8" s="24"/>
    </row>
    <row r="9" ht="22.9" customHeight="1" spans="1:22">
      <c r="A9" s="27" t="s">
        <v>168</v>
      </c>
      <c r="B9" s="27" t="s">
        <v>170</v>
      </c>
      <c r="C9" s="27" t="s">
        <v>172</v>
      </c>
      <c r="D9" s="20" t="s">
        <v>213</v>
      </c>
      <c r="E9" s="22" t="s">
        <v>174</v>
      </c>
      <c r="F9" s="21">
        <v>23.1227</v>
      </c>
      <c r="G9" s="25">
        <v>23.1227</v>
      </c>
      <c r="H9" s="25">
        <v>10.5108</v>
      </c>
      <c r="I9" s="25">
        <v>6.588</v>
      </c>
      <c r="J9" s="25">
        <v>6.0239</v>
      </c>
      <c r="K9" s="25"/>
      <c r="L9" s="21"/>
      <c r="M9" s="25"/>
      <c r="N9" s="25"/>
      <c r="O9" s="25"/>
      <c r="P9" s="25"/>
      <c r="Q9" s="25"/>
      <c r="R9" s="25"/>
      <c r="S9" s="21"/>
      <c r="T9" s="25"/>
      <c r="U9" s="25"/>
      <c r="V9" s="25"/>
    </row>
    <row r="10" ht="22.9" customHeight="1" spans="1:22">
      <c r="A10" s="27" t="s">
        <v>178</v>
      </c>
      <c r="B10" s="27" t="s">
        <v>180</v>
      </c>
      <c r="C10" s="27" t="s">
        <v>180</v>
      </c>
      <c r="D10" s="20" t="s">
        <v>213</v>
      </c>
      <c r="E10" s="22" t="s">
        <v>183</v>
      </c>
      <c r="F10" s="21">
        <v>3.6996</v>
      </c>
      <c r="G10" s="25"/>
      <c r="H10" s="25"/>
      <c r="I10" s="25"/>
      <c r="J10" s="25"/>
      <c r="K10" s="25"/>
      <c r="L10" s="21">
        <v>3.6996</v>
      </c>
      <c r="M10" s="25">
        <v>3.6996</v>
      </c>
      <c r="N10" s="25"/>
      <c r="O10" s="25"/>
      <c r="P10" s="25"/>
      <c r="Q10" s="25"/>
      <c r="R10" s="25"/>
      <c r="S10" s="21"/>
      <c r="T10" s="25"/>
      <c r="U10" s="25"/>
      <c r="V10" s="25"/>
    </row>
    <row r="11" ht="22.9" customHeight="1" spans="1:22">
      <c r="A11" s="27" t="s">
        <v>184</v>
      </c>
      <c r="B11" s="27" t="s">
        <v>186</v>
      </c>
      <c r="C11" s="27" t="s">
        <v>170</v>
      </c>
      <c r="D11" s="20" t="s">
        <v>213</v>
      </c>
      <c r="E11" s="22" t="s">
        <v>189</v>
      </c>
      <c r="F11" s="21">
        <v>1.0696</v>
      </c>
      <c r="G11" s="25"/>
      <c r="H11" s="25"/>
      <c r="I11" s="25"/>
      <c r="J11" s="25"/>
      <c r="K11" s="25"/>
      <c r="L11" s="21">
        <v>1.0696</v>
      </c>
      <c r="M11" s="25"/>
      <c r="N11" s="25"/>
      <c r="O11" s="25">
        <v>1.0696</v>
      </c>
      <c r="P11" s="25"/>
      <c r="Q11" s="25"/>
      <c r="R11" s="25"/>
      <c r="S11" s="21"/>
      <c r="T11" s="25"/>
      <c r="U11" s="25"/>
      <c r="V11" s="25"/>
    </row>
    <row r="12" ht="22.9" customHeight="1" spans="1:22">
      <c r="A12" s="27" t="s">
        <v>190</v>
      </c>
      <c r="B12" s="27" t="s">
        <v>170</v>
      </c>
      <c r="C12" s="27" t="s">
        <v>172</v>
      </c>
      <c r="D12" s="20" t="s">
        <v>213</v>
      </c>
      <c r="E12" s="22" t="s">
        <v>194</v>
      </c>
      <c r="F12" s="21">
        <v>3.092964</v>
      </c>
      <c r="G12" s="25"/>
      <c r="H12" s="25"/>
      <c r="I12" s="25"/>
      <c r="J12" s="25"/>
      <c r="K12" s="25"/>
      <c r="L12" s="21"/>
      <c r="M12" s="25"/>
      <c r="N12" s="25"/>
      <c r="O12" s="25"/>
      <c r="P12" s="25"/>
      <c r="Q12" s="25"/>
      <c r="R12" s="25">
        <v>3.092964</v>
      </c>
      <c r="S12" s="21"/>
      <c r="T12" s="25"/>
      <c r="U12" s="25"/>
      <c r="V12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55" zoomScaleNormal="55" workbookViewId="0">
      <selection activeCell="F6" sqref="F6:K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335</v>
      </c>
    </row>
    <row r="2" ht="46.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3.25" customHeight="1" spans="1:11">
      <c r="A4" s="12" t="s">
        <v>157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337</v>
      </c>
      <c r="H4" s="12" t="s">
        <v>338</v>
      </c>
      <c r="I4" s="12" t="s">
        <v>339</v>
      </c>
      <c r="J4" s="12" t="s">
        <v>340</v>
      </c>
      <c r="K4" s="12" t="s">
        <v>341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s="17" customFormat="1" ht="22.9" customHeight="1" spans="1:11">
      <c r="A8" s="26"/>
      <c r="B8" s="26"/>
      <c r="C8" s="26"/>
      <c r="D8" s="23"/>
      <c r="E8" s="23"/>
      <c r="F8" s="24"/>
      <c r="G8" s="24"/>
      <c r="H8" s="24"/>
      <c r="I8" s="24"/>
      <c r="J8" s="24"/>
      <c r="K8" s="24"/>
    </row>
    <row r="9" s="17" customFormat="1" ht="22.9" customHeight="1" spans="1:11">
      <c r="A9" s="27"/>
      <c r="B9" s="27"/>
      <c r="C9" s="27"/>
      <c r="D9" s="20"/>
      <c r="E9" s="22"/>
      <c r="F9" s="21"/>
      <c r="G9" s="25"/>
      <c r="H9" s="25"/>
      <c r="I9" s="25"/>
      <c r="J9" s="25"/>
      <c r="K9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70" zoomScaleNormal="70" topLeftCell="A2" workbookViewId="0">
      <selection activeCell="R12" sqref="R1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342</v>
      </c>
      <c r="R1" s="16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4.2" customHeight="1" spans="1:18">
      <c r="A4" s="12" t="s">
        <v>157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343</v>
      </c>
      <c r="H4" s="12" t="s">
        <v>344</v>
      </c>
      <c r="I4" s="12" t="s">
        <v>345</v>
      </c>
      <c r="J4" s="12" t="s">
        <v>346</v>
      </c>
      <c r="K4" s="12" t="s">
        <v>347</v>
      </c>
      <c r="L4" s="12" t="s">
        <v>348</v>
      </c>
      <c r="M4" s="12" t="s">
        <v>349</v>
      </c>
      <c r="N4" s="12" t="s">
        <v>338</v>
      </c>
      <c r="O4" s="12" t="s">
        <v>350</v>
      </c>
      <c r="P4" s="12" t="s">
        <v>351</v>
      </c>
      <c r="Q4" s="12" t="s">
        <v>339</v>
      </c>
      <c r="R4" s="12" t="s">
        <v>341</v>
      </c>
    </row>
    <row r="5" ht="21.6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="17" customFormat="1" ht="22.9" customHeight="1" spans="1:18">
      <c r="A8" s="26"/>
      <c r="B8" s="26"/>
      <c r="C8" s="26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="17" customFormat="1" ht="22.9" customHeight="1" spans="1:18">
      <c r="A9" s="27"/>
      <c r="B9" s="27"/>
      <c r="C9" s="27"/>
      <c r="D9" s="20"/>
      <c r="E9" s="22"/>
      <c r="F9" s="2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G16" sqref="G16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352</v>
      </c>
      <c r="T1" s="16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8.5" customHeight="1" spans="1:20">
      <c r="A4" s="12" t="s">
        <v>157</v>
      </c>
      <c r="B4" s="12"/>
      <c r="C4" s="12"/>
      <c r="D4" s="12" t="s">
        <v>196</v>
      </c>
      <c r="E4" s="12" t="s">
        <v>197</v>
      </c>
      <c r="F4" s="12" t="s">
        <v>336</v>
      </c>
      <c r="G4" s="12" t="s">
        <v>200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203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353</v>
      </c>
      <c r="I5" s="12" t="s">
        <v>354</v>
      </c>
      <c r="J5" s="12" t="s">
        <v>355</v>
      </c>
      <c r="K5" s="12" t="s">
        <v>356</v>
      </c>
      <c r="L5" s="12" t="s">
        <v>357</v>
      </c>
      <c r="M5" s="12" t="s">
        <v>358</v>
      </c>
      <c r="N5" s="12" t="s">
        <v>359</v>
      </c>
      <c r="O5" s="12" t="s">
        <v>360</v>
      </c>
      <c r="P5" s="12" t="s">
        <v>361</v>
      </c>
      <c r="Q5" s="12" t="s">
        <v>362</v>
      </c>
      <c r="R5" s="12" t="s">
        <v>135</v>
      </c>
      <c r="S5" s="12" t="s">
        <v>275</v>
      </c>
      <c r="T5" s="12" t="s">
        <v>318</v>
      </c>
    </row>
    <row r="6" ht="22.9" customHeight="1" spans="1:20">
      <c r="A6" s="15"/>
      <c r="B6" s="15"/>
      <c r="C6" s="15"/>
      <c r="D6" s="15"/>
      <c r="E6" s="15" t="s">
        <v>135</v>
      </c>
      <c r="F6" s="29">
        <v>2.1887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v>2.1887</v>
      </c>
      <c r="S6" s="29">
        <v>2.1887</v>
      </c>
      <c r="T6" s="29"/>
    </row>
    <row r="7" s="17" customFormat="1" ht="22.9" customHeight="1" spans="1:20">
      <c r="A7" s="26"/>
      <c r="B7" s="26"/>
      <c r="C7" s="26"/>
      <c r="D7" s="23" t="s">
        <v>154</v>
      </c>
      <c r="E7" s="23" t="s">
        <v>155</v>
      </c>
      <c r="F7" s="30">
        <v>2.1887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2.1887</v>
      </c>
      <c r="S7" s="30">
        <v>2.1887</v>
      </c>
      <c r="T7" s="30"/>
    </row>
    <row r="8" s="17" customFormat="1" ht="22.9" customHeight="1" spans="1:20">
      <c r="A8" s="27" t="s">
        <v>168</v>
      </c>
      <c r="B8" s="27" t="s">
        <v>170</v>
      </c>
      <c r="C8" s="27" t="s">
        <v>172</v>
      </c>
      <c r="D8" s="20" t="s">
        <v>213</v>
      </c>
      <c r="E8" s="22" t="s">
        <v>174</v>
      </c>
      <c r="F8" s="21">
        <v>2.1887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2.1887</v>
      </c>
      <c r="S8" s="25">
        <v>2.1887</v>
      </c>
      <c r="T8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G32" sqref="G32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6" t="s">
        <v>363</v>
      </c>
      <c r="AG1" s="16"/>
    </row>
    <row r="2" ht="43.9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/>
    </row>
    <row r="4" ht="24.95" customHeight="1" spans="1:33">
      <c r="A4" s="12" t="s">
        <v>157</v>
      </c>
      <c r="B4" s="12"/>
      <c r="C4" s="12"/>
      <c r="D4" s="12" t="s">
        <v>196</v>
      </c>
      <c r="E4" s="12" t="s">
        <v>197</v>
      </c>
      <c r="F4" s="12" t="s">
        <v>364</v>
      </c>
      <c r="G4" s="12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12" t="s">
        <v>370</v>
      </c>
      <c r="M4" s="12" t="s">
        <v>371</v>
      </c>
      <c r="N4" s="12" t="s">
        <v>372</v>
      </c>
      <c r="O4" s="12" t="s">
        <v>373</v>
      </c>
      <c r="P4" s="12" t="s">
        <v>374</v>
      </c>
      <c r="Q4" s="12" t="s">
        <v>359</v>
      </c>
      <c r="R4" s="12" t="s">
        <v>361</v>
      </c>
      <c r="S4" s="12" t="s">
        <v>375</v>
      </c>
      <c r="T4" s="12" t="s">
        <v>354</v>
      </c>
      <c r="U4" s="12" t="s">
        <v>355</v>
      </c>
      <c r="V4" s="12" t="s">
        <v>358</v>
      </c>
      <c r="W4" s="12" t="s">
        <v>376</v>
      </c>
      <c r="X4" s="12" t="s">
        <v>377</v>
      </c>
      <c r="Y4" s="12" t="s">
        <v>378</v>
      </c>
      <c r="Z4" s="12" t="s">
        <v>379</v>
      </c>
      <c r="AA4" s="12" t="s">
        <v>357</v>
      </c>
      <c r="AB4" s="12" t="s">
        <v>380</v>
      </c>
      <c r="AC4" s="12" t="s">
        <v>381</v>
      </c>
      <c r="AD4" s="12" t="s">
        <v>360</v>
      </c>
      <c r="AE4" s="12" t="s">
        <v>382</v>
      </c>
      <c r="AF4" s="12" t="s">
        <v>383</v>
      </c>
      <c r="AG4" s="12" t="s">
        <v>362</v>
      </c>
    </row>
    <row r="5" ht="21.6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8"/>
      <c r="C6" s="28"/>
      <c r="D6" s="5"/>
      <c r="E6" s="5" t="s">
        <v>135</v>
      </c>
      <c r="F6" s="29">
        <v>2.1887</v>
      </c>
      <c r="G6" s="29">
        <v>0.9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0.5155</v>
      </c>
      <c r="AC6" s="29">
        <v>0.7732</v>
      </c>
      <c r="AD6" s="29"/>
      <c r="AE6" s="29"/>
      <c r="AF6" s="29"/>
      <c r="AG6" s="29"/>
    </row>
    <row r="7" s="17" customFormat="1" ht="22.9" customHeight="1" spans="1:33">
      <c r="A7" s="26"/>
      <c r="B7" s="26"/>
      <c r="C7" s="26"/>
      <c r="D7" s="23" t="s">
        <v>154</v>
      </c>
      <c r="E7" s="23" t="s">
        <v>155</v>
      </c>
      <c r="F7" s="30">
        <v>2.1887</v>
      </c>
      <c r="G7" s="30">
        <v>0.9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0.5155</v>
      </c>
      <c r="AC7" s="30">
        <v>0.7732</v>
      </c>
      <c r="AD7" s="30"/>
      <c r="AE7" s="30"/>
      <c r="AF7" s="30"/>
      <c r="AG7" s="30"/>
    </row>
    <row r="8" s="17" customFormat="1" ht="22.9" customHeight="1" spans="1:33">
      <c r="A8" s="27" t="s">
        <v>168</v>
      </c>
      <c r="B8" s="27" t="s">
        <v>170</v>
      </c>
      <c r="C8" s="27" t="s">
        <v>172</v>
      </c>
      <c r="D8" s="20" t="s">
        <v>213</v>
      </c>
      <c r="E8" s="22" t="s">
        <v>174</v>
      </c>
      <c r="F8" s="25">
        <v>2.1887</v>
      </c>
      <c r="G8" s="25">
        <v>0.9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0.5155</v>
      </c>
      <c r="AC8" s="25">
        <v>0.7732</v>
      </c>
      <c r="AD8" s="25"/>
      <c r="AE8" s="25"/>
      <c r="AF8" s="25"/>
      <c r="AG8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2" sqref="B12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384</v>
      </c>
      <c r="H1" s="16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385</v>
      </c>
      <c r="B4" s="12" t="s">
        <v>386</v>
      </c>
      <c r="C4" s="12" t="s">
        <v>387</v>
      </c>
      <c r="D4" s="12" t="s">
        <v>388</v>
      </c>
      <c r="E4" s="12" t="s">
        <v>389</v>
      </c>
      <c r="F4" s="12"/>
      <c r="G4" s="12"/>
      <c r="H4" s="12" t="s">
        <v>390</v>
      </c>
    </row>
    <row r="5" ht="25.9" customHeight="1" spans="1:8">
      <c r="A5" s="12"/>
      <c r="B5" s="12"/>
      <c r="C5" s="12"/>
      <c r="D5" s="12"/>
      <c r="E5" s="12" t="s">
        <v>137</v>
      </c>
      <c r="F5" s="12" t="s">
        <v>391</v>
      </c>
      <c r="G5" s="12" t="s">
        <v>392</v>
      </c>
      <c r="H5" s="12"/>
    </row>
    <row r="6" ht="22.9" customHeight="1" spans="1:8">
      <c r="A6" s="15"/>
      <c r="B6" s="15" t="s">
        <v>135</v>
      </c>
      <c r="C6" s="14">
        <v>0.1</v>
      </c>
      <c r="D6" s="14"/>
      <c r="E6" s="14"/>
      <c r="F6" s="14"/>
      <c r="G6" s="14"/>
      <c r="H6" s="14">
        <v>0.1</v>
      </c>
    </row>
    <row r="7" s="17" customFormat="1" ht="22.9" customHeight="1" spans="1:8">
      <c r="A7" s="20" t="s">
        <v>154</v>
      </c>
      <c r="B7" s="20" t="s">
        <v>155</v>
      </c>
      <c r="C7" s="25">
        <v>0.1</v>
      </c>
      <c r="D7" s="25"/>
      <c r="E7" s="21"/>
      <c r="F7" s="25"/>
      <c r="G7" s="25"/>
      <c r="H7" s="25">
        <v>0.1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85" zoomScaleNormal="85"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393</v>
      </c>
      <c r="H1" s="16"/>
    </row>
    <row r="2" ht="38.8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394</v>
      </c>
      <c r="E4" s="12"/>
      <c r="F4" s="12"/>
      <c r="G4" s="12"/>
      <c r="H4" s="12" t="s">
        <v>161</v>
      </c>
    </row>
    <row r="5" ht="19.9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7.6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s="17" customFormat="1" ht="22.9" customHeight="1" spans="1:8">
      <c r="A9" s="23"/>
      <c r="B9" s="23"/>
      <c r="C9" s="24"/>
      <c r="D9" s="24"/>
      <c r="E9" s="24"/>
      <c r="F9" s="24"/>
      <c r="G9" s="24"/>
      <c r="H9" s="24"/>
    </row>
    <row r="10" s="17" customFormat="1" ht="22.9" customHeight="1" spans="1:8">
      <c r="A10" s="23"/>
      <c r="B10" s="23"/>
      <c r="C10" s="24"/>
      <c r="D10" s="24"/>
      <c r="E10" s="24"/>
      <c r="F10" s="24"/>
      <c r="G10" s="24"/>
      <c r="H10" s="24"/>
    </row>
    <row r="11" s="17" customFormat="1" ht="22.9" customHeight="1" spans="1:8">
      <c r="A11" s="23"/>
      <c r="B11" s="23"/>
      <c r="C11" s="24"/>
      <c r="D11" s="24"/>
      <c r="E11" s="24"/>
      <c r="F11" s="24"/>
      <c r="G11" s="24"/>
      <c r="H11" s="24"/>
    </row>
    <row r="12" s="17" customFormat="1" ht="22.9" customHeight="1" spans="1:8">
      <c r="A12" s="20"/>
      <c r="B12" s="20"/>
      <c r="C12" s="21"/>
      <c r="D12" s="21"/>
      <c r="E12" s="25"/>
      <c r="F12" s="25"/>
      <c r="G12" s="25"/>
      <c r="H12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70" zoomScaleNormal="70"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395</v>
      </c>
      <c r="T1" s="16"/>
    </row>
    <row r="2" ht="47.45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196</v>
      </c>
      <c r="E4" s="12" t="s">
        <v>197</v>
      </c>
      <c r="F4" s="12" t="s">
        <v>198</v>
      </c>
      <c r="G4" s="12" t="s">
        <v>199</v>
      </c>
      <c r="H4" s="12" t="s">
        <v>200</v>
      </c>
      <c r="I4" s="12" t="s">
        <v>201</v>
      </c>
      <c r="J4" s="12" t="s">
        <v>202</v>
      </c>
      <c r="K4" s="12" t="s">
        <v>203</v>
      </c>
      <c r="L4" s="12" t="s">
        <v>204</v>
      </c>
      <c r="M4" s="12" t="s">
        <v>205</v>
      </c>
      <c r="N4" s="12" t="s">
        <v>206</v>
      </c>
      <c r="O4" s="12" t="s">
        <v>207</v>
      </c>
      <c r="P4" s="12" t="s">
        <v>208</v>
      </c>
      <c r="Q4" s="12" t="s">
        <v>209</v>
      </c>
      <c r="R4" s="12" t="s">
        <v>210</v>
      </c>
      <c r="S4" s="12" t="s">
        <v>211</v>
      </c>
      <c r="T4" s="12" t="s">
        <v>212</v>
      </c>
    </row>
    <row r="5" ht="19.9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="17" customFormat="1" ht="22.9" customHeight="1" spans="1:20">
      <c r="A8" s="26"/>
      <c r="B8" s="26"/>
      <c r="C8" s="26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17" customFormat="1" ht="22.9" customHeight="1" spans="1:20">
      <c r="A9" s="27"/>
      <c r="B9" s="27"/>
      <c r="C9" s="27"/>
      <c r="D9" s="20"/>
      <c r="E9" s="2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A1" sqref="A1"/>
    </sheetView>
  </sheetViews>
  <sheetFormatPr defaultColWidth="10" defaultRowHeight="13.5" outlineLevelCol="2"/>
  <cols>
    <col min="1" max="1" width="6.375" style="67" customWidth="1"/>
    <col min="2" max="2" width="9.90833333333333" style="67" customWidth="1"/>
    <col min="3" max="3" width="52.3833333333333" style="67" customWidth="1"/>
    <col min="4" max="16384" width="10" style="67"/>
  </cols>
  <sheetData>
    <row r="1" s="67" customFormat="1" ht="32.75" customHeight="1" spans="1:3">
      <c r="A1" s="31"/>
      <c r="B1" s="32" t="s">
        <v>4</v>
      </c>
      <c r="C1" s="32"/>
    </row>
    <row r="2" s="67" customFormat="1" ht="25" customHeight="1" spans="2:3">
      <c r="B2" s="32"/>
      <c r="C2" s="32"/>
    </row>
    <row r="3" s="67" customFormat="1" ht="31.05" customHeight="1" spans="2:3">
      <c r="B3" s="68" t="s">
        <v>5</v>
      </c>
      <c r="C3" s="68"/>
    </row>
    <row r="4" s="67" customFormat="1" ht="32.55" customHeight="1" spans="2:3">
      <c r="B4" s="69">
        <v>1</v>
      </c>
      <c r="C4" s="70" t="s">
        <v>6</v>
      </c>
    </row>
    <row r="5" s="67" customFormat="1" ht="32.55" customHeight="1" spans="2:3">
      <c r="B5" s="69">
        <v>2</v>
      </c>
      <c r="C5" s="71" t="s">
        <v>7</v>
      </c>
    </row>
    <row r="6" s="67" customFormat="1" ht="32.55" customHeight="1" spans="2:3">
      <c r="B6" s="69">
        <v>3</v>
      </c>
      <c r="C6" s="72" t="s">
        <v>8</v>
      </c>
    </row>
    <row r="7" s="67" customFormat="1" ht="32.55" customHeight="1" spans="2:3">
      <c r="B7" s="69">
        <v>4</v>
      </c>
      <c r="C7" s="73" t="s">
        <v>9</v>
      </c>
    </row>
    <row r="8" s="67" customFormat="1" ht="32.55" customHeight="1" spans="2:3">
      <c r="B8" s="69">
        <v>5</v>
      </c>
      <c r="C8" s="73" t="s">
        <v>10</v>
      </c>
    </row>
    <row r="9" s="67" customFormat="1" ht="32.55" customHeight="1" spans="2:3">
      <c r="B9" s="69">
        <v>6</v>
      </c>
      <c r="C9" s="70" t="s">
        <v>11</v>
      </c>
    </row>
    <row r="10" s="67" customFormat="1" ht="32.55" customHeight="1" spans="2:3">
      <c r="B10" s="69">
        <v>7</v>
      </c>
      <c r="C10" s="72" t="s">
        <v>12</v>
      </c>
    </row>
    <row r="11" s="67" customFormat="1" ht="32.55" customHeight="1" spans="2:3">
      <c r="B11" s="69">
        <v>8</v>
      </c>
      <c r="C11" s="74" t="s">
        <v>13</v>
      </c>
    </row>
    <row r="12" s="67" customFormat="1" ht="32.55" customHeight="1" spans="2:3">
      <c r="B12" s="69">
        <v>9</v>
      </c>
      <c r="C12" s="73" t="s">
        <v>14</v>
      </c>
    </row>
    <row r="13" s="67" customFormat="1" ht="32.55" customHeight="1" spans="2:3">
      <c r="B13" s="69">
        <v>10</v>
      </c>
      <c r="C13" s="73" t="s">
        <v>15</v>
      </c>
    </row>
    <row r="14" s="67" customFormat="1" ht="32.55" customHeight="1" spans="2:3">
      <c r="B14" s="69">
        <v>11</v>
      </c>
      <c r="C14" s="73" t="s">
        <v>16</v>
      </c>
    </row>
    <row r="15" s="67" customFormat="1" ht="32.55" customHeight="1" spans="2:3">
      <c r="B15" s="69">
        <v>12</v>
      </c>
      <c r="C15" s="73" t="s">
        <v>17</v>
      </c>
    </row>
    <row r="16" s="67" customFormat="1" ht="32.55" customHeight="1" spans="2:3">
      <c r="B16" s="69">
        <v>13</v>
      </c>
      <c r="C16" s="73" t="s">
        <v>18</v>
      </c>
    </row>
    <row r="17" s="67" customFormat="1" ht="32.55" customHeight="1" spans="2:3">
      <c r="B17" s="69">
        <v>14</v>
      </c>
      <c r="C17" s="73" t="s">
        <v>19</v>
      </c>
    </row>
    <row r="18" s="67" customFormat="1" ht="32.55" customHeight="1" spans="2:3">
      <c r="B18" s="69">
        <v>15</v>
      </c>
      <c r="C18" s="73" t="s">
        <v>20</v>
      </c>
    </row>
    <row r="19" s="67" customFormat="1" ht="32.55" customHeight="1" spans="2:3">
      <c r="B19" s="69">
        <v>16</v>
      </c>
      <c r="C19" s="73" t="s">
        <v>21</v>
      </c>
    </row>
    <row r="20" s="67" customFormat="1" ht="32.55" customHeight="1" spans="2:3">
      <c r="B20" s="69">
        <v>17</v>
      </c>
      <c r="C20" s="73" t="s">
        <v>22</v>
      </c>
    </row>
    <row r="21" s="67" customFormat="1" ht="32.55" customHeight="1" spans="2:3">
      <c r="B21" s="69">
        <v>18</v>
      </c>
      <c r="C21" s="73" t="s">
        <v>23</v>
      </c>
    </row>
    <row r="22" s="67" customFormat="1" ht="32.55" customHeight="1" spans="2:3">
      <c r="B22" s="69">
        <v>19</v>
      </c>
      <c r="C22" s="73" t="s">
        <v>24</v>
      </c>
    </row>
    <row r="23" s="67" customFormat="1" ht="32.55" customHeight="1" spans="2:3">
      <c r="B23" s="69">
        <v>20</v>
      </c>
      <c r="C23" s="73" t="s">
        <v>25</v>
      </c>
    </row>
    <row r="24" s="67" customFormat="1" ht="32.55" customHeight="1" spans="2:3">
      <c r="B24" s="69">
        <v>21</v>
      </c>
      <c r="C24" s="73" t="s">
        <v>26</v>
      </c>
    </row>
    <row r="25" s="67" customFormat="1" ht="32.55" customHeight="1" spans="2:3">
      <c r="B25" s="69">
        <v>22</v>
      </c>
      <c r="C25" s="73" t="s">
        <v>27</v>
      </c>
    </row>
    <row r="26" s="67" customFormat="1" ht="32.55" customHeight="1" spans="2:3">
      <c r="B26" s="69">
        <v>23</v>
      </c>
      <c r="C26" s="7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40" zoomScaleNormal="40" workbookViewId="0">
      <selection activeCell="X63" sqref="X6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396</v>
      </c>
      <c r="T1" s="16"/>
    </row>
    <row r="2" ht="47.45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25" customHeight="1" spans="1:20">
      <c r="A4" s="12" t="s">
        <v>157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216</v>
      </c>
      <c r="I5" s="12" t="s">
        <v>217</v>
      </c>
      <c r="J5" s="12" t="s">
        <v>207</v>
      </c>
      <c r="K5" s="12" t="s">
        <v>135</v>
      </c>
      <c r="L5" s="12" t="s">
        <v>219</v>
      </c>
      <c r="M5" s="12" t="s">
        <v>220</v>
      </c>
      <c r="N5" s="12" t="s">
        <v>209</v>
      </c>
      <c r="O5" s="12" t="s">
        <v>221</v>
      </c>
      <c r="P5" s="12" t="s">
        <v>222</v>
      </c>
      <c r="Q5" s="12" t="s">
        <v>223</v>
      </c>
      <c r="R5" s="12" t="s">
        <v>205</v>
      </c>
      <c r="S5" s="12" t="s">
        <v>208</v>
      </c>
      <c r="T5" s="12" t="s">
        <v>212</v>
      </c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="17" customFormat="1" ht="22.9" customHeight="1" spans="1:20">
      <c r="A8" s="26"/>
      <c r="B8" s="26"/>
      <c r="C8" s="26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17" customFormat="1" ht="22.9" customHeight="1" spans="1:20">
      <c r="A9" s="27"/>
      <c r="B9" s="27"/>
      <c r="C9" s="27"/>
      <c r="D9" s="20"/>
      <c r="E9" s="22"/>
      <c r="F9" s="2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70" zoomScaleNormal="70"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397</v>
      </c>
    </row>
    <row r="2" ht="38.85" customHeight="1" spans="1:8">
      <c r="A2" s="18" t="s">
        <v>398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9" customHeight="1" spans="1:8">
      <c r="A4" s="12" t="s">
        <v>158</v>
      </c>
      <c r="B4" s="12" t="s">
        <v>159</v>
      </c>
      <c r="C4" s="12" t="s">
        <v>135</v>
      </c>
      <c r="D4" s="12" t="s">
        <v>399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3.25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s="17" customFormat="1" ht="22.9" customHeight="1" spans="1:8">
      <c r="A9" s="23"/>
      <c r="B9" s="23"/>
      <c r="C9" s="24"/>
      <c r="D9" s="24"/>
      <c r="E9" s="24"/>
      <c r="F9" s="24"/>
      <c r="G9" s="24"/>
      <c r="H9" s="24"/>
    </row>
    <row r="10" s="17" customFormat="1" ht="22.9" customHeight="1" spans="1:8">
      <c r="A10" s="23"/>
      <c r="B10" s="23"/>
      <c r="C10" s="24"/>
      <c r="D10" s="24"/>
      <c r="E10" s="24"/>
      <c r="F10" s="24"/>
      <c r="G10" s="24"/>
      <c r="H10" s="24"/>
    </row>
    <row r="11" s="17" customFormat="1" ht="22.9" customHeight="1" spans="1:8">
      <c r="A11" s="23"/>
      <c r="B11" s="23"/>
      <c r="C11" s="24"/>
      <c r="D11" s="24"/>
      <c r="E11" s="24"/>
      <c r="F11" s="24"/>
      <c r="G11" s="24"/>
      <c r="H11" s="24"/>
    </row>
    <row r="12" s="17" customFormat="1" ht="22.9" customHeight="1" spans="1:8">
      <c r="A12" s="20"/>
      <c r="B12" s="20"/>
      <c r="C12" s="21"/>
      <c r="D12" s="21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55" zoomScaleNormal="55"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400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65" customHeight="1" spans="1:8">
      <c r="A4" s="12" t="s">
        <v>158</v>
      </c>
      <c r="B4" s="12" t="s">
        <v>159</v>
      </c>
      <c r="C4" s="12" t="s">
        <v>135</v>
      </c>
      <c r="D4" s="12" t="s">
        <v>401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4.2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9" customHeight="1" spans="1:8">
      <c r="A7" s="15"/>
      <c r="B7" s="4" t="s">
        <v>135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s="17" customFormat="1" ht="22.9" customHeight="1" spans="1:8">
      <c r="A9" s="23"/>
      <c r="B9" s="23"/>
      <c r="C9" s="24"/>
      <c r="D9" s="24"/>
      <c r="E9" s="24"/>
      <c r="F9" s="24"/>
      <c r="G9" s="24"/>
      <c r="H9" s="24"/>
    </row>
    <row r="10" s="17" customFormat="1" ht="22.9" customHeight="1" spans="1:8">
      <c r="A10" s="23"/>
      <c r="B10" s="23"/>
      <c r="C10" s="24"/>
      <c r="D10" s="24"/>
      <c r="E10" s="24"/>
      <c r="F10" s="24"/>
      <c r="G10" s="24"/>
      <c r="H10" s="24"/>
    </row>
    <row r="11" s="17" customFormat="1" ht="22.9" customHeight="1" spans="1:8">
      <c r="A11" s="23"/>
      <c r="B11" s="23"/>
      <c r="C11" s="24"/>
      <c r="D11" s="24"/>
      <c r="E11" s="24"/>
      <c r="F11" s="24"/>
      <c r="G11" s="24"/>
      <c r="H11" s="24"/>
    </row>
    <row r="12" s="17" customFormat="1" ht="22.9" customHeight="1" spans="1:8">
      <c r="A12" s="20"/>
      <c r="B12" s="20"/>
      <c r="C12" s="21"/>
      <c r="D12" s="21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zoomScale="145" zoomScaleNormal="145" workbookViewId="0">
      <selection activeCell="C12" sqref="C12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402</v>
      </c>
      <c r="P1" s="16"/>
    </row>
    <row r="2" ht="45.75" customHeight="1" spans="1:16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2" customHeight="1" spans="1:16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31</v>
      </c>
      <c r="P3" s="9"/>
    </row>
    <row r="4" ht="26.1" customHeight="1" spans="1:16">
      <c r="A4" s="12" t="s">
        <v>196</v>
      </c>
      <c r="B4" s="12" t="s">
        <v>403</v>
      </c>
      <c r="C4" s="12" t="s">
        <v>135</v>
      </c>
      <c r="D4" s="12"/>
      <c r="E4" s="12" t="s">
        <v>404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405</v>
      </c>
      <c r="P4" s="12"/>
    </row>
    <row r="5" ht="31.9" customHeight="1" spans="1:16">
      <c r="A5" s="12"/>
      <c r="B5" s="12"/>
      <c r="C5" s="12" t="s">
        <v>239</v>
      </c>
      <c r="D5" s="12" t="s">
        <v>240</v>
      </c>
      <c r="E5" s="12" t="s">
        <v>406</v>
      </c>
      <c r="F5" s="12" t="s">
        <v>138</v>
      </c>
      <c r="G5" s="12"/>
      <c r="H5" s="12"/>
      <c r="I5" s="12"/>
      <c r="J5" s="12"/>
      <c r="K5" s="12"/>
      <c r="L5" s="12" t="s">
        <v>407</v>
      </c>
      <c r="M5" s="12" t="s">
        <v>140</v>
      </c>
      <c r="N5" s="12" t="s">
        <v>141</v>
      </c>
      <c r="O5" s="12" t="s">
        <v>408</v>
      </c>
      <c r="P5" s="12" t="s">
        <v>409</v>
      </c>
    </row>
    <row r="6" ht="44.85" customHeight="1" spans="1:16">
      <c r="A6" s="12"/>
      <c r="B6" s="12"/>
      <c r="C6" s="12"/>
      <c r="D6" s="12"/>
      <c r="E6" s="12"/>
      <c r="F6" s="12" t="s">
        <v>410</v>
      </c>
      <c r="G6" s="12" t="s">
        <v>411</v>
      </c>
      <c r="H6" s="12" t="s">
        <v>412</v>
      </c>
      <c r="I6" s="12" t="s">
        <v>413</v>
      </c>
      <c r="J6" s="12" t="s">
        <v>414</v>
      </c>
      <c r="K6" s="12" t="s">
        <v>415</v>
      </c>
      <c r="L6" s="12"/>
      <c r="M6" s="12"/>
      <c r="N6" s="12"/>
      <c r="O6" s="12"/>
      <c r="P6" s="12"/>
    </row>
    <row r="7" ht="18.95" customHeight="1" spans="1:16">
      <c r="A7" s="15"/>
      <c r="B7" s="4" t="s">
        <v>135</v>
      </c>
      <c r="C7" s="19">
        <v>40</v>
      </c>
      <c r="D7" s="19">
        <v>350</v>
      </c>
      <c r="E7" s="14">
        <v>390</v>
      </c>
      <c r="F7" s="14">
        <v>390</v>
      </c>
      <c r="G7" s="14">
        <v>390</v>
      </c>
      <c r="H7" s="14"/>
      <c r="I7" s="14"/>
      <c r="J7" s="14"/>
      <c r="K7" s="14"/>
      <c r="L7" s="14"/>
      <c r="M7" s="14"/>
      <c r="N7" s="14"/>
      <c r="O7" s="14">
        <v>390</v>
      </c>
      <c r="P7" s="15"/>
    </row>
    <row r="8" s="17" customFormat="1" ht="19.9" customHeight="1" spans="1:16">
      <c r="A8" s="20" t="s">
        <v>416</v>
      </c>
      <c r="B8" s="20" t="s">
        <v>417</v>
      </c>
      <c r="C8" s="21">
        <v>40</v>
      </c>
      <c r="D8" s="21"/>
      <c r="E8" s="21">
        <v>40</v>
      </c>
      <c r="F8" s="21">
        <v>40</v>
      </c>
      <c r="G8" s="21">
        <v>40</v>
      </c>
      <c r="H8" s="21"/>
      <c r="I8" s="21"/>
      <c r="J8" s="21"/>
      <c r="K8" s="21"/>
      <c r="L8" s="21"/>
      <c r="M8" s="21"/>
      <c r="N8" s="21"/>
      <c r="O8" s="21">
        <v>40</v>
      </c>
      <c r="P8" s="22"/>
    </row>
    <row r="9" s="17" customFormat="1" ht="18.95" customHeight="1" spans="1:16">
      <c r="A9" s="20" t="s">
        <v>416</v>
      </c>
      <c r="B9" s="20" t="s">
        <v>418</v>
      </c>
      <c r="C9" s="21"/>
      <c r="D9" s="21">
        <v>300</v>
      </c>
      <c r="E9" s="21">
        <v>300</v>
      </c>
      <c r="F9" s="21">
        <v>300</v>
      </c>
      <c r="G9" s="21">
        <v>300</v>
      </c>
      <c r="H9" s="21"/>
      <c r="I9" s="21"/>
      <c r="J9" s="21"/>
      <c r="K9" s="21"/>
      <c r="L9" s="21"/>
      <c r="M9" s="21"/>
      <c r="N9" s="21"/>
      <c r="O9" s="21">
        <v>300</v>
      </c>
      <c r="P9" s="22"/>
    </row>
    <row r="10" s="17" customFormat="1" ht="18.95" customHeight="1" spans="1:16">
      <c r="A10" s="20" t="s">
        <v>416</v>
      </c>
      <c r="B10" s="20" t="s">
        <v>419</v>
      </c>
      <c r="C10" s="21"/>
      <c r="D10" s="21">
        <v>50</v>
      </c>
      <c r="E10" s="21">
        <v>50</v>
      </c>
      <c r="F10" s="21">
        <v>50</v>
      </c>
      <c r="G10" s="21">
        <v>50</v>
      </c>
      <c r="H10" s="21"/>
      <c r="I10" s="21"/>
      <c r="J10" s="21"/>
      <c r="K10" s="21"/>
      <c r="L10" s="21"/>
      <c r="M10" s="21"/>
      <c r="N10" s="21"/>
      <c r="O10" s="21">
        <v>50</v>
      </c>
      <c r="P10" s="22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85" zoomScaleNormal="85" topLeftCell="E1"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420</v>
      </c>
    </row>
    <row r="2" ht="37.9" customHeight="1" spans="1:13">
      <c r="A2" s="3"/>
      <c r="B2" s="3"/>
      <c r="C2" s="10" t="s">
        <v>421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196</v>
      </c>
      <c r="B4" s="12" t="s">
        <v>422</v>
      </c>
      <c r="C4" s="12" t="s">
        <v>423</v>
      </c>
      <c r="D4" s="12" t="s">
        <v>424</v>
      </c>
      <c r="E4" s="12" t="s">
        <v>425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426</v>
      </c>
      <c r="F5" s="12" t="s">
        <v>427</v>
      </c>
      <c r="G5" s="12" t="s">
        <v>428</v>
      </c>
      <c r="H5" s="12" t="s">
        <v>429</v>
      </c>
      <c r="I5" s="12" t="s">
        <v>430</v>
      </c>
      <c r="J5" s="12" t="s">
        <v>431</v>
      </c>
      <c r="K5" s="12" t="s">
        <v>432</v>
      </c>
      <c r="L5" s="12" t="s">
        <v>433</v>
      </c>
      <c r="M5" s="12" t="s">
        <v>434</v>
      </c>
    </row>
    <row r="6" ht="28.5" customHeight="1" spans="1:13">
      <c r="A6" s="13" t="s">
        <v>435</v>
      </c>
      <c r="B6" s="13" t="s">
        <v>3</v>
      </c>
      <c r="C6" s="14">
        <v>390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154</v>
      </c>
      <c r="B7" s="5" t="s">
        <v>436</v>
      </c>
      <c r="C7" s="6">
        <v>300</v>
      </c>
      <c r="D7" s="5" t="s">
        <v>437</v>
      </c>
      <c r="E7" s="15" t="s">
        <v>438</v>
      </c>
      <c r="F7" s="5" t="s">
        <v>439</v>
      </c>
      <c r="G7" s="5" t="s">
        <v>440</v>
      </c>
      <c r="H7" s="5" t="s">
        <v>441</v>
      </c>
      <c r="I7" s="5" t="s">
        <v>440</v>
      </c>
      <c r="J7" s="5"/>
      <c r="K7" s="5" t="s">
        <v>442</v>
      </c>
      <c r="L7" s="5" t="s">
        <v>443</v>
      </c>
      <c r="M7" s="5"/>
    </row>
    <row r="8" ht="43.15" customHeight="1" spans="1:13">
      <c r="A8" s="5"/>
      <c r="B8" s="5"/>
      <c r="C8" s="6"/>
      <c r="D8" s="5"/>
      <c r="E8" s="15" t="s">
        <v>444</v>
      </c>
      <c r="F8" s="5" t="s">
        <v>445</v>
      </c>
      <c r="G8" s="5"/>
      <c r="H8" s="5"/>
      <c r="I8" s="5"/>
      <c r="J8" s="5"/>
      <c r="K8" s="5"/>
      <c r="L8" s="5"/>
      <c r="M8" s="5"/>
    </row>
    <row r="9" ht="43.15" customHeight="1" spans="1:13">
      <c r="A9" s="5"/>
      <c r="B9" s="5"/>
      <c r="C9" s="6"/>
      <c r="D9" s="5"/>
      <c r="E9" s="15"/>
      <c r="F9" s="5" t="s">
        <v>446</v>
      </c>
      <c r="G9" s="5"/>
      <c r="H9" s="5"/>
      <c r="I9" s="5"/>
      <c r="J9" s="5"/>
      <c r="K9" s="5"/>
      <c r="L9" s="5"/>
      <c r="M9" s="5"/>
    </row>
    <row r="10" ht="43.15" customHeight="1" spans="1:13">
      <c r="A10" s="5"/>
      <c r="B10" s="5"/>
      <c r="C10" s="6"/>
      <c r="D10" s="5"/>
      <c r="E10" s="15"/>
      <c r="F10" s="5" t="s">
        <v>447</v>
      </c>
      <c r="G10" s="5" t="s">
        <v>448</v>
      </c>
      <c r="H10" s="5" t="s">
        <v>449</v>
      </c>
      <c r="I10" s="5" t="s">
        <v>450</v>
      </c>
      <c r="J10" s="5"/>
      <c r="K10" s="5" t="s">
        <v>449</v>
      </c>
      <c r="L10" s="5" t="s">
        <v>443</v>
      </c>
      <c r="M10" s="5"/>
    </row>
    <row r="11" ht="43.15" customHeight="1" spans="1:13">
      <c r="A11" s="5"/>
      <c r="B11" s="5"/>
      <c r="C11" s="6"/>
      <c r="D11" s="5"/>
      <c r="E11" s="15"/>
      <c r="F11" s="5" t="s">
        <v>451</v>
      </c>
      <c r="G11" s="5"/>
      <c r="H11" s="5"/>
      <c r="I11" s="5"/>
      <c r="J11" s="5"/>
      <c r="K11" s="5"/>
      <c r="L11" s="5"/>
      <c r="M11" s="5"/>
    </row>
    <row r="12" ht="43.15" customHeight="1" spans="1:13">
      <c r="A12" s="5"/>
      <c r="B12" s="5"/>
      <c r="C12" s="6"/>
      <c r="D12" s="5"/>
      <c r="E12" s="15" t="s">
        <v>452</v>
      </c>
      <c r="F12" s="5" t="s">
        <v>453</v>
      </c>
      <c r="G12" s="5" t="s">
        <v>454</v>
      </c>
      <c r="H12" s="5" t="s">
        <v>455</v>
      </c>
      <c r="I12" s="5" t="s">
        <v>455</v>
      </c>
      <c r="J12" s="5"/>
      <c r="K12" s="5" t="s">
        <v>456</v>
      </c>
      <c r="L12" s="5" t="s">
        <v>457</v>
      </c>
      <c r="M12" s="5"/>
    </row>
    <row r="13" ht="43.15" customHeight="1" spans="1:13">
      <c r="A13" s="5"/>
      <c r="B13" s="5"/>
      <c r="C13" s="6"/>
      <c r="D13" s="5"/>
      <c r="E13" s="15"/>
      <c r="F13" s="5" t="s">
        <v>458</v>
      </c>
      <c r="G13" s="5" t="s">
        <v>459</v>
      </c>
      <c r="H13" s="5" t="s">
        <v>460</v>
      </c>
      <c r="I13" s="5" t="s">
        <v>461</v>
      </c>
      <c r="J13" s="5"/>
      <c r="K13" s="5" t="s">
        <v>460</v>
      </c>
      <c r="L13" s="5" t="s">
        <v>443</v>
      </c>
      <c r="M13" s="5"/>
    </row>
    <row r="14" ht="43.15" customHeight="1" spans="1:13">
      <c r="A14" s="5"/>
      <c r="B14" s="5"/>
      <c r="C14" s="6"/>
      <c r="D14" s="5"/>
      <c r="E14" s="15"/>
      <c r="F14" s="5" t="s">
        <v>462</v>
      </c>
      <c r="G14" s="5" t="s">
        <v>463</v>
      </c>
      <c r="H14" s="5" t="s">
        <v>460</v>
      </c>
      <c r="I14" s="5" t="s">
        <v>463</v>
      </c>
      <c r="J14" s="5"/>
      <c r="K14" s="5" t="s">
        <v>460</v>
      </c>
      <c r="L14" s="5" t="s">
        <v>443</v>
      </c>
      <c r="M14" s="5"/>
    </row>
    <row r="15" ht="43.15" customHeight="1" spans="1:13">
      <c r="A15" s="5"/>
      <c r="B15" s="5"/>
      <c r="C15" s="6"/>
      <c r="D15" s="5"/>
      <c r="E15" s="15" t="s">
        <v>464</v>
      </c>
      <c r="F15" s="5" t="s">
        <v>465</v>
      </c>
      <c r="G15" s="5"/>
      <c r="H15" s="5"/>
      <c r="I15" s="5"/>
      <c r="J15" s="5"/>
      <c r="K15" s="5" t="s">
        <v>466</v>
      </c>
      <c r="L15" s="5" t="s">
        <v>457</v>
      </c>
      <c r="M15" s="5"/>
    </row>
    <row r="16" ht="43.15" customHeight="1" spans="1:13">
      <c r="A16" s="5"/>
      <c r="B16" s="5"/>
      <c r="C16" s="6"/>
      <c r="D16" s="5"/>
      <c r="E16" s="15"/>
      <c r="F16" s="5" t="s">
        <v>467</v>
      </c>
      <c r="G16" s="5" t="s">
        <v>468</v>
      </c>
      <c r="H16" s="5">
        <v>2</v>
      </c>
      <c r="I16" s="5" t="s">
        <v>469</v>
      </c>
      <c r="J16" s="5"/>
      <c r="K16" s="5" t="s">
        <v>466</v>
      </c>
      <c r="L16" s="5" t="s">
        <v>457</v>
      </c>
      <c r="M16" s="5"/>
    </row>
    <row r="17" ht="43.15" customHeight="1" spans="1:13">
      <c r="A17" s="5"/>
      <c r="B17" s="5"/>
      <c r="C17" s="6"/>
      <c r="D17" s="5"/>
      <c r="E17" s="15"/>
      <c r="F17" s="5" t="s">
        <v>470</v>
      </c>
      <c r="G17" s="5" t="s">
        <v>471</v>
      </c>
      <c r="H17" s="5" t="s">
        <v>472</v>
      </c>
      <c r="I17" s="5" t="s">
        <v>472</v>
      </c>
      <c r="J17" s="5"/>
      <c r="K17" s="5" t="s">
        <v>473</v>
      </c>
      <c r="L17" s="5" t="s">
        <v>443</v>
      </c>
      <c r="M17" s="5"/>
    </row>
    <row r="18" ht="43.15" customHeight="1" spans="1:13">
      <c r="A18" s="5" t="s">
        <v>154</v>
      </c>
      <c r="B18" s="5" t="s">
        <v>474</v>
      </c>
      <c r="C18" s="6">
        <v>40</v>
      </c>
      <c r="D18" s="5" t="s">
        <v>475</v>
      </c>
      <c r="E18" s="15" t="s">
        <v>452</v>
      </c>
      <c r="F18" s="5" t="s">
        <v>453</v>
      </c>
      <c r="G18" s="5" t="s">
        <v>476</v>
      </c>
      <c r="H18" s="5" t="s">
        <v>477</v>
      </c>
      <c r="I18" s="5" t="s">
        <v>477</v>
      </c>
      <c r="J18" s="5" t="s">
        <v>476</v>
      </c>
      <c r="K18" s="5" t="s">
        <v>477</v>
      </c>
      <c r="L18" s="5" t="s">
        <v>457</v>
      </c>
      <c r="M18" s="5"/>
    </row>
    <row r="19" ht="43.15" customHeight="1" spans="1:13">
      <c r="A19" s="5"/>
      <c r="B19" s="5"/>
      <c r="C19" s="6"/>
      <c r="D19" s="5"/>
      <c r="E19" s="15" t="s">
        <v>438</v>
      </c>
      <c r="F19" s="5" t="s">
        <v>439</v>
      </c>
      <c r="G19" s="5" t="s">
        <v>478</v>
      </c>
      <c r="H19" s="5" t="s">
        <v>479</v>
      </c>
      <c r="I19" s="5" t="s">
        <v>479</v>
      </c>
      <c r="J19" s="5" t="s">
        <v>480</v>
      </c>
      <c r="K19" s="5" t="s">
        <v>481</v>
      </c>
      <c r="L19" s="5" t="s">
        <v>457</v>
      </c>
      <c r="M19" s="5"/>
    </row>
    <row r="20" ht="43.15" customHeight="1" spans="1:13">
      <c r="A20" s="5"/>
      <c r="B20" s="5"/>
      <c r="C20" s="6"/>
      <c r="D20" s="5"/>
      <c r="E20" s="15" t="s">
        <v>444</v>
      </c>
      <c r="F20" s="5" t="s">
        <v>447</v>
      </c>
      <c r="G20" s="5" t="s">
        <v>482</v>
      </c>
      <c r="H20" s="5" t="s">
        <v>483</v>
      </c>
      <c r="I20" s="5" t="s">
        <v>483</v>
      </c>
      <c r="J20" s="5" t="s">
        <v>482</v>
      </c>
      <c r="K20" s="5" t="s">
        <v>483</v>
      </c>
      <c r="L20" s="5" t="s">
        <v>443</v>
      </c>
      <c r="M20" s="5"/>
    </row>
    <row r="21" ht="43.15" customHeight="1" spans="1:13">
      <c r="A21" s="5"/>
      <c r="B21" s="5"/>
      <c r="C21" s="6"/>
      <c r="D21" s="5"/>
      <c r="E21" s="15" t="s">
        <v>464</v>
      </c>
      <c r="F21" s="5" t="s">
        <v>470</v>
      </c>
      <c r="G21" s="5" t="s">
        <v>476</v>
      </c>
      <c r="H21" s="5" t="s">
        <v>477</v>
      </c>
      <c r="I21" s="5" t="s">
        <v>477</v>
      </c>
      <c r="J21" s="5" t="s">
        <v>476</v>
      </c>
      <c r="K21" s="5" t="s">
        <v>477</v>
      </c>
      <c r="L21" s="5" t="s">
        <v>457</v>
      </c>
      <c r="M21" s="5"/>
    </row>
    <row r="22" ht="43.15" customHeight="1" spans="1:13">
      <c r="A22" s="5"/>
      <c r="B22" s="5"/>
      <c r="C22" s="6"/>
      <c r="D22" s="5"/>
      <c r="E22" s="15"/>
      <c r="F22" s="5" t="s">
        <v>465</v>
      </c>
      <c r="G22" s="5" t="s">
        <v>476</v>
      </c>
      <c r="H22" s="5" t="s">
        <v>477</v>
      </c>
      <c r="I22" s="5" t="s">
        <v>477</v>
      </c>
      <c r="J22" s="5" t="s">
        <v>476</v>
      </c>
      <c r="K22" s="5" t="s">
        <v>477</v>
      </c>
      <c r="L22" s="5" t="s">
        <v>457</v>
      </c>
      <c r="M22" s="5"/>
    </row>
    <row r="23" ht="43.15" customHeight="1" spans="1:13">
      <c r="A23" s="5"/>
      <c r="B23" s="5"/>
      <c r="C23" s="6"/>
      <c r="D23" s="5"/>
      <c r="E23" s="15"/>
      <c r="F23" s="5" t="s">
        <v>467</v>
      </c>
      <c r="G23" s="5" t="s">
        <v>476</v>
      </c>
      <c r="H23" s="5" t="s">
        <v>477</v>
      </c>
      <c r="I23" s="5" t="s">
        <v>477</v>
      </c>
      <c r="J23" s="5" t="s">
        <v>476</v>
      </c>
      <c r="K23" s="5" t="s">
        <v>477</v>
      </c>
      <c r="L23" s="5" t="s">
        <v>457</v>
      </c>
      <c r="M23" s="5"/>
    </row>
    <row r="24" ht="43.15" customHeight="1" spans="1:13">
      <c r="A24" s="5" t="s">
        <v>154</v>
      </c>
      <c r="B24" s="5" t="s">
        <v>484</v>
      </c>
      <c r="C24" s="6">
        <v>50</v>
      </c>
      <c r="D24" s="5" t="s">
        <v>485</v>
      </c>
      <c r="E24" s="15" t="s">
        <v>464</v>
      </c>
      <c r="F24" s="5" t="s">
        <v>467</v>
      </c>
      <c r="G24" s="5"/>
      <c r="H24" s="5"/>
      <c r="I24" s="5"/>
      <c r="J24" s="5"/>
      <c r="K24" s="5"/>
      <c r="L24" s="5"/>
      <c r="M24" s="5"/>
    </row>
    <row r="25" ht="43.15" customHeight="1" spans="1:13">
      <c r="A25" s="5"/>
      <c r="B25" s="5"/>
      <c r="C25" s="6"/>
      <c r="D25" s="5"/>
      <c r="E25" s="15"/>
      <c r="F25" s="5"/>
      <c r="G25" s="5" t="s">
        <v>486</v>
      </c>
      <c r="H25" s="5" t="s">
        <v>487</v>
      </c>
      <c r="I25" s="5" t="s">
        <v>488</v>
      </c>
      <c r="J25" s="5"/>
      <c r="K25" s="5" t="s">
        <v>489</v>
      </c>
      <c r="L25" s="5" t="s">
        <v>490</v>
      </c>
      <c r="M25" s="5"/>
    </row>
    <row r="26" ht="43.15" customHeight="1" spans="1:13">
      <c r="A26" s="5"/>
      <c r="B26" s="5"/>
      <c r="C26" s="6"/>
      <c r="D26" s="5"/>
      <c r="E26" s="15"/>
      <c r="F26" s="5"/>
      <c r="G26" s="5" t="s">
        <v>491</v>
      </c>
      <c r="H26" s="5" t="s">
        <v>492</v>
      </c>
      <c r="I26" s="5" t="s">
        <v>493</v>
      </c>
      <c r="J26" s="5"/>
      <c r="K26" s="5" t="s">
        <v>494</v>
      </c>
      <c r="L26" s="5" t="s">
        <v>490</v>
      </c>
      <c r="M26" s="5"/>
    </row>
    <row r="27" ht="43.15" customHeight="1" spans="1:13">
      <c r="A27" s="5"/>
      <c r="B27" s="5"/>
      <c r="C27" s="6"/>
      <c r="D27" s="5"/>
      <c r="E27" s="15"/>
      <c r="F27" s="5"/>
      <c r="G27" s="5" t="s">
        <v>495</v>
      </c>
      <c r="H27" s="5" t="s">
        <v>496</v>
      </c>
      <c r="I27" s="5" t="s">
        <v>497</v>
      </c>
      <c r="J27" s="5"/>
      <c r="K27" s="5" t="s">
        <v>498</v>
      </c>
      <c r="L27" s="5" t="s">
        <v>490</v>
      </c>
      <c r="M27" s="5"/>
    </row>
    <row r="28" ht="43.15" customHeight="1" spans="1:13">
      <c r="A28" s="5"/>
      <c r="B28" s="5"/>
      <c r="C28" s="6"/>
      <c r="D28" s="5"/>
      <c r="E28" s="15"/>
      <c r="F28" s="5"/>
      <c r="G28" s="5" t="s">
        <v>499</v>
      </c>
      <c r="H28" s="5" t="s">
        <v>500</v>
      </c>
      <c r="I28" s="5" t="s">
        <v>501</v>
      </c>
      <c r="J28" s="5"/>
      <c r="K28" s="5" t="s">
        <v>502</v>
      </c>
      <c r="L28" s="5" t="s">
        <v>490</v>
      </c>
      <c r="M28" s="5"/>
    </row>
    <row r="29" ht="43.15" customHeight="1" spans="1:13">
      <c r="A29" s="5"/>
      <c r="B29" s="5"/>
      <c r="C29" s="6"/>
      <c r="D29" s="5"/>
      <c r="E29" s="15"/>
      <c r="F29" s="5" t="s">
        <v>470</v>
      </c>
      <c r="G29" s="5" t="s">
        <v>503</v>
      </c>
      <c r="H29" s="5" t="s">
        <v>504</v>
      </c>
      <c r="I29" s="5" t="s">
        <v>472</v>
      </c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5"/>
      <c r="F30" s="5" t="s">
        <v>465</v>
      </c>
      <c r="G30" s="5" t="s">
        <v>505</v>
      </c>
      <c r="H30" s="5" t="s">
        <v>506</v>
      </c>
      <c r="I30" s="5" t="s">
        <v>507</v>
      </c>
      <c r="J30" s="5"/>
      <c r="K30" s="5"/>
      <c r="L30" s="5"/>
      <c r="M30" s="5"/>
    </row>
    <row r="31" ht="43.15" customHeight="1" spans="1:13">
      <c r="A31" s="5"/>
      <c r="B31" s="5"/>
      <c r="C31" s="6"/>
      <c r="D31" s="5"/>
      <c r="E31" s="15" t="s">
        <v>444</v>
      </c>
      <c r="F31" s="5" t="s">
        <v>447</v>
      </c>
      <c r="G31" s="5" t="s">
        <v>508</v>
      </c>
      <c r="H31" s="5" t="s">
        <v>460</v>
      </c>
      <c r="I31" s="5" t="s">
        <v>509</v>
      </c>
      <c r="J31" s="5"/>
      <c r="K31" s="5"/>
      <c r="L31" s="5"/>
      <c r="M31" s="5"/>
    </row>
    <row r="32" ht="43.15" customHeight="1" spans="1:13">
      <c r="A32" s="5"/>
      <c r="B32" s="5"/>
      <c r="C32" s="6"/>
      <c r="D32" s="5"/>
      <c r="E32" s="15"/>
      <c r="F32" s="5"/>
      <c r="G32" s="5" t="s">
        <v>510</v>
      </c>
      <c r="H32" s="5"/>
      <c r="I32" s="5" t="s">
        <v>511</v>
      </c>
      <c r="J32" s="5"/>
      <c r="K32" s="5"/>
      <c r="L32" s="5"/>
      <c r="M32" s="5"/>
    </row>
    <row r="33" ht="43.15" customHeight="1" spans="1:13">
      <c r="A33" s="5"/>
      <c r="B33" s="5"/>
      <c r="C33" s="6"/>
      <c r="D33" s="5"/>
      <c r="E33" s="15"/>
      <c r="F33" s="5" t="s">
        <v>451</v>
      </c>
      <c r="G33" s="5"/>
      <c r="H33" s="5"/>
      <c r="I33" s="5"/>
      <c r="J33" s="5"/>
      <c r="K33" s="5"/>
      <c r="L33" s="5"/>
      <c r="M33" s="5"/>
    </row>
    <row r="34" ht="43.15" customHeight="1" spans="1:13">
      <c r="A34" s="5"/>
      <c r="B34" s="5"/>
      <c r="C34" s="6"/>
      <c r="D34" s="5"/>
      <c r="E34" s="15"/>
      <c r="F34" s="5" t="s">
        <v>446</v>
      </c>
      <c r="G34" s="5"/>
      <c r="H34" s="5" t="s">
        <v>460</v>
      </c>
      <c r="I34" s="5"/>
      <c r="J34" s="5"/>
      <c r="K34" s="5"/>
      <c r="L34" s="5"/>
      <c r="M34" s="5"/>
    </row>
    <row r="35" ht="43.15" customHeight="1" spans="1:13">
      <c r="A35" s="5"/>
      <c r="B35" s="5"/>
      <c r="C35" s="6"/>
      <c r="D35" s="5"/>
      <c r="E35" s="15" t="s">
        <v>452</v>
      </c>
      <c r="F35" s="5" t="s">
        <v>462</v>
      </c>
      <c r="G35" s="5"/>
      <c r="H35" s="5"/>
      <c r="I35" s="5"/>
      <c r="J35" s="5"/>
      <c r="K35" s="5"/>
      <c r="L35" s="5"/>
      <c r="M35" s="5"/>
    </row>
    <row r="36" ht="43.15" customHeight="1" spans="1:13">
      <c r="A36" s="5"/>
      <c r="B36" s="5"/>
      <c r="C36" s="6"/>
      <c r="D36" s="5"/>
      <c r="E36" s="15"/>
      <c r="F36" s="5" t="s">
        <v>453</v>
      </c>
      <c r="G36" s="5" t="s">
        <v>512</v>
      </c>
      <c r="H36" s="5" t="s">
        <v>513</v>
      </c>
      <c r="I36" s="5" t="s">
        <v>485</v>
      </c>
      <c r="J36" s="5"/>
      <c r="K36" s="5" t="s">
        <v>456</v>
      </c>
      <c r="L36" s="5" t="s">
        <v>443</v>
      </c>
      <c r="M36" s="5"/>
    </row>
    <row r="37" ht="43.15" customHeight="1" spans="1:13">
      <c r="A37" s="5"/>
      <c r="B37" s="5"/>
      <c r="C37" s="6"/>
      <c r="D37" s="5"/>
      <c r="E37" s="15"/>
      <c r="F37" s="5" t="s">
        <v>458</v>
      </c>
      <c r="G37" s="5"/>
      <c r="H37" s="5"/>
      <c r="I37" s="5"/>
      <c r="J37" s="5"/>
      <c r="K37" s="5"/>
      <c r="L37" s="5"/>
      <c r="M37" s="5"/>
    </row>
    <row r="38" ht="43.15" customHeight="1" spans="1:13">
      <c r="A38" s="5"/>
      <c r="B38" s="5"/>
      <c r="C38" s="6"/>
      <c r="D38" s="5"/>
      <c r="E38" s="15" t="s">
        <v>438</v>
      </c>
      <c r="F38" s="5" t="s">
        <v>439</v>
      </c>
      <c r="G38" s="5" t="s">
        <v>514</v>
      </c>
      <c r="H38" s="5" t="s">
        <v>515</v>
      </c>
      <c r="I38" s="5" t="s">
        <v>514</v>
      </c>
      <c r="J38" s="5"/>
      <c r="K38" s="5"/>
      <c r="L38" s="5"/>
      <c r="M38" s="5"/>
    </row>
  </sheetData>
  <mergeCells count="29">
    <mergeCell ref="C2:M2"/>
    <mergeCell ref="A3:K3"/>
    <mergeCell ref="L3:M3"/>
    <mergeCell ref="E4:M4"/>
    <mergeCell ref="A4:A5"/>
    <mergeCell ref="A7:A17"/>
    <mergeCell ref="A18:A23"/>
    <mergeCell ref="A24:A38"/>
    <mergeCell ref="B4:B5"/>
    <mergeCell ref="B7:B17"/>
    <mergeCell ref="B18:B23"/>
    <mergeCell ref="B24:B38"/>
    <mergeCell ref="C4:C5"/>
    <mergeCell ref="C7:C17"/>
    <mergeCell ref="C18:C23"/>
    <mergeCell ref="C24:C38"/>
    <mergeCell ref="D4:D5"/>
    <mergeCell ref="D7:D17"/>
    <mergeCell ref="D18:D23"/>
    <mergeCell ref="D24:D38"/>
    <mergeCell ref="E8:E11"/>
    <mergeCell ref="E12:E14"/>
    <mergeCell ref="E15:E17"/>
    <mergeCell ref="E21:E23"/>
    <mergeCell ref="E24:E30"/>
    <mergeCell ref="E31:E34"/>
    <mergeCell ref="E35:E37"/>
    <mergeCell ref="F24:F28"/>
    <mergeCell ref="F31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7" topLeftCell="A8" activePane="bottomLeft" state="frozen"/>
      <selection/>
      <selection pane="bottomLeft" activeCell="G25" sqref="G2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5.7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516</v>
      </c>
    </row>
    <row r="2" ht="42.2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31</v>
      </c>
      <c r="R4" s="9"/>
      <c r="S4" s="9"/>
    </row>
    <row r="5" ht="18.2" customHeight="1" spans="1:19">
      <c r="A5" s="4" t="s">
        <v>385</v>
      </c>
      <c r="B5" s="4" t="s">
        <v>386</v>
      </c>
      <c r="C5" s="4" t="s">
        <v>517</v>
      </c>
      <c r="D5" s="4"/>
      <c r="E5" s="4"/>
      <c r="F5" s="4"/>
      <c r="G5" s="4"/>
      <c r="H5" s="4"/>
      <c r="I5" s="4"/>
      <c r="J5" s="4" t="s">
        <v>518</v>
      </c>
      <c r="K5" s="4" t="s">
        <v>519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423</v>
      </c>
      <c r="D6" s="4" t="s">
        <v>520</v>
      </c>
      <c r="E6" s="4"/>
      <c r="F6" s="4"/>
      <c r="G6" s="4"/>
      <c r="H6" s="4" t="s">
        <v>521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522</v>
      </c>
      <c r="F7" s="4" t="s">
        <v>142</v>
      </c>
      <c r="G7" s="4" t="s">
        <v>523</v>
      </c>
      <c r="H7" s="4" t="s">
        <v>160</v>
      </c>
      <c r="I7" s="4" t="s">
        <v>161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524</v>
      </c>
      <c r="Q7" s="4" t="s">
        <v>525</v>
      </c>
      <c r="R7" s="4" t="s">
        <v>526</v>
      </c>
      <c r="S7" s="4" t="s">
        <v>434</v>
      </c>
    </row>
    <row r="8" ht="19.5" customHeight="1" spans="1:19">
      <c r="A8" s="5" t="s">
        <v>435</v>
      </c>
      <c r="B8" s="5" t="s">
        <v>3</v>
      </c>
      <c r="C8" s="6">
        <v>423.173564</v>
      </c>
      <c r="D8" s="6">
        <v>423.173564</v>
      </c>
      <c r="E8" s="6"/>
      <c r="F8" s="6"/>
      <c r="G8" s="6"/>
      <c r="H8" s="6">
        <v>33.173564</v>
      </c>
      <c r="I8" s="6">
        <v>390</v>
      </c>
      <c r="J8" s="5" t="s">
        <v>527</v>
      </c>
      <c r="K8" s="7" t="s">
        <v>464</v>
      </c>
      <c r="L8" s="7" t="s">
        <v>528</v>
      </c>
      <c r="M8" s="5" t="s">
        <v>468</v>
      </c>
      <c r="N8" s="7" t="s">
        <v>457</v>
      </c>
      <c r="O8" s="7">
        <v>2</v>
      </c>
      <c r="P8" s="7" t="s">
        <v>466</v>
      </c>
      <c r="Q8" s="5"/>
      <c r="R8" s="5"/>
      <c r="S8" s="5"/>
    </row>
    <row r="9" ht="19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528</v>
      </c>
      <c r="M9" s="5" t="s">
        <v>476</v>
      </c>
      <c r="N9" s="7" t="s">
        <v>457</v>
      </c>
      <c r="O9" s="7" t="s">
        <v>477</v>
      </c>
      <c r="P9" s="7" t="s">
        <v>456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528</v>
      </c>
      <c r="M10" s="5" t="s">
        <v>486</v>
      </c>
      <c r="N10" s="7" t="s">
        <v>457</v>
      </c>
      <c r="O10" s="7" t="s">
        <v>487</v>
      </c>
      <c r="P10" s="7" t="s">
        <v>489</v>
      </c>
      <c r="Q10" s="5"/>
      <c r="R10" s="5"/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528</v>
      </c>
      <c r="M11" s="5" t="s">
        <v>491</v>
      </c>
      <c r="N11" s="7" t="s">
        <v>457</v>
      </c>
      <c r="O11" s="7" t="s">
        <v>492</v>
      </c>
      <c r="P11" s="7" t="s">
        <v>494</v>
      </c>
      <c r="Q11" s="7"/>
      <c r="R11" s="5"/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528</v>
      </c>
      <c r="M12" s="5" t="s">
        <v>495</v>
      </c>
      <c r="N12" s="7" t="s">
        <v>457</v>
      </c>
      <c r="O12" s="7" t="s">
        <v>496</v>
      </c>
      <c r="P12" s="7" t="s">
        <v>498</v>
      </c>
      <c r="Q12" s="7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528</v>
      </c>
      <c r="M13" s="5" t="s">
        <v>499</v>
      </c>
      <c r="N13" s="7" t="s">
        <v>457</v>
      </c>
      <c r="O13" s="7" t="s">
        <v>529</v>
      </c>
      <c r="P13" s="7" t="s">
        <v>466</v>
      </c>
      <c r="Q13" s="7"/>
      <c r="R13" s="5"/>
      <c r="S13" s="5"/>
    </row>
    <row r="14" ht="18.9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530</v>
      </c>
      <c r="M14" s="5" t="s">
        <v>531</v>
      </c>
      <c r="N14" s="7" t="s">
        <v>457</v>
      </c>
      <c r="O14" s="8">
        <v>1</v>
      </c>
      <c r="P14" s="7" t="s">
        <v>481</v>
      </c>
      <c r="Q14" s="7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532</v>
      </c>
      <c r="M15" s="5" t="s">
        <v>503</v>
      </c>
      <c r="N15" s="7" t="s">
        <v>457</v>
      </c>
      <c r="O15" s="7" t="s">
        <v>504</v>
      </c>
      <c r="P15" s="7" t="s">
        <v>473</v>
      </c>
      <c r="Q15" s="7"/>
      <c r="R15" s="5"/>
      <c r="S15" s="5"/>
    </row>
    <row r="16" ht="18.9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452</v>
      </c>
      <c r="M16" s="5" t="s">
        <v>533</v>
      </c>
      <c r="N16" s="7" t="s">
        <v>457</v>
      </c>
      <c r="O16" s="7" t="s">
        <v>534</v>
      </c>
      <c r="P16" s="7"/>
      <c r="Q16" s="7"/>
      <c r="R16" s="5"/>
      <c r="S16" s="5"/>
    </row>
    <row r="17" ht="38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535</v>
      </c>
      <c r="L17" s="7" t="s">
        <v>451</v>
      </c>
      <c r="M17" s="5" t="s">
        <v>536</v>
      </c>
      <c r="N17" s="7" t="s">
        <v>443</v>
      </c>
      <c r="O17" s="7" t="s">
        <v>537</v>
      </c>
      <c r="P17" s="7"/>
      <c r="Q17" s="7"/>
      <c r="R17" s="5"/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447</v>
      </c>
      <c r="M18" s="5" t="s">
        <v>538</v>
      </c>
      <c r="N18" s="7" t="s">
        <v>443</v>
      </c>
      <c r="O18" s="7" t="s">
        <v>537</v>
      </c>
      <c r="P18" s="7"/>
      <c r="Q18" s="7"/>
      <c r="R18" s="5"/>
      <c r="S18" s="5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446</v>
      </c>
      <c r="M19" s="5" t="s">
        <v>459</v>
      </c>
      <c r="N19" s="7" t="s">
        <v>443</v>
      </c>
      <c r="O19" s="7" t="s">
        <v>460</v>
      </c>
      <c r="P19" s="7"/>
      <c r="Q19" s="7" t="s">
        <v>461</v>
      </c>
      <c r="R19" s="5"/>
      <c r="S19" s="5"/>
    </row>
    <row r="20" ht="19.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539</v>
      </c>
      <c r="M20" s="5" t="s">
        <v>540</v>
      </c>
      <c r="N20" s="7" t="s">
        <v>443</v>
      </c>
      <c r="O20" s="7" t="s">
        <v>541</v>
      </c>
      <c r="P20" s="7"/>
      <c r="Q20" s="7"/>
      <c r="R20" s="5"/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 t="s">
        <v>438</v>
      </c>
      <c r="L21" s="7" t="s">
        <v>439</v>
      </c>
      <c r="M21" s="5" t="s">
        <v>440</v>
      </c>
      <c r="N21" s="7" t="s">
        <v>443</v>
      </c>
      <c r="O21" s="8">
        <v>0.95</v>
      </c>
      <c r="P21" s="7" t="s">
        <v>481</v>
      </c>
      <c r="Q21" s="7"/>
      <c r="R21" s="5"/>
      <c r="S21" s="5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3" t="s">
        <v>542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6"/>
    <mergeCell ref="K17:K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3" workbookViewId="0">
      <selection activeCell="E22" sqref="E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6" t="s">
        <v>29</v>
      </c>
    </row>
    <row r="2" ht="24.2" customHeight="1" spans="1:8">
      <c r="A2" s="66" t="s">
        <v>6</v>
      </c>
      <c r="B2" s="66"/>
      <c r="C2" s="66"/>
      <c r="D2" s="66"/>
      <c r="E2" s="66"/>
      <c r="F2" s="66"/>
      <c r="G2" s="66"/>
      <c r="H2" s="66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85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35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35" customHeight="1" spans="1:8">
      <c r="A6" s="15" t="s">
        <v>39</v>
      </c>
      <c r="B6" s="14">
        <v>423.173564</v>
      </c>
      <c r="C6" s="5" t="s">
        <v>40</v>
      </c>
      <c r="D6" s="52"/>
      <c r="E6" s="15" t="s">
        <v>41</v>
      </c>
      <c r="F6" s="14">
        <v>33.173564</v>
      </c>
      <c r="G6" s="5" t="s">
        <v>42</v>
      </c>
      <c r="H6" s="6"/>
    </row>
    <row r="7" ht="16.35" customHeight="1" spans="1:8">
      <c r="A7" s="5" t="s">
        <v>43</v>
      </c>
      <c r="B7" s="6">
        <v>423.173564</v>
      </c>
      <c r="C7" s="5" t="s">
        <v>44</v>
      </c>
      <c r="D7" s="52"/>
      <c r="E7" s="5" t="s">
        <v>45</v>
      </c>
      <c r="F7" s="6">
        <v>30.984864</v>
      </c>
      <c r="G7" s="5" t="s">
        <v>46</v>
      </c>
      <c r="H7" s="6"/>
    </row>
    <row r="8" ht="16.35" customHeight="1" spans="1:8">
      <c r="A8" s="15" t="s">
        <v>47</v>
      </c>
      <c r="B8" s="6"/>
      <c r="C8" s="5" t="s">
        <v>48</v>
      </c>
      <c r="D8" s="52"/>
      <c r="E8" s="5" t="s">
        <v>49</v>
      </c>
      <c r="F8" s="6">
        <v>2.1887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52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52"/>
      <c r="E10" s="15" t="s">
        <v>57</v>
      </c>
      <c r="F10" s="14">
        <v>390</v>
      </c>
      <c r="G10" s="5" t="s">
        <v>58</v>
      </c>
      <c r="H10" s="6">
        <v>423.173564</v>
      </c>
    </row>
    <row r="11" ht="16.35" customHeight="1" spans="1:8">
      <c r="A11" s="5" t="s">
        <v>59</v>
      </c>
      <c r="B11" s="6"/>
      <c r="C11" s="5" t="s">
        <v>60</v>
      </c>
      <c r="D11" s="52"/>
      <c r="E11" s="5" t="s">
        <v>61</v>
      </c>
      <c r="F11" s="6">
        <v>5</v>
      </c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52">
        <v>415.3114</v>
      </c>
      <c r="E12" s="5" t="s">
        <v>65</v>
      </c>
      <c r="F12" s="6">
        <v>385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52">
        <v>3.6996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52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52">
        <v>1.0696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52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52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52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52"/>
      <c r="E19" s="5" t="s">
        <v>93</v>
      </c>
      <c r="F19" s="6"/>
      <c r="G19" s="5" t="s">
        <v>94</v>
      </c>
      <c r="H19" s="6"/>
    </row>
    <row r="20" ht="16.35" customHeight="1" spans="1:8">
      <c r="A20" s="15" t="s">
        <v>95</v>
      </c>
      <c r="B20" s="14"/>
      <c r="C20" s="5" t="s">
        <v>96</v>
      </c>
      <c r="D20" s="52"/>
      <c r="E20" s="5" t="s">
        <v>97</v>
      </c>
      <c r="F20" s="6"/>
      <c r="G20" s="5"/>
      <c r="H20" s="6"/>
    </row>
    <row r="21" ht="16.35" customHeight="1" spans="1:8">
      <c r="A21" s="15" t="s">
        <v>98</v>
      </c>
      <c r="B21" s="14"/>
      <c r="C21" s="5" t="s">
        <v>99</v>
      </c>
      <c r="D21" s="52"/>
      <c r="E21" s="15" t="s">
        <v>100</v>
      </c>
      <c r="F21" s="14"/>
      <c r="G21" s="5"/>
      <c r="H21" s="6"/>
    </row>
    <row r="22" ht="16.35" customHeight="1" spans="1:8">
      <c r="A22" s="15" t="s">
        <v>101</v>
      </c>
      <c r="B22" s="14"/>
      <c r="C22" s="5" t="s">
        <v>102</v>
      </c>
      <c r="D22" s="52"/>
      <c r="E22" s="5"/>
      <c r="F22" s="5"/>
      <c r="G22" s="5"/>
      <c r="H22" s="6"/>
    </row>
    <row r="23" ht="16.35" customHeight="1" spans="1:8">
      <c r="A23" s="15" t="s">
        <v>103</v>
      </c>
      <c r="B23" s="14"/>
      <c r="C23" s="5" t="s">
        <v>104</v>
      </c>
      <c r="D23" s="52"/>
      <c r="E23" s="5"/>
      <c r="F23" s="5"/>
      <c r="G23" s="5"/>
      <c r="H23" s="6"/>
    </row>
    <row r="24" ht="16.35" customHeight="1" spans="1:8">
      <c r="A24" s="15" t="s">
        <v>105</v>
      </c>
      <c r="B24" s="14"/>
      <c r="C24" s="5" t="s">
        <v>106</v>
      </c>
      <c r="D24" s="52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52">
        <v>3.092964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52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52"/>
      <c r="E27" s="5"/>
      <c r="F27" s="5"/>
      <c r="G27" s="5"/>
      <c r="H27" s="6"/>
    </row>
    <row r="28" ht="16.35" customHeight="1" spans="1:8">
      <c r="A28" s="15" t="s">
        <v>113</v>
      </c>
      <c r="B28" s="14"/>
      <c r="C28" s="5" t="s">
        <v>114</v>
      </c>
      <c r="D28" s="52"/>
      <c r="E28" s="5"/>
      <c r="F28" s="5"/>
      <c r="G28" s="5"/>
      <c r="H28" s="6"/>
    </row>
    <row r="29" ht="16.35" customHeight="1" spans="1:8">
      <c r="A29" s="15" t="s">
        <v>115</v>
      </c>
      <c r="B29" s="14"/>
      <c r="C29" s="5" t="s">
        <v>116</v>
      </c>
      <c r="D29" s="52"/>
      <c r="E29" s="5"/>
      <c r="F29" s="5"/>
      <c r="G29" s="5"/>
      <c r="H29" s="6"/>
    </row>
    <row r="30" ht="16.35" customHeight="1" spans="1:8">
      <c r="A30" s="15" t="s">
        <v>117</v>
      </c>
      <c r="B30" s="14"/>
      <c r="C30" s="5" t="s">
        <v>118</v>
      </c>
      <c r="D30" s="52"/>
      <c r="E30" s="5"/>
      <c r="F30" s="5"/>
      <c r="G30" s="5"/>
      <c r="H30" s="6"/>
    </row>
    <row r="31" ht="16.35" customHeight="1" spans="1:8">
      <c r="A31" s="15" t="s">
        <v>119</v>
      </c>
      <c r="B31" s="14"/>
      <c r="C31" s="5" t="s">
        <v>120</v>
      </c>
      <c r="D31" s="52"/>
      <c r="E31" s="5"/>
      <c r="F31" s="5"/>
      <c r="G31" s="5"/>
      <c r="H31" s="6"/>
    </row>
    <row r="32" ht="16.35" customHeight="1" spans="1:8">
      <c r="A32" s="15" t="s">
        <v>121</v>
      </c>
      <c r="B32" s="14"/>
      <c r="C32" s="5" t="s">
        <v>122</v>
      </c>
      <c r="D32" s="52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52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52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5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126</v>
      </c>
      <c r="B37" s="14">
        <v>423.173564</v>
      </c>
      <c r="C37" s="15" t="s">
        <v>127</v>
      </c>
      <c r="D37" s="14">
        <v>423.173564</v>
      </c>
      <c r="E37" s="15" t="s">
        <v>127</v>
      </c>
      <c r="F37" s="14">
        <v>423.173564</v>
      </c>
      <c r="G37" s="15" t="s">
        <v>127</v>
      </c>
      <c r="H37" s="14">
        <v>423.173564</v>
      </c>
    </row>
    <row r="38" ht="16.3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130</v>
      </c>
      <c r="B40" s="14">
        <v>423.173564</v>
      </c>
      <c r="C40" s="15" t="s">
        <v>131</v>
      </c>
      <c r="D40" s="14">
        <v>423.173564</v>
      </c>
      <c r="E40" s="15" t="s">
        <v>131</v>
      </c>
      <c r="F40" s="14">
        <v>423.173564</v>
      </c>
      <c r="G40" s="15" t="s">
        <v>131</v>
      </c>
      <c r="H40" s="14">
        <v>423.173564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22" sqref="J2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31</v>
      </c>
      <c r="Y3" s="9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135</v>
      </c>
      <c r="C7" s="29">
        <v>423.173564</v>
      </c>
      <c r="D7" s="29">
        <v>423.173564</v>
      </c>
      <c r="E7" s="52">
        <v>423.173564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3" t="s">
        <v>153</v>
      </c>
      <c r="B8" s="13" t="s">
        <v>3</v>
      </c>
      <c r="C8" s="29">
        <v>423.173564</v>
      </c>
      <c r="D8" s="29">
        <v>423.173564</v>
      </c>
      <c r="E8" s="52">
        <v>423.173564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65" t="s">
        <v>154</v>
      </c>
      <c r="B9" s="65" t="s">
        <v>155</v>
      </c>
      <c r="C9" s="52">
        <v>423.173564</v>
      </c>
      <c r="D9" s="52">
        <v>423.173564</v>
      </c>
      <c r="E9" s="52">
        <v>423.173564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I21" sqref="I21"/>
    </sheetView>
  </sheetViews>
  <sheetFormatPr defaultColWidth="10" defaultRowHeight="13.5"/>
  <cols>
    <col min="1" max="1" width="4.625" style="17" customWidth="1"/>
    <col min="2" max="2" width="4.875" style="17" customWidth="1"/>
    <col min="3" max="3" width="5" style="17" customWidth="1"/>
    <col min="4" max="4" width="12" style="17" customWidth="1"/>
    <col min="5" max="5" width="25.75" style="17" customWidth="1"/>
    <col min="6" max="6" width="12.375" style="17" customWidth="1"/>
    <col min="7" max="7" width="11.375" style="17" customWidth="1"/>
    <col min="8" max="8" width="14" style="17" customWidth="1"/>
    <col min="9" max="9" width="14.75" style="17" customWidth="1"/>
    <col min="10" max="11" width="17.5" style="17" customWidth="1"/>
    <col min="12" max="12" width="9.75" style="17" customWidth="1"/>
    <col min="13" max="16384" width="10" style="17"/>
  </cols>
  <sheetData>
    <row r="1" ht="16.35" customHeight="1" spans="1:11">
      <c r="A1" s="31"/>
      <c r="D1" s="54"/>
      <c r="K1" s="35" t="s">
        <v>156</v>
      </c>
    </row>
    <row r="2" ht="31.9" customHeight="1" spans="1:11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36" t="s">
        <v>31</v>
      </c>
    </row>
    <row r="4" ht="27.6" customHeight="1" spans="1:11">
      <c r="A4" s="34" t="s">
        <v>157</v>
      </c>
      <c r="B4" s="34"/>
      <c r="C4" s="34"/>
      <c r="D4" s="34" t="s">
        <v>158</v>
      </c>
      <c r="E4" s="34" t="s">
        <v>159</v>
      </c>
      <c r="F4" s="34" t="s">
        <v>135</v>
      </c>
      <c r="G4" s="34" t="s">
        <v>160</v>
      </c>
      <c r="H4" s="34" t="s">
        <v>161</v>
      </c>
      <c r="I4" s="34" t="s">
        <v>162</v>
      </c>
      <c r="J4" s="34" t="s">
        <v>163</v>
      </c>
      <c r="K4" s="34" t="s">
        <v>164</v>
      </c>
    </row>
    <row r="5" ht="25.9" customHeight="1" spans="1:11">
      <c r="A5" s="34" t="s">
        <v>165</v>
      </c>
      <c r="B5" s="34" t="s">
        <v>166</v>
      </c>
      <c r="C5" s="34" t="s">
        <v>167</v>
      </c>
      <c r="D5" s="34"/>
      <c r="E5" s="34"/>
      <c r="F5" s="34"/>
      <c r="G5" s="34"/>
      <c r="H5" s="34"/>
      <c r="I5" s="34"/>
      <c r="J5" s="34"/>
      <c r="K5" s="34"/>
    </row>
    <row r="6" ht="22.9" customHeight="1" spans="1:11">
      <c r="A6" s="56"/>
      <c r="B6" s="56"/>
      <c r="C6" s="56"/>
      <c r="D6" s="57" t="s">
        <v>135</v>
      </c>
      <c r="E6" s="57"/>
      <c r="F6" s="58">
        <v>423.173564</v>
      </c>
      <c r="G6" s="58">
        <v>33.173564</v>
      </c>
      <c r="H6" s="58">
        <v>390</v>
      </c>
      <c r="I6" s="58"/>
      <c r="J6" s="57"/>
      <c r="K6" s="57"/>
    </row>
    <row r="7" ht="22.9" customHeight="1" spans="1:11">
      <c r="A7" s="59"/>
      <c r="B7" s="59"/>
      <c r="C7" s="59"/>
      <c r="D7" s="60" t="s">
        <v>154</v>
      </c>
      <c r="E7" s="60" t="s">
        <v>155</v>
      </c>
      <c r="F7" s="58">
        <v>423.173564</v>
      </c>
      <c r="G7" s="58">
        <v>33.173564</v>
      </c>
      <c r="H7" s="58">
        <v>390</v>
      </c>
      <c r="I7" s="58"/>
      <c r="J7" s="57"/>
      <c r="K7" s="57"/>
    </row>
    <row r="8" ht="22.9" customHeight="1" spans="1:11">
      <c r="A8" s="61" t="s">
        <v>168</v>
      </c>
      <c r="B8" s="61"/>
      <c r="C8" s="59"/>
      <c r="D8" s="61">
        <v>207</v>
      </c>
      <c r="E8" s="59" t="s">
        <v>169</v>
      </c>
      <c r="F8" s="58">
        <f>F9</f>
        <v>415.3114</v>
      </c>
      <c r="G8" s="58">
        <f>G9</f>
        <v>25.3114</v>
      </c>
      <c r="H8" s="58">
        <f>H9</f>
        <v>390</v>
      </c>
      <c r="I8" s="58"/>
      <c r="J8" s="57"/>
      <c r="K8" s="57"/>
    </row>
    <row r="9" ht="22.9" customHeight="1" spans="1:11">
      <c r="A9" s="61" t="s">
        <v>168</v>
      </c>
      <c r="B9" s="61" t="s">
        <v>170</v>
      </c>
      <c r="C9" s="59"/>
      <c r="D9" s="61">
        <v>20702</v>
      </c>
      <c r="E9" s="59" t="s">
        <v>171</v>
      </c>
      <c r="F9" s="62">
        <f>F10+F11</f>
        <v>415.3114</v>
      </c>
      <c r="G9" s="62">
        <f>G10+G11</f>
        <v>25.3114</v>
      </c>
      <c r="H9" s="62">
        <f>H10+H11</f>
        <v>390</v>
      </c>
      <c r="I9" s="58"/>
      <c r="J9" s="57"/>
      <c r="K9" s="57"/>
    </row>
    <row r="10" ht="22.9" customHeight="1" spans="1:11">
      <c r="A10" s="61" t="s">
        <v>168</v>
      </c>
      <c r="B10" s="61" t="s">
        <v>170</v>
      </c>
      <c r="C10" s="61" t="s">
        <v>172</v>
      </c>
      <c r="D10" s="63" t="s">
        <v>173</v>
      </c>
      <c r="E10" s="59" t="s">
        <v>174</v>
      </c>
      <c r="F10" s="62">
        <v>65.3114</v>
      </c>
      <c r="G10" s="62">
        <v>25.3114</v>
      </c>
      <c r="H10" s="62">
        <v>40</v>
      </c>
      <c r="I10" s="62"/>
      <c r="J10" s="59"/>
      <c r="K10" s="59"/>
    </row>
    <row r="11" ht="22.9" customHeight="1" spans="1:11">
      <c r="A11" s="61" t="s">
        <v>168</v>
      </c>
      <c r="B11" s="61" t="s">
        <v>170</v>
      </c>
      <c r="C11" s="61" t="s">
        <v>175</v>
      </c>
      <c r="D11" s="63" t="s">
        <v>176</v>
      </c>
      <c r="E11" s="59" t="s">
        <v>177</v>
      </c>
      <c r="F11" s="62">
        <v>350</v>
      </c>
      <c r="G11" s="62"/>
      <c r="H11" s="62">
        <v>350</v>
      </c>
      <c r="I11" s="62"/>
      <c r="J11" s="59"/>
      <c r="K11" s="59"/>
    </row>
    <row r="12" ht="22.9" customHeight="1" spans="1:11">
      <c r="A12" s="61" t="s">
        <v>178</v>
      </c>
      <c r="B12" s="61"/>
      <c r="C12" s="61"/>
      <c r="D12" s="61">
        <v>208</v>
      </c>
      <c r="E12" s="59" t="s">
        <v>179</v>
      </c>
      <c r="F12" s="58">
        <v>3.6996</v>
      </c>
      <c r="G12" s="58">
        <v>3.6996</v>
      </c>
      <c r="H12" s="62"/>
      <c r="I12" s="62"/>
      <c r="J12" s="59"/>
      <c r="K12" s="59"/>
    </row>
    <row r="13" ht="22.9" customHeight="1" spans="1:11">
      <c r="A13" s="61" t="s">
        <v>178</v>
      </c>
      <c r="B13" s="61" t="s">
        <v>180</v>
      </c>
      <c r="C13" s="61"/>
      <c r="D13" s="61">
        <v>20805</v>
      </c>
      <c r="E13" s="59" t="s">
        <v>181</v>
      </c>
      <c r="F13" s="62">
        <v>3.6996</v>
      </c>
      <c r="G13" s="62">
        <v>3.6996</v>
      </c>
      <c r="H13" s="62"/>
      <c r="I13" s="62"/>
      <c r="J13" s="59"/>
      <c r="K13" s="59"/>
    </row>
    <row r="14" ht="22.9" customHeight="1" spans="1:11">
      <c r="A14" s="61" t="s">
        <v>178</v>
      </c>
      <c r="B14" s="61" t="s">
        <v>180</v>
      </c>
      <c r="C14" s="61" t="s">
        <v>180</v>
      </c>
      <c r="D14" s="63" t="s">
        <v>182</v>
      </c>
      <c r="E14" s="59" t="s">
        <v>183</v>
      </c>
      <c r="F14" s="62">
        <v>3.6996</v>
      </c>
      <c r="G14" s="62">
        <v>3.6996</v>
      </c>
      <c r="H14" s="62"/>
      <c r="I14" s="62"/>
      <c r="J14" s="59"/>
      <c r="K14" s="59"/>
    </row>
    <row r="15" ht="22.9" customHeight="1" spans="1:11">
      <c r="A15" s="61" t="s">
        <v>184</v>
      </c>
      <c r="B15" s="61"/>
      <c r="C15" s="61"/>
      <c r="D15" s="61">
        <v>210</v>
      </c>
      <c r="E15" s="59" t="s">
        <v>185</v>
      </c>
      <c r="F15" s="58">
        <v>1.0696</v>
      </c>
      <c r="G15" s="58">
        <v>1.0696</v>
      </c>
      <c r="H15" s="62"/>
      <c r="I15" s="62"/>
      <c r="J15" s="59"/>
      <c r="K15" s="59"/>
    </row>
    <row r="16" ht="22.9" customHeight="1" spans="1:11">
      <c r="A16" s="61" t="s">
        <v>184</v>
      </c>
      <c r="B16" s="61" t="s">
        <v>186</v>
      </c>
      <c r="C16" s="61"/>
      <c r="D16" s="61">
        <v>21011</v>
      </c>
      <c r="E16" s="59" t="s">
        <v>187</v>
      </c>
      <c r="F16" s="62">
        <v>1.0696</v>
      </c>
      <c r="G16" s="62">
        <v>1.0696</v>
      </c>
      <c r="H16" s="62"/>
      <c r="I16" s="62"/>
      <c r="J16" s="59"/>
      <c r="K16" s="59"/>
    </row>
    <row r="17" ht="22.9" customHeight="1" spans="1:11">
      <c r="A17" s="61" t="s">
        <v>184</v>
      </c>
      <c r="B17" s="61" t="s">
        <v>186</v>
      </c>
      <c r="C17" s="61" t="s">
        <v>170</v>
      </c>
      <c r="D17" s="63" t="s">
        <v>188</v>
      </c>
      <c r="E17" s="59" t="s">
        <v>189</v>
      </c>
      <c r="F17" s="62">
        <v>1.0696</v>
      </c>
      <c r="G17" s="62">
        <v>1.0696</v>
      </c>
      <c r="H17" s="62"/>
      <c r="I17" s="62"/>
      <c r="J17" s="59"/>
      <c r="K17" s="59"/>
    </row>
    <row r="18" ht="22.9" customHeight="1" spans="1:11">
      <c r="A18" s="61" t="s">
        <v>190</v>
      </c>
      <c r="B18" s="61"/>
      <c r="C18" s="61"/>
      <c r="D18" s="61">
        <v>221</v>
      </c>
      <c r="E18" s="59" t="s">
        <v>191</v>
      </c>
      <c r="F18" s="58">
        <v>3.092964</v>
      </c>
      <c r="G18" s="58">
        <v>3.092964</v>
      </c>
      <c r="H18" s="62"/>
      <c r="I18" s="62"/>
      <c r="J18" s="59"/>
      <c r="K18" s="59"/>
    </row>
    <row r="19" ht="22.9" customHeight="1" spans="1:11">
      <c r="A19" s="61" t="s">
        <v>190</v>
      </c>
      <c r="B19" s="61" t="s">
        <v>170</v>
      </c>
      <c r="C19" s="61"/>
      <c r="D19" s="61">
        <v>22102</v>
      </c>
      <c r="E19" s="59" t="s">
        <v>192</v>
      </c>
      <c r="F19" s="62">
        <v>3.092964</v>
      </c>
      <c r="G19" s="62">
        <v>3.092964</v>
      </c>
      <c r="H19" s="62"/>
      <c r="I19" s="62"/>
      <c r="J19" s="59"/>
      <c r="K19" s="59"/>
    </row>
    <row r="20" ht="22.9" customHeight="1" spans="1:11">
      <c r="A20" s="61" t="s">
        <v>190</v>
      </c>
      <c r="B20" s="61" t="s">
        <v>170</v>
      </c>
      <c r="C20" s="61" t="s">
        <v>172</v>
      </c>
      <c r="D20" s="63" t="s">
        <v>193</v>
      </c>
      <c r="E20" s="59" t="s">
        <v>194</v>
      </c>
      <c r="F20" s="62">
        <v>3.092964</v>
      </c>
      <c r="G20" s="62">
        <v>3.092964</v>
      </c>
      <c r="H20" s="62"/>
      <c r="I20" s="62"/>
      <c r="J20" s="59"/>
      <c r="K20" s="59"/>
    </row>
    <row r="21" ht="16.35" customHeight="1" spans="6:6">
      <c r="F21" s="6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7" sqref="E17"/>
    </sheetView>
  </sheetViews>
  <sheetFormatPr defaultColWidth="10" defaultRowHeight="13.5"/>
  <cols>
    <col min="1" max="1" width="3.625" style="17" customWidth="1"/>
    <col min="2" max="2" width="4.75" style="17" customWidth="1"/>
    <col min="3" max="3" width="4.625" style="17" customWidth="1"/>
    <col min="4" max="4" width="7.375" style="17" customWidth="1"/>
    <col min="5" max="5" width="20.125" style="17" customWidth="1"/>
    <col min="6" max="6" width="9.25" style="17" customWidth="1"/>
    <col min="7" max="12" width="7.125" style="17" customWidth="1"/>
    <col min="13" max="13" width="6.75" style="17" customWidth="1"/>
    <col min="14" max="17" width="7.125" style="17" customWidth="1"/>
    <col min="18" max="18" width="7" style="17" customWidth="1"/>
    <col min="19" max="20" width="7.125" style="17" customWidth="1"/>
    <col min="21" max="22" width="9.75" style="17" customWidth="1"/>
    <col min="23" max="16384" width="10" style="17"/>
  </cols>
  <sheetData>
    <row r="1" ht="16.35" customHeight="1" spans="1:20">
      <c r="A1" s="31"/>
      <c r="S1" s="35" t="s">
        <v>195</v>
      </c>
      <c r="T1" s="35"/>
    </row>
    <row r="2" ht="42.2" customHeight="1" spans="1:20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9" customHeight="1" spans="1:20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6" t="s">
        <v>31</v>
      </c>
      <c r="T3" s="36"/>
    </row>
    <row r="4" ht="19.9" customHeight="1" spans="1:20">
      <c r="A4" s="48" t="s">
        <v>157</v>
      </c>
      <c r="B4" s="48"/>
      <c r="C4" s="48"/>
      <c r="D4" s="48" t="s">
        <v>196</v>
      </c>
      <c r="E4" s="48" t="s">
        <v>197</v>
      </c>
      <c r="F4" s="48" t="s">
        <v>198</v>
      </c>
      <c r="G4" s="48" t="s">
        <v>199</v>
      </c>
      <c r="H4" s="48" t="s">
        <v>200</v>
      </c>
      <c r="I4" s="48" t="s">
        <v>201</v>
      </c>
      <c r="J4" s="48" t="s">
        <v>202</v>
      </c>
      <c r="K4" s="48" t="s">
        <v>203</v>
      </c>
      <c r="L4" s="48" t="s">
        <v>204</v>
      </c>
      <c r="M4" s="48" t="s">
        <v>205</v>
      </c>
      <c r="N4" s="48" t="s">
        <v>206</v>
      </c>
      <c r="O4" s="48" t="s">
        <v>207</v>
      </c>
      <c r="P4" s="48" t="s">
        <v>208</v>
      </c>
      <c r="Q4" s="48" t="s">
        <v>209</v>
      </c>
      <c r="R4" s="48" t="s">
        <v>210</v>
      </c>
      <c r="S4" s="48" t="s">
        <v>211</v>
      </c>
      <c r="T4" s="48" t="s">
        <v>212</v>
      </c>
    </row>
    <row r="5" ht="20.65" customHeight="1" spans="1:20">
      <c r="A5" s="48" t="s">
        <v>165</v>
      </c>
      <c r="B5" s="48" t="s">
        <v>166</v>
      </c>
      <c r="C5" s="48" t="s">
        <v>167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9" customHeight="1" spans="1:20">
      <c r="A6" s="26"/>
      <c r="B6" s="26"/>
      <c r="C6" s="26"/>
      <c r="D6" s="26"/>
      <c r="E6" s="26" t="s">
        <v>135</v>
      </c>
      <c r="F6" s="24">
        <v>423.173564</v>
      </c>
      <c r="G6" s="24"/>
      <c r="H6" s="24"/>
      <c r="I6" s="24"/>
      <c r="J6" s="24"/>
      <c r="K6" s="24">
        <v>423.173564</v>
      </c>
      <c r="L6" s="24"/>
      <c r="M6" s="24"/>
      <c r="N6" s="24"/>
      <c r="O6" s="24"/>
      <c r="P6" s="24"/>
      <c r="Q6" s="24"/>
      <c r="R6" s="24"/>
      <c r="S6" s="24"/>
      <c r="T6" s="24"/>
    </row>
    <row r="7" ht="22.9" customHeight="1" spans="1:20">
      <c r="A7" s="26"/>
      <c r="B7" s="26"/>
      <c r="C7" s="26"/>
      <c r="D7" s="23" t="s">
        <v>154</v>
      </c>
      <c r="E7" s="23" t="s">
        <v>155</v>
      </c>
      <c r="F7" s="24">
        <v>423.173564</v>
      </c>
      <c r="G7" s="24"/>
      <c r="H7" s="24"/>
      <c r="I7" s="24"/>
      <c r="J7" s="24"/>
      <c r="K7" s="24">
        <v>423.173564</v>
      </c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27" t="s">
        <v>168</v>
      </c>
      <c r="B8" s="27" t="s">
        <v>170</v>
      </c>
      <c r="C8" s="27" t="s">
        <v>172</v>
      </c>
      <c r="D8" s="20" t="s">
        <v>213</v>
      </c>
      <c r="E8" s="22" t="s">
        <v>174</v>
      </c>
      <c r="F8" s="21">
        <v>65.3114</v>
      </c>
      <c r="G8" s="21"/>
      <c r="H8" s="21"/>
      <c r="I8" s="21"/>
      <c r="J8" s="21"/>
      <c r="K8" s="21">
        <v>65.3114</v>
      </c>
      <c r="L8" s="21"/>
      <c r="M8" s="21"/>
      <c r="N8" s="21"/>
      <c r="O8" s="21"/>
      <c r="P8" s="21"/>
      <c r="Q8" s="21"/>
      <c r="R8" s="21"/>
      <c r="S8" s="21"/>
      <c r="T8" s="21"/>
    </row>
    <row r="9" ht="22.9" customHeight="1" spans="1:20">
      <c r="A9" s="27" t="s">
        <v>178</v>
      </c>
      <c r="B9" s="27" t="s">
        <v>180</v>
      </c>
      <c r="C9" s="27" t="s">
        <v>180</v>
      </c>
      <c r="D9" s="20" t="s">
        <v>213</v>
      </c>
      <c r="E9" s="22" t="s">
        <v>183</v>
      </c>
      <c r="F9" s="21">
        <v>3.6996</v>
      </c>
      <c r="G9" s="21"/>
      <c r="H9" s="21"/>
      <c r="I9" s="21"/>
      <c r="J9" s="21"/>
      <c r="K9" s="21">
        <v>3.6996</v>
      </c>
      <c r="L9" s="21"/>
      <c r="M9" s="21"/>
      <c r="N9" s="21"/>
      <c r="O9" s="21"/>
      <c r="P9" s="21"/>
      <c r="Q9" s="21"/>
      <c r="R9" s="21"/>
      <c r="S9" s="21"/>
      <c r="T9" s="21"/>
    </row>
    <row r="10" ht="22.9" customHeight="1" spans="1:20">
      <c r="A10" s="27" t="s">
        <v>184</v>
      </c>
      <c r="B10" s="27" t="s">
        <v>186</v>
      </c>
      <c r="C10" s="27" t="s">
        <v>170</v>
      </c>
      <c r="D10" s="20" t="s">
        <v>213</v>
      </c>
      <c r="E10" s="22" t="s">
        <v>189</v>
      </c>
      <c r="F10" s="21">
        <v>1.0696</v>
      </c>
      <c r="G10" s="21"/>
      <c r="H10" s="21"/>
      <c r="I10" s="21"/>
      <c r="J10" s="21"/>
      <c r="K10" s="21">
        <v>1.0696</v>
      </c>
      <c r="L10" s="21"/>
      <c r="M10" s="21"/>
      <c r="N10" s="21"/>
      <c r="O10" s="21"/>
      <c r="P10" s="21"/>
      <c r="Q10" s="21"/>
      <c r="R10" s="21"/>
      <c r="S10" s="21"/>
      <c r="T10" s="21"/>
    </row>
    <row r="11" ht="22.9" customHeight="1" spans="1:20">
      <c r="A11" s="27" t="s">
        <v>190</v>
      </c>
      <c r="B11" s="27" t="s">
        <v>170</v>
      </c>
      <c r="C11" s="27" t="s">
        <v>172</v>
      </c>
      <c r="D11" s="20" t="s">
        <v>213</v>
      </c>
      <c r="E11" s="22" t="s">
        <v>194</v>
      </c>
      <c r="F11" s="21">
        <v>3.092964</v>
      </c>
      <c r="G11" s="21"/>
      <c r="H11" s="21"/>
      <c r="I11" s="21"/>
      <c r="J11" s="21"/>
      <c r="K11" s="21">
        <v>3.092964</v>
      </c>
      <c r="L11" s="21"/>
      <c r="M11" s="21"/>
      <c r="N11" s="21"/>
      <c r="O11" s="21"/>
      <c r="P11" s="21"/>
      <c r="Q11" s="21"/>
      <c r="R11" s="21"/>
      <c r="S11" s="21"/>
      <c r="T11" s="21"/>
    </row>
    <row r="12" ht="22.9" customHeight="1" spans="1:20">
      <c r="A12" s="27" t="s">
        <v>168</v>
      </c>
      <c r="B12" s="27" t="s">
        <v>170</v>
      </c>
      <c r="C12" s="27" t="s">
        <v>175</v>
      </c>
      <c r="D12" s="20" t="s">
        <v>213</v>
      </c>
      <c r="E12" s="22" t="s">
        <v>177</v>
      </c>
      <c r="F12" s="21">
        <v>350</v>
      </c>
      <c r="G12" s="21"/>
      <c r="H12" s="21"/>
      <c r="I12" s="21"/>
      <c r="J12" s="21"/>
      <c r="K12" s="21">
        <v>350</v>
      </c>
      <c r="L12" s="21"/>
      <c r="M12" s="21"/>
      <c r="N12" s="21"/>
      <c r="O12" s="21"/>
      <c r="P12" s="21"/>
      <c r="Q12" s="21"/>
      <c r="R12" s="21"/>
      <c r="S12" s="21"/>
      <c r="T12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60" zoomScaleNormal="160" workbookViewId="0">
      <selection activeCell="E11" sqref="E11"/>
    </sheetView>
  </sheetViews>
  <sheetFormatPr defaultColWidth="10" defaultRowHeight="13.5"/>
  <cols>
    <col min="1" max="2" width="4.125" style="17" customWidth="1"/>
    <col min="3" max="3" width="4.25" style="17" customWidth="1"/>
    <col min="4" max="4" width="6.125" style="17" customWidth="1"/>
    <col min="5" max="5" width="15.875" style="17" customWidth="1"/>
    <col min="6" max="6" width="9" style="17" customWidth="1"/>
    <col min="7" max="7" width="7.125" style="17" customWidth="1"/>
    <col min="8" max="8" width="6.25" style="17" customWidth="1"/>
    <col min="9" max="16" width="7.125" style="17" customWidth="1"/>
    <col min="17" max="17" width="5.875" style="17" customWidth="1"/>
    <col min="18" max="21" width="7.125" style="17" customWidth="1"/>
    <col min="22" max="23" width="9.75" style="17" customWidth="1"/>
    <col min="24" max="16384" width="10" style="17"/>
  </cols>
  <sheetData>
    <row r="1" ht="16.35" customHeight="1" spans="1:21">
      <c r="A1" s="31"/>
      <c r="T1" s="35" t="s">
        <v>214</v>
      </c>
      <c r="U1" s="35"/>
    </row>
    <row r="2" ht="37.15" customHeight="1" spans="1:2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4.2" customHeight="1" spans="1:2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6" t="s">
        <v>31</v>
      </c>
      <c r="U3" s="36"/>
    </row>
    <row r="4" ht="22.35" customHeight="1" spans="1:21">
      <c r="A4" s="48" t="s">
        <v>157</v>
      </c>
      <c r="B4" s="48"/>
      <c r="C4" s="48"/>
      <c r="D4" s="48" t="s">
        <v>196</v>
      </c>
      <c r="E4" s="48" t="s">
        <v>197</v>
      </c>
      <c r="F4" s="48" t="s">
        <v>215</v>
      </c>
      <c r="G4" s="48" t="s">
        <v>160</v>
      </c>
      <c r="H4" s="48"/>
      <c r="I4" s="48"/>
      <c r="J4" s="48"/>
      <c r="K4" s="48" t="s">
        <v>161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" customHeight="1" spans="1:21">
      <c r="A5" s="48" t="s">
        <v>165</v>
      </c>
      <c r="B5" s="48" t="s">
        <v>166</v>
      </c>
      <c r="C5" s="48" t="s">
        <v>167</v>
      </c>
      <c r="D5" s="48"/>
      <c r="E5" s="48"/>
      <c r="F5" s="48"/>
      <c r="G5" s="48" t="s">
        <v>135</v>
      </c>
      <c r="H5" s="48" t="s">
        <v>216</v>
      </c>
      <c r="I5" s="48" t="s">
        <v>217</v>
      </c>
      <c r="J5" s="48" t="s">
        <v>207</v>
      </c>
      <c r="K5" s="48" t="s">
        <v>135</v>
      </c>
      <c r="L5" s="48" t="s">
        <v>218</v>
      </c>
      <c r="M5" s="48" t="s">
        <v>219</v>
      </c>
      <c r="N5" s="48" t="s">
        <v>220</v>
      </c>
      <c r="O5" s="48" t="s">
        <v>209</v>
      </c>
      <c r="P5" s="48" t="s">
        <v>221</v>
      </c>
      <c r="Q5" s="48" t="s">
        <v>222</v>
      </c>
      <c r="R5" s="48" t="s">
        <v>223</v>
      </c>
      <c r="S5" s="48" t="s">
        <v>205</v>
      </c>
      <c r="T5" s="48" t="s">
        <v>208</v>
      </c>
      <c r="U5" s="48" t="s">
        <v>212</v>
      </c>
    </row>
    <row r="6" ht="22.9" customHeight="1" spans="1:21">
      <c r="A6" s="26"/>
      <c r="B6" s="26"/>
      <c r="C6" s="26"/>
      <c r="D6" s="26"/>
      <c r="E6" s="26" t="s">
        <v>135</v>
      </c>
      <c r="F6" s="24">
        <v>423.173564</v>
      </c>
      <c r="G6" s="24">
        <v>33.173564</v>
      </c>
      <c r="H6" s="24">
        <v>30.984864</v>
      </c>
      <c r="I6" s="24">
        <v>2.1887</v>
      </c>
      <c r="J6" s="24">
        <v>0</v>
      </c>
      <c r="K6" s="24">
        <v>390</v>
      </c>
      <c r="L6" s="24">
        <v>5</v>
      </c>
      <c r="M6" s="24">
        <v>385</v>
      </c>
      <c r="N6" s="24"/>
      <c r="O6" s="24"/>
      <c r="P6" s="24"/>
      <c r="Q6" s="24"/>
      <c r="R6" s="24"/>
      <c r="S6" s="24"/>
      <c r="T6" s="24"/>
      <c r="U6" s="24"/>
    </row>
    <row r="7" ht="22.9" customHeight="1" spans="1:21">
      <c r="A7" s="26"/>
      <c r="B7" s="26"/>
      <c r="C7" s="26"/>
      <c r="D7" s="23" t="s">
        <v>154</v>
      </c>
      <c r="E7" s="23" t="s">
        <v>155</v>
      </c>
      <c r="F7" s="30">
        <v>423.173564</v>
      </c>
      <c r="G7" s="24">
        <v>33.173564</v>
      </c>
      <c r="H7" s="24">
        <v>30.984864</v>
      </c>
      <c r="I7" s="24">
        <v>2.1887</v>
      </c>
      <c r="J7" s="24">
        <v>0</v>
      </c>
      <c r="K7" s="24">
        <v>390</v>
      </c>
      <c r="L7" s="24">
        <v>5</v>
      </c>
      <c r="M7" s="24">
        <v>385</v>
      </c>
      <c r="N7" s="24"/>
      <c r="O7" s="24"/>
      <c r="P7" s="24"/>
      <c r="Q7" s="24"/>
      <c r="R7" s="24"/>
      <c r="S7" s="24"/>
      <c r="T7" s="24"/>
      <c r="U7" s="24"/>
    </row>
    <row r="8" ht="22.9" customHeight="1" spans="1:21">
      <c r="A8" s="27" t="s">
        <v>168</v>
      </c>
      <c r="B8" s="27" t="s">
        <v>170</v>
      </c>
      <c r="C8" s="27" t="s">
        <v>172</v>
      </c>
      <c r="D8" s="20" t="s">
        <v>213</v>
      </c>
      <c r="E8" s="22" t="s">
        <v>174</v>
      </c>
      <c r="F8" s="25">
        <v>65.3114</v>
      </c>
      <c r="G8" s="21">
        <v>25.3114</v>
      </c>
      <c r="H8" s="21">
        <v>23.1227</v>
      </c>
      <c r="I8" s="21">
        <v>2.1887</v>
      </c>
      <c r="J8" s="21"/>
      <c r="K8" s="21">
        <v>40</v>
      </c>
      <c r="L8" s="21">
        <v>5</v>
      </c>
      <c r="M8" s="21">
        <v>35</v>
      </c>
      <c r="N8" s="21"/>
      <c r="O8" s="21"/>
      <c r="P8" s="21"/>
      <c r="Q8" s="21"/>
      <c r="R8" s="21"/>
      <c r="S8" s="21"/>
      <c r="T8" s="21"/>
      <c r="U8" s="21"/>
    </row>
    <row r="9" ht="22.9" customHeight="1" spans="1:21">
      <c r="A9" s="27" t="s">
        <v>178</v>
      </c>
      <c r="B9" s="27" t="s">
        <v>180</v>
      </c>
      <c r="C9" s="27" t="s">
        <v>180</v>
      </c>
      <c r="D9" s="20" t="s">
        <v>213</v>
      </c>
      <c r="E9" s="22" t="s">
        <v>183</v>
      </c>
      <c r="F9" s="25">
        <v>3.6996</v>
      </c>
      <c r="G9" s="21">
        <v>3.6996</v>
      </c>
      <c r="H9" s="21">
        <v>3.6996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9" customHeight="1" spans="1:21">
      <c r="A10" s="27" t="s">
        <v>184</v>
      </c>
      <c r="B10" s="27" t="s">
        <v>186</v>
      </c>
      <c r="C10" s="27" t="s">
        <v>170</v>
      </c>
      <c r="D10" s="20" t="s">
        <v>213</v>
      </c>
      <c r="E10" s="22" t="s">
        <v>189</v>
      </c>
      <c r="F10" s="25">
        <v>1.0696</v>
      </c>
      <c r="G10" s="21">
        <v>1.0696</v>
      </c>
      <c r="H10" s="21">
        <v>1.0696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27" t="s">
        <v>190</v>
      </c>
      <c r="B11" s="27" t="s">
        <v>170</v>
      </c>
      <c r="C11" s="27" t="s">
        <v>172</v>
      </c>
      <c r="D11" s="20" t="s">
        <v>213</v>
      </c>
      <c r="E11" s="22" t="s">
        <v>194</v>
      </c>
      <c r="F11" s="25">
        <v>3.092964</v>
      </c>
      <c r="G11" s="21">
        <v>3.092964</v>
      </c>
      <c r="H11" s="21">
        <v>3.092964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" customHeight="1" spans="1:21">
      <c r="A12" s="27" t="s">
        <v>168</v>
      </c>
      <c r="B12" s="27" t="s">
        <v>170</v>
      </c>
      <c r="C12" s="27" t="s">
        <v>175</v>
      </c>
      <c r="D12" s="20" t="s">
        <v>213</v>
      </c>
      <c r="E12" s="22" t="s">
        <v>177</v>
      </c>
      <c r="F12" s="25">
        <v>350</v>
      </c>
      <c r="G12" s="21"/>
      <c r="H12" s="21"/>
      <c r="I12" s="21"/>
      <c r="J12" s="21"/>
      <c r="K12" s="21">
        <v>350</v>
      </c>
      <c r="L12" s="21"/>
      <c r="M12" s="21">
        <v>350</v>
      </c>
      <c r="N12" s="21"/>
      <c r="O12" s="21"/>
      <c r="P12" s="21"/>
      <c r="Q12" s="21"/>
      <c r="R12" s="21"/>
      <c r="S12" s="21"/>
      <c r="T12" s="21"/>
      <c r="U12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224</v>
      </c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5" customHeight="1" spans="1:5">
      <c r="A4" s="12" t="s">
        <v>32</v>
      </c>
      <c r="B4" s="12"/>
      <c r="C4" s="12" t="s">
        <v>33</v>
      </c>
      <c r="D4" s="12"/>
      <c r="E4" s="50"/>
    </row>
    <row r="5" ht="20.25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50"/>
    </row>
    <row r="6" ht="20.25" customHeight="1" spans="1:5">
      <c r="A6" s="15" t="s">
        <v>225</v>
      </c>
      <c r="B6" s="14">
        <v>423.173564</v>
      </c>
      <c r="C6" s="15" t="s">
        <v>226</v>
      </c>
      <c r="D6" s="29">
        <v>423.173564</v>
      </c>
      <c r="E6" s="51"/>
    </row>
    <row r="7" ht="20.25" customHeight="1" spans="1:5">
      <c r="A7" s="5" t="s">
        <v>227</v>
      </c>
      <c r="B7" s="6">
        <v>423.173564</v>
      </c>
      <c r="C7" s="5" t="s">
        <v>40</v>
      </c>
      <c r="D7" s="52"/>
      <c r="E7" s="51"/>
    </row>
    <row r="8" ht="20.25" customHeight="1" spans="1:5">
      <c r="A8" s="5" t="s">
        <v>228</v>
      </c>
      <c r="B8" s="6">
        <v>423.173564</v>
      </c>
      <c r="C8" s="5" t="s">
        <v>44</v>
      </c>
      <c r="D8" s="52"/>
      <c r="E8" s="51"/>
    </row>
    <row r="9" ht="31.15" customHeight="1" spans="1:5">
      <c r="A9" s="5" t="s">
        <v>47</v>
      </c>
      <c r="B9" s="6"/>
      <c r="C9" s="5" t="s">
        <v>48</v>
      </c>
      <c r="D9" s="52"/>
      <c r="E9" s="51"/>
    </row>
    <row r="10" ht="20.25" customHeight="1" spans="1:5">
      <c r="A10" s="5" t="s">
        <v>229</v>
      </c>
      <c r="B10" s="6"/>
      <c r="C10" s="5" t="s">
        <v>52</v>
      </c>
      <c r="D10" s="52"/>
      <c r="E10" s="51"/>
    </row>
    <row r="11" ht="20.25" customHeight="1" spans="1:5">
      <c r="A11" s="5" t="s">
        <v>230</v>
      </c>
      <c r="B11" s="6"/>
      <c r="C11" s="5" t="s">
        <v>56</v>
      </c>
      <c r="D11" s="52"/>
      <c r="E11" s="51"/>
    </row>
    <row r="12" ht="20.25" customHeight="1" spans="1:5">
      <c r="A12" s="5" t="s">
        <v>231</v>
      </c>
      <c r="B12" s="6"/>
      <c r="C12" s="5" t="s">
        <v>60</v>
      </c>
      <c r="D12" s="52"/>
      <c r="E12" s="51"/>
    </row>
    <row r="13" ht="20.25" customHeight="1" spans="1:5">
      <c r="A13" s="15" t="s">
        <v>232</v>
      </c>
      <c r="B13" s="14"/>
      <c r="C13" s="5" t="s">
        <v>64</v>
      </c>
      <c r="D13" s="52">
        <v>415.3114</v>
      </c>
      <c r="E13" s="51"/>
    </row>
    <row r="14" ht="20.25" customHeight="1" spans="1:5">
      <c r="A14" s="5" t="s">
        <v>227</v>
      </c>
      <c r="B14" s="6"/>
      <c r="C14" s="5" t="s">
        <v>68</v>
      </c>
      <c r="D14" s="52">
        <v>3.6996</v>
      </c>
      <c r="E14" s="51"/>
    </row>
    <row r="15" ht="20.25" customHeight="1" spans="1:5">
      <c r="A15" s="5" t="s">
        <v>229</v>
      </c>
      <c r="B15" s="6"/>
      <c r="C15" s="5" t="s">
        <v>72</v>
      </c>
      <c r="D15" s="52"/>
      <c r="E15" s="51"/>
    </row>
    <row r="16" ht="20.25" customHeight="1" spans="1:5">
      <c r="A16" s="5" t="s">
        <v>230</v>
      </c>
      <c r="B16" s="6"/>
      <c r="C16" s="5" t="s">
        <v>76</v>
      </c>
      <c r="D16" s="52">
        <v>1.0696</v>
      </c>
      <c r="E16" s="51"/>
    </row>
    <row r="17" ht="20.25" customHeight="1" spans="1:5">
      <c r="A17" s="5" t="s">
        <v>231</v>
      </c>
      <c r="B17" s="6"/>
      <c r="C17" s="5" t="s">
        <v>80</v>
      </c>
      <c r="D17" s="52"/>
      <c r="E17" s="51"/>
    </row>
    <row r="18" ht="20.25" customHeight="1" spans="1:5">
      <c r="A18" s="5"/>
      <c r="B18" s="6"/>
      <c r="C18" s="5" t="s">
        <v>84</v>
      </c>
      <c r="D18" s="52"/>
      <c r="E18" s="51"/>
    </row>
    <row r="19" ht="20.25" customHeight="1" spans="1:5">
      <c r="A19" s="5"/>
      <c r="B19" s="5"/>
      <c r="C19" s="5" t="s">
        <v>88</v>
      </c>
      <c r="D19" s="52"/>
      <c r="E19" s="51"/>
    </row>
    <row r="20" ht="20.25" customHeight="1" spans="1:5">
      <c r="A20" s="5"/>
      <c r="B20" s="5"/>
      <c r="C20" s="5" t="s">
        <v>92</v>
      </c>
      <c r="D20" s="52"/>
      <c r="E20" s="51"/>
    </row>
    <row r="21" ht="20.25" customHeight="1" spans="1:5">
      <c r="A21" s="5"/>
      <c r="B21" s="5"/>
      <c r="C21" s="5" t="s">
        <v>96</v>
      </c>
      <c r="D21" s="52"/>
      <c r="E21" s="51"/>
    </row>
    <row r="22" ht="20.25" customHeight="1" spans="1:5">
      <c r="A22" s="5"/>
      <c r="B22" s="5"/>
      <c r="C22" s="5" t="s">
        <v>99</v>
      </c>
      <c r="D22" s="52"/>
      <c r="E22" s="51"/>
    </row>
    <row r="23" ht="20.25" customHeight="1" spans="1:5">
      <c r="A23" s="5"/>
      <c r="B23" s="5"/>
      <c r="C23" s="5" t="s">
        <v>102</v>
      </c>
      <c r="D23" s="52"/>
      <c r="E23" s="51"/>
    </row>
    <row r="24" ht="20.25" customHeight="1" spans="1:5">
      <c r="A24" s="5"/>
      <c r="B24" s="5"/>
      <c r="C24" s="5" t="s">
        <v>104</v>
      </c>
      <c r="D24" s="52"/>
      <c r="E24" s="51"/>
    </row>
    <row r="25" ht="20.25" customHeight="1" spans="1:5">
      <c r="A25" s="5"/>
      <c r="B25" s="5"/>
      <c r="C25" s="5" t="s">
        <v>106</v>
      </c>
      <c r="D25" s="52"/>
      <c r="E25" s="51"/>
    </row>
    <row r="26" ht="20.25" customHeight="1" spans="1:5">
      <c r="A26" s="5"/>
      <c r="B26" s="5"/>
      <c r="C26" s="5" t="s">
        <v>108</v>
      </c>
      <c r="D26" s="52">
        <v>3.092964</v>
      </c>
      <c r="E26" s="51"/>
    </row>
    <row r="27" ht="20.25" customHeight="1" spans="1:5">
      <c r="A27" s="5"/>
      <c r="B27" s="5"/>
      <c r="C27" s="5" t="s">
        <v>110</v>
      </c>
      <c r="D27" s="52"/>
      <c r="E27" s="51"/>
    </row>
    <row r="28" ht="20.25" customHeight="1" spans="1:5">
      <c r="A28" s="5"/>
      <c r="B28" s="5"/>
      <c r="C28" s="5" t="s">
        <v>112</v>
      </c>
      <c r="D28" s="52"/>
      <c r="E28" s="51"/>
    </row>
    <row r="29" ht="20.25" customHeight="1" spans="1:5">
      <c r="A29" s="5"/>
      <c r="B29" s="5"/>
      <c r="C29" s="5" t="s">
        <v>114</v>
      </c>
      <c r="D29" s="52"/>
      <c r="E29" s="51"/>
    </row>
    <row r="30" ht="20.25" customHeight="1" spans="1:5">
      <c r="A30" s="5"/>
      <c r="B30" s="5"/>
      <c r="C30" s="5" t="s">
        <v>116</v>
      </c>
      <c r="D30" s="52"/>
      <c r="E30" s="51"/>
    </row>
    <row r="31" ht="20.25" customHeight="1" spans="1:5">
      <c r="A31" s="5"/>
      <c r="B31" s="5"/>
      <c r="C31" s="5" t="s">
        <v>118</v>
      </c>
      <c r="D31" s="52"/>
      <c r="E31" s="51"/>
    </row>
    <row r="32" ht="20.25" customHeight="1" spans="1:5">
      <c r="A32" s="5"/>
      <c r="B32" s="5"/>
      <c r="C32" s="5" t="s">
        <v>120</v>
      </c>
      <c r="D32" s="52"/>
      <c r="E32" s="51"/>
    </row>
    <row r="33" ht="20.25" customHeight="1" spans="1:5">
      <c r="A33" s="5"/>
      <c r="B33" s="5"/>
      <c r="C33" s="5" t="s">
        <v>122</v>
      </c>
      <c r="D33" s="52"/>
      <c r="E33" s="51"/>
    </row>
    <row r="34" ht="20.25" customHeight="1" spans="1:5">
      <c r="A34" s="5"/>
      <c r="B34" s="5"/>
      <c r="C34" s="5" t="s">
        <v>123</v>
      </c>
      <c r="D34" s="52"/>
      <c r="E34" s="51"/>
    </row>
    <row r="35" ht="20.25" customHeight="1" spans="1:5">
      <c r="A35" s="5"/>
      <c r="B35" s="5"/>
      <c r="C35" s="5" t="s">
        <v>124</v>
      </c>
      <c r="D35" s="52"/>
      <c r="E35" s="51"/>
    </row>
    <row r="36" ht="20.25" customHeight="1" spans="1:5">
      <c r="A36" s="5"/>
      <c r="B36" s="5"/>
      <c r="C36" s="5" t="s">
        <v>125</v>
      </c>
      <c r="D36" s="52"/>
      <c r="E36" s="51"/>
    </row>
    <row r="37" ht="20.25" customHeight="1" spans="1:5">
      <c r="A37" s="5"/>
      <c r="B37" s="5"/>
      <c r="C37" s="5"/>
      <c r="D37" s="5"/>
      <c r="E37" s="51"/>
    </row>
    <row r="38" ht="20.25" customHeight="1" spans="1:5">
      <c r="A38" s="15"/>
      <c r="B38" s="15"/>
      <c r="C38" s="15" t="s">
        <v>233</v>
      </c>
      <c r="D38" s="14"/>
      <c r="E38" s="53"/>
    </row>
    <row r="39" ht="20.25" customHeight="1" spans="1:5">
      <c r="A39" s="15"/>
      <c r="B39" s="15"/>
      <c r="C39" s="15"/>
      <c r="D39" s="15"/>
      <c r="E39" s="53"/>
    </row>
    <row r="40" ht="20.25" customHeight="1" spans="1:5">
      <c r="A40" s="4" t="s">
        <v>234</v>
      </c>
      <c r="B40" s="14">
        <v>423.173564</v>
      </c>
      <c r="C40" s="4" t="s">
        <v>235</v>
      </c>
      <c r="D40" s="29">
        <v>423.173564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10" zoomScaleNormal="110" topLeftCell="A5" workbookViewId="0">
      <selection activeCell="E12" sqref="E12"/>
    </sheetView>
  </sheetViews>
  <sheetFormatPr defaultColWidth="10" defaultRowHeight="13.5"/>
  <cols>
    <col min="1" max="2" width="4.875" style="17" customWidth="1"/>
    <col min="3" max="3" width="6" style="17" customWidth="1"/>
    <col min="4" max="4" width="9" style="17" customWidth="1"/>
    <col min="5" max="6" width="16.375" style="17" customWidth="1"/>
    <col min="7" max="7" width="11.5" style="17" customWidth="1"/>
    <col min="8" max="8" width="12.5" style="17" customWidth="1"/>
    <col min="9" max="9" width="11.5833333333333" style="17" customWidth="1"/>
    <col min="10" max="10" width="11.375" style="17" customWidth="1"/>
    <col min="11" max="11" width="10" style="17" customWidth="1"/>
    <col min="12" max="12" width="10.125" style="17" customWidth="1"/>
    <col min="13" max="16384" width="10" style="17"/>
  </cols>
  <sheetData>
    <row r="1" ht="16.35" customHeight="1" spans="1:12">
      <c r="A1" s="31"/>
      <c r="D1" s="31"/>
      <c r="K1" s="35" t="s">
        <v>236</v>
      </c>
      <c r="L1" s="35"/>
    </row>
    <row r="2" ht="43.15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2" customHeight="1" spans="1:1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6" t="s">
        <v>31</v>
      </c>
      <c r="K3" s="36"/>
      <c r="L3" s="36"/>
    </row>
    <row r="4" ht="24.95" customHeight="1" spans="1:12">
      <c r="A4" s="34" t="s">
        <v>157</v>
      </c>
      <c r="B4" s="34"/>
      <c r="C4" s="34"/>
      <c r="D4" s="34" t="s">
        <v>158</v>
      </c>
      <c r="E4" s="34" t="s">
        <v>159</v>
      </c>
      <c r="F4" s="34" t="s">
        <v>135</v>
      </c>
      <c r="G4" s="34" t="s">
        <v>160</v>
      </c>
      <c r="H4" s="34"/>
      <c r="I4" s="34"/>
      <c r="J4" s="34"/>
      <c r="K4" s="34" t="s">
        <v>161</v>
      </c>
      <c r="L4" s="34"/>
    </row>
    <row r="5" ht="20.65" customHeight="1" spans="1:12">
      <c r="A5" s="34"/>
      <c r="B5" s="34"/>
      <c r="C5" s="34"/>
      <c r="D5" s="34"/>
      <c r="E5" s="34"/>
      <c r="F5" s="34"/>
      <c r="G5" s="34" t="s">
        <v>137</v>
      </c>
      <c r="H5" s="34" t="s">
        <v>237</v>
      </c>
      <c r="I5" s="34"/>
      <c r="J5" s="34" t="s">
        <v>238</v>
      </c>
      <c r="K5" s="34"/>
      <c r="L5" s="34"/>
    </row>
    <row r="6" ht="28.5" customHeight="1" spans="1:12">
      <c r="A6" s="34" t="s">
        <v>165</v>
      </c>
      <c r="B6" s="34" t="s">
        <v>166</v>
      </c>
      <c r="C6" s="34" t="s">
        <v>167</v>
      </c>
      <c r="D6" s="34"/>
      <c r="E6" s="34"/>
      <c r="F6" s="34"/>
      <c r="G6" s="34"/>
      <c r="H6" s="34" t="s">
        <v>216</v>
      </c>
      <c r="I6" s="34" t="s">
        <v>207</v>
      </c>
      <c r="J6" s="34"/>
      <c r="K6" s="34" t="s">
        <v>239</v>
      </c>
      <c r="L6" s="34" t="s">
        <v>240</v>
      </c>
    </row>
    <row r="7" ht="22.9" customHeight="1" spans="1:12">
      <c r="A7" s="22"/>
      <c r="B7" s="22"/>
      <c r="C7" s="22"/>
      <c r="D7" s="26"/>
      <c r="E7" s="26" t="s">
        <v>135</v>
      </c>
      <c r="F7" s="24">
        <v>423.173564</v>
      </c>
      <c r="G7" s="24">
        <v>33.173564</v>
      </c>
      <c r="H7" s="24">
        <v>30.984864</v>
      </c>
      <c r="I7" s="24"/>
      <c r="J7" s="24">
        <v>2.1887</v>
      </c>
      <c r="K7" s="24">
        <v>40</v>
      </c>
      <c r="L7" s="24">
        <v>350</v>
      </c>
    </row>
    <row r="8" ht="21.6" customHeight="1" spans="1:12">
      <c r="A8" s="22"/>
      <c r="B8" s="22"/>
      <c r="C8" s="22"/>
      <c r="D8" s="23" t="s">
        <v>154</v>
      </c>
      <c r="E8" s="22" t="s">
        <v>241</v>
      </c>
      <c r="F8" s="24">
        <v>423.173564</v>
      </c>
      <c r="G8" s="24">
        <v>33.173564</v>
      </c>
      <c r="H8" s="24">
        <v>30.984864</v>
      </c>
      <c r="I8" s="24"/>
      <c r="J8" s="24">
        <v>2.1887</v>
      </c>
      <c r="K8" s="24">
        <v>40</v>
      </c>
      <c r="L8" s="24">
        <v>350</v>
      </c>
    </row>
    <row r="9" ht="21.6" customHeight="1" spans="1:12">
      <c r="A9" s="27" t="s">
        <v>168</v>
      </c>
      <c r="B9" s="22"/>
      <c r="C9" s="22"/>
      <c r="D9" s="27">
        <v>207</v>
      </c>
      <c r="E9" s="22" t="s">
        <v>181</v>
      </c>
      <c r="F9" s="24">
        <f>F10</f>
        <v>415.3114</v>
      </c>
      <c r="G9" s="24">
        <f t="shared" ref="G9:L9" si="0">G10</f>
        <v>25.3114</v>
      </c>
      <c r="H9" s="24">
        <f t="shared" si="0"/>
        <v>23.1227</v>
      </c>
      <c r="I9" s="24">
        <f t="shared" si="0"/>
        <v>0</v>
      </c>
      <c r="J9" s="24">
        <f t="shared" si="0"/>
        <v>2.1887</v>
      </c>
      <c r="K9" s="24">
        <f t="shared" si="0"/>
        <v>40</v>
      </c>
      <c r="L9" s="24">
        <f t="shared" si="0"/>
        <v>350</v>
      </c>
    </row>
    <row r="10" ht="21.6" customHeight="1" spans="1:12">
      <c r="A10" s="27" t="s">
        <v>168</v>
      </c>
      <c r="B10" s="27" t="s">
        <v>170</v>
      </c>
      <c r="C10" s="22"/>
      <c r="D10" s="27">
        <v>20702</v>
      </c>
      <c r="E10" s="22" t="s">
        <v>171</v>
      </c>
      <c r="F10" s="21">
        <f>F11+F12</f>
        <v>415.3114</v>
      </c>
      <c r="G10" s="21">
        <f t="shared" ref="G10:L10" si="1">G11+G12</f>
        <v>25.3114</v>
      </c>
      <c r="H10" s="21">
        <f t="shared" si="1"/>
        <v>23.1227</v>
      </c>
      <c r="I10" s="21">
        <f t="shared" si="1"/>
        <v>0</v>
      </c>
      <c r="J10" s="21">
        <f t="shared" si="1"/>
        <v>2.1887</v>
      </c>
      <c r="K10" s="21">
        <f t="shared" si="1"/>
        <v>40</v>
      </c>
      <c r="L10" s="21">
        <f t="shared" si="1"/>
        <v>350</v>
      </c>
    </row>
    <row r="11" ht="22.35" customHeight="1" spans="1:12">
      <c r="A11" s="27" t="s">
        <v>168</v>
      </c>
      <c r="B11" s="27" t="s">
        <v>170</v>
      </c>
      <c r="C11" s="27" t="s">
        <v>172</v>
      </c>
      <c r="D11" s="20" t="s">
        <v>242</v>
      </c>
      <c r="E11" s="22" t="s">
        <v>174</v>
      </c>
      <c r="F11" s="21">
        <v>65.3114</v>
      </c>
      <c r="G11" s="21">
        <v>25.3114</v>
      </c>
      <c r="H11" s="25">
        <v>23.1227</v>
      </c>
      <c r="I11" s="25"/>
      <c r="J11" s="25">
        <v>2.1887</v>
      </c>
      <c r="K11" s="25">
        <v>40</v>
      </c>
      <c r="L11" s="25"/>
    </row>
    <row r="12" ht="22.35" customHeight="1" spans="1:12">
      <c r="A12" s="27" t="s">
        <v>168</v>
      </c>
      <c r="B12" s="27" t="s">
        <v>170</v>
      </c>
      <c r="C12" s="27" t="s">
        <v>175</v>
      </c>
      <c r="D12" s="20" t="s">
        <v>243</v>
      </c>
      <c r="E12" s="22" t="s">
        <v>177</v>
      </c>
      <c r="F12" s="21">
        <v>350</v>
      </c>
      <c r="G12" s="21"/>
      <c r="H12" s="25"/>
      <c r="I12" s="25"/>
      <c r="J12" s="25"/>
      <c r="K12" s="25"/>
      <c r="L12" s="25">
        <v>350</v>
      </c>
    </row>
    <row r="13" ht="22.35" customHeight="1" spans="1:12">
      <c r="A13" s="27" t="s">
        <v>178</v>
      </c>
      <c r="B13" s="27"/>
      <c r="C13" s="27"/>
      <c r="D13" s="27">
        <v>208</v>
      </c>
      <c r="E13" s="22" t="s">
        <v>244</v>
      </c>
      <c r="F13" s="24">
        <v>3.6996</v>
      </c>
      <c r="G13" s="24">
        <v>3.6996</v>
      </c>
      <c r="H13" s="30">
        <v>3.6996</v>
      </c>
      <c r="I13" s="25"/>
      <c r="J13" s="25"/>
      <c r="K13" s="25"/>
      <c r="L13" s="25"/>
    </row>
    <row r="14" ht="22.35" customHeight="1" spans="1:12">
      <c r="A14" s="27" t="s">
        <v>178</v>
      </c>
      <c r="B14" s="27" t="s">
        <v>180</v>
      </c>
      <c r="C14" s="27"/>
      <c r="D14" s="27">
        <v>20805</v>
      </c>
      <c r="E14" s="22" t="s">
        <v>245</v>
      </c>
      <c r="F14" s="21">
        <v>3.6996</v>
      </c>
      <c r="G14" s="21">
        <v>3.6996</v>
      </c>
      <c r="H14" s="25">
        <v>3.6996</v>
      </c>
      <c r="I14" s="25"/>
      <c r="J14" s="25"/>
      <c r="K14" s="25"/>
      <c r="L14" s="25"/>
    </row>
    <row r="15" ht="22.35" customHeight="1" spans="1:12">
      <c r="A15" s="27" t="s">
        <v>178</v>
      </c>
      <c r="B15" s="27" t="s">
        <v>180</v>
      </c>
      <c r="C15" s="27" t="s">
        <v>180</v>
      </c>
      <c r="D15" s="20" t="s">
        <v>246</v>
      </c>
      <c r="E15" s="22" t="s">
        <v>183</v>
      </c>
      <c r="F15" s="21">
        <v>3.6996</v>
      </c>
      <c r="G15" s="21">
        <v>3.6996</v>
      </c>
      <c r="H15" s="25">
        <v>3.6996</v>
      </c>
      <c r="I15" s="25"/>
      <c r="J15" s="25"/>
      <c r="K15" s="25"/>
      <c r="L15" s="25"/>
    </row>
    <row r="16" ht="22.35" customHeight="1" spans="1:12">
      <c r="A16" s="27" t="s">
        <v>184</v>
      </c>
      <c r="B16" s="27"/>
      <c r="C16" s="27"/>
      <c r="D16" s="27">
        <v>210</v>
      </c>
      <c r="E16" s="22" t="s">
        <v>185</v>
      </c>
      <c r="F16" s="24">
        <v>1.0696</v>
      </c>
      <c r="G16" s="24">
        <v>1.0696</v>
      </c>
      <c r="H16" s="30">
        <v>1.0696</v>
      </c>
      <c r="I16" s="25"/>
      <c r="J16" s="25"/>
      <c r="K16" s="25"/>
      <c r="L16" s="25"/>
    </row>
    <row r="17" ht="22.35" customHeight="1" spans="1:12">
      <c r="A17" s="27" t="s">
        <v>184</v>
      </c>
      <c r="B17" s="27" t="s">
        <v>186</v>
      </c>
      <c r="C17" s="27"/>
      <c r="D17" s="27">
        <v>21011</v>
      </c>
      <c r="E17" s="22" t="s">
        <v>187</v>
      </c>
      <c r="F17" s="21">
        <v>1.0696</v>
      </c>
      <c r="G17" s="21">
        <v>1.0696</v>
      </c>
      <c r="H17" s="25">
        <v>1.0696</v>
      </c>
      <c r="I17" s="25"/>
      <c r="J17" s="25"/>
      <c r="K17" s="25"/>
      <c r="L17" s="25"/>
    </row>
    <row r="18" ht="22.35" customHeight="1" spans="1:12">
      <c r="A18" s="27" t="s">
        <v>184</v>
      </c>
      <c r="B18" s="27" t="s">
        <v>186</v>
      </c>
      <c r="C18" s="27" t="s">
        <v>170</v>
      </c>
      <c r="D18" s="20" t="s">
        <v>247</v>
      </c>
      <c r="E18" s="22" t="s">
        <v>189</v>
      </c>
      <c r="F18" s="21">
        <v>1.0696</v>
      </c>
      <c r="G18" s="21">
        <v>1.0696</v>
      </c>
      <c r="H18" s="25">
        <v>1.0696</v>
      </c>
      <c r="I18" s="25"/>
      <c r="J18" s="25"/>
      <c r="K18" s="25"/>
      <c r="L18" s="25"/>
    </row>
    <row r="19" ht="22.35" customHeight="1" spans="1:12">
      <c r="A19" s="27" t="s">
        <v>190</v>
      </c>
      <c r="B19" s="27"/>
      <c r="C19" s="27"/>
      <c r="D19" s="27">
        <v>221</v>
      </c>
      <c r="E19" s="22" t="s">
        <v>191</v>
      </c>
      <c r="F19" s="24">
        <v>3.092964</v>
      </c>
      <c r="G19" s="24">
        <v>3.092964</v>
      </c>
      <c r="H19" s="30">
        <v>3.092964</v>
      </c>
      <c r="I19" s="25"/>
      <c r="J19" s="25"/>
      <c r="K19" s="25"/>
      <c r="L19" s="25"/>
    </row>
    <row r="20" ht="22.35" customHeight="1" spans="1:12">
      <c r="A20" s="27" t="s">
        <v>190</v>
      </c>
      <c r="B20" s="27" t="s">
        <v>170</v>
      </c>
      <c r="C20" s="27"/>
      <c r="D20" s="27">
        <v>22102</v>
      </c>
      <c r="E20" s="22" t="s">
        <v>192</v>
      </c>
      <c r="F20" s="21">
        <v>3.092964</v>
      </c>
      <c r="G20" s="21">
        <v>3.092964</v>
      </c>
      <c r="H20" s="25">
        <v>3.092964</v>
      </c>
      <c r="I20" s="25"/>
      <c r="J20" s="25"/>
      <c r="K20" s="25"/>
      <c r="L20" s="25"/>
    </row>
    <row r="21" ht="22.35" customHeight="1" spans="1:12">
      <c r="A21" s="27" t="s">
        <v>190</v>
      </c>
      <c r="B21" s="27" t="s">
        <v>170</v>
      </c>
      <c r="C21" s="27" t="s">
        <v>172</v>
      </c>
      <c r="D21" s="20" t="s">
        <v>248</v>
      </c>
      <c r="E21" s="22" t="s">
        <v>194</v>
      </c>
      <c r="F21" s="21">
        <v>3.092964</v>
      </c>
      <c r="G21" s="21">
        <v>3.092964</v>
      </c>
      <c r="H21" s="25">
        <v>3.092964</v>
      </c>
      <c r="I21" s="25"/>
      <c r="J21" s="25"/>
      <c r="K21" s="25"/>
      <c r="L21" s="2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2023-02-14T01:48:00Z</dcterms:created>
  <dcterms:modified xsi:type="dcterms:W3CDTF">2024-11-20T02:58:10Z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31CB73BD99104376A633D8ADC85A05CB_13</vt:lpwstr>
  </property>
  <property fmtid="{D5CDD505-2E9C-101B-9397-08002B2CF9AE}" pid="3" name="KSOProductBuildVer">
    <vt:lpwstr>2052-12.1.0.16729</vt:lpwstr>
  </property>
</Properties>
</file>