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<sst xmlns="http://schemas.openxmlformats.org/spreadsheetml/2006/main" count="1511" uniqueCount="572">
  <si>
    <t>2023年部门预算公开表</t>
  </si>
  <si>
    <t>单位编码：</t>
  </si>
  <si>
    <t>202001</t>
  </si>
  <si>
    <t>单位名称：</t>
  </si>
  <si>
    <t>醴陵市文化旅游广电体育局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</si>
  <si>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</si>
  <si>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</si>
  <si>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</si>
  <si>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</si>
  <si>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</si>
  <si>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</si>
  <si>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</si>
  <si>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</si>
  <si>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</si>
  <si>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</si>
  <si>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</si>
  <si>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</si>
  <si>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</si>
  <si>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</si>
  <si>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</si>
  <si>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</si>
  <si>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</si>
  <si>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</si>
  <si>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</si>
  <si>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</si>
  <si>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</si>
  <si>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</si>
  <si>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</si>
  <si>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</si>
  <si>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</si>
  <si>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</si>
  <si>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部门：202001_醴陵市文化旅游广电体育局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</si>
  <si>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</si>
  <si>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</si>
  <si>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</si>
  <si>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</si>
  <si>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</si>
  <si>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</si>
  <si>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</si>
  <si>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</si>
  <si>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</si>
  <si>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</si>
  <si>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</si>
  <si>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</si>
  <si>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</si>
  <si>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</si>
  <si>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</si>
  <si>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</si>
  <si>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</si>
  <si>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</si>
  <si>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</si>
  <si>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</si>
  <si>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</si>
  <si>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</si>
  <si>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</si>
  <si>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</si>
  <si>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</si>
  <si>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</si>
  <si>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</si>
  <si>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</si>
  <si>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</si>
  <si>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</si>
  <si>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</si>
  <si>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</si>
  <si>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</si>
  <si>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</si>
  <si>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</si>
  <si>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</si>
  <si>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</si>
  <si>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</si>
  <si>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</si>
  <si>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</si>
  <si>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</si>
  <si>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</si>
  <si>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</si>
  <si>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</si>
  <si>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</si>
  <si>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</si>
  <si>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</si>
  <si>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</si>
  <si>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</si>
  <si>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</si>
  <si>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</si>
  <si>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</si>
  <si>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</si>
  <si>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</si>
  <si>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</si>
  <si>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</si>
  <si>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</si>
  <si>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</si>
  <si>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</si>
  <si>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</si>
  <si>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</si>
  <si>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</si>
  <si>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</si>
  <si>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</si>
  <si>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</si>
  <si>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</si>
  <si>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</si>
  <si>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</si>
  <si>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</si>
  <si>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</si>
  <si>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</si>
  <si>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</si>
  <si>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</si>
  <si>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</si>
  <si>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</si>
  <si>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</si>
  <si>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</si>
  <si>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</si>
  <si>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</si>
  <si>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</si>
  <si>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</si>
  <si>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</si>
  <si>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</si>
  <si>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</si>
  <si>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</si>
  <si>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</si>
  <si>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</si>
  <si>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</si>
  <si>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</si>
  <si>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</si>
  <si>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</si>
  <si>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</si>
  <si>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</si>
  <si>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</si>
  <si>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</si>
  <si>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</si>
  <si>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</si>
  <si>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</si>
  <si>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</si>
  <si>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</si>
  <si>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</si>
  <si>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</si>
  <si>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</si>
  <si>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</si>
  <si>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</si>
  <si>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</si>
  <si>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</si>
  <si>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</si>
  <si>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</si>
  <si>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</si>
  <si>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</si>
  <si>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</si>
  <si>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</si>
  <si>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</si>
  <si>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</si>
  <si>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</si>
  <si>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</si>
  <si>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</si>
  <si>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</si>
  <si>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</si>
  <si>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</si>
  <si>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</si>
  <si>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202001</t>
  </si>
  <si>
    <t xml:space="preserve">  醴陵市文化旅游广电体育局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</si>
  <si>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</si>
  <si>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</si>
  <si>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</si>
  <si>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</si>
  <si>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</si>
  <si>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</si>
  <si>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</si>
  <si>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</si>
  <si>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</si>
  <si>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</si>
  <si>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</si>
  <si>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</si>
  <si>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</si>
  <si>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</si>
  <si>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</si>
  <si>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</si>
  <si>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 xml:space="preserve">    2070101</t>
  </si>
  <si>
    <t xml:space="preserve">    行政运行</t>
  </si>
  <si>
    <t>99</t>
  </si>
  <si>
    <t xml:space="preserve">    2070199</t>
  </si>
  <si>
    <t xml:space="preserve">    其他文化和旅游支出</t>
  </si>
  <si>
    <t>03</t>
  </si>
  <si>
    <t>体育</t>
  </si>
  <si>
    <t>08</t>
  </si>
  <si>
    <t xml:space="preserve">    2070308</t>
  </si>
  <si>
    <t xml:space="preserve">    群众体育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</si>
  <si>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</si>
  <si>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</si>
  <si>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</si>
  <si>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</si>
  <si>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</si>
  <si>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</si>
  <si>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</si>
  <si>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</si>
  <si>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</si>
  <si>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</si>
  <si>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</si>
  <si>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</si>
  <si>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</si>
  <si>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</si>
  <si>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</si>
  <si>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</si>
  <si>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</si>
  <si>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</si>
  <si>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其他支出</t>
  </si>
  <si>
    <t>60</t>
  </si>
  <si>
    <t>彩票公益金安排的支出</t>
  </si>
  <si>
    <t>229</t>
  </si>
  <si>
    <t xml:space="preserve">    2296003</t>
  </si>
  <si>
    <t xml:space="preserve">    用于体育事业的彩票公益金支出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</si>
  <si>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</si>
  <si>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</si>
  <si>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</si>
  <si>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</si>
  <si>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</si>
  <si>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</si>
  <si>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</si>
  <si>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</si>
  <si>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</si>
  <si>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</si>
  <si>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</si>
  <si>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</si>
  <si>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</si>
  <si>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</si>
  <si>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</si>
  <si>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</si>
  <si>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</si>
  <si>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 xml:space="preserve">    202001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</si>
  <si>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</si>
  <si>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</si>
  <si>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</si>
  <si>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</si>
  <si>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</si>
  <si>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</si>
  <si>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</si>
  <si>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</si>
  <si>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</si>
  <si>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</si>
  <si>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</si>
  <si>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</si>
  <si>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</si>
  <si>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</si>
  <si>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</si>
  <si>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</si>
  <si>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</si>
  <si>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</si>
  <si>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</si>
  <si>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</si>
  <si>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</si>
  <si>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</si>
  <si>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</si>
  <si>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</si>
  <si>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</si>
  <si>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</si>
  <si>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</si>
  <si>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2070101</t>
  </si>
  <si>
    <t xml:space="preserve">     2070199</t>
  </si>
  <si>
    <t xml:space="preserve">     2070308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</si>
  <si>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</si>
  <si>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</si>
  <si>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</si>
  <si>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</si>
  <si>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</si>
  <si>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</si>
  <si>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</si>
  <si>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</si>
  <si>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</si>
  <si>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</si>
  <si>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</si>
  <si>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</si>
  <si>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</si>
  <si>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</si>
  <si>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</si>
  <si>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</si>
  <si>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</si>
  <si>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</si>
  <si>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</si>
  <si>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</si>
  <si>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</si>
  <si>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</si>
  <si>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</si>
  <si>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</si>
  <si>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</si>
  <si>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</si>
  <si>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</si>
  <si>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</si>
  <si>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</si>
  <si>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</si>
  <si>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</si>
  <si>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</si>
  <si>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</si>
  <si>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</si>
  <si>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</si>
  <si>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</si>
  <si>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</si>
  <si>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</si>
  <si>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</si>
  <si>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</si>
  <si>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</si>
  <si>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</si>
  <si>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</si>
  <si>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</si>
  <si>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</si>
  <si>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</si>
  <si>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</si>
  <si>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</si>
  <si>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</si>
  <si>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</si>
  <si>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</si>
  <si>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</si>
  <si>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</si>
  <si>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</si>
  <si>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</si>
  <si>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</si>
  <si>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</si>
  <si>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</si>
  <si>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</si>
  <si>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</si>
  <si>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</si>
  <si>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</si>
  <si>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</si>
  <si>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</si>
  <si>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</si>
  <si>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</si>
  <si>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</si>
  <si>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</si>
  <si>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</si>
  <si>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</si>
  <si>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</si>
  <si>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</si>
  <si>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</si>
  <si>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</si>
  <si>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</si>
  <si>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</si>
  <si>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</si>
  <si>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</si>
  <si>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</si>
  <si>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</si>
  <si>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</si>
  <si>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</si>
  <si>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</si>
  <si>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</si>
  <si>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</si>
  <si>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</si>
  <si>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</si>
  <si>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</si>
  <si>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</si>
  <si>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</si>
  <si>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</si>
  <si>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</si>
  <si>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</si>
  <si>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</si>
  <si>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</si>
  <si>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</si>
  <si>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</si>
  <si>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</si>
  <si>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</si>
  <si>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</si>
  <si>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</si>
  <si>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</si>
  <si>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</si>
  <si>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</si>
  <si>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</si>
  <si>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</si>
  <si>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</si>
  <si>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</si>
  <si>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</si>
  <si>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</si>
  <si>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</si>
  <si>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</si>
  <si>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</si>
  <si>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</si>
  <si>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</si>
  <si>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</si>
  <si>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</si>
  <si>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</si>
  <si>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</si>
  <si>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</si>
  <si>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</si>
  <si>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</si>
  <si>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</si>
  <si>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</si>
  <si>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</si>
  <si>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</si>
  <si>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</si>
  <si>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</si>
  <si>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</si>
  <si>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</si>
  <si>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</si>
  <si>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</si>
  <si>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</si>
  <si>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</si>
  <si>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</si>
  <si>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</si>
  <si>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</si>
  <si>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</si>
  <si>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</si>
  <si>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</si>
  <si>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</si>
  <si>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</si>
  <si>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</si>
  <si>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</si>
  <si>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</si>
  <si>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</si>
  <si>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</si>
  <si>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 xml:space="preserve">   229</t>
  </si>
  <si>
    <t xml:space="preserve">   其他支出</t>
  </si>
  <si>
    <t xml:space="preserve">    22960</t>
  </si>
  <si>
    <t xml:space="preserve">    彩票公益金安排的支出</t>
  </si>
  <si>
    <t xml:space="preserve">     2296003</t>
  </si>
  <si>
    <t xml:space="preserve">     用于体育事业的彩票公益金支出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</si>
  <si>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</si>
  <si>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</si>
  <si>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</si>
  <si>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</si>
  <si>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</si>
  <si>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</si>
  <si>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</si>
  <si>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</si>
  <si>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</si>
  <si>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</si>
  <si>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</si>
  <si>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</si>
  <si>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</si>
  <si>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</si>
  <si>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</si>
  <si>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</si>
  <si>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</si>
  <si>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</si>
  <si>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</si>
  <si>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</si>
  <si>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</si>
  <si>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</t>
  </si>
  <si>
    <t>醴陵市文化体育广电新闻出版局</t>
  </si>
  <si>
    <t xml:space="preserve">   202001</t>
  </si>
  <si>
    <t xml:space="preserve">   运转经费1</t>
  </si>
  <si>
    <t xml:space="preserve">   运转经费2</t>
  </si>
  <si>
    <t xml:space="preserve">   争资引项工作经费</t>
  </si>
  <si>
    <t xml:space="preserve">   “村村响”后续管理专项经费</t>
  </si>
  <si>
    <t xml:space="preserve">   老年体协专项经费</t>
  </si>
  <si>
    <t xml:space="preserve">   体彩公益金等上级转移支付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</si>
  <si>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</si>
  <si>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</si>
  <si>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</si>
  <si>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</si>
  <si>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</si>
  <si>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</si>
  <si>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</si>
  <si>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</si>
  <si>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</si>
  <si>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</si>
  <si>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</si>
  <si>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</si>
  <si>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</si>
  <si>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</si>
  <si>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</si>
  <si>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“村村响”后续管理专项经费</t>
  </si>
  <si>
    <t>通过广播达到传播信息、应急预警、树立形象、沟通群众、解释疑惑的重要作用。及时将国家政府的方针政策、致富信息等有利信息统一传达到各行政村，建设公共舆论宣传阵地，推动社会主义新农村建设。</t>
  </si>
  <si>
    <t>效益指标</t>
  </si>
  <si>
    <t>生态效益指标</t>
  </si>
  <si>
    <t>无</t>
  </si>
  <si>
    <t>定量</t>
  </si>
  <si>
    <t>社会效益指标</t>
  </si>
  <si>
    <t>对社会的影响</t>
  </si>
  <si>
    <t>大于等于97%</t>
  </si>
  <si>
    <t>农村广播的实施使农民及时获取党的富民政策，有利于改变农村经济落后的状况，掌握知识、脱贫致富。插播自办娱乐节目有效丰富农民群众精神文化</t>
  </si>
  <si>
    <t>定性</t>
  </si>
  <si>
    <t>经济效益指标</t>
  </si>
  <si>
    <t>对农村的影响</t>
  </si>
  <si>
    <t>农村广播系统应急广播的功能，有效保护群众生命和财产安全</t>
  </si>
  <si>
    <t>产出指标</t>
  </si>
  <si>
    <t>时效指标</t>
  </si>
  <si>
    <t>项目持续性</t>
  </si>
  <si>
    <t>全年</t>
  </si>
  <si>
    <t>年</t>
  </si>
  <si>
    <t>数量指标</t>
  </si>
  <si>
    <t>机房、广播终端点、日常维护</t>
  </si>
  <si>
    <t>245个广播室、1750个播放点、3500个高音喇叭</t>
  </si>
  <si>
    <t>个</t>
  </si>
  <si>
    <t>≥</t>
  </si>
  <si>
    <t>质量指标</t>
  </si>
  <si>
    <t>节目、设备质量</t>
  </si>
  <si>
    <t>保证节目内容积极、健康向上；保障设备声音清晰、运行良好</t>
  </si>
  <si>
    <t>良好</t>
  </si>
  <si>
    <t>满意度指标</t>
  </si>
  <si>
    <t>服务对象满意度指标</t>
  </si>
  <si>
    <t>19个镇村居民</t>
  </si>
  <si>
    <t>大于等于98%</t>
  </si>
  <si>
    <t>百分比</t>
  </si>
  <si>
    <t>成本指标</t>
  </si>
  <si>
    <t>生态环境成本指标</t>
  </si>
  <si>
    <t>社会成本指标</t>
  </si>
  <si>
    <t>=</t>
  </si>
  <si>
    <t>经济成本指标</t>
  </si>
  <si>
    <t>万元</t>
  </si>
  <si>
    <t xml:space="preserve">  老年体协专项经费</t>
  </si>
  <si>
    <t>加强基层体育与健身的辅导、指导，扩大老年体育活动队伍，提高参与率，增加活动项目，进一步提高老年人体育与健身活动水平。</t>
  </si>
  <si>
    <t>老年群众满意度</t>
  </si>
  <si>
    <t>大于等于95%</t>
  </si>
  <si>
    <t>百分率</t>
  </si>
  <si>
    <t>元</t>
  </si>
  <si>
    <t>通过开展各项健身训练、培训，将中老年人体育健身活动延伸至镇、村、组，最终实现全民健身，提高中老年人素质，缓解老龄化对社会的影响</t>
  </si>
  <si>
    <t>对经济的影响</t>
  </si>
  <si>
    <t>通过带动老年人开展体育健身活动，提高老年人身体素质，预防各种慢性病发生，延缓衰老，增强机体免疫力，促进心理健康，为年轻人减轻压力</t>
  </si>
  <si>
    <t>兴趣办或参与赛事级别</t>
  </si>
  <si>
    <t>省级、市级、跑省赛</t>
  </si>
  <si>
    <t>次</t>
  </si>
  <si>
    <t>举办或参与中老年赛事</t>
  </si>
  <si>
    <t>全年14次</t>
  </si>
  <si>
    <t xml:space="preserve">  体彩公益金等上级转移支付</t>
  </si>
  <si>
    <t>举办体育赛事，完成体育赛事，提升国民身体健康素质。</t>
  </si>
  <si>
    <t>举办体育赛事、活动等</t>
  </si>
  <si>
    <t>5场</t>
  </si>
  <si>
    <t>全民参与</t>
  </si>
  <si>
    <t>本年度</t>
  </si>
  <si>
    <t>2023年1月1日-2023年12月31日</t>
  </si>
  <si>
    <t>本年度完成</t>
  </si>
  <si>
    <t>按照标准完成</t>
  </si>
  <si>
    <t>1</t>
  </si>
  <si>
    <t>举办体育赛事、活动、体育场地建设</t>
  </si>
  <si>
    <t>完成本年度体彩公益金支出</t>
  </si>
  <si>
    <t>人民群众满意度</t>
  </si>
  <si>
    <t>非常满意</t>
  </si>
  <si>
    <t>可持续影响</t>
  </si>
  <si>
    <t>影响深远</t>
  </si>
  <si>
    <t>促进国民身体素质健康</t>
  </si>
  <si>
    <t>行之有效</t>
  </si>
  <si>
    <t>带动当地经济发展</t>
  </si>
  <si>
    <t xml:space="preserve">  运转经费1</t>
  </si>
  <si>
    <t>全年运转</t>
  </si>
  <si>
    <t>单位运转</t>
  </si>
  <si>
    <t>保基本工资、保民生、保运转</t>
  </si>
  <si>
    <t>2023年全年</t>
  </si>
  <si>
    <t>2023年1-12月</t>
  </si>
  <si>
    <t>管理、运转</t>
  </si>
  <si>
    <t>保障单位正常管理及运转</t>
  </si>
  <si>
    <t>可持续影响指标</t>
  </si>
  <si>
    <t>有效管理</t>
  </si>
  <si>
    <t>可持续</t>
  </si>
  <si>
    <t xml:space="preserve">  运转经费2</t>
  </si>
  <si>
    <t xml:space="preserve">  争资引项工作经费</t>
  </si>
  <si>
    <t>完成争资引项工作</t>
  </si>
  <si>
    <t>任务</t>
  </si>
  <si>
    <t>完成全年争资引项工作任务</t>
  </si>
  <si>
    <t>完成任务</t>
  </si>
  <si>
    <t>促进文化旅游体育事业管理</t>
  </si>
  <si>
    <t>部门公开表23</t>
  </si>
  <si>
    <t>整体支出绩效目标表</t>
  </si>
  <si>
    <t>单位：部门：202001_醴陵市文化旅游广电体育局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</si>
  <si>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</si>
  <si>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</si>
  <si>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</si>
  <si>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</si>
  <si>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</si>
  <si>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</si>
  <si>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</si>
  <si>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</si>
  <si>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</si>
  <si>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</si>
  <si>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强公共文化设施建设，实现网络设施全覆盖；持续推进全域旅游发展，加快文旅产业转型升级；大力发展体育产业，营造浓厚的全民健身氛围。抓好班子和文旅广体队伍建设，树立文旅广体新形象；加大对文化、旅游市场的监管，提高文化市场综合执法水平，维护良好的文化市场秩序，增强人民群众对文化生活的幸福感、满足感。</t>
  </si>
  <si>
    <t xml:space="preserve"> 数量指标</t>
  </si>
  <si>
    <t xml:space="preserve"> 质量指标</t>
  </si>
  <si>
    <t>文化、文物保护、旅游、体育、广电相关业务开展</t>
  </si>
  <si>
    <t>%</t>
  </si>
  <si>
    <t>本年度任务</t>
  </si>
  <si>
    <t>未按要求实施开展扣分</t>
  </si>
  <si>
    <t>持续推进全域旅游发展，加快文旅产业转型升级,大力发展体育产业，加强公共文化服务设施的建设和管理,加强组织文物保护宣传工作</t>
  </si>
  <si>
    <t>未按要求落实开展扣分</t>
  </si>
  <si>
    <t xml:space="preserve"> 时效指标</t>
  </si>
  <si>
    <t xml:space="preserve">效益指标 </t>
  </si>
  <si>
    <t>促进我市文化、旅游市场的经济发展，提升我市居民人文素养，促进社会和谐发展</t>
  </si>
  <si>
    <t>未达到目标任务扣分</t>
  </si>
  <si>
    <t xml:space="preserve"> 可持续影响指标</t>
  </si>
  <si>
    <t>社会公众满意度</t>
  </si>
  <si>
    <t>满意度不达标扣分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</si>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</sst>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theme="1"/>
      <name val="SimSun"/>
      <charset val="134"/>
    </font>
    <font>
      <sz val="8"/>
      <color theme="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1"/>
      <color rgb="FFFF0000"/>
      <name val="宋体"/>
      <charset val="1"/>
      <scheme val="minor"/>
    </font>
    <font>
      <b/>
      <sz val="17"/>
      <name val="SimSun"/>
      <charset val="134"/>
    </font>
    <font>
      <sz val="7"/>
      <color rgb="FFFF0000"/>
      <name val="SimSun"/>
      <charset val="134"/>
    </font>
    <font>
      <sz val="11"/>
      <name val="宋体"/>
      <charset val="1"/>
      <scheme val="minor"/>
    </font>
    <font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80"/>
      <c r="B4" s="81"/>
      <c r="C4" s="3"/>
      <c r="D4" s="80" t="s">
        <v>1</v>
      </c>
      <c r="E4" s="81" t="s">
        <v>2</v>
      </c>
      <c r="F4" s="81"/>
      <c r="G4" s="81"/>
      <c r="H4" s="81"/>
      <c r="I4" s="3"/>
    </row>
    <row r="5" ht="54.4" customHeight="1" spans="1:9">
      <c r="A5" s="80"/>
      <c r="B5" s="81"/>
      <c r="C5" s="3"/>
      <c r="D5" s="80" t="s">
        <v>3</v>
      </c>
      <c r="E5" s="81" t="s">
        <v>4</v>
      </c>
      <c r="F5" s="81"/>
      <c r="G5" s="81"/>
      <c r="H5" s="8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1" workbookViewId="0">
      <selection activeCell="I9" sqref="I9"/>
    </sheetView>
  </sheetViews>
  <sheetFormatPr defaultColWidth="10" defaultRowHeight="13.5" outlineLevelCol="4"/>
  <cols>
    <col min="1" max="1" width="15.875" style="38" customWidth="1"/>
    <col min="2" max="2" width="26.7333333333333" style="38" customWidth="1"/>
    <col min="3" max="3" width="14.6583333333333" style="38" customWidth="1"/>
    <col min="4" max="4" width="18.5916666666667" style="38" customWidth="1"/>
    <col min="5" max="5" width="16.4166666666667" style="38" customWidth="1"/>
    <col min="6" max="16384" width="10" style="38"/>
  </cols>
  <sheetData>
    <row r="1" s="38" customFormat="1" ht="18.95" customHeight="1" spans="1:5">
      <c r="A1" s="39"/>
      <c r="B1" s="39"/>
      <c r="C1" s="39"/>
      <c r="D1" s="39"/>
      <c r="E1" s="40" t="s">
        <v>257</v>
      </c>
    </row>
    <row r="2" s="38" customFormat="1" ht="40.5" customHeight="1" spans="1:5">
      <c r="A2" s="41" t="s">
        <v>14</v>
      </c>
      <c r="B2" s="42"/>
      <c r="C2" s="42"/>
      <c r="D2" s="42"/>
      <c r="E2" s="42"/>
    </row>
    <row r="3" s="38" customFormat="1" ht="33.6" customHeight="1" spans="1:5">
      <c r="A3" s="43" t="s">
        <v>31</v>
      </c>
      <c r="B3" s="43"/>
      <c r="C3" s="43"/>
      <c r="D3" s="43"/>
      <c r="E3" s="44" t="s">
        <v>258</v>
      </c>
    </row>
    <row r="4" s="38" customFormat="1" ht="38.8" customHeight="1" spans="1:5">
      <c r="A4" s="45" t="s">
        <v>259</v>
      </c>
      <c r="B4" s="45"/>
      <c r="C4" s="45" t="s">
        <v>260</v>
      </c>
      <c r="D4" s="45"/>
      <c r="E4" s="45"/>
    </row>
    <row r="5" s="38" customFormat="1" ht="22.8" customHeight="1" spans="1:5">
      <c r="A5" s="45" t="s">
        <v>261</v>
      </c>
      <c r="B5" s="45" t="s">
        <v>159</v>
      </c>
      <c r="C5" s="45" t="s">
        <v>136</v>
      </c>
      <c r="D5" s="45" t="s">
        <v>247</v>
      </c>
      <c r="E5" s="45" t="s">
        <v>248</v>
      </c>
    </row>
    <row r="6" s="38" customFormat="1" ht="26.45" customHeight="1" spans="1:5">
      <c r="A6" s="46" t="s">
        <v>262</v>
      </c>
      <c r="B6" s="46" t="s">
        <v>226</v>
      </c>
      <c r="C6" s="47">
        <f t="shared" ref="C6:C22" si="0">D6+E6</f>
        <v>202.87488</v>
      </c>
      <c r="D6" s="47">
        <f>SUM(D7:D15)</f>
        <v>202.87488</v>
      </c>
      <c r="E6" s="47">
        <f>SUM(E7:E15)</f>
        <v>0</v>
      </c>
    </row>
    <row r="7" s="38" customFormat="1" ht="26.45" customHeight="1" spans="1:5">
      <c r="A7" s="48" t="s">
        <v>263</v>
      </c>
      <c r="B7" s="48" t="s">
        <v>264</v>
      </c>
      <c r="C7" s="47">
        <f t="shared" si="0"/>
        <v>78.4872</v>
      </c>
      <c r="D7" s="49">
        <f>'10工资福利'!$H$6</f>
        <v>78.4872</v>
      </c>
      <c r="E7" s="50"/>
    </row>
    <row r="8" s="38" customFormat="1" ht="26.45" customHeight="1" spans="1:5">
      <c r="A8" s="48" t="s">
        <v>265</v>
      </c>
      <c r="B8" s="48" t="s">
        <v>266</v>
      </c>
      <c r="C8" s="47">
        <f t="shared" si="0"/>
        <v>37.332</v>
      </c>
      <c r="D8" s="49">
        <f>'10工资福利'!$I$6</f>
        <v>37.332</v>
      </c>
      <c r="E8" s="50"/>
    </row>
    <row r="9" s="38" customFormat="1" ht="26.45" customHeight="1" spans="1:5">
      <c r="A9" s="48" t="s">
        <v>267</v>
      </c>
      <c r="B9" s="48" t="s">
        <v>268</v>
      </c>
      <c r="C9" s="47">
        <f t="shared" si="0"/>
        <v>36.6174</v>
      </c>
      <c r="D9" s="49">
        <f>'10工资福利'!$J$6</f>
        <v>36.6174</v>
      </c>
      <c r="E9" s="50"/>
    </row>
    <row r="10" s="38" customFormat="1" ht="26.45" customHeight="1" spans="1:5">
      <c r="A10" s="48" t="s">
        <v>269</v>
      </c>
      <c r="B10" s="48" t="s">
        <v>270</v>
      </c>
      <c r="C10" s="47">
        <f t="shared" si="0"/>
        <v>0</v>
      </c>
      <c r="D10" s="50"/>
      <c r="E10" s="50"/>
    </row>
    <row r="11" s="38" customFormat="1" ht="26.45" customHeight="1" spans="1:5">
      <c r="A11" s="48" t="s">
        <v>271</v>
      </c>
      <c r="B11" s="48" t="s">
        <v>272</v>
      </c>
      <c r="C11" s="47">
        <f t="shared" si="0"/>
        <v>24.389856</v>
      </c>
      <c r="D11" s="49">
        <f>'10工资福利'!$M$6</f>
        <v>24.389856</v>
      </c>
      <c r="E11" s="50"/>
    </row>
    <row r="12" s="38" customFormat="1" ht="26.45" customHeight="1" spans="1:5">
      <c r="A12" s="48" t="s">
        <v>273</v>
      </c>
      <c r="B12" s="48" t="s">
        <v>274</v>
      </c>
      <c r="C12" s="47">
        <f t="shared" si="0"/>
        <v>6.061248</v>
      </c>
      <c r="D12" s="49">
        <f>'10工资福利'!$O$6</f>
        <v>6.061248</v>
      </c>
      <c r="E12" s="50"/>
    </row>
    <row r="13" s="38" customFormat="1" ht="26.45" customHeight="1" spans="1:5">
      <c r="A13" s="48" t="s">
        <v>275</v>
      </c>
      <c r="B13" s="48" t="s">
        <v>276</v>
      </c>
      <c r="C13" s="47">
        <f t="shared" si="0"/>
        <v>0</v>
      </c>
      <c r="D13" s="50"/>
      <c r="E13" s="50"/>
    </row>
    <row r="14" s="38" customFormat="1" ht="26.45" customHeight="1" spans="1:5">
      <c r="A14" s="48" t="s">
        <v>277</v>
      </c>
      <c r="B14" s="48" t="s">
        <v>278</v>
      </c>
      <c r="C14" s="47">
        <f t="shared" si="0"/>
        <v>19.987176</v>
      </c>
      <c r="D14" s="49">
        <f>'10工资福利'!$R$6</f>
        <v>19.987176</v>
      </c>
      <c r="E14" s="50"/>
    </row>
    <row r="15" s="38" customFormat="1" ht="26.45" customHeight="1" spans="1:5">
      <c r="A15" s="51" t="s">
        <v>279</v>
      </c>
      <c r="B15" s="48" t="s">
        <v>280</v>
      </c>
      <c r="C15" s="47">
        <f t="shared" si="0"/>
        <v>0</v>
      </c>
      <c r="D15" s="49"/>
      <c r="E15" s="50"/>
    </row>
    <row r="16" s="38" customFormat="1" ht="26.45" customHeight="1" spans="1:5">
      <c r="A16" s="46" t="s">
        <v>281</v>
      </c>
      <c r="B16" s="46" t="s">
        <v>282</v>
      </c>
      <c r="C16" s="47">
        <f t="shared" si="0"/>
        <v>13.42799</v>
      </c>
      <c r="D16" s="47">
        <f>SUM(D17:D30)</f>
        <v>0</v>
      </c>
      <c r="E16" s="47">
        <f>SUM(E17:E30)</f>
        <v>13.42799</v>
      </c>
    </row>
    <row r="17" s="38" customFormat="1" ht="26.45" customHeight="1" spans="1:5">
      <c r="A17" s="48" t="s">
        <v>283</v>
      </c>
      <c r="B17" s="48" t="s">
        <v>284</v>
      </c>
      <c r="C17" s="47">
        <f t="shared" si="0"/>
        <v>5.1</v>
      </c>
      <c r="D17" s="47"/>
      <c r="E17" s="47">
        <v>5.1</v>
      </c>
    </row>
    <row r="18" s="38" customFormat="1" ht="26.45" customHeight="1" spans="1:5">
      <c r="A18" s="48" t="s">
        <v>285</v>
      </c>
      <c r="B18" s="48" t="s">
        <v>286</v>
      </c>
      <c r="C18" s="47">
        <f t="shared" si="0"/>
        <v>0</v>
      </c>
      <c r="D18" s="50"/>
      <c r="E18" s="50"/>
    </row>
    <row r="19" s="38" customFormat="1" ht="26.45" customHeight="1" spans="1:5">
      <c r="A19" s="48" t="s">
        <v>287</v>
      </c>
      <c r="B19" s="48" t="s">
        <v>288</v>
      </c>
      <c r="C19" s="47">
        <f t="shared" si="0"/>
        <v>0</v>
      </c>
      <c r="D19" s="50"/>
      <c r="E19" s="50"/>
    </row>
    <row r="20" s="38" customFormat="1" ht="26.45" customHeight="1" spans="1:5">
      <c r="A20" s="48" t="s">
        <v>289</v>
      </c>
      <c r="B20" s="48" t="s">
        <v>290</v>
      </c>
      <c r="C20" s="47">
        <f t="shared" si="0"/>
        <v>0</v>
      </c>
      <c r="D20" s="50"/>
      <c r="E20" s="50"/>
    </row>
    <row r="21" s="38" customFormat="1" ht="26.45" customHeight="1" spans="1:5">
      <c r="A21" s="51" t="s">
        <v>291</v>
      </c>
      <c r="B21" s="48" t="s">
        <v>292</v>
      </c>
      <c r="C21" s="47">
        <f t="shared" si="0"/>
        <v>0</v>
      </c>
      <c r="D21" s="50"/>
      <c r="E21" s="50"/>
    </row>
    <row r="22" s="38" customFormat="1" ht="26.45" customHeight="1" spans="1:5">
      <c r="A22" s="51" t="s">
        <v>293</v>
      </c>
      <c r="B22" s="48" t="s">
        <v>294</v>
      </c>
      <c r="C22" s="47">
        <f t="shared" si="0"/>
        <v>0</v>
      </c>
      <c r="D22" s="50"/>
      <c r="E22" s="50"/>
    </row>
    <row r="23" s="38" customFormat="1" ht="26.45" customHeight="1" spans="1:5">
      <c r="A23" s="51" t="s">
        <v>295</v>
      </c>
      <c r="B23" s="48" t="s">
        <v>296</v>
      </c>
      <c r="C23" s="47"/>
      <c r="D23" s="50"/>
      <c r="E23" s="47"/>
    </row>
    <row r="24" s="38" customFormat="1" ht="26.45" customHeight="1" spans="1:5">
      <c r="A24" s="51" t="s">
        <v>297</v>
      </c>
      <c r="B24" s="48" t="s">
        <v>298</v>
      </c>
      <c r="C24" s="47"/>
      <c r="D24" s="50"/>
      <c r="E24" s="47"/>
    </row>
    <row r="25" s="38" customFormat="1" ht="26.45" customHeight="1" spans="1:5">
      <c r="A25" s="51" t="s">
        <v>299</v>
      </c>
      <c r="B25" s="48" t="s">
        <v>300</v>
      </c>
      <c r="C25" s="47">
        <f t="shared" ref="C25:C28" si="1">D25+E25</f>
        <v>0</v>
      </c>
      <c r="D25" s="50"/>
      <c r="E25" s="47"/>
    </row>
    <row r="26" s="38" customFormat="1" ht="26.45" customHeight="1" spans="1:5">
      <c r="A26" s="51" t="s">
        <v>301</v>
      </c>
      <c r="B26" s="48" t="s">
        <v>302</v>
      </c>
      <c r="C26" s="47">
        <f t="shared" si="1"/>
        <v>0</v>
      </c>
      <c r="D26" s="50"/>
      <c r="E26" s="50"/>
    </row>
    <row r="27" s="38" customFormat="1" ht="26.45" customHeight="1" spans="1:5">
      <c r="A27" s="51" t="s">
        <v>303</v>
      </c>
      <c r="B27" s="48" t="s">
        <v>304</v>
      </c>
      <c r="C27" s="47">
        <f t="shared" si="1"/>
        <v>3.331196</v>
      </c>
      <c r="D27" s="50"/>
      <c r="E27" s="47">
        <v>3.331196</v>
      </c>
    </row>
    <row r="28" s="38" customFormat="1" ht="26.45" customHeight="1" spans="1:5">
      <c r="A28" s="51" t="s">
        <v>305</v>
      </c>
      <c r="B28" s="48" t="s">
        <v>306</v>
      </c>
      <c r="C28" s="47">
        <f t="shared" si="1"/>
        <v>4.996794</v>
      </c>
      <c r="D28" s="50"/>
      <c r="E28" s="47">
        <v>4.996794</v>
      </c>
    </row>
    <row r="29" s="38" customFormat="1" ht="26.45" customHeight="1" spans="1:5">
      <c r="A29" s="51" t="s">
        <v>307</v>
      </c>
      <c r="B29" s="48" t="s">
        <v>308</v>
      </c>
      <c r="C29" s="47"/>
      <c r="D29" s="50"/>
      <c r="E29" s="47"/>
    </row>
    <row r="30" s="38" customFormat="1" ht="26.45" customHeight="1" spans="1:5">
      <c r="A30" s="51" t="s">
        <v>309</v>
      </c>
      <c r="B30" s="48" t="s">
        <v>310</v>
      </c>
      <c r="C30" s="47">
        <f t="shared" ref="C30:C36" si="2">D30+E30</f>
        <v>0</v>
      </c>
      <c r="D30" s="50"/>
      <c r="E30" s="47"/>
    </row>
    <row r="31" s="38" customFormat="1" ht="26.45" customHeight="1" spans="1:5">
      <c r="A31" s="46" t="s">
        <v>311</v>
      </c>
      <c r="B31" s="46" t="s">
        <v>218</v>
      </c>
      <c r="C31" s="47">
        <f t="shared" si="2"/>
        <v>0.828</v>
      </c>
      <c r="D31" s="47">
        <f>D33+D34+D35+D32</f>
        <v>0.828</v>
      </c>
      <c r="E31" s="47">
        <f>E33+E34+E35+E32</f>
        <v>0</v>
      </c>
    </row>
    <row r="32" s="38" customFormat="1" ht="26.45" customHeight="1" spans="1:5">
      <c r="A32" s="51" t="s">
        <v>312</v>
      </c>
      <c r="B32" s="48" t="s">
        <v>313</v>
      </c>
      <c r="C32" s="47">
        <f t="shared" si="2"/>
        <v>0</v>
      </c>
      <c r="D32" s="49"/>
      <c r="E32" s="47"/>
    </row>
    <row r="33" s="38" customFormat="1" ht="26.45" customHeight="1" spans="1:5">
      <c r="A33" s="51" t="s">
        <v>314</v>
      </c>
      <c r="B33" s="48" t="s">
        <v>315</v>
      </c>
      <c r="C33" s="47">
        <f t="shared" si="2"/>
        <v>0</v>
      </c>
      <c r="D33" s="50"/>
      <c r="E33" s="50"/>
    </row>
    <row r="34" s="38" customFormat="1" ht="26.45" customHeight="1" spans="1:5">
      <c r="A34" s="48" t="s">
        <v>316</v>
      </c>
      <c r="B34" s="48" t="s">
        <v>317</v>
      </c>
      <c r="C34" s="47">
        <f t="shared" si="2"/>
        <v>0.828</v>
      </c>
      <c r="D34" s="49">
        <f>'12个人家庭'!$F$6</f>
        <v>0.828</v>
      </c>
      <c r="E34" s="50"/>
    </row>
    <row r="35" s="38" customFormat="1" ht="22.8" customHeight="1" spans="1:5">
      <c r="A35" s="51" t="s">
        <v>318</v>
      </c>
      <c r="B35" s="48" t="s">
        <v>319</v>
      </c>
      <c r="C35" s="47">
        <f t="shared" si="2"/>
        <v>0</v>
      </c>
      <c r="D35" s="49"/>
      <c r="E35" s="47"/>
    </row>
    <row r="36" s="38" customFormat="1" ht="22.8" customHeight="1" spans="1:5">
      <c r="A36" s="52" t="s">
        <v>136</v>
      </c>
      <c r="B36" s="52"/>
      <c r="C36" s="47">
        <f t="shared" si="2"/>
        <v>217.13087</v>
      </c>
      <c r="D36" s="47">
        <f>D31+D16+D6</f>
        <v>203.70288</v>
      </c>
      <c r="E36" s="47">
        <f>E31+E16+E6</f>
        <v>13.42799</v>
      </c>
    </row>
    <row r="37" s="38" customFormat="1" ht="16.35" customHeight="1" spans="1:5">
      <c r="A37" s="53"/>
      <c r="B37" s="53"/>
      <c r="C37" s="53"/>
      <c r="D37" s="53"/>
      <c r="E37" s="53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K22" sqref="K2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22" t="s">
        <v>320</v>
      </c>
      <c r="N1" s="22"/>
    </row>
    <row r="2" ht="44.8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3" t="s">
        <v>32</v>
      </c>
      <c r="N3" s="13"/>
    </row>
    <row r="4" ht="42.2" customHeight="1" spans="1:14">
      <c r="A4" s="17" t="s">
        <v>157</v>
      </c>
      <c r="B4" s="17"/>
      <c r="C4" s="17"/>
      <c r="D4" s="17" t="s">
        <v>207</v>
      </c>
      <c r="E4" s="17" t="s">
        <v>208</v>
      </c>
      <c r="F4" s="17" t="s">
        <v>225</v>
      </c>
      <c r="G4" s="17" t="s">
        <v>210</v>
      </c>
      <c r="H4" s="17"/>
      <c r="I4" s="17"/>
      <c r="J4" s="17"/>
      <c r="K4" s="17"/>
      <c r="L4" s="17" t="s">
        <v>214</v>
      </c>
      <c r="M4" s="17"/>
      <c r="N4" s="17"/>
    </row>
    <row r="5" ht="39.6" customHeight="1" spans="1:14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321</v>
      </c>
      <c r="I5" s="17" t="s">
        <v>322</v>
      </c>
      <c r="J5" s="17" t="s">
        <v>323</v>
      </c>
      <c r="K5" s="17" t="s">
        <v>324</v>
      </c>
      <c r="L5" s="17" t="s">
        <v>136</v>
      </c>
      <c r="M5" s="17" t="s">
        <v>226</v>
      </c>
      <c r="N5" s="17" t="s">
        <v>325</v>
      </c>
    </row>
    <row r="6" ht="22.9" customHeight="1" spans="1:14">
      <c r="A6" s="20"/>
      <c r="B6" s="20"/>
      <c r="C6" s="20"/>
      <c r="D6" s="20"/>
      <c r="E6" s="20" t="s">
        <v>136</v>
      </c>
      <c r="F6" s="37">
        <v>202.87488</v>
      </c>
      <c r="G6" s="37">
        <v>202.87488</v>
      </c>
      <c r="H6" s="37">
        <v>152.4366</v>
      </c>
      <c r="I6" s="37">
        <v>30.451104</v>
      </c>
      <c r="J6" s="37">
        <v>19.987176</v>
      </c>
      <c r="K6" s="37"/>
      <c r="L6" s="37"/>
      <c r="M6" s="37"/>
      <c r="N6" s="37"/>
    </row>
    <row r="7" ht="22.9" customHeight="1" spans="1:14">
      <c r="A7" s="20"/>
      <c r="B7" s="20"/>
      <c r="C7" s="20"/>
      <c r="D7" s="30" t="s">
        <v>154</v>
      </c>
      <c r="E7" s="30" t="s">
        <v>155</v>
      </c>
      <c r="F7" s="37">
        <v>202.87488</v>
      </c>
      <c r="G7" s="37">
        <v>202.87488</v>
      </c>
      <c r="H7" s="37">
        <v>152.4366</v>
      </c>
      <c r="I7" s="37">
        <v>30.451104</v>
      </c>
      <c r="J7" s="37">
        <v>19.987176</v>
      </c>
      <c r="K7" s="37"/>
      <c r="L7" s="37"/>
      <c r="M7" s="37"/>
      <c r="N7" s="37"/>
    </row>
    <row r="8" ht="22.9" customHeight="1" spans="1:14">
      <c r="A8" s="33" t="s">
        <v>168</v>
      </c>
      <c r="B8" s="33" t="s">
        <v>170</v>
      </c>
      <c r="C8" s="33" t="s">
        <v>170</v>
      </c>
      <c r="D8" s="28" t="s">
        <v>223</v>
      </c>
      <c r="E8" s="5" t="s">
        <v>173</v>
      </c>
      <c r="F8" s="6">
        <v>152.4366</v>
      </c>
      <c r="G8" s="6">
        <v>152.4366</v>
      </c>
      <c r="H8" s="31">
        <v>152.4366</v>
      </c>
      <c r="I8" s="31"/>
      <c r="J8" s="31"/>
      <c r="K8" s="31"/>
      <c r="L8" s="6"/>
      <c r="M8" s="31"/>
      <c r="N8" s="31"/>
    </row>
    <row r="9" ht="22.9" customHeight="1" spans="1:14">
      <c r="A9" s="33" t="s">
        <v>182</v>
      </c>
      <c r="B9" s="33" t="s">
        <v>184</v>
      </c>
      <c r="C9" s="33" t="s">
        <v>184</v>
      </c>
      <c r="D9" s="28" t="s">
        <v>223</v>
      </c>
      <c r="E9" s="5" t="s">
        <v>187</v>
      </c>
      <c r="F9" s="6">
        <v>24.389856</v>
      </c>
      <c r="G9" s="6">
        <v>24.389856</v>
      </c>
      <c r="H9" s="31"/>
      <c r="I9" s="31">
        <v>24.389856</v>
      </c>
      <c r="J9" s="31"/>
      <c r="K9" s="31"/>
      <c r="L9" s="6"/>
      <c r="M9" s="31"/>
      <c r="N9" s="31"/>
    </row>
    <row r="10" ht="22.9" customHeight="1" spans="1:14">
      <c r="A10" s="33" t="s">
        <v>188</v>
      </c>
      <c r="B10" s="33" t="s">
        <v>190</v>
      </c>
      <c r="C10" s="33" t="s">
        <v>170</v>
      </c>
      <c r="D10" s="28" t="s">
        <v>223</v>
      </c>
      <c r="E10" s="5" t="s">
        <v>193</v>
      </c>
      <c r="F10" s="6">
        <v>6.061248</v>
      </c>
      <c r="G10" s="6">
        <v>6.061248</v>
      </c>
      <c r="H10" s="31"/>
      <c r="I10" s="31">
        <v>6.061248</v>
      </c>
      <c r="J10" s="31"/>
      <c r="K10" s="31"/>
      <c r="L10" s="6"/>
      <c r="M10" s="31"/>
      <c r="N10" s="31"/>
    </row>
    <row r="11" ht="22.9" customHeight="1" spans="1:14">
      <c r="A11" s="33" t="s">
        <v>194</v>
      </c>
      <c r="B11" s="33" t="s">
        <v>196</v>
      </c>
      <c r="C11" s="33" t="s">
        <v>170</v>
      </c>
      <c r="D11" s="28" t="s">
        <v>223</v>
      </c>
      <c r="E11" s="5" t="s">
        <v>199</v>
      </c>
      <c r="F11" s="6">
        <v>19.987176</v>
      </c>
      <c r="G11" s="6">
        <v>19.987176</v>
      </c>
      <c r="H11" s="31"/>
      <c r="I11" s="31"/>
      <c r="J11" s="31">
        <v>19.987176</v>
      </c>
      <c r="K11" s="31"/>
      <c r="L11" s="6"/>
      <c r="M11" s="31"/>
      <c r="N11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selection activeCell="L6" sqref="L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22" t="s">
        <v>326</v>
      </c>
      <c r="V1" s="22"/>
    </row>
    <row r="2" ht="50.1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3" t="s">
        <v>32</v>
      </c>
      <c r="V3" s="13"/>
    </row>
    <row r="4" ht="26.65" customHeight="1" spans="1:22">
      <c r="A4" s="17" t="s">
        <v>157</v>
      </c>
      <c r="B4" s="17"/>
      <c r="C4" s="17"/>
      <c r="D4" s="17" t="s">
        <v>207</v>
      </c>
      <c r="E4" s="17" t="s">
        <v>208</v>
      </c>
      <c r="F4" s="17" t="s">
        <v>225</v>
      </c>
      <c r="G4" s="17" t="s">
        <v>327</v>
      </c>
      <c r="H4" s="17"/>
      <c r="I4" s="17"/>
      <c r="J4" s="17"/>
      <c r="K4" s="17"/>
      <c r="L4" s="17" t="s">
        <v>328</v>
      </c>
      <c r="M4" s="17"/>
      <c r="N4" s="17"/>
      <c r="O4" s="17"/>
      <c r="P4" s="17"/>
      <c r="Q4" s="17"/>
      <c r="R4" s="17" t="s">
        <v>323</v>
      </c>
      <c r="S4" s="17" t="s">
        <v>329</v>
      </c>
      <c r="T4" s="17"/>
      <c r="U4" s="17"/>
      <c r="V4" s="17"/>
    </row>
    <row r="5" ht="56.1" customHeight="1" spans="1:22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330</v>
      </c>
      <c r="I5" s="17" t="s">
        <v>331</v>
      </c>
      <c r="J5" s="17" t="s">
        <v>332</v>
      </c>
      <c r="K5" s="17" t="s">
        <v>333</v>
      </c>
      <c r="L5" s="17" t="s">
        <v>136</v>
      </c>
      <c r="M5" s="17" t="s">
        <v>334</v>
      </c>
      <c r="N5" s="17" t="s">
        <v>335</v>
      </c>
      <c r="O5" s="17" t="s">
        <v>336</v>
      </c>
      <c r="P5" s="17" t="s">
        <v>337</v>
      </c>
      <c r="Q5" s="17" t="s">
        <v>338</v>
      </c>
      <c r="R5" s="17"/>
      <c r="S5" s="17" t="s">
        <v>136</v>
      </c>
      <c r="T5" s="17" t="s">
        <v>339</v>
      </c>
      <c r="U5" s="17" t="s">
        <v>340</v>
      </c>
      <c r="V5" s="17" t="s">
        <v>324</v>
      </c>
    </row>
    <row r="6" ht="22.9" customHeight="1" spans="1:22">
      <c r="A6" s="20"/>
      <c r="B6" s="20"/>
      <c r="C6" s="20"/>
      <c r="D6" s="20"/>
      <c r="E6" s="20" t="s">
        <v>136</v>
      </c>
      <c r="F6" s="19">
        <v>202.87488</v>
      </c>
      <c r="G6" s="19">
        <v>152.4366</v>
      </c>
      <c r="H6" s="19">
        <v>78.4872</v>
      </c>
      <c r="I6" s="19">
        <v>37.332</v>
      </c>
      <c r="J6" s="19">
        <v>36.6174</v>
      </c>
      <c r="K6" s="19"/>
      <c r="L6" s="19">
        <v>30.451104</v>
      </c>
      <c r="M6" s="19">
        <v>24.389856</v>
      </c>
      <c r="N6" s="19"/>
      <c r="O6" s="19">
        <v>6.061248</v>
      </c>
      <c r="P6" s="19"/>
      <c r="Q6" s="19"/>
      <c r="R6" s="19">
        <v>19.987176</v>
      </c>
      <c r="S6" s="19"/>
      <c r="T6" s="19"/>
      <c r="U6" s="19"/>
      <c r="V6" s="19"/>
    </row>
    <row r="7" ht="22.9" customHeight="1" spans="1:22">
      <c r="A7" s="20"/>
      <c r="B7" s="20"/>
      <c r="C7" s="20"/>
      <c r="D7" s="30" t="s">
        <v>154</v>
      </c>
      <c r="E7" s="30" t="s">
        <v>155</v>
      </c>
      <c r="F7" s="19">
        <v>202.87488</v>
      </c>
      <c r="G7" s="19">
        <v>152.4366</v>
      </c>
      <c r="H7" s="19">
        <v>78.4872</v>
      </c>
      <c r="I7" s="19">
        <v>37.332</v>
      </c>
      <c r="J7" s="19">
        <v>36.6174</v>
      </c>
      <c r="K7" s="19"/>
      <c r="L7" s="19">
        <v>30.451104</v>
      </c>
      <c r="M7" s="19">
        <v>24.389856</v>
      </c>
      <c r="N7" s="19"/>
      <c r="O7" s="19">
        <v>6.061248</v>
      </c>
      <c r="P7" s="19"/>
      <c r="Q7" s="19"/>
      <c r="R7" s="19">
        <v>19.987176</v>
      </c>
      <c r="S7" s="19"/>
      <c r="T7" s="19"/>
      <c r="U7" s="19"/>
      <c r="V7" s="19"/>
    </row>
    <row r="8" ht="22.9" customHeight="1" spans="1:22">
      <c r="A8" s="33" t="s">
        <v>168</v>
      </c>
      <c r="B8" s="33" t="s">
        <v>170</v>
      </c>
      <c r="C8" s="33" t="s">
        <v>170</v>
      </c>
      <c r="D8" s="28" t="s">
        <v>223</v>
      </c>
      <c r="E8" s="5" t="s">
        <v>173</v>
      </c>
      <c r="F8" s="6">
        <v>152.4366</v>
      </c>
      <c r="G8" s="31">
        <v>152.4366</v>
      </c>
      <c r="H8" s="31">
        <v>78.4872</v>
      </c>
      <c r="I8" s="31">
        <v>37.332</v>
      </c>
      <c r="J8" s="31">
        <v>36.6174</v>
      </c>
      <c r="K8" s="31"/>
      <c r="L8" s="6"/>
      <c r="M8" s="31"/>
      <c r="N8" s="31"/>
      <c r="O8" s="31"/>
      <c r="P8" s="31"/>
      <c r="Q8" s="31"/>
      <c r="R8" s="31"/>
      <c r="S8" s="6"/>
      <c r="T8" s="31"/>
      <c r="U8" s="31"/>
      <c r="V8" s="31"/>
    </row>
    <row r="9" ht="22.9" customHeight="1" spans="1:22">
      <c r="A9" s="33" t="s">
        <v>182</v>
      </c>
      <c r="B9" s="33" t="s">
        <v>184</v>
      </c>
      <c r="C9" s="33" t="s">
        <v>184</v>
      </c>
      <c r="D9" s="28" t="s">
        <v>223</v>
      </c>
      <c r="E9" s="5" t="s">
        <v>187</v>
      </c>
      <c r="F9" s="6">
        <v>24.389856</v>
      </c>
      <c r="G9" s="31"/>
      <c r="H9" s="31"/>
      <c r="I9" s="31"/>
      <c r="J9" s="31"/>
      <c r="K9" s="31"/>
      <c r="L9" s="6">
        <v>24.389856</v>
      </c>
      <c r="M9" s="31">
        <v>24.389856</v>
      </c>
      <c r="N9" s="31"/>
      <c r="O9" s="31"/>
      <c r="P9" s="31"/>
      <c r="Q9" s="31"/>
      <c r="R9" s="31"/>
      <c r="S9" s="6"/>
      <c r="T9" s="31"/>
      <c r="U9" s="31"/>
      <c r="V9" s="31"/>
    </row>
    <row r="10" ht="22.9" customHeight="1" spans="1:22">
      <c r="A10" s="33" t="s">
        <v>188</v>
      </c>
      <c r="B10" s="33" t="s">
        <v>190</v>
      </c>
      <c r="C10" s="33" t="s">
        <v>170</v>
      </c>
      <c r="D10" s="28" t="s">
        <v>223</v>
      </c>
      <c r="E10" s="5" t="s">
        <v>193</v>
      </c>
      <c r="F10" s="6">
        <v>6.061248</v>
      </c>
      <c r="G10" s="31"/>
      <c r="H10" s="31"/>
      <c r="I10" s="31"/>
      <c r="J10" s="31"/>
      <c r="K10" s="31"/>
      <c r="L10" s="6">
        <v>6.061248</v>
      </c>
      <c r="M10" s="31"/>
      <c r="N10" s="31"/>
      <c r="O10" s="31">
        <v>6.061248</v>
      </c>
      <c r="P10" s="31"/>
      <c r="Q10" s="31"/>
      <c r="R10" s="31"/>
      <c r="S10" s="6"/>
      <c r="T10" s="31"/>
      <c r="U10" s="31"/>
      <c r="V10" s="31"/>
    </row>
    <row r="11" ht="22.9" customHeight="1" spans="1:22">
      <c r="A11" s="33" t="s">
        <v>194</v>
      </c>
      <c r="B11" s="33" t="s">
        <v>196</v>
      </c>
      <c r="C11" s="33" t="s">
        <v>170</v>
      </c>
      <c r="D11" s="28" t="s">
        <v>223</v>
      </c>
      <c r="E11" s="5" t="s">
        <v>199</v>
      </c>
      <c r="F11" s="6">
        <v>19.987176</v>
      </c>
      <c r="G11" s="31"/>
      <c r="H11" s="31"/>
      <c r="I11" s="31"/>
      <c r="J11" s="31"/>
      <c r="K11" s="31"/>
      <c r="L11" s="6"/>
      <c r="M11" s="31"/>
      <c r="N11" s="31"/>
      <c r="O11" s="31"/>
      <c r="P11" s="31"/>
      <c r="Q11" s="31"/>
      <c r="R11" s="31">
        <v>19.987176</v>
      </c>
      <c r="S11" s="6"/>
      <c r="T11" s="31"/>
      <c r="U11" s="31"/>
      <c r="V11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7" sqref="$A7:$XFD7"/>
    </sheetView>
  </sheetViews>
  <sheetFormatPr defaultColWidth="10" defaultRowHeight="13.5" outlineLevelRow="7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2" t="s">
        <v>341</v>
      </c>
    </row>
    <row r="2" ht="46.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3" t="s">
        <v>32</v>
      </c>
      <c r="K3" s="13"/>
    </row>
    <row r="4" ht="23.25" customHeight="1" spans="1:11">
      <c r="A4" s="17" t="s">
        <v>157</v>
      </c>
      <c r="B4" s="17"/>
      <c r="C4" s="17"/>
      <c r="D4" s="17" t="s">
        <v>207</v>
      </c>
      <c r="E4" s="17" t="s">
        <v>208</v>
      </c>
      <c r="F4" s="17" t="s">
        <v>342</v>
      </c>
      <c r="G4" s="17" t="s">
        <v>343</v>
      </c>
      <c r="H4" s="17" t="s">
        <v>344</v>
      </c>
      <c r="I4" s="17" t="s">
        <v>345</v>
      </c>
      <c r="J4" s="17" t="s">
        <v>346</v>
      </c>
      <c r="K4" s="17" t="s">
        <v>347</v>
      </c>
    </row>
    <row r="5" ht="23.25" customHeight="1" spans="1:11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20"/>
      <c r="B6" s="20"/>
      <c r="C6" s="20"/>
      <c r="D6" s="20"/>
      <c r="E6" s="20" t="s">
        <v>136</v>
      </c>
      <c r="F6" s="19">
        <v>0.828</v>
      </c>
      <c r="G6" s="19">
        <v>0.828</v>
      </c>
      <c r="H6" s="19"/>
      <c r="I6" s="19"/>
      <c r="J6" s="19"/>
      <c r="K6" s="19"/>
    </row>
    <row r="7" ht="22.9" customHeight="1" spans="1:11">
      <c r="A7" s="20"/>
      <c r="B7" s="20"/>
      <c r="C7" s="20"/>
      <c r="D7" s="30" t="s">
        <v>154</v>
      </c>
      <c r="E7" s="30" t="s">
        <v>155</v>
      </c>
      <c r="F7" s="19">
        <v>0.828</v>
      </c>
      <c r="G7" s="19">
        <v>0.828</v>
      </c>
      <c r="H7" s="19"/>
      <c r="I7" s="19"/>
      <c r="J7" s="19"/>
      <c r="K7" s="19"/>
    </row>
    <row r="8" ht="22.9" customHeight="1" spans="1:11">
      <c r="A8" s="33" t="s">
        <v>168</v>
      </c>
      <c r="B8" s="33" t="s">
        <v>170</v>
      </c>
      <c r="C8" s="33" t="s">
        <v>170</v>
      </c>
      <c r="D8" s="28" t="s">
        <v>223</v>
      </c>
      <c r="E8" s="5" t="s">
        <v>173</v>
      </c>
      <c r="F8" s="6">
        <v>0.828</v>
      </c>
      <c r="G8" s="31">
        <v>0.828</v>
      </c>
      <c r="H8" s="31"/>
      <c r="I8" s="31"/>
      <c r="J8" s="31"/>
      <c r="K8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zoomScale="130" zoomScaleNormal="130" workbookViewId="0">
      <selection activeCell="E19" sqref="E19"/>
    </sheetView>
  </sheetViews>
  <sheetFormatPr defaultColWidth="10" defaultRowHeight="13.5" outlineLevelRow="7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22" t="s">
        <v>348</v>
      </c>
      <c r="R1" s="22"/>
    </row>
    <row r="2" ht="40.5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3" t="s">
        <v>32</v>
      </c>
      <c r="R3" s="13"/>
    </row>
    <row r="4" ht="24.2" customHeight="1" spans="1:18">
      <c r="A4" s="17" t="s">
        <v>157</v>
      </c>
      <c r="B4" s="17"/>
      <c r="C4" s="17"/>
      <c r="D4" s="17" t="s">
        <v>207</v>
      </c>
      <c r="E4" s="17" t="s">
        <v>208</v>
      </c>
      <c r="F4" s="17" t="s">
        <v>342</v>
      </c>
      <c r="G4" s="17" t="s">
        <v>349</v>
      </c>
      <c r="H4" s="17" t="s">
        <v>350</v>
      </c>
      <c r="I4" s="17" t="s">
        <v>351</v>
      </c>
      <c r="J4" s="17" t="s">
        <v>352</v>
      </c>
      <c r="K4" s="17" t="s">
        <v>353</v>
      </c>
      <c r="L4" s="17" t="s">
        <v>354</v>
      </c>
      <c r="M4" s="17" t="s">
        <v>355</v>
      </c>
      <c r="N4" s="17" t="s">
        <v>344</v>
      </c>
      <c r="O4" s="17" t="s">
        <v>356</v>
      </c>
      <c r="P4" s="17" t="s">
        <v>357</v>
      </c>
      <c r="Q4" s="17" t="s">
        <v>345</v>
      </c>
      <c r="R4" s="17" t="s">
        <v>347</v>
      </c>
    </row>
    <row r="5" ht="21.6" customHeight="1" spans="1:18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20"/>
      <c r="B6" s="20"/>
      <c r="C6" s="20"/>
      <c r="D6" s="20"/>
      <c r="E6" s="20" t="s">
        <v>136</v>
      </c>
      <c r="F6" s="19">
        <v>0.828</v>
      </c>
      <c r="G6" s="19"/>
      <c r="H6" s="19"/>
      <c r="I6" s="19"/>
      <c r="J6" s="19"/>
      <c r="K6" s="19">
        <v>0.828</v>
      </c>
      <c r="L6" s="19"/>
      <c r="M6" s="19"/>
      <c r="N6" s="19"/>
      <c r="O6" s="19"/>
      <c r="P6" s="19"/>
      <c r="Q6" s="19"/>
      <c r="R6" s="19"/>
    </row>
    <row r="7" ht="22.9" customHeight="1" spans="1:18">
      <c r="A7" s="20"/>
      <c r="B7" s="20"/>
      <c r="C7" s="20"/>
      <c r="D7" s="30" t="s">
        <v>154</v>
      </c>
      <c r="E7" s="30" t="s">
        <v>155</v>
      </c>
      <c r="F7" s="19">
        <v>0.828</v>
      </c>
      <c r="G7" s="19"/>
      <c r="H7" s="19"/>
      <c r="I7" s="19"/>
      <c r="J7" s="19"/>
      <c r="K7" s="19">
        <v>0.828</v>
      </c>
      <c r="L7" s="19"/>
      <c r="M7" s="19"/>
      <c r="N7" s="19"/>
      <c r="O7" s="19"/>
      <c r="P7" s="19"/>
      <c r="Q7" s="19"/>
      <c r="R7" s="19"/>
    </row>
    <row r="8" ht="22.9" customHeight="1" spans="1:18">
      <c r="A8" s="33" t="s">
        <v>168</v>
      </c>
      <c r="B8" s="33" t="s">
        <v>170</v>
      </c>
      <c r="C8" s="33" t="s">
        <v>170</v>
      </c>
      <c r="D8" s="28" t="s">
        <v>223</v>
      </c>
      <c r="E8" s="5" t="s">
        <v>173</v>
      </c>
      <c r="F8" s="6">
        <v>0.828</v>
      </c>
      <c r="G8" s="31"/>
      <c r="H8" s="31"/>
      <c r="I8" s="31"/>
      <c r="J8" s="31"/>
      <c r="K8" s="31">
        <v>0.828</v>
      </c>
      <c r="L8" s="31"/>
      <c r="M8" s="31"/>
      <c r="N8" s="31"/>
      <c r="O8" s="31"/>
      <c r="P8" s="31"/>
      <c r="Q8" s="31"/>
      <c r="R8" s="3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22" t="s">
        <v>358</v>
      </c>
      <c r="T1" s="22"/>
    </row>
    <row r="2" ht="36.2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32</v>
      </c>
      <c r="T3" s="13"/>
    </row>
    <row r="4" ht="28.5" customHeight="1" spans="1:20">
      <c r="A4" s="17" t="s">
        <v>157</v>
      </c>
      <c r="B4" s="17"/>
      <c r="C4" s="17"/>
      <c r="D4" s="17" t="s">
        <v>207</v>
      </c>
      <c r="E4" s="17" t="s">
        <v>208</v>
      </c>
      <c r="F4" s="17" t="s">
        <v>342</v>
      </c>
      <c r="G4" s="17" t="s">
        <v>211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214</v>
      </c>
      <c r="S4" s="17"/>
      <c r="T4" s="17"/>
    </row>
    <row r="5" ht="36.2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359</v>
      </c>
      <c r="I5" s="17" t="s">
        <v>360</v>
      </c>
      <c r="J5" s="17" t="s">
        <v>361</v>
      </c>
      <c r="K5" s="17" t="s">
        <v>362</v>
      </c>
      <c r="L5" s="17" t="s">
        <v>363</v>
      </c>
      <c r="M5" s="17" t="s">
        <v>364</v>
      </c>
      <c r="N5" s="17" t="s">
        <v>365</v>
      </c>
      <c r="O5" s="17" t="s">
        <v>366</v>
      </c>
      <c r="P5" s="17" t="s">
        <v>367</v>
      </c>
      <c r="Q5" s="17" t="s">
        <v>368</v>
      </c>
      <c r="R5" s="17" t="s">
        <v>136</v>
      </c>
      <c r="S5" s="17" t="s">
        <v>282</v>
      </c>
      <c r="T5" s="17" t="s">
        <v>325</v>
      </c>
    </row>
    <row r="6" ht="22.9" customHeight="1" spans="1:20">
      <c r="A6" s="20"/>
      <c r="B6" s="20"/>
      <c r="C6" s="20"/>
      <c r="D6" s="20"/>
      <c r="E6" s="20" t="s">
        <v>136</v>
      </c>
      <c r="F6" s="37">
        <v>13.42799</v>
      </c>
      <c r="G6" s="37">
        <v>13.42799</v>
      </c>
      <c r="H6" s="37">
        <v>13.42799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20"/>
      <c r="B7" s="20"/>
      <c r="C7" s="20"/>
      <c r="D7" s="30" t="s">
        <v>154</v>
      </c>
      <c r="E7" s="30" t="s">
        <v>155</v>
      </c>
      <c r="F7" s="37">
        <v>13.42799</v>
      </c>
      <c r="G7" s="37">
        <v>13.42799</v>
      </c>
      <c r="H7" s="37">
        <v>13.42799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33" t="s">
        <v>168</v>
      </c>
      <c r="B8" s="33" t="s">
        <v>170</v>
      </c>
      <c r="C8" s="33" t="s">
        <v>170</v>
      </c>
      <c r="D8" s="28" t="s">
        <v>223</v>
      </c>
      <c r="E8" s="5" t="s">
        <v>173</v>
      </c>
      <c r="F8" s="6">
        <v>13.42799</v>
      </c>
      <c r="G8" s="31">
        <v>13.42799</v>
      </c>
      <c r="H8" s="31">
        <v>13.42799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8"/>
  <sheetViews>
    <sheetView workbookViewId="0">
      <selection activeCell="A7" sqref="$A7:$XFD7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22" t="s">
        <v>369</v>
      </c>
      <c r="AG1" s="22"/>
    </row>
    <row r="2" ht="43.9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3" t="s">
        <v>32</v>
      </c>
      <c r="AG3" s="13"/>
    </row>
    <row r="4" ht="24.95" customHeight="1" spans="1:33">
      <c r="A4" s="17" t="s">
        <v>157</v>
      </c>
      <c r="B4" s="17"/>
      <c r="C4" s="17"/>
      <c r="D4" s="17" t="s">
        <v>207</v>
      </c>
      <c r="E4" s="17" t="s">
        <v>208</v>
      </c>
      <c r="F4" s="17" t="s">
        <v>370</v>
      </c>
      <c r="G4" s="17" t="s">
        <v>371</v>
      </c>
      <c r="H4" s="17" t="s">
        <v>372</v>
      </c>
      <c r="I4" s="17" t="s">
        <v>373</v>
      </c>
      <c r="J4" s="17" t="s">
        <v>374</v>
      </c>
      <c r="K4" s="17" t="s">
        <v>375</v>
      </c>
      <c r="L4" s="17" t="s">
        <v>376</v>
      </c>
      <c r="M4" s="17" t="s">
        <v>377</v>
      </c>
      <c r="N4" s="17" t="s">
        <v>378</v>
      </c>
      <c r="O4" s="17" t="s">
        <v>379</v>
      </c>
      <c r="P4" s="17" t="s">
        <v>380</v>
      </c>
      <c r="Q4" s="17" t="s">
        <v>365</v>
      </c>
      <c r="R4" s="17" t="s">
        <v>367</v>
      </c>
      <c r="S4" s="17" t="s">
        <v>381</v>
      </c>
      <c r="T4" s="17" t="s">
        <v>360</v>
      </c>
      <c r="U4" s="17" t="s">
        <v>361</v>
      </c>
      <c r="V4" s="17" t="s">
        <v>364</v>
      </c>
      <c r="W4" s="17" t="s">
        <v>382</v>
      </c>
      <c r="X4" s="17" t="s">
        <v>383</v>
      </c>
      <c r="Y4" s="17" t="s">
        <v>384</v>
      </c>
      <c r="Z4" s="17" t="s">
        <v>385</v>
      </c>
      <c r="AA4" s="17" t="s">
        <v>363</v>
      </c>
      <c r="AB4" s="17" t="s">
        <v>386</v>
      </c>
      <c r="AC4" s="17" t="s">
        <v>387</v>
      </c>
      <c r="AD4" s="17" t="s">
        <v>366</v>
      </c>
      <c r="AE4" s="17" t="s">
        <v>388</v>
      </c>
      <c r="AF4" s="17" t="s">
        <v>389</v>
      </c>
      <c r="AG4" s="17" t="s">
        <v>368</v>
      </c>
    </row>
    <row r="5" ht="21.6" customHeight="1" spans="1:33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4"/>
      <c r="B6" s="36"/>
      <c r="C6" s="36"/>
      <c r="D6" s="5"/>
      <c r="E6" s="5" t="s">
        <v>136</v>
      </c>
      <c r="F6" s="37">
        <v>13.42799</v>
      </c>
      <c r="G6" s="37">
        <v>5.1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3.331196</v>
      </c>
      <c r="AC6" s="37">
        <v>4.996794</v>
      </c>
      <c r="AD6" s="37"/>
      <c r="AE6" s="37"/>
      <c r="AF6" s="37"/>
      <c r="AG6" s="37"/>
    </row>
    <row r="7" ht="22.9" customHeight="1" spans="1:33">
      <c r="A7" s="20"/>
      <c r="B7" s="20"/>
      <c r="C7" s="20"/>
      <c r="D7" s="30" t="s">
        <v>154</v>
      </c>
      <c r="E7" s="30" t="s">
        <v>155</v>
      </c>
      <c r="F7" s="37">
        <v>13.42799</v>
      </c>
      <c r="G7" s="37">
        <v>5.1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v>3.331196</v>
      </c>
      <c r="AC7" s="37">
        <v>4.996794</v>
      </c>
      <c r="AD7" s="37"/>
      <c r="AE7" s="37"/>
      <c r="AF7" s="37"/>
      <c r="AG7" s="37"/>
    </row>
    <row r="8" ht="22.9" customHeight="1" spans="1:33">
      <c r="A8" s="33" t="s">
        <v>168</v>
      </c>
      <c r="B8" s="33" t="s">
        <v>170</v>
      </c>
      <c r="C8" s="33" t="s">
        <v>170</v>
      </c>
      <c r="D8" s="28" t="s">
        <v>223</v>
      </c>
      <c r="E8" s="5" t="s">
        <v>173</v>
      </c>
      <c r="F8" s="31">
        <v>13.42799</v>
      </c>
      <c r="G8" s="31">
        <v>5.1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>
        <v>3.331196</v>
      </c>
      <c r="AC8" s="31">
        <v>4.996794</v>
      </c>
      <c r="AD8" s="31"/>
      <c r="AE8" s="31"/>
      <c r="AF8" s="31"/>
      <c r="AG8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C6" sqref="C6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22" t="s">
        <v>390</v>
      </c>
      <c r="H1" s="22"/>
    </row>
    <row r="2" ht="33.6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3" t="s">
        <v>32</v>
      </c>
    </row>
    <row r="4" ht="23.25" customHeight="1" spans="1:8">
      <c r="A4" s="17" t="s">
        <v>391</v>
      </c>
      <c r="B4" s="17" t="s">
        <v>392</v>
      </c>
      <c r="C4" s="17" t="s">
        <v>393</v>
      </c>
      <c r="D4" s="17" t="s">
        <v>394</v>
      </c>
      <c r="E4" s="17" t="s">
        <v>395</v>
      </c>
      <c r="F4" s="17"/>
      <c r="G4" s="17"/>
      <c r="H4" s="17" t="s">
        <v>396</v>
      </c>
    </row>
    <row r="5" ht="25.9" customHeight="1" spans="1:8">
      <c r="A5" s="17"/>
      <c r="B5" s="17"/>
      <c r="C5" s="17"/>
      <c r="D5" s="17"/>
      <c r="E5" s="17" t="s">
        <v>138</v>
      </c>
      <c r="F5" s="17" t="s">
        <v>397</v>
      </c>
      <c r="G5" s="17" t="s">
        <v>398</v>
      </c>
      <c r="H5" s="17"/>
    </row>
    <row r="6" ht="22.9" customHeight="1" spans="1:8">
      <c r="A6" s="20"/>
      <c r="B6" s="20" t="s">
        <v>136</v>
      </c>
      <c r="C6" s="19">
        <v>3.8</v>
      </c>
      <c r="D6" s="19"/>
      <c r="E6" s="19"/>
      <c r="F6" s="19"/>
      <c r="G6" s="19"/>
      <c r="H6" s="19">
        <v>3.8</v>
      </c>
    </row>
    <row r="7" ht="22.9" customHeight="1" spans="1:8">
      <c r="A7" s="28" t="s">
        <v>154</v>
      </c>
      <c r="B7" s="28" t="s">
        <v>155</v>
      </c>
      <c r="C7" s="31">
        <v>3.8</v>
      </c>
      <c r="D7" s="31"/>
      <c r="E7" s="6"/>
      <c r="F7" s="31"/>
      <c r="G7" s="31"/>
      <c r="H7" s="31">
        <v>3.8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22" t="s">
        <v>399</v>
      </c>
      <c r="H1" s="22"/>
    </row>
    <row r="2" ht="38.85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3" t="s">
        <v>32</v>
      </c>
    </row>
    <row r="4" ht="23.25" customHeight="1" spans="1:8">
      <c r="A4" s="17" t="s">
        <v>158</v>
      </c>
      <c r="B4" s="17" t="s">
        <v>159</v>
      </c>
      <c r="C4" s="17" t="s">
        <v>136</v>
      </c>
      <c r="D4" s="17" t="s">
        <v>400</v>
      </c>
      <c r="E4" s="17"/>
      <c r="F4" s="17"/>
      <c r="G4" s="17"/>
      <c r="H4" s="17" t="s">
        <v>161</v>
      </c>
    </row>
    <row r="5" ht="19.9" customHeight="1" spans="1:8">
      <c r="A5" s="17"/>
      <c r="B5" s="17"/>
      <c r="C5" s="17"/>
      <c r="D5" s="17" t="s">
        <v>138</v>
      </c>
      <c r="E5" s="17" t="s">
        <v>247</v>
      </c>
      <c r="F5" s="17"/>
      <c r="G5" s="17" t="s">
        <v>248</v>
      </c>
      <c r="H5" s="17"/>
    </row>
    <row r="6" ht="27.6" customHeight="1" spans="1:8">
      <c r="A6" s="17"/>
      <c r="B6" s="17"/>
      <c r="C6" s="17"/>
      <c r="D6" s="17"/>
      <c r="E6" s="17" t="s">
        <v>226</v>
      </c>
      <c r="F6" s="17" t="s">
        <v>218</v>
      </c>
      <c r="G6" s="17"/>
      <c r="H6" s="17"/>
    </row>
    <row r="7" ht="22.9" customHeight="1" spans="1:8">
      <c r="A7" s="20"/>
      <c r="B7" s="4" t="s">
        <v>136</v>
      </c>
      <c r="C7" s="19">
        <v>330</v>
      </c>
      <c r="D7" s="19"/>
      <c r="E7" s="19"/>
      <c r="F7" s="19"/>
      <c r="G7" s="19"/>
      <c r="H7" s="19">
        <v>330</v>
      </c>
    </row>
    <row r="8" ht="22.9" customHeight="1" spans="1:8">
      <c r="A8" s="30" t="s">
        <v>154</v>
      </c>
      <c r="B8" s="30" t="s">
        <v>155</v>
      </c>
      <c r="C8" s="19">
        <v>330</v>
      </c>
      <c r="D8" s="19"/>
      <c r="E8" s="19"/>
      <c r="F8" s="19"/>
      <c r="G8" s="19"/>
      <c r="H8" s="19">
        <v>330</v>
      </c>
    </row>
    <row r="9" ht="22.9" customHeight="1" spans="1:8">
      <c r="A9" s="30" t="s">
        <v>401</v>
      </c>
      <c r="B9" s="30" t="s">
        <v>402</v>
      </c>
      <c r="C9" s="19">
        <v>330</v>
      </c>
      <c r="D9" s="19"/>
      <c r="E9" s="19"/>
      <c r="F9" s="19"/>
      <c r="G9" s="19"/>
      <c r="H9" s="19">
        <v>330</v>
      </c>
    </row>
    <row r="10" ht="22.9" customHeight="1" spans="1:8">
      <c r="A10" s="30" t="s">
        <v>403</v>
      </c>
      <c r="B10" s="30" t="s">
        <v>404</v>
      </c>
      <c r="C10" s="19">
        <v>330</v>
      </c>
      <c r="D10" s="19"/>
      <c r="E10" s="19"/>
      <c r="F10" s="19"/>
      <c r="G10" s="19"/>
      <c r="H10" s="19">
        <v>330</v>
      </c>
    </row>
    <row r="11" ht="22.9" customHeight="1" spans="1:8">
      <c r="A11" s="28" t="s">
        <v>405</v>
      </c>
      <c r="B11" s="28" t="s">
        <v>406</v>
      </c>
      <c r="C11" s="6">
        <v>330</v>
      </c>
      <c r="D11" s="6"/>
      <c r="E11" s="31"/>
      <c r="F11" s="31"/>
      <c r="G11" s="31"/>
      <c r="H11" s="31">
        <v>330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F24" sqref="F24"/>
    </sheetView>
  </sheetViews>
  <sheetFormatPr defaultColWidth="10" defaultRowHeight="13.5" outlineLevelRow="7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22" t="s">
        <v>407</v>
      </c>
      <c r="T1" s="22"/>
    </row>
    <row r="2" ht="47.45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32</v>
      </c>
      <c r="T3" s="13"/>
    </row>
    <row r="4" ht="27.6" customHeight="1" spans="1:20">
      <c r="A4" s="17" t="s">
        <v>157</v>
      </c>
      <c r="B4" s="17"/>
      <c r="C4" s="17"/>
      <c r="D4" s="17" t="s">
        <v>207</v>
      </c>
      <c r="E4" s="17" t="s">
        <v>208</v>
      </c>
      <c r="F4" s="17" t="s">
        <v>209</v>
      </c>
      <c r="G4" s="17" t="s">
        <v>210</v>
      </c>
      <c r="H4" s="17" t="s">
        <v>211</v>
      </c>
      <c r="I4" s="17" t="s">
        <v>212</v>
      </c>
      <c r="J4" s="17" t="s">
        <v>213</v>
      </c>
      <c r="K4" s="17" t="s">
        <v>214</v>
      </c>
      <c r="L4" s="17" t="s">
        <v>215</v>
      </c>
      <c r="M4" s="17" t="s">
        <v>216</v>
      </c>
      <c r="N4" s="17" t="s">
        <v>217</v>
      </c>
      <c r="O4" s="17" t="s">
        <v>218</v>
      </c>
      <c r="P4" s="17" t="s">
        <v>219</v>
      </c>
      <c r="Q4" s="17" t="s">
        <v>220</v>
      </c>
      <c r="R4" s="17" t="s">
        <v>221</v>
      </c>
      <c r="S4" s="17" t="s">
        <v>222</v>
      </c>
      <c r="T4" s="17" t="s">
        <v>200</v>
      </c>
    </row>
    <row r="5" ht="19.9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0"/>
      <c r="B6" s="20"/>
      <c r="C6" s="20"/>
      <c r="D6" s="20"/>
      <c r="E6" s="20" t="s">
        <v>136</v>
      </c>
      <c r="F6" s="19">
        <v>330</v>
      </c>
      <c r="G6" s="19"/>
      <c r="H6" s="19">
        <v>330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32"/>
      <c r="B7" s="32"/>
      <c r="C7" s="32"/>
      <c r="D7" s="30" t="s">
        <v>154</v>
      </c>
      <c r="E7" s="30" t="s">
        <v>155</v>
      </c>
      <c r="F7" s="19">
        <v>330</v>
      </c>
      <c r="G7" s="19"/>
      <c r="H7" s="19">
        <v>330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33" t="s">
        <v>203</v>
      </c>
      <c r="B8" s="33" t="s">
        <v>201</v>
      </c>
      <c r="C8" s="33" t="s">
        <v>177</v>
      </c>
      <c r="D8" s="28" t="s">
        <v>223</v>
      </c>
      <c r="E8" s="34" t="s">
        <v>205</v>
      </c>
      <c r="F8" s="35">
        <v>330</v>
      </c>
      <c r="G8" s="35"/>
      <c r="H8" s="35">
        <v>330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H7" sqref="H7"/>
    </sheetView>
  </sheetViews>
  <sheetFormatPr defaultColWidth="10" defaultRowHeight="13.5" outlineLevelCol="2"/>
  <cols>
    <col min="1" max="1" width="6.375" style="38" customWidth="1"/>
    <col min="2" max="2" width="9.90833333333333" style="38" customWidth="1"/>
    <col min="3" max="3" width="52.3833333333333" style="38" customWidth="1"/>
    <col min="4" max="16384" width="10" style="38"/>
  </cols>
  <sheetData>
    <row r="1" s="38" customFormat="1" ht="32.75" customHeight="1" spans="1:3">
      <c r="A1" s="39"/>
      <c r="B1" s="71" t="s">
        <v>5</v>
      </c>
      <c r="C1" s="71"/>
    </row>
    <row r="2" s="38" customFormat="1" ht="25" customHeight="1" spans="2:3">
      <c r="B2" s="71"/>
      <c r="C2" s="71"/>
    </row>
    <row r="3" s="38" customFormat="1" ht="31.05" customHeight="1" spans="2:3">
      <c r="B3" s="72" t="s">
        <v>6</v>
      </c>
      <c r="C3" s="72"/>
    </row>
    <row r="4" s="38" customFormat="1" ht="32.55" customHeight="1" spans="2:3">
      <c r="B4" s="73">
        <v>1</v>
      </c>
      <c r="C4" s="74" t="s">
        <v>7</v>
      </c>
    </row>
    <row r="5" s="38" customFormat="1" ht="32.55" customHeight="1" spans="2:3">
      <c r="B5" s="73">
        <v>2</v>
      </c>
      <c r="C5" s="75" t="s">
        <v>8</v>
      </c>
    </row>
    <row r="6" s="38" customFormat="1" ht="32.55" customHeight="1" spans="2:3">
      <c r="B6" s="73">
        <v>3</v>
      </c>
      <c r="C6" s="76" t="s">
        <v>9</v>
      </c>
    </row>
    <row r="7" s="38" customFormat="1" ht="32.55" customHeight="1" spans="2:3">
      <c r="B7" s="73">
        <v>4</v>
      </c>
      <c r="C7" s="77" t="s">
        <v>10</v>
      </c>
    </row>
    <row r="8" s="38" customFormat="1" ht="32.55" customHeight="1" spans="2:3">
      <c r="B8" s="73">
        <v>5</v>
      </c>
      <c r="C8" s="77" t="s">
        <v>11</v>
      </c>
    </row>
    <row r="9" s="38" customFormat="1" ht="32.55" customHeight="1" spans="2:3">
      <c r="B9" s="73">
        <v>6</v>
      </c>
      <c r="C9" s="74" t="s">
        <v>12</v>
      </c>
    </row>
    <row r="10" s="38" customFormat="1" ht="32.55" customHeight="1" spans="2:3">
      <c r="B10" s="73">
        <v>7</v>
      </c>
      <c r="C10" s="76" t="s">
        <v>13</v>
      </c>
    </row>
    <row r="11" s="38" customFormat="1" ht="32.55" customHeight="1" spans="2:3">
      <c r="B11" s="73">
        <v>8</v>
      </c>
      <c r="C11" s="78" t="s">
        <v>14</v>
      </c>
    </row>
    <row r="12" s="38" customFormat="1" ht="32.55" customHeight="1" spans="2:3">
      <c r="B12" s="73">
        <v>9</v>
      </c>
      <c r="C12" s="77" t="s">
        <v>15</v>
      </c>
    </row>
    <row r="13" s="38" customFormat="1" ht="32.55" customHeight="1" spans="2:3">
      <c r="B13" s="73">
        <v>10</v>
      </c>
      <c r="C13" s="77" t="s">
        <v>16</v>
      </c>
    </row>
    <row r="14" s="38" customFormat="1" ht="32.55" customHeight="1" spans="2:3">
      <c r="B14" s="73">
        <v>11</v>
      </c>
      <c r="C14" s="77" t="s">
        <v>17</v>
      </c>
    </row>
    <row r="15" s="38" customFormat="1" ht="32.55" customHeight="1" spans="2:3">
      <c r="B15" s="73">
        <v>12</v>
      </c>
      <c r="C15" s="77" t="s">
        <v>18</v>
      </c>
    </row>
    <row r="16" s="38" customFormat="1" ht="32.55" customHeight="1" spans="2:3">
      <c r="B16" s="73">
        <v>13</v>
      </c>
      <c r="C16" s="77" t="s">
        <v>19</v>
      </c>
    </row>
    <row r="17" s="38" customFormat="1" ht="32.55" customHeight="1" spans="2:3">
      <c r="B17" s="73">
        <v>14</v>
      </c>
      <c r="C17" s="77" t="s">
        <v>20</v>
      </c>
    </row>
    <row r="18" s="38" customFormat="1" ht="32.55" customHeight="1" spans="2:3">
      <c r="B18" s="73">
        <v>15</v>
      </c>
      <c r="C18" s="77" t="s">
        <v>21</v>
      </c>
    </row>
    <row r="19" s="38" customFormat="1" ht="32.55" customHeight="1" spans="2:3">
      <c r="B19" s="73">
        <v>16</v>
      </c>
      <c r="C19" s="77" t="s">
        <v>22</v>
      </c>
    </row>
    <row r="20" s="38" customFormat="1" ht="32.55" customHeight="1" spans="2:3">
      <c r="B20" s="73">
        <v>17</v>
      </c>
      <c r="C20" s="77" t="s">
        <v>23</v>
      </c>
    </row>
    <row r="21" s="38" customFormat="1" ht="32.55" customHeight="1" spans="2:3">
      <c r="B21" s="73">
        <v>18</v>
      </c>
      <c r="C21" s="77" t="s">
        <v>24</v>
      </c>
    </row>
    <row r="22" s="38" customFormat="1" ht="32.55" customHeight="1" spans="2:3">
      <c r="B22" s="73">
        <v>19</v>
      </c>
      <c r="C22" s="77" t="s">
        <v>25</v>
      </c>
    </row>
    <row r="23" s="38" customFormat="1" ht="32.55" customHeight="1" spans="2:3">
      <c r="B23" s="73">
        <v>20</v>
      </c>
      <c r="C23" s="77" t="s">
        <v>26</v>
      </c>
    </row>
    <row r="24" s="38" customFormat="1" ht="32.55" customHeight="1" spans="2:3">
      <c r="B24" s="73">
        <v>21</v>
      </c>
      <c r="C24" s="77" t="s">
        <v>27</v>
      </c>
    </row>
    <row r="25" s="38" customFormat="1" ht="32.55" customHeight="1" spans="2:3">
      <c r="B25" s="73">
        <v>22</v>
      </c>
      <c r="C25" s="77" t="s">
        <v>28</v>
      </c>
    </row>
    <row r="26" s="38" customFormat="1" ht="32.55" customHeight="1" spans="2:3">
      <c r="B26" s="73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zoomScale="130" zoomScaleNormal="130" workbookViewId="0">
      <selection activeCell="A7" sqref="$A7:$XFD7"/>
    </sheetView>
  </sheetViews>
  <sheetFormatPr defaultColWidth="10" defaultRowHeight="13.5" outlineLevelRow="7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22" t="s">
        <v>408</v>
      </c>
      <c r="T1" s="22"/>
    </row>
    <row r="2" ht="47.45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32</v>
      </c>
      <c r="T3" s="13"/>
    </row>
    <row r="4" ht="29.25" customHeight="1" spans="1:20">
      <c r="A4" s="17" t="s">
        <v>157</v>
      </c>
      <c r="B4" s="17"/>
      <c r="C4" s="17"/>
      <c r="D4" s="17" t="s">
        <v>207</v>
      </c>
      <c r="E4" s="17" t="s">
        <v>208</v>
      </c>
      <c r="F4" s="17" t="s">
        <v>225</v>
      </c>
      <c r="G4" s="17" t="s">
        <v>160</v>
      </c>
      <c r="H4" s="17"/>
      <c r="I4" s="17"/>
      <c r="J4" s="17"/>
      <c r="K4" s="17" t="s">
        <v>161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226</v>
      </c>
      <c r="I5" s="17" t="s">
        <v>227</v>
      </c>
      <c r="J5" s="17" t="s">
        <v>218</v>
      </c>
      <c r="K5" s="17" t="s">
        <v>136</v>
      </c>
      <c r="L5" s="17" t="s">
        <v>229</v>
      </c>
      <c r="M5" s="17" t="s">
        <v>230</v>
      </c>
      <c r="N5" s="17" t="s">
        <v>220</v>
      </c>
      <c r="O5" s="17" t="s">
        <v>231</v>
      </c>
      <c r="P5" s="17" t="s">
        <v>232</v>
      </c>
      <c r="Q5" s="17" t="s">
        <v>233</v>
      </c>
      <c r="R5" s="17" t="s">
        <v>216</v>
      </c>
      <c r="S5" s="17" t="s">
        <v>219</v>
      </c>
      <c r="T5" s="17" t="s">
        <v>200</v>
      </c>
    </row>
    <row r="6" ht="22.9" customHeight="1" spans="1:20">
      <c r="A6" s="20"/>
      <c r="B6" s="20"/>
      <c r="C6" s="20"/>
      <c r="D6" s="20"/>
      <c r="E6" s="20" t="s">
        <v>136</v>
      </c>
      <c r="F6" s="19">
        <v>330</v>
      </c>
      <c r="G6" s="19"/>
      <c r="H6" s="19"/>
      <c r="I6" s="19"/>
      <c r="J6" s="19"/>
      <c r="K6" s="19">
        <v>330</v>
      </c>
      <c r="L6" s="19">
        <v>330</v>
      </c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32"/>
      <c r="B7" s="32"/>
      <c r="C7" s="32"/>
      <c r="D7" s="30" t="s">
        <v>154</v>
      </c>
      <c r="E7" s="30" t="s">
        <v>155</v>
      </c>
      <c r="F7" s="19">
        <v>330</v>
      </c>
      <c r="G7" s="19"/>
      <c r="H7" s="19"/>
      <c r="I7" s="19"/>
      <c r="J7" s="19"/>
      <c r="K7" s="19">
        <v>330</v>
      </c>
      <c r="L7" s="19">
        <v>330</v>
      </c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33" t="s">
        <v>203</v>
      </c>
      <c r="B8" s="33" t="s">
        <v>201</v>
      </c>
      <c r="C8" s="33" t="s">
        <v>177</v>
      </c>
      <c r="D8" s="28" t="s">
        <v>223</v>
      </c>
      <c r="E8" s="34" t="s">
        <v>205</v>
      </c>
      <c r="F8" s="31">
        <v>330</v>
      </c>
      <c r="G8" s="6"/>
      <c r="H8" s="6"/>
      <c r="I8" s="6"/>
      <c r="J8" s="6"/>
      <c r="K8" s="6">
        <v>330</v>
      </c>
      <c r="L8" s="6">
        <v>330</v>
      </c>
      <c r="M8" s="6"/>
      <c r="N8" s="6"/>
      <c r="O8" s="6"/>
      <c r="P8" s="6"/>
      <c r="Q8" s="6"/>
      <c r="R8" s="6"/>
      <c r="S8" s="6"/>
      <c r="T8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2" workbookViewId="0">
      <selection activeCell="D7" sqref="D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22" t="s">
        <v>409</v>
      </c>
    </row>
    <row r="2" ht="38.85" customHeight="1" spans="1:8">
      <c r="A2" s="24" t="s">
        <v>410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3" t="s">
        <v>32</v>
      </c>
    </row>
    <row r="4" ht="19.9" customHeight="1" spans="1:8">
      <c r="A4" s="17" t="s">
        <v>158</v>
      </c>
      <c r="B4" s="17" t="s">
        <v>159</v>
      </c>
      <c r="C4" s="17" t="s">
        <v>136</v>
      </c>
      <c r="D4" s="17" t="s">
        <v>411</v>
      </c>
      <c r="E4" s="17"/>
      <c r="F4" s="17"/>
      <c r="G4" s="17"/>
      <c r="H4" s="17" t="s">
        <v>161</v>
      </c>
    </row>
    <row r="5" ht="23.25" customHeight="1" spans="1:8">
      <c r="A5" s="17"/>
      <c r="B5" s="17"/>
      <c r="C5" s="17"/>
      <c r="D5" s="17" t="s">
        <v>138</v>
      </c>
      <c r="E5" s="17" t="s">
        <v>247</v>
      </c>
      <c r="F5" s="17"/>
      <c r="G5" s="17" t="s">
        <v>248</v>
      </c>
      <c r="H5" s="17"/>
    </row>
    <row r="6" ht="23.25" customHeight="1" spans="1:8">
      <c r="A6" s="17"/>
      <c r="B6" s="17"/>
      <c r="C6" s="17"/>
      <c r="D6" s="17"/>
      <c r="E6" s="17" t="s">
        <v>226</v>
      </c>
      <c r="F6" s="17" t="s">
        <v>218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30"/>
      <c r="B9" s="30"/>
      <c r="C9" s="19"/>
      <c r="D9" s="19"/>
      <c r="E9" s="19"/>
      <c r="F9" s="19"/>
      <c r="G9" s="19"/>
      <c r="H9" s="19"/>
    </row>
    <row r="10" ht="22.9" customHeight="1" spans="1:8">
      <c r="A10" s="30"/>
      <c r="B10" s="30"/>
      <c r="C10" s="19"/>
      <c r="D10" s="19"/>
      <c r="E10" s="19"/>
      <c r="F10" s="19"/>
      <c r="G10" s="19"/>
      <c r="H10" s="19"/>
    </row>
    <row r="11" ht="22.9" customHeight="1" spans="1:8">
      <c r="A11" s="30"/>
      <c r="B11" s="30"/>
      <c r="C11" s="19"/>
      <c r="D11" s="19"/>
      <c r="E11" s="19"/>
      <c r="F11" s="19"/>
      <c r="G11" s="19"/>
      <c r="H11" s="19"/>
    </row>
    <row r="12" ht="22.9" customHeight="1" spans="1:8">
      <c r="A12" s="28"/>
      <c r="B12" s="28"/>
      <c r="C12" s="6"/>
      <c r="D12" s="6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22" t="s">
        <v>412</v>
      </c>
    </row>
    <row r="2" ht="38.85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3" t="s">
        <v>32</v>
      </c>
    </row>
    <row r="4" ht="20.65" customHeight="1" spans="1:8">
      <c r="A4" s="17" t="s">
        <v>158</v>
      </c>
      <c r="B4" s="17" t="s">
        <v>159</v>
      </c>
      <c r="C4" s="17" t="s">
        <v>136</v>
      </c>
      <c r="D4" s="17" t="s">
        <v>413</v>
      </c>
      <c r="E4" s="17"/>
      <c r="F4" s="17"/>
      <c r="G4" s="17"/>
      <c r="H4" s="17" t="s">
        <v>161</v>
      </c>
    </row>
    <row r="5" ht="18.95" customHeight="1" spans="1:8">
      <c r="A5" s="17"/>
      <c r="B5" s="17"/>
      <c r="C5" s="17"/>
      <c r="D5" s="17" t="s">
        <v>138</v>
      </c>
      <c r="E5" s="17" t="s">
        <v>247</v>
      </c>
      <c r="F5" s="17"/>
      <c r="G5" s="17" t="s">
        <v>248</v>
      </c>
      <c r="H5" s="17"/>
    </row>
    <row r="6" ht="24.2" customHeight="1" spans="1:8">
      <c r="A6" s="17"/>
      <c r="B6" s="17"/>
      <c r="C6" s="17"/>
      <c r="D6" s="17"/>
      <c r="E6" s="17" t="s">
        <v>226</v>
      </c>
      <c r="F6" s="17" t="s">
        <v>218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30"/>
      <c r="B9" s="30"/>
      <c r="C9" s="19"/>
      <c r="D9" s="19"/>
      <c r="E9" s="19"/>
      <c r="F9" s="19"/>
      <c r="G9" s="19"/>
      <c r="H9" s="19"/>
    </row>
    <row r="10" ht="22.9" customHeight="1" spans="1:8">
      <c r="A10" s="30"/>
      <c r="B10" s="30"/>
      <c r="C10" s="19"/>
      <c r="D10" s="19"/>
      <c r="E10" s="19"/>
      <c r="F10" s="19"/>
      <c r="G10" s="19"/>
      <c r="H10" s="19"/>
    </row>
    <row r="11" ht="22.9" customHeight="1" spans="1:8">
      <c r="A11" s="30"/>
      <c r="B11" s="30"/>
      <c r="C11" s="19"/>
      <c r="D11" s="19"/>
      <c r="E11" s="19"/>
      <c r="F11" s="19"/>
      <c r="G11" s="19"/>
      <c r="H11" s="19"/>
    </row>
    <row r="12" ht="22.9" customHeight="1" spans="1:8">
      <c r="A12" s="28"/>
      <c r="B12" s="28"/>
      <c r="C12" s="6"/>
      <c r="D12" s="6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workbookViewId="0">
      <selection activeCell="I14" sqref="I14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22" t="s">
        <v>414</v>
      </c>
      <c r="P1" s="22"/>
    </row>
    <row r="2" ht="45.75" customHeight="1" spans="1:16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18.2" customHeight="1" spans="1:16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3" t="s">
        <v>32</v>
      </c>
      <c r="P3" s="13"/>
    </row>
    <row r="4" ht="26.1" customHeight="1" spans="1:16">
      <c r="A4" s="17" t="s">
        <v>207</v>
      </c>
      <c r="B4" s="17" t="s">
        <v>415</v>
      </c>
      <c r="C4" s="17" t="s">
        <v>136</v>
      </c>
      <c r="D4" s="17"/>
      <c r="E4" s="17" t="s">
        <v>416</v>
      </c>
      <c r="F4" s="17"/>
      <c r="G4" s="17"/>
      <c r="H4" s="17"/>
      <c r="I4" s="17"/>
      <c r="J4" s="17"/>
      <c r="K4" s="17"/>
      <c r="L4" s="17"/>
      <c r="M4" s="17"/>
      <c r="N4" s="17"/>
      <c r="O4" s="17" t="s">
        <v>417</v>
      </c>
      <c r="P4" s="17"/>
    </row>
    <row r="5" ht="31.9" customHeight="1" spans="1:16">
      <c r="A5" s="17"/>
      <c r="B5" s="17"/>
      <c r="C5" s="17" t="s">
        <v>249</v>
      </c>
      <c r="D5" s="17" t="s">
        <v>250</v>
      </c>
      <c r="E5" s="17" t="s">
        <v>418</v>
      </c>
      <c r="F5" s="17" t="s">
        <v>139</v>
      </c>
      <c r="G5" s="17"/>
      <c r="H5" s="17"/>
      <c r="I5" s="17"/>
      <c r="J5" s="17"/>
      <c r="K5" s="17"/>
      <c r="L5" s="17" t="s">
        <v>419</v>
      </c>
      <c r="M5" s="17" t="s">
        <v>141</v>
      </c>
      <c r="N5" s="17" t="s">
        <v>142</v>
      </c>
      <c r="O5" s="17" t="s">
        <v>420</v>
      </c>
      <c r="P5" s="17" t="s">
        <v>421</v>
      </c>
    </row>
    <row r="6" ht="44.85" customHeight="1" spans="1:16">
      <c r="A6" s="17"/>
      <c r="B6" s="17"/>
      <c r="C6" s="17"/>
      <c r="D6" s="17"/>
      <c r="E6" s="17"/>
      <c r="F6" s="17" t="s">
        <v>422</v>
      </c>
      <c r="G6" s="17" t="s">
        <v>423</v>
      </c>
      <c r="H6" s="17" t="s">
        <v>424</v>
      </c>
      <c r="I6" s="17" t="s">
        <v>425</v>
      </c>
      <c r="J6" s="17" t="s">
        <v>426</v>
      </c>
      <c r="K6" s="17" t="s">
        <v>427</v>
      </c>
      <c r="L6" s="17"/>
      <c r="M6" s="17"/>
      <c r="N6" s="17"/>
      <c r="O6" s="17"/>
      <c r="P6" s="17"/>
    </row>
    <row r="7" ht="18.95" customHeight="1" spans="1:16">
      <c r="A7" s="20"/>
      <c r="B7" s="4" t="s">
        <v>136</v>
      </c>
      <c r="C7" s="25">
        <v>96.8</v>
      </c>
      <c r="D7" s="25">
        <v>421.56</v>
      </c>
      <c r="E7" s="19">
        <v>518.36</v>
      </c>
      <c r="F7" s="19">
        <v>188.36</v>
      </c>
      <c r="G7" s="19">
        <v>188.36</v>
      </c>
      <c r="H7" s="19"/>
      <c r="I7" s="19"/>
      <c r="J7" s="19"/>
      <c r="K7" s="19"/>
      <c r="L7" s="19">
        <v>330</v>
      </c>
      <c r="M7" s="19"/>
      <c r="N7" s="19"/>
      <c r="O7" s="19">
        <v>518.36</v>
      </c>
      <c r="P7" s="20"/>
    </row>
    <row r="8" ht="18.95" customHeight="1" spans="1:16">
      <c r="A8" s="18" t="s">
        <v>428</v>
      </c>
      <c r="B8" s="18" t="s">
        <v>429</v>
      </c>
      <c r="C8" s="25">
        <v>96.8</v>
      </c>
      <c r="D8" s="25">
        <v>421.56</v>
      </c>
      <c r="E8" s="19">
        <v>518.36</v>
      </c>
      <c r="F8" s="19">
        <v>188.36</v>
      </c>
      <c r="G8" s="19">
        <v>188.36</v>
      </c>
      <c r="H8" s="19"/>
      <c r="I8" s="19"/>
      <c r="J8" s="19"/>
      <c r="K8" s="19"/>
      <c r="L8" s="19">
        <v>330</v>
      </c>
      <c r="M8" s="19"/>
      <c r="N8" s="19"/>
      <c r="O8" s="19">
        <v>518.36</v>
      </c>
      <c r="P8" s="20"/>
    </row>
    <row r="9" s="23" customFormat="1" ht="18.95" customHeight="1" spans="1:16">
      <c r="A9" s="26" t="s">
        <v>430</v>
      </c>
      <c r="B9" s="26" t="s">
        <v>431</v>
      </c>
      <c r="C9" s="27">
        <v>36.8</v>
      </c>
      <c r="D9" s="27"/>
      <c r="E9" s="27">
        <v>36.8</v>
      </c>
      <c r="F9" s="27">
        <v>36.8</v>
      </c>
      <c r="G9" s="27">
        <v>36.8</v>
      </c>
      <c r="H9" s="27"/>
      <c r="I9" s="27"/>
      <c r="J9" s="27"/>
      <c r="K9" s="27"/>
      <c r="L9" s="27"/>
      <c r="M9" s="27"/>
      <c r="N9" s="27"/>
      <c r="O9" s="27">
        <v>36.8</v>
      </c>
      <c r="P9" s="29"/>
    </row>
    <row r="10" s="23" customFormat="1" ht="18.95" customHeight="1" spans="1:16">
      <c r="A10" s="26" t="s">
        <v>430</v>
      </c>
      <c r="B10" s="26" t="s">
        <v>432</v>
      </c>
      <c r="C10" s="27">
        <v>30</v>
      </c>
      <c r="D10" s="27"/>
      <c r="E10" s="27">
        <v>30</v>
      </c>
      <c r="F10" s="27">
        <v>30</v>
      </c>
      <c r="G10" s="27">
        <v>30</v>
      </c>
      <c r="H10" s="27"/>
      <c r="I10" s="27"/>
      <c r="J10" s="27"/>
      <c r="K10" s="27"/>
      <c r="L10" s="27"/>
      <c r="M10" s="27"/>
      <c r="N10" s="27"/>
      <c r="O10" s="27">
        <v>30</v>
      </c>
      <c r="P10" s="29"/>
    </row>
    <row r="11" s="23" customFormat="1" ht="18.95" customHeight="1" spans="1:16">
      <c r="A11" s="26" t="s">
        <v>430</v>
      </c>
      <c r="B11" s="26" t="s">
        <v>433</v>
      </c>
      <c r="C11" s="27">
        <v>30</v>
      </c>
      <c r="D11" s="27"/>
      <c r="E11" s="27">
        <v>30</v>
      </c>
      <c r="F11" s="27">
        <v>30</v>
      </c>
      <c r="G11" s="27">
        <v>30</v>
      </c>
      <c r="H11" s="27"/>
      <c r="I11" s="27"/>
      <c r="J11" s="27"/>
      <c r="K11" s="27"/>
      <c r="L11" s="27"/>
      <c r="M11" s="27"/>
      <c r="N11" s="27"/>
      <c r="O11" s="27">
        <v>30</v>
      </c>
      <c r="P11" s="29"/>
    </row>
    <row r="12" ht="18.95" customHeight="1" spans="1:16">
      <c r="A12" s="28" t="s">
        <v>430</v>
      </c>
      <c r="B12" s="28" t="s">
        <v>434</v>
      </c>
      <c r="C12" s="6"/>
      <c r="D12" s="6">
        <v>69.56</v>
      </c>
      <c r="E12" s="6">
        <v>69.56</v>
      </c>
      <c r="F12" s="6">
        <v>69.56</v>
      </c>
      <c r="G12" s="6">
        <v>69.56</v>
      </c>
      <c r="H12" s="6"/>
      <c r="I12" s="6"/>
      <c r="J12" s="6"/>
      <c r="K12" s="6"/>
      <c r="L12" s="6"/>
      <c r="M12" s="6"/>
      <c r="N12" s="6"/>
      <c r="O12" s="6">
        <v>69.56</v>
      </c>
      <c r="P12" s="5"/>
    </row>
    <row r="13" ht="18.95" customHeight="1" spans="1:16">
      <c r="A13" s="28" t="s">
        <v>430</v>
      </c>
      <c r="B13" s="28" t="s">
        <v>435</v>
      </c>
      <c r="C13" s="6"/>
      <c r="D13" s="6">
        <v>22</v>
      </c>
      <c r="E13" s="6">
        <v>22</v>
      </c>
      <c r="F13" s="6">
        <v>22</v>
      </c>
      <c r="G13" s="6">
        <v>22</v>
      </c>
      <c r="H13" s="6"/>
      <c r="I13" s="6"/>
      <c r="J13" s="6"/>
      <c r="K13" s="6"/>
      <c r="L13" s="6"/>
      <c r="M13" s="6"/>
      <c r="N13" s="6"/>
      <c r="O13" s="6">
        <v>22</v>
      </c>
      <c r="P13" s="5"/>
    </row>
    <row r="14" ht="18.95" customHeight="1" spans="1:16">
      <c r="A14" s="28" t="s">
        <v>430</v>
      </c>
      <c r="B14" s="28" t="s">
        <v>436</v>
      </c>
      <c r="C14" s="6"/>
      <c r="D14" s="6">
        <v>330</v>
      </c>
      <c r="E14" s="6">
        <v>330</v>
      </c>
      <c r="F14" s="6"/>
      <c r="G14" s="6"/>
      <c r="H14" s="6"/>
      <c r="I14" s="6"/>
      <c r="J14" s="6"/>
      <c r="K14" s="6"/>
      <c r="L14" s="6">
        <v>330</v>
      </c>
      <c r="M14" s="6"/>
      <c r="N14" s="6"/>
      <c r="O14" s="6">
        <v>330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zoomScale="110" zoomScaleNormal="110" workbookViewId="0">
      <pane ySplit="5" topLeftCell="A59" activePane="bottomLeft" state="frozen"/>
      <selection/>
      <selection pane="bottomLeft" activeCell="C35" sqref="C35:C4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2" t="s">
        <v>437</v>
      </c>
    </row>
    <row r="2" ht="37.9" customHeight="1" spans="1:13">
      <c r="A2" s="3"/>
      <c r="B2" s="3"/>
      <c r="C2" s="15" t="s">
        <v>438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3" t="s">
        <v>32</v>
      </c>
      <c r="M3" s="13"/>
    </row>
    <row r="4" ht="33.6" customHeight="1" spans="1:13">
      <c r="A4" s="17" t="s">
        <v>207</v>
      </c>
      <c r="B4" s="17" t="s">
        <v>439</v>
      </c>
      <c r="C4" s="17" t="s">
        <v>440</v>
      </c>
      <c r="D4" s="17" t="s">
        <v>441</v>
      </c>
      <c r="E4" s="17" t="s">
        <v>442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443</v>
      </c>
      <c r="F5" s="17" t="s">
        <v>444</v>
      </c>
      <c r="G5" s="17" t="s">
        <v>445</v>
      </c>
      <c r="H5" s="17" t="s">
        <v>446</v>
      </c>
      <c r="I5" s="17" t="s">
        <v>447</v>
      </c>
      <c r="J5" s="17" t="s">
        <v>448</v>
      </c>
      <c r="K5" s="17" t="s">
        <v>449</v>
      </c>
      <c r="L5" s="17" t="s">
        <v>450</v>
      </c>
      <c r="M5" s="17" t="s">
        <v>451</v>
      </c>
    </row>
    <row r="6" ht="28.5" customHeight="1" spans="1:13">
      <c r="A6" s="18" t="s">
        <v>2</v>
      </c>
      <c r="B6" s="18" t="s">
        <v>4</v>
      </c>
      <c r="C6" s="19">
        <v>518.36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43.15" customHeight="1" spans="1:13">
      <c r="A7" s="5" t="s">
        <v>154</v>
      </c>
      <c r="B7" s="5" t="s">
        <v>452</v>
      </c>
      <c r="C7" s="6">
        <v>69.56</v>
      </c>
      <c r="D7" s="5" t="s">
        <v>453</v>
      </c>
      <c r="E7" s="20" t="s">
        <v>454</v>
      </c>
      <c r="F7" s="5" t="s">
        <v>455</v>
      </c>
      <c r="G7" s="5" t="s">
        <v>456</v>
      </c>
      <c r="H7" s="5" t="s">
        <v>456</v>
      </c>
      <c r="I7" s="5" t="s">
        <v>456</v>
      </c>
      <c r="J7" s="5"/>
      <c r="K7" s="5" t="s">
        <v>456</v>
      </c>
      <c r="L7" s="5" t="s">
        <v>457</v>
      </c>
      <c r="M7" s="5"/>
    </row>
    <row r="8" ht="89.65" customHeight="1" spans="1:13">
      <c r="A8" s="5"/>
      <c r="B8" s="5"/>
      <c r="C8" s="6"/>
      <c r="D8" s="5"/>
      <c r="E8" s="20"/>
      <c r="F8" s="5" t="s">
        <v>458</v>
      </c>
      <c r="G8" s="5" t="s">
        <v>459</v>
      </c>
      <c r="H8" s="21" t="s">
        <v>460</v>
      </c>
      <c r="I8" s="5" t="s">
        <v>461</v>
      </c>
      <c r="J8" s="5"/>
      <c r="K8" s="5" t="s">
        <v>456</v>
      </c>
      <c r="L8" s="5" t="s">
        <v>462</v>
      </c>
      <c r="M8" s="5"/>
    </row>
    <row r="9" ht="43.15" customHeight="1" spans="1:13">
      <c r="A9" s="5"/>
      <c r="B9" s="5"/>
      <c r="C9" s="6"/>
      <c r="D9" s="5"/>
      <c r="E9" s="20"/>
      <c r="F9" s="5" t="s">
        <v>463</v>
      </c>
      <c r="G9" s="5" t="s">
        <v>464</v>
      </c>
      <c r="H9" s="5" t="s">
        <v>465</v>
      </c>
      <c r="I9" s="5" t="s">
        <v>465</v>
      </c>
      <c r="J9" s="5"/>
      <c r="K9" s="5" t="s">
        <v>456</v>
      </c>
      <c r="L9" s="5" t="s">
        <v>462</v>
      </c>
      <c r="M9" s="5"/>
    </row>
    <row r="10" ht="43.15" customHeight="1" spans="1:13">
      <c r="A10" s="5"/>
      <c r="B10" s="5"/>
      <c r="C10" s="6"/>
      <c r="D10" s="5"/>
      <c r="E10" s="20" t="s">
        <v>466</v>
      </c>
      <c r="F10" s="5" t="s">
        <v>467</v>
      </c>
      <c r="G10" s="5" t="s">
        <v>468</v>
      </c>
      <c r="H10" s="5" t="s">
        <v>469</v>
      </c>
      <c r="I10" s="5" t="s">
        <v>469</v>
      </c>
      <c r="J10" s="5"/>
      <c r="K10" s="5" t="s">
        <v>470</v>
      </c>
      <c r="L10" s="5" t="s">
        <v>457</v>
      </c>
      <c r="M10" s="5"/>
    </row>
    <row r="11" ht="43.15" customHeight="1" spans="1:13">
      <c r="A11" s="5"/>
      <c r="B11" s="5"/>
      <c r="C11" s="6"/>
      <c r="D11" s="5"/>
      <c r="E11" s="20"/>
      <c r="F11" s="5" t="s">
        <v>471</v>
      </c>
      <c r="G11" s="5" t="s">
        <v>472</v>
      </c>
      <c r="H11" s="5" t="s">
        <v>473</v>
      </c>
      <c r="I11" s="5" t="s">
        <v>473</v>
      </c>
      <c r="J11" s="5"/>
      <c r="K11" s="5" t="s">
        <v>474</v>
      </c>
      <c r="L11" s="5" t="s">
        <v>475</v>
      </c>
      <c r="M11" s="5"/>
    </row>
    <row r="12" ht="43.15" customHeight="1" spans="1:13">
      <c r="A12" s="5"/>
      <c r="B12" s="5"/>
      <c r="C12" s="6"/>
      <c r="D12" s="5"/>
      <c r="E12" s="20"/>
      <c r="F12" s="5" t="s">
        <v>476</v>
      </c>
      <c r="G12" s="5" t="s">
        <v>477</v>
      </c>
      <c r="H12" s="5" t="s">
        <v>478</v>
      </c>
      <c r="I12" s="5" t="s">
        <v>478</v>
      </c>
      <c r="J12" s="5"/>
      <c r="K12" s="5" t="s">
        <v>479</v>
      </c>
      <c r="L12" s="5" t="s">
        <v>462</v>
      </c>
      <c r="M12" s="5"/>
    </row>
    <row r="13" ht="43.15" customHeight="1" spans="1:13">
      <c r="A13" s="5"/>
      <c r="B13" s="5"/>
      <c r="C13" s="6"/>
      <c r="D13" s="5"/>
      <c r="E13" s="20" t="s">
        <v>480</v>
      </c>
      <c r="F13" s="5" t="s">
        <v>481</v>
      </c>
      <c r="G13" s="5" t="s">
        <v>482</v>
      </c>
      <c r="H13" s="21" t="s">
        <v>483</v>
      </c>
      <c r="I13" s="21">
        <v>0.98</v>
      </c>
      <c r="J13" s="5"/>
      <c r="K13" s="5" t="s">
        <v>484</v>
      </c>
      <c r="L13" s="5" t="s">
        <v>457</v>
      </c>
      <c r="M13" s="5"/>
    </row>
    <row r="14" ht="43.15" customHeight="1" spans="1:13">
      <c r="A14" s="5"/>
      <c r="B14" s="5"/>
      <c r="C14" s="6"/>
      <c r="D14" s="5"/>
      <c r="E14" s="20" t="s">
        <v>485</v>
      </c>
      <c r="F14" s="5" t="s">
        <v>486</v>
      </c>
      <c r="G14" s="5" t="s">
        <v>456</v>
      </c>
      <c r="H14" s="5" t="s">
        <v>456</v>
      </c>
      <c r="I14" s="5"/>
      <c r="J14" s="5"/>
      <c r="K14" s="5" t="s">
        <v>456</v>
      </c>
      <c r="L14" s="5" t="s">
        <v>457</v>
      </c>
      <c r="M14" s="5"/>
    </row>
    <row r="15" ht="43.15" customHeight="1" spans="1:13">
      <c r="A15" s="5"/>
      <c r="B15" s="5"/>
      <c r="C15" s="6"/>
      <c r="D15" s="5"/>
      <c r="E15" s="20"/>
      <c r="F15" s="5" t="s">
        <v>487</v>
      </c>
      <c r="G15" s="5" t="s">
        <v>456</v>
      </c>
      <c r="H15" s="5" t="s">
        <v>456</v>
      </c>
      <c r="I15" s="5"/>
      <c r="J15" s="5"/>
      <c r="K15" s="5" t="s">
        <v>456</v>
      </c>
      <c r="L15" s="5" t="s">
        <v>488</v>
      </c>
      <c r="M15" s="5"/>
    </row>
    <row r="16" ht="43.15" customHeight="1" spans="1:13">
      <c r="A16" s="5"/>
      <c r="B16" s="5"/>
      <c r="C16" s="6"/>
      <c r="D16" s="5"/>
      <c r="E16" s="20"/>
      <c r="F16" s="5" t="s">
        <v>489</v>
      </c>
      <c r="G16" s="5" t="s">
        <v>472</v>
      </c>
      <c r="H16" s="5">
        <v>69.56</v>
      </c>
      <c r="I16" s="5"/>
      <c r="J16" s="5"/>
      <c r="K16" s="5" t="s">
        <v>490</v>
      </c>
      <c r="L16" s="5" t="s">
        <v>488</v>
      </c>
      <c r="M16" s="5"/>
    </row>
    <row r="17" ht="43.15" customHeight="1" spans="1:13">
      <c r="A17" s="5" t="s">
        <v>154</v>
      </c>
      <c r="B17" s="5" t="s">
        <v>491</v>
      </c>
      <c r="C17" s="6">
        <v>22</v>
      </c>
      <c r="D17" s="5" t="s">
        <v>492</v>
      </c>
      <c r="E17" s="20" t="s">
        <v>480</v>
      </c>
      <c r="F17" s="5" t="s">
        <v>481</v>
      </c>
      <c r="G17" s="5" t="s">
        <v>493</v>
      </c>
      <c r="H17" s="5" t="s">
        <v>494</v>
      </c>
      <c r="I17" s="5" t="s">
        <v>494</v>
      </c>
      <c r="J17" s="5"/>
      <c r="K17" s="5" t="s">
        <v>495</v>
      </c>
      <c r="L17" s="5" t="s">
        <v>457</v>
      </c>
      <c r="M17" s="5"/>
    </row>
    <row r="18" ht="43.15" customHeight="1" spans="1:13">
      <c r="A18" s="5"/>
      <c r="B18" s="5"/>
      <c r="C18" s="6"/>
      <c r="D18" s="5"/>
      <c r="E18" s="20" t="s">
        <v>454</v>
      </c>
      <c r="F18" s="5" t="s">
        <v>455</v>
      </c>
      <c r="G18" s="5" t="s">
        <v>456</v>
      </c>
      <c r="H18" s="5" t="s">
        <v>456</v>
      </c>
      <c r="I18" s="5" t="s">
        <v>456</v>
      </c>
      <c r="J18" s="5"/>
      <c r="K18" s="5" t="s">
        <v>496</v>
      </c>
      <c r="L18" s="5" t="s">
        <v>462</v>
      </c>
      <c r="M18" s="5"/>
    </row>
    <row r="19" ht="79.35" customHeight="1" spans="1:13">
      <c r="A19" s="5"/>
      <c r="B19" s="5"/>
      <c r="C19" s="6"/>
      <c r="D19" s="5"/>
      <c r="E19" s="20"/>
      <c r="F19" s="5" t="s">
        <v>458</v>
      </c>
      <c r="G19" s="5" t="s">
        <v>459</v>
      </c>
      <c r="H19" s="5" t="s">
        <v>497</v>
      </c>
      <c r="I19" s="5" t="s">
        <v>497</v>
      </c>
      <c r="J19" s="5"/>
      <c r="K19" s="5" t="s">
        <v>496</v>
      </c>
      <c r="L19" s="5" t="s">
        <v>462</v>
      </c>
      <c r="M19" s="5"/>
    </row>
    <row r="20" ht="89.65" customHeight="1" spans="1:13">
      <c r="A20" s="5"/>
      <c r="B20" s="5"/>
      <c r="C20" s="6"/>
      <c r="D20" s="5"/>
      <c r="E20" s="20"/>
      <c r="F20" s="5" t="s">
        <v>463</v>
      </c>
      <c r="G20" s="5" t="s">
        <v>498</v>
      </c>
      <c r="H20" s="5" t="s">
        <v>499</v>
      </c>
      <c r="I20" s="5" t="s">
        <v>499</v>
      </c>
      <c r="J20" s="5"/>
      <c r="K20" s="5" t="s">
        <v>496</v>
      </c>
      <c r="L20" s="5" t="s">
        <v>462</v>
      </c>
      <c r="M20" s="5"/>
    </row>
    <row r="21" ht="43.15" customHeight="1" spans="1:13">
      <c r="A21" s="5"/>
      <c r="B21" s="5"/>
      <c r="C21" s="6"/>
      <c r="D21" s="5"/>
      <c r="E21" s="20" t="s">
        <v>466</v>
      </c>
      <c r="F21" s="5" t="s">
        <v>467</v>
      </c>
      <c r="G21" s="5" t="s">
        <v>468</v>
      </c>
      <c r="H21" s="5" t="s">
        <v>469</v>
      </c>
      <c r="I21" s="5" t="s">
        <v>469</v>
      </c>
      <c r="J21" s="5"/>
      <c r="K21" s="5" t="s">
        <v>470</v>
      </c>
      <c r="L21" s="5" t="s">
        <v>457</v>
      </c>
      <c r="M21" s="5"/>
    </row>
    <row r="22" ht="43.15" customHeight="1" spans="1:13">
      <c r="A22" s="5"/>
      <c r="B22" s="5"/>
      <c r="C22" s="6"/>
      <c r="D22" s="5"/>
      <c r="E22" s="20"/>
      <c r="F22" s="5" t="s">
        <v>476</v>
      </c>
      <c r="G22" s="5" t="s">
        <v>500</v>
      </c>
      <c r="H22" s="5" t="s">
        <v>501</v>
      </c>
      <c r="I22" s="5" t="s">
        <v>501</v>
      </c>
      <c r="J22" s="5"/>
      <c r="K22" s="5" t="s">
        <v>502</v>
      </c>
      <c r="L22" s="5" t="s">
        <v>462</v>
      </c>
      <c r="M22" s="5"/>
    </row>
    <row r="23" ht="43.15" customHeight="1" spans="1:13">
      <c r="A23" s="5"/>
      <c r="B23" s="5"/>
      <c r="C23" s="6"/>
      <c r="D23" s="5"/>
      <c r="E23" s="20"/>
      <c r="F23" s="5" t="s">
        <v>471</v>
      </c>
      <c r="G23" s="5" t="s">
        <v>503</v>
      </c>
      <c r="H23" s="5" t="s">
        <v>504</v>
      </c>
      <c r="I23" s="5" t="s">
        <v>504</v>
      </c>
      <c r="J23" s="5"/>
      <c r="K23" s="5" t="s">
        <v>502</v>
      </c>
      <c r="L23" s="5" t="s">
        <v>457</v>
      </c>
      <c r="M23" s="5"/>
    </row>
    <row r="24" ht="43.15" customHeight="1" spans="1:13">
      <c r="A24" s="5"/>
      <c r="B24" s="5"/>
      <c r="C24" s="6"/>
      <c r="D24" s="5"/>
      <c r="E24" s="20" t="s">
        <v>485</v>
      </c>
      <c r="F24" s="5" t="s">
        <v>486</v>
      </c>
      <c r="G24" s="5" t="s">
        <v>456</v>
      </c>
      <c r="H24" s="5" t="s">
        <v>456</v>
      </c>
      <c r="I24" s="5" t="s">
        <v>456</v>
      </c>
      <c r="J24" s="5"/>
      <c r="K24" s="5" t="s">
        <v>496</v>
      </c>
      <c r="L24" s="5" t="s">
        <v>457</v>
      </c>
      <c r="M24" s="5"/>
    </row>
    <row r="25" ht="43.15" customHeight="1" spans="1:13">
      <c r="A25" s="5"/>
      <c r="B25" s="5"/>
      <c r="C25" s="6"/>
      <c r="D25" s="5"/>
      <c r="E25" s="20"/>
      <c r="F25" s="5" t="s">
        <v>489</v>
      </c>
      <c r="G25" s="5" t="s">
        <v>503</v>
      </c>
      <c r="H25" s="14">
        <v>22</v>
      </c>
      <c r="I25" s="14">
        <v>22</v>
      </c>
      <c r="J25" s="5"/>
      <c r="K25" s="5" t="s">
        <v>490</v>
      </c>
      <c r="L25" s="5" t="s">
        <v>457</v>
      </c>
      <c r="M25" s="5"/>
    </row>
    <row r="26" ht="43.15" customHeight="1" spans="1:13">
      <c r="A26" s="5"/>
      <c r="B26" s="5"/>
      <c r="C26" s="6"/>
      <c r="D26" s="5"/>
      <c r="E26" s="20"/>
      <c r="F26" s="5" t="s">
        <v>487</v>
      </c>
      <c r="G26" s="5" t="s">
        <v>456</v>
      </c>
      <c r="H26" s="5" t="s">
        <v>456</v>
      </c>
      <c r="I26" s="5" t="s">
        <v>456</v>
      </c>
      <c r="J26" s="5"/>
      <c r="K26" s="5" t="s">
        <v>496</v>
      </c>
      <c r="L26" s="5" t="s">
        <v>457</v>
      </c>
      <c r="M26" s="5"/>
    </row>
    <row r="27" ht="43.15" customHeight="1" spans="1:13">
      <c r="A27" s="5" t="s">
        <v>154</v>
      </c>
      <c r="B27" s="5" t="s">
        <v>505</v>
      </c>
      <c r="C27" s="6">
        <v>330</v>
      </c>
      <c r="D27" s="5" t="s">
        <v>506</v>
      </c>
      <c r="E27" s="20" t="s">
        <v>466</v>
      </c>
      <c r="F27" s="5" t="s">
        <v>471</v>
      </c>
      <c r="G27" s="5" t="s">
        <v>507</v>
      </c>
      <c r="H27" s="5" t="s">
        <v>508</v>
      </c>
      <c r="I27" s="5" t="s">
        <v>509</v>
      </c>
      <c r="J27" s="5"/>
      <c r="K27" s="5" t="s">
        <v>502</v>
      </c>
      <c r="L27" s="5" t="s">
        <v>457</v>
      </c>
      <c r="M27" s="5"/>
    </row>
    <row r="28" ht="43.15" customHeight="1" spans="1:13">
      <c r="A28" s="5"/>
      <c r="B28" s="5"/>
      <c r="C28" s="6"/>
      <c r="D28" s="5"/>
      <c r="E28" s="20"/>
      <c r="F28" s="5" t="s">
        <v>467</v>
      </c>
      <c r="G28" s="5" t="s">
        <v>510</v>
      </c>
      <c r="H28" s="5" t="s">
        <v>511</v>
      </c>
      <c r="I28" s="5" t="s">
        <v>512</v>
      </c>
      <c r="J28" s="5"/>
      <c r="K28" s="5" t="s">
        <v>502</v>
      </c>
      <c r="L28" s="5" t="s">
        <v>457</v>
      </c>
      <c r="M28" s="5"/>
    </row>
    <row r="29" ht="43.15" customHeight="1" spans="1:13">
      <c r="A29" s="5"/>
      <c r="B29" s="5"/>
      <c r="C29" s="6"/>
      <c r="D29" s="5"/>
      <c r="E29" s="20"/>
      <c r="F29" s="5" t="s">
        <v>476</v>
      </c>
      <c r="G29" s="5" t="s">
        <v>513</v>
      </c>
      <c r="H29" s="5" t="s">
        <v>514</v>
      </c>
      <c r="I29" s="5" t="s">
        <v>509</v>
      </c>
      <c r="J29" s="5"/>
      <c r="K29" s="5" t="s">
        <v>502</v>
      </c>
      <c r="L29" s="5" t="s">
        <v>462</v>
      </c>
      <c r="M29" s="5"/>
    </row>
    <row r="30" ht="43.15" customHeight="1" spans="1:13">
      <c r="A30" s="5"/>
      <c r="B30" s="5"/>
      <c r="C30" s="6"/>
      <c r="D30" s="5"/>
      <c r="E30" s="20" t="s">
        <v>485</v>
      </c>
      <c r="F30" s="5" t="s">
        <v>489</v>
      </c>
      <c r="G30" s="5" t="s">
        <v>515</v>
      </c>
      <c r="H30" s="14">
        <v>330</v>
      </c>
      <c r="I30" s="5" t="s">
        <v>516</v>
      </c>
      <c r="J30" s="5"/>
      <c r="K30" s="5" t="s">
        <v>490</v>
      </c>
      <c r="L30" s="5" t="s">
        <v>457</v>
      </c>
      <c r="M30" s="5"/>
    </row>
    <row r="31" ht="43.15" customHeight="1" spans="1:13">
      <c r="A31" s="5"/>
      <c r="B31" s="5"/>
      <c r="C31" s="6"/>
      <c r="D31" s="5"/>
      <c r="E31" s="20" t="s">
        <v>480</v>
      </c>
      <c r="F31" s="5" t="s">
        <v>481</v>
      </c>
      <c r="G31" s="5" t="s">
        <v>517</v>
      </c>
      <c r="H31" s="21" t="s">
        <v>483</v>
      </c>
      <c r="I31" s="5" t="s">
        <v>518</v>
      </c>
      <c r="J31" s="5"/>
      <c r="K31" s="5" t="s">
        <v>495</v>
      </c>
      <c r="L31" s="5" t="s">
        <v>457</v>
      </c>
      <c r="M31" s="5"/>
    </row>
    <row r="32" ht="43.15" customHeight="1" spans="1:13">
      <c r="A32" s="5"/>
      <c r="B32" s="5"/>
      <c r="C32" s="6"/>
      <c r="D32" s="5"/>
      <c r="E32" s="20" t="s">
        <v>454</v>
      </c>
      <c r="F32" s="5" t="s">
        <v>455</v>
      </c>
      <c r="G32" s="5" t="s">
        <v>519</v>
      </c>
      <c r="H32" s="21" t="s">
        <v>483</v>
      </c>
      <c r="I32" s="5" t="s">
        <v>520</v>
      </c>
      <c r="J32" s="5"/>
      <c r="K32" s="5" t="s">
        <v>495</v>
      </c>
      <c r="L32" s="5" t="s">
        <v>457</v>
      </c>
      <c r="M32" s="5"/>
    </row>
    <row r="33" ht="43.15" customHeight="1" spans="1:13">
      <c r="A33" s="5"/>
      <c r="B33" s="5"/>
      <c r="C33" s="6"/>
      <c r="D33" s="5"/>
      <c r="E33" s="20"/>
      <c r="F33" s="5" t="s">
        <v>458</v>
      </c>
      <c r="G33" s="5" t="s">
        <v>521</v>
      </c>
      <c r="H33" s="14" t="s">
        <v>494</v>
      </c>
      <c r="I33" s="5" t="s">
        <v>522</v>
      </c>
      <c r="J33" s="5"/>
      <c r="K33" s="5" t="s">
        <v>495</v>
      </c>
      <c r="L33" s="5" t="s">
        <v>457</v>
      </c>
      <c r="M33" s="5"/>
    </row>
    <row r="34" ht="43.15" customHeight="1" spans="1:13">
      <c r="A34" s="5"/>
      <c r="B34" s="5"/>
      <c r="C34" s="6"/>
      <c r="D34" s="5"/>
      <c r="E34" s="20"/>
      <c r="F34" s="5" t="s">
        <v>463</v>
      </c>
      <c r="G34" s="5" t="s">
        <v>523</v>
      </c>
      <c r="H34" s="5" t="s">
        <v>494</v>
      </c>
      <c r="I34" s="5" t="s">
        <v>522</v>
      </c>
      <c r="J34" s="5"/>
      <c r="K34" s="5" t="s">
        <v>495</v>
      </c>
      <c r="L34" s="5" t="s">
        <v>457</v>
      </c>
      <c r="M34" s="5"/>
    </row>
    <row r="35" ht="43.15" customHeight="1" spans="1:13">
      <c r="A35" s="5" t="s">
        <v>154</v>
      </c>
      <c r="B35" s="5" t="s">
        <v>524</v>
      </c>
      <c r="C35" s="6">
        <v>36.8</v>
      </c>
      <c r="D35" s="5" t="s">
        <v>525</v>
      </c>
      <c r="E35" s="20" t="s">
        <v>485</v>
      </c>
      <c r="F35" s="5" t="s">
        <v>486</v>
      </c>
      <c r="G35" s="5" t="s">
        <v>526</v>
      </c>
      <c r="H35" s="5" t="s">
        <v>456</v>
      </c>
      <c r="I35" s="5" t="s">
        <v>456</v>
      </c>
      <c r="J35" s="5"/>
      <c r="K35" s="5" t="s">
        <v>514</v>
      </c>
      <c r="L35" s="5" t="s">
        <v>462</v>
      </c>
      <c r="M35" s="5"/>
    </row>
    <row r="36" ht="43.15" customHeight="1" spans="1:13">
      <c r="A36" s="5"/>
      <c r="B36" s="5"/>
      <c r="C36" s="6"/>
      <c r="D36" s="5"/>
      <c r="E36" s="20"/>
      <c r="F36" s="5" t="s">
        <v>487</v>
      </c>
      <c r="G36" s="5" t="s">
        <v>526</v>
      </c>
      <c r="H36" s="5" t="s">
        <v>527</v>
      </c>
      <c r="I36" s="5" t="s">
        <v>527</v>
      </c>
      <c r="J36" s="5"/>
      <c r="K36" s="5" t="s">
        <v>514</v>
      </c>
      <c r="L36" s="5" t="s">
        <v>462</v>
      </c>
      <c r="M36" s="5"/>
    </row>
    <row r="37" ht="43.15" customHeight="1" spans="1:13">
      <c r="A37" s="5"/>
      <c r="B37" s="5"/>
      <c r="C37" s="6"/>
      <c r="D37" s="5"/>
      <c r="E37" s="20"/>
      <c r="F37" s="5" t="s">
        <v>489</v>
      </c>
      <c r="G37" s="5" t="s">
        <v>526</v>
      </c>
      <c r="H37" s="5" t="s">
        <v>456</v>
      </c>
      <c r="I37" s="5" t="s">
        <v>456</v>
      </c>
      <c r="J37" s="5"/>
      <c r="K37" s="5" t="s">
        <v>514</v>
      </c>
      <c r="L37" s="5" t="s">
        <v>462</v>
      </c>
      <c r="M37" s="5"/>
    </row>
    <row r="38" ht="43.15" customHeight="1" spans="1:13">
      <c r="A38" s="5"/>
      <c r="B38" s="5"/>
      <c r="C38" s="6"/>
      <c r="D38" s="5"/>
      <c r="E38" s="20" t="s">
        <v>466</v>
      </c>
      <c r="F38" s="5" t="s">
        <v>471</v>
      </c>
      <c r="G38" s="5" t="s">
        <v>526</v>
      </c>
      <c r="H38" s="5" t="s">
        <v>456</v>
      </c>
      <c r="I38" s="5" t="s">
        <v>456</v>
      </c>
      <c r="J38" s="5"/>
      <c r="K38" s="5" t="s">
        <v>514</v>
      </c>
      <c r="L38" s="5" t="s">
        <v>462</v>
      </c>
      <c r="M38" s="5"/>
    </row>
    <row r="39" ht="43.15" customHeight="1" spans="1:13">
      <c r="A39" s="5"/>
      <c r="B39" s="5"/>
      <c r="C39" s="6"/>
      <c r="D39" s="5"/>
      <c r="E39" s="20"/>
      <c r="F39" s="5" t="s">
        <v>476</v>
      </c>
      <c r="G39" s="5" t="s">
        <v>526</v>
      </c>
      <c r="H39" s="5" t="s">
        <v>527</v>
      </c>
      <c r="I39" s="5" t="s">
        <v>527</v>
      </c>
      <c r="J39" s="5"/>
      <c r="K39" s="5" t="s">
        <v>514</v>
      </c>
      <c r="L39" s="5" t="s">
        <v>462</v>
      </c>
      <c r="M39" s="5"/>
    </row>
    <row r="40" ht="43.15" customHeight="1" spans="1:13">
      <c r="A40" s="5"/>
      <c r="B40" s="5"/>
      <c r="C40" s="6"/>
      <c r="D40" s="5"/>
      <c r="E40" s="20"/>
      <c r="F40" s="5" t="s">
        <v>467</v>
      </c>
      <c r="G40" s="5" t="s">
        <v>526</v>
      </c>
      <c r="H40" s="5" t="s">
        <v>528</v>
      </c>
      <c r="I40" s="5" t="s">
        <v>529</v>
      </c>
      <c r="J40" s="5"/>
      <c r="K40" s="5" t="s">
        <v>514</v>
      </c>
      <c r="L40" s="5" t="s">
        <v>462</v>
      </c>
      <c r="M40" s="5"/>
    </row>
    <row r="41" ht="43.15" customHeight="1" spans="1:13">
      <c r="A41" s="5"/>
      <c r="B41" s="5"/>
      <c r="C41" s="6"/>
      <c r="D41" s="5"/>
      <c r="E41" s="20" t="s">
        <v>454</v>
      </c>
      <c r="F41" s="5" t="s">
        <v>463</v>
      </c>
      <c r="G41" s="5" t="s">
        <v>526</v>
      </c>
      <c r="H41" s="5" t="s">
        <v>456</v>
      </c>
      <c r="I41" s="5" t="s">
        <v>456</v>
      </c>
      <c r="J41" s="5"/>
      <c r="K41" s="5" t="s">
        <v>514</v>
      </c>
      <c r="L41" s="5" t="s">
        <v>462</v>
      </c>
      <c r="M41" s="5"/>
    </row>
    <row r="42" ht="43.15" customHeight="1" spans="1:13">
      <c r="A42" s="5"/>
      <c r="B42" s="5"/>
      <c r="C42" s="6"/>
      <c r="D42" s="5"/>
      <c r="E42" s="20"/>
      <c r="F42" s="5" t="s">
        <v>458</v>
      </c>
      <c r="G42" s="5" t="s">
        <v>526</v>
      </c>
      <c r="H42" s="5" t="s">
        <v>530</v>
      </c>
      <c r="I42" s="5" t="s">
        <v>531</v>
      </c>
      <c r="J42" s="5"/>
      <c r="K42" s="5" t="s">
        <v>514</v>
      </c>
      <c r="L42" s="5" t="s">
        <v>462</v>
      </c>
      <c r="M42" s="5"/>
    </row>
    <row r="43" ht="43.15" customHeight="1" spans="1:13">
      <c r="A43" s="5"/>
      <c r="B43" s="5"/>
      <c r="C43" s="6"/>
      <c r="D43" s="5"/>
      <c r="E43" s="20"/>
      <c r="F43" s="5" t="s">
        <v>455</v>
      </c>
      <c r="G43" s="5" t="s">
        <v>526</v>
      </c>
      <c r="H43" s="5" t="s">
        <v>456</v>
      </c>
      <c r="I43" s="5" t="s">
        <v>456</v>
      </c>
      <c r="J43" s="5"/>
      <c r="K43" s="5" t="s">
        <v>514</v>
      </c>
      <c r="L43" s="5" t="s">
        <v>462</v>
      </c>
      <c r="M43" s="5"/>
    </row>
    <row r="44" ht="43.15" customHeight="1" spans="1:13">
      <c r="A44" s="5"/>
      <c r="B44" s="5"/>
      <c r="C44" s="6"/>
      <c r="D44" s="5"/>
      <c r="E44" s="20"/>
      <c r="F44" s="5" t="s">
        <v>532</v>
      </c>
      <c r="G44" s="5" t="s">
        <v>526</v>
      </c>
      <c r="H44" s="5" t="s">
        <v>533</v>
      </c>
      <c r="I44" s="5" t="s">
        <v>534</v>
      </c>
      <c r="J44" s="5"/>
      <c r="K44" s="5" t="s">
        <v>514</v>
      </c>
      <c r="L44" s="5" t="s">
        <v>462</v>
      </c>
      <c r="M44" s="5"/>
    </row>
    <row r="45" ht="43.15" customHeight="1" spans="1:13">
      <c r="A45" s="5"/>
      <c r="B45" s="5"/>
      <c r="C45" s="6"/>
      <c r="D45" s="5"/>
      <c r="E45" s="20" t="s">
        <v>480</v>
      </c>
      <c r="F45" s="5" t="s">
        <v>481</v>
      </c>
      <c r="G45" s="5" t="s">
        <v>526</v>
      </c>
      <c r="H45" s="5" t="s">
        <v>456</v>
      </c>
      <c r="I45" s="5" t="s">
        <v>456</v>
      </c>
      <c r="J45" s="5"/>
      <c r="K45" s="5" t="s">
        <v>514</v>
      </c>
      <c r="L45" s="5" t="s">
        <v>462</v>
      </c>
      <c r="M45" s="5"/>
    </row>
    <row r="46" ht="43.15" customHeight="1" spans="1:13">
      <c r="A46" s="5" t="s">
        <v>154</v>
      </c>
      <c r="B46" s="5" t="s">
        <v>535</v>
      </c>
      <c r="C46" s="6">
        <v>30</v>
      </c>
      <c r="D46" s="5" t="s">
        <v>526</v>
      </c>
      <c r="E46" s="20" t="s">
        <v>454</v>
      </c>
      <c r="F46" s="5" t="s">
        <v>532</v>
      </c>
      <c r="G46" s="5" t="s">
        <v>526</v>
      </c>
      <c r="H46" s="5" t="s">
        <v>456</v>
      </c>
      <c r="I46" s="5" t="s">
        <v>456</v>
      </c>
      <c r="J46" s="5"/>
      <c r="K46" s="5" t="s">
        <v>514</v>
      </c>
      <c r="L46" s="5" t="s">
        <v>462</v>
      </c>
      <c r="M46" s="5"/>
    </row>
    <row r="47" ht="43.15" customHeight="1" spans="1:13">
      <c r="A47" s="5"/>
      <c r="B47" s="5"/>
      <c r="C47" s="6"/>
      <c r="D47" s="5"/>
      <c r="E47" s="20"/>
      <c r="F47" s="5" t="s">
        <v>455</v>
      </c>
      <c r="G47" s="5" t="s">
        <v>526</v>
      </c>
      <c r="H47" s="5" t="s">
        <v>527</v>
      </c>
      <c r="I47" s="5" t="s">
        <v>527</v>
      </c>
      <c r="J47" s="5"/>
      <c r="K47" s="5" t="s">
        <v>514</v>
      </c>
      <c r="L47" s="5" t="s">
        <v>462</v>
      </c>
      <c r="M47" s="5"/>
    </row>
    <row r="48" ht="43.15" customHeight="1" spans="1:13">
      <c r="A48" s="5"/>
      <c r="B48" s="5"/>
      <c r="C48" s="6"/>
      <c r="D48" s="5"/>
      <c r="E48" s="20"/>
      <c r="F48" s="5" t="s">
        <v>458</v>
      </c>
      <c r="G48" s="5" t="s">
        <v>526</v>
      </c>
      <c r="H48" s="5" t="s">
        <v>456</v>
      </c>
      <c r="I48" s="5" t="s">
        <v>456</v>
      </c>
      <c r="J48" s="5"/>
      <c r="K48" s="5" t="s">
        <v>514</v>
      </c>
      <c r="L48" s="5" t="s">
        <v>462</v>
      </c>
      <c r="M48" s="5"/>
    </row>
    <row r="49" ht="43.15" customHeight="1" spans="1:13">
      <c r="A49" s="5"/>
      <c r="B49" s="5"/>
      <c r="C49" s="6"/>
      <c r="D49" s="5"/>
      <c r="E49" s="20"/>
      <c r="F49" s="5" t="s">
        <v>463</v>
      </c>
      <c r="G49" s="5" t="s">
        <v>526</v>
      </c>
      <c r="H49" s="5" t="s">
        <v>456</v>
      </c>
      <c r="I49" s="5" t="s">
        <v>456</v>
      </c>
      <c r="J49" s="5"/>
      <c r="K49" s="5" t="s">
        <v>514</v>
      </c>
      <c r="L49" s="5" t="s">
        <v>462</v>
      </c>
      <c r="M49" s="5"/>
    </row>
    <row r="50" ht="43.15" customHeight="1" spans="1:13">
      <c r="A50" s="5"/>
      <c r="B50" s="5"/>
      <c r="C50" s="6"/>
      <c r="D50" s="5"/>
      <c r="E50" s="20" t="s">
        <v>480</v>
      </c>
      <c r="F50" s="5" t="s">
        <v>481</v>
      </c>
      <c r="G50" s="5" t="s">
        <v>526</v>
      </c>
      <c r="H50" s="5" t="s">
        <v>527</v>
      </c>
      <c r="I50" s="5" t="s">
        <v>527</v>
      </c>
      <c r="J50" s="5"/>
      <c r="K50" s="5" t="s">
        <v>514</v>
      </c>
      <c r="L50" s="5" t="s">
        <v>462</v>
      </c>
      <c r="M50" s="5"/>
    </row>
    <row r="51" ht="43.15" customHeight="1" spans="1:13">
      <c r="A51" s="5"/>
      <c r="B51" s="5"/>
      <c r="C51" s="6"/>
      <c r="D51" s="5"/>
      <c r="E51" s="20" t="s">
        <v>466</v>
      </c>
      <c r="F51" s="5" t="s">
        <v>467</v>
      </c>
      <c r="G51" s="5" t="s">
        <v>526</v>
      </c>
      <c r="H51" s="5" t="s">
        <v>528</v>
      </c>
      <c r="I51" s="5" t="s">
        <v>529</v>
      </c>
      <c r="J51" s="5"/>
      <c r="K51" s="5" t="s">
        <v>514</v>
      </c>
      <c r="L51" s="5" t="s">
        <v>462</v>
      </c>
      <c r="M51" s="5"/>
    </row>
    <row r="52" ht="43.15" customHeight="1" spans="1:13">
      <c r="A52" s="5"/>
      <c r="B52" s="5"/>
      <c r="C52" s="6"/>
      <c r="D52" s="5"/>
      <c r="E52" s="20"/>
      <c r="F52" s="5" t="s">
        <v>476</v>
      </c>
      <c r="G52" s="5" t="s">
        <v>526</v>
      </c>
      <c r="H52" s="5" t="s">
        <v>456</v>
      </c>
      <c r="I52" s="5" t="s">
        <v>456</v>
      </c>
      <c r="J52" s="5"/>
      <c r="K52" s="5" t="s">
        <v>514</v>
      </c>
      <c r="L52" s="5" t="s">
        <v>462</v>
      </c>
      <c r="M52" s="5"/>
    </row>
    <row r="53" ht="43.15" customHeight="1" spans="1:13">
      <c r="A53" s="5"/>
      <c r="B53" s="5"/>
      <c r="C53" s="6"/>
      <c r="D53" s="5"/>
      <c r="E53" s="20"/>
      <c r="F53" s="5" t="s">
        <v>471</v>
      </c>
      <c r="G53" s="5" t="s">
        <v>526</v>
      </c>
      <c r="H53" s="5" t="s">
        <v>530</v>
      </c>
      <c r="I53" s="5" t="s">
        <v>531</v>
      </c>
      <c r="J53" s="5"/>
      <c r="K53" s="5" t="s">
        <v>514</v>
      </c>
      <c r="L53" s="5" t="s">
        <v>462</v>
      </c>
      <c r="M53" s="5"/>
    </row>
    <row r="54" ht="43.15" customHeight="1" spans="1:13">
      <c r="A54" s="5"/>
      <c r="B54" s="5"/>
      <c r="C54" s="6"/>
      <c r="D54" s="5"/>
      <c r="E54" s="20" t="s">
        <v>485</v>
      </c>
      <c r="F54" s="5" t="s">
        <v>486</v>
      </c>
      <c r="G54" s="5" t="s">
        <v>526</v>
      </c>
      <c r="H54" s="5" t="s">
        <v>456</v>
      </c>
      <c r="I54" s="5" t="s">
        <v>456</v>
      </c>
      <c r="J54" s="5"/>
      <c r="K54" s="5" t="s">
        <v>514</v>
      </c>
      <c r="L54" s="5" t="s">
        <v>462</v>
      </c>
      <c r="M54" s="5"/>
    </row>
    <row r="55" ht="43.15" customHeight="1" spans="1:13">
      <c r="A55" s="5"/>
      <c r="B55" s="5"/>
      <c r="C55" s="6"/>
      <c r="D55" s="5"/>
      <c r="E55" s="20"/>
      <c r="F55" s="5" t="s">
        <v>487</v>
      </c>
      <c r="G55" s="5" t="s">
        <v>526</v>
      </c>
      <c r="H55" s="5" t="s">
        <v>533</v>
      </c>
      <c r="I55" s="5" t="s">
        <v>534</v>
      </c>
      <c r="J55" s="5"/>
      <c r="K55" s="5" t="s">
        <v>514</v>
      </c>
      <c r="L55" s="5" t="s">
        <v>462</v>
      </c>
      <c r="M55" s="5"/>
    </row>
    <row r="56" ht="43.15" customHeight="1" spans="1:13">
      <c r="A56" s="5"/>
      <c r="B56" s="5"/>
      <c r="C56" s="6"/>
      <c r="D56" s="5"/>
      <c r="E56" s="20"/>
      <c r="F56" s="5" t="s">
        <v>489</v>
      </c>
      <c r="G56" s="5" t="s">
        <v>526</v>
      </c>
      <c r="H56" s="5" t="s">
        <v>456</v>
      </c>
      <c r="I56" s="5" t="s">
        <v>456</v>
      </c>
      <c r="J56" s="5"/>
      <c r="K56" s="5" t="s">
        <v>514</v>
      </c>
      <c r="L56" s="5" t="s">
        <v>462</v>
      </c>
      <c r="M56" s="5"/>
    </row>
    <row r="57" ht="43.15" customHeight="1" spans="1:13">
      <c r="A57" s="5" t="s">
        <v>154</v>
      </c>
      <c r="B57" s="5" t="s">
        <v>536</v>
      </c>
      <c r="C57" s="6">
        <v>30</v>
      </c>
      <c r="D57" s="5" t="s">
        <v>537</v>
      </c>
      <c r="E57" s="20" t="s">
        <v>485</v>
      </c>
      <c r="F57" s="5" t="s">
        <v>489</v>
      </c>
      <c r="G57" s="5" t="s">
        <v>526</v>
      </c>
      <c r="H57" s="5" t="s">
        <v>456</v>
      </c>
      <c r="I57" s="5" t="s">
        <v>456</v>
      </c>
      <c r="J57" s="5"/>
      <c r="K57" s="5" t="s">
        <v>514</v>
      </c>
      <c r="L57" s="5" t="s">
        <v>462</v>
      </c>
      <c r="M57" s="5"/>
    </row>
    <row r="58" ht="43.15" customHeight="1" spans="1:13">
      <c r="A58" s="5"/>
      <c r="B58" s="5"/>
      <c r="C58" s="6"/>
      <c r="D58" s="5"/>
      <c r="E58" s="20"/>
      <c r="F58" s="5" t="s">
        <v>487</v>
      </c>
      <c r="G58" s="5" t="s">
        <v>526</v>
      </c>
      <c r="H58" s="5" t="s">
        <v>538</v>
      </c>
      <c r="I58" s="5" t="s">
        <v>539</v>
      </c>
      <c r="J58" s="5"/>
      <c r="K58" s="5" t="s">
        <v>514</v>
      </c>
      <c r="L58" s="5" t="s">
        <v>462</v>
      </c>
      <c r="M58" s="5"/>
    </row>
    <row r="59" ht="43.15" customHeight="1" spans="1:13">
      <c r="A59" s="5"/>
      <c r="B59" s="5"/>
      <c r="C59" s="6"/>
      <c r="D59" s="5"/>
      <c r="E59" s="20"/>
      <c r="F59" s="5" t="s">
        <v>486</v>
      </c>
      <c r="G59" s="5" t="s">
        <v>526</v>
      </c>
      <c r="H59" s="5" t="s">
        <v>456</v>
      </c>
      <c r="I59" s="5" t="s">
        <v>456</v>
      </c>
      <c r="J59" s="5"/>
      <c r="K59" s="5" t="s">
        <v>514</v>
      </c>
      <c r="L59" s="5" t="s">
        <v>462</v>
      </c>
      <c r="M59" s="5"/>
    </row>
    <row r="60" ht="43.15" customHeight="1" spans="1:13">
      <c r="A60" s="5"/>
      <c r="B60" s="5"/>
      <c r="C60" s="6"/>
      <c r="D60" s="5"/>
      <c r="E60" s="20" t="s">
        <v>466</v>
      </c>
      <c r="F60" s="5" t="s">
        <v>471</v>
      </c>
      <c r="G60" s="5" t="s">
        <v>526</v>
      </c>
      <c r="H60" s="5" t="s">
        <v>456</v>
      </c>
      <c r="I60" s="5" t="s">
        <v>456</v>
      </c>
      <c r="J60" s="5"/>
      <c r="K60" s="5" t="s">
        <v>514</v>
      </c>
      <c r="L60" s="5" t="s">
        <v>462</v>
      </c>
      <c r="M60" s="5"/>
    </row>
    <row r="61" ht="43.15" customHeight="1" spans="1:13">
      <c r="A61" s="5"/>
      <c r="B61" s="5"/>
      <c r="C61" s="6"/>
      <c r="D61" s="5"/>
      <c r="E61" s="20"/>
      <c r="F61" s="5" t="s">
        <v>476</v>
      </c>
      <c r="G61" s="5" t="s">
        <v>526</v>
      </c>
      <c r="H61" s="5" t="s">
        <v>540</v>
      </c>
      <c r="I61" s="5" t="s">
        <v>539</v>
      </c>
      <c r="J61" s="5"/>
      <c r="K61" s="5" t="s">
        <v>514</v>
      </c>
      <c r="L61" s="5" t="s">
        <v>462</v>
      </c>
      <c r="M61" s="5"/>
    </row>
    <row r="62" ht="43.15" customHeight="1" spans="1:13">
      <c r="A62" s="5"/>
      <c r="B62" s="5"/>
      <c r="C62" s="6"/>
      <c r="D62" s="5"/>
      <c r="E62" s="20"/>
      <c r="F62" s="5" t="s">
        <v>467</v>
      </c>
      <c r="G62" s="5" t="s">
        <v>526</v>
      </c>
      <c r="H62" s="5" t="s">
        <v>469</v>
      </c>
      <c r="I62" s="5" t="s">
        <v>529</v>
      </c>
      <c r="J62" s="5"/>
      <c r="K62" s="5" t="s">
        <v>514</v>
      </c>
      <c r="L62" s="5" t="s">
        <v>462</v>
      </c>
      <c r="M62" s="5"/>
    </row>
    <row r="63" ht="43.15" customHeight="1" spans="1:13">
      <c r="A63" s="5"/>
      <c r="B63" s="5"/>
      <c r="C63" s="6"/>
      <c r="D63" s="5"/>
      <c r="E63" s="20" t="s">
        <v>480</v>
      </c>
      <c r="F63" s="5" t="s">
        <v>481</v>
      </c>
      <c r="G63" s="5" t="s">
        <v>526</v>
      </c>
      <c r="H63" s="5" t="s">
        <v>456</v>
      </c>
      <c r="I63" s="5" t="s">
        <v>456</v>
      </c>
      <c r="J63" s="5"/>
      <c r="K63" s="5" t="s">
        <v>514</v>
      </c>
      <c r="L63" s="5" t="s">
        <v>462</v>
      </c>
      <c r="M63" s="5"/>
    </row>
    <row r="64" ht="43.15" customHeight="1" spans="1:13">
      <c r="A64" s="5"/>
      <c r="B64" s="5"/>
      <c r="C64" s="6"/>
      <c r="D64" s="5"/>
      <c r="E64" s="20" t="s">
        <v>454</v>
      </c>
      <c r="F64" s="5" t="s">
        <v>463</v>
      </c>
      <c r="G64" s="5" t="s">
        <v>526</v>
      </c>
      <c r="H64" s="5" t="s">
        <v>456</v>
      </c>
      <c r="I64" s="5" t="s">
        <v>456</v>
      </c>
      <c r="J64" s="5"/>
      <c r="K64" s="5" t="s">
        <v>514</v>
      </c>
      <c r="L64" s="5" t="s">
        <v>462</v>
      </c>
      <c r="M64" s="5"/>
    </row>
    <row r="65" ht="43.15" customHeight="1" spans="1:13">
      <c r="A65" s="5"/>
      <c r="B65" s="5"/>
      <c r="C65" s="6"/>
      <c r="D65" s="5"/>
      <c r="E65" s="20"/>
      <c r="F65" s="5" t="s">
        <v>458</v>
      </c>
      <c r="G65" s="5" t="s">
        <v>526</v>
      </c>
      <c r="H65" s="5" t="s">
        <v>541</v>
      </c>
      <c r="I65" s="5" t="s">
        <v>541</v>
      </c>
      <c r="J65" s="5"/>
      <c r="K65" s="5" t="s">
        <v>514</v>
      </c>
      <c r="L65" s="5" t="s">
        <v>462</v>
      </c>
      <c r="M65" s="5"/>
    </row>
    <row r="66" ht="43.15" customHeight="1" spans="1:13">
      <c r="A66" s="5"/>
      <c r="B66" s="5"/>
      <c r="C66" s="6"/>
      <c r="D66" s="5"/>
      <c r="E66" s="20"/>
      <c r="F66" s="5" t="s">
        <v>455</v>
      </c>
      <c r="G66" s="5" t="s">
        <v>526</v>
      </c>
      <c r="H66" s="5" t="s">
        <v>456</v>
      </c>
      <c r="I66" s="5" t="s">
        <v>456</v>
      </c>
      <c r="J66" s="5"/>
      <c r="K66" s="5" t="s">
        <v>514</v>
      </c>
      <c r="L66" s="5" t="s">
        <v>462</v>
      </c>
      <c r="M66" s="5"/>
    </row>
    <row r="67" ht="43.15" customHeight="1" spans="1:13">
      <c r="A67" s="5"/>
      <c r="B67" s="5"/>
      <c r="C67" s="6"/>
      <c r="D67" s="5"/>
      <c r="E67" s="20"/>
      <c r="F67" s="5" t="s">
        <v>532</v>
      </c>
      <c r="G67" s="5" t="s">
        <v>526</v>
      </c>
      <c r="H67" s="5" t="s">
        <v>533</v>
      </c>
      <c r="I67" s="5" t="s">
        <v>534</v>
      </c>
      <c r="J67" s="5"/>
      <c r="K67" s="5" t="s">
        <v>514</v>
      </c>
      <c r="L67" s="5" t="s">
        <v>462</v>
      </c>
      <c r="M67" s="5"/>
    </row>
  </sheetData>
  <mergeCells count="49">
    <mergeCell ref="C2:M2"/>
    <mergeCell ref="A3:K3"/>
    <mergeCell ref="L3:M3"/>
    <mergeCell ref="E4:M4"/>
    <mergeCell ref="A4:A5"/>
    <mergeCell ref="A7:A16"/>
    <mergeCell ref="A17:A26"/>
    <mergeCell ref="A27:A34"/>
    <mergeCell ref="A35:A45"/>
    <mergeCell ref="A46:A56"/>
    <mergeCell ref="A57:A67"/>
    <mergeCell ref="B4:B5"/>
    <mergeCell ref="B7:B16"/>
    <mergeCell ref="B17:B26"/>
    <mergeCell ref="B27:B34"/>
    <mergeCell ref="B35:B45"/>
    <mergeCell ref="B46:B56"/>
    <mergeCell ref="B57:B67"/>
    <mergeCell ref="C4:C5"/>
    <mergeCell ref="C7:C16"/>
    <mergeCell ref="C17:C26"/>
    <mergeCell ref="C27:C34"/>
    <mergeCell ref="C35:C45"/>
    <mergeCell ref="C46:C56"/>
    <mergeCell ref="C57:C67"/>
    <mergeCell ref="D4:D5"/>
    <mergeCell ref="D7:D16"/>
    <mergeCell ref="D17:D26"/>
    <mergeCell ref="D27:D34"/>
    <mergeCell ref="D35:D45"/>
    <mergeCell ref="D46:D56"/>
    <mergeCell ref="D57:D67"/>
    <mergeCell ref="E7:E9"/>
    <mergeCell ref="E10:E12"/>
    <mergeCell ref="E14:E16"/>
    <mergeCell ref="E18:E20"/>
    <mergeCell ref="E21:E23"/>
    <mergeCell ref="E24:E26"/>
    <mergeCell ref="E27:E29"/>
    <mergeCell ref="E32:E34"/>
    <mergeCell ref="E35:E37"/>
    <mergeCell ref="E38:E40"/>
    <mergeCell ref="E41:E44"/>
    <mergeCell ref="E46:E49"/>
    <mergeCell ref="E51:E53"/>
    <mergeCell ref="E54:E56"/>
    <mergeCell ref="E57:E59"/>
    <mergeCell ref="E60:E62"/>
    <mergeCell ref="E64:E67"/>
  </mergeCells>
  <printOptions horizontalCentered="1"/>
  <pageMargins left="0.0780000016093254" right="0.0780000016093254" top="0.0780000016093254" bottom="0.0780000016093254" header="0" footer="0"/>
  <pageSetup paperSize="9" scale="6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workbookViewId="0">
      <pane ySplit="7" topLeftCell="A8" activePane="bottomLeft" state="frozen"/>
      <selection/>
      <selection pane="bottomLeft" activeCell="E23" sqref="E23"/>
    </sheetView>
  </sheetViews>
  <sheetFormatPr defaultColWidth="10" defaultRowHeight="13.5"/>
  <cols>
    <col min="1" max="1" width="6.375" customWidth="1"/>
    <col min="2" max="2" width="14.62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24.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18.75" customWidth="1"/>
    <col min="19" max="19" width="11.375" customWidth="1"/>
    <col min="20" max="20" width="9.75" customWidth="1"/>
  </cols>
  <sheetData>
    <row r="1" ht="16.35" customHeight="1" spans="19:19">
      <c r="S1" s="3" t="s">
        <v>542</v>
      </c>
    </row>
    <row r="2" ht="42.2" customHeight="1" spans="1:19">
      <c r="A2" s="1" t="s">
        <v>543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32</v>
      </c>
      <c r="R4" s="13"/>
      <c r="S4" s="13"/>
    </row>
    <row r="5" ht="18.2" customHeight="1" spans="1:19">
      <c r="A5" s="4" t="s">
        <v>391</v>
      </c>
      <c r="B5" s="4" t="s">
        <v>392</v>
      </c>
      <c r="C5" s="4" t="s">
        <v>545</v>
      </c>
      <c r="D5" s="4"/>
      <c r="E5" s="4"/>
      <c r="F5" s="4"/>
      <c r="G5" s="4"/>
      <c r="H5" s="4"/>
      <c r="I5" s="4"/>
      <c r="J5" s="4" t="s">
        <v>546</v>
      </c>
      <c r="K5" s="4" t="s">
        <v>547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440</v>
      </c>
      <c r="D6" s="4" t="s">
        <v>548</v>
      </c>
      <c r="E6" s="4"/>
      <c r="F6" s="4"/>
      <c r="G6" s="4"/>
      <c r="H6" s="4" t="s">
        <v>549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550</v>
      </c>
      <c r="F7" s="4" t="s">
        <v>143</v>
      </c>
      <c r="G7" s="4" t="s">
        <v>551</v>
      </c>
      <c r="H7" s="4" t="s">
        <v>160</v>
      </c>
      <c r="I7" s="4" t="s">
        <v>161</v>
      </c>
      <c r="J7" s="4"/>
      <c r="K7" s="4" t="s">
        <v>443</v>
      </c>
      <c r="L7" s="4" t="s">
        <v>444</v>
      </c>
      <c r="M7" s="4" t="s">
        <v>445</v>
      </c>
      <c r="N7" s="4" t="s">
        <v>450</v>
      </c>
      <c r="O7" s="4" t="s">
        <v>446</v>
      </c>
      <c r="P7" s="4" t="s">
        <v>552</v>
      </c>
      <c r="Q7" s="4" t="s">
        <v>553</v>
      </c>
      <c r="R7" s="4" t="s">
        <v>554</v>
      </c>
      <c r="S7" s="4" t="s">
        <v>451</v>
      </c>
    </row>
    <row r="8" ht="19.5" customHeight="1" spans="1:19">
      <c r="A8" s="5" t="s">
        <v>2</v>
      </c>
      <c r="B8" s="5" t="s">
        <v>4</v>
      </c>
      <c r="C8" s="6">
        <v>735.49087</v>
      </c>
      <c r="D8" s="6">
        <v>405.49087</v>
      </c>
      <c r="E8" s="6">
        <v>330</v>
      </c>
      <c r="F8" s="6"/>
      <c r="G8" s="6"/>
      <c r="H8" s="6">
        <v>217.13087</v>
      </c>
      <c r="I8" s="6">
        <v>518.36</v>
      </c>
      <c r="J8" s="5" t="s">
        <v>555</v>
      </c>
      <c r="K8" s="7" t="s">
        <v>466</v>
      </c>
      <c r="L8" s="7" t="s">
        <v>556</v>
      </c>
      <c r="M8" s="5"/>
      <c r="N8" s="5"/>
      <c r="O8" s="5"/>
      <c r="P8" s="5"/>
      <c r="Q8" s="5"/>
      <c r="R8" s="5"/>
      <c r="S8" s="5"/>
    </row>
    <row r="9" ht="3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8" t="s">
        <v>557</v>
      </c>
      <c r="M9" s="9" t="s">
        <v>558</v>
      </c>
      <c r="N9" s="9" t="s">
        <v>475</v>
      </c>
      <c r="O9" s="9">
        <v>95</v>
      </c>
      <c r="P9" s="9" t="s">
        <v>559</v>
      </c>
      <c r="Q9" s="9" t="s">
        <v>560</v>
      </c>
      <c r="R9" s="14" t="s">
        <v>561</v>
      </c>
      <c r="S9" s="5"/>
    </row>
    <row r="10" ht="4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10"/>
      <c r="M10" s="9" t="s">
        <v>562</v>
      </c>
      <c r="N10" s="11" t="s">
        <v>475</v>
      </c>
      <c r="O10" s="11">
        <v>95</v>
      </c>
      <c r="P10" s="11" t="s">
        <v>559</v>
      </c>
      <c r="Q10" s="9" t="s">
        <v>560</v>
      </c>
      <c r="R10" s="14" t="s">
        <v>563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564</v>
      </c>
      <c r="M11" s="9" t="s">
        <v>456</v>
      </c>
      <c r="N11" s="9" t="s">
        <v>456</v>
      </c>
      <c r="O11" s="9" t="s">
        <v>456</v>
      </c>
      <c r="P11" s="9" t="s">
        <v>456</v>
      </c>
      <c r="Q11" s="9" t="s">
        <v>456</v>
      </c>
      <c r="R11" s="9" t="s">
        <v>456</v>
      </c>
      <c r="S11" s="5"/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485</v>
      </c>
      <c r="M12" s="9" t="s">
        <v>456</v>
      </c>
      <c r="N12" s="9" t="s">
        <v>456</v>
      </c>
      <c r="O12" s="9" t="s">
        <v>456</v>
      </c>
      <c r="P12" s="9" t="s">
        <v>456</v>
      </c>
      <c r="Q12" s="9" t="s">
        <v>456</v>
      </c>
      <c r="R12" s="9" t="s">
        <v>456</v>
      </c>
      <c r="S12" s="5"/>
    </row>
    <row r="13" ht="18.2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 t="s">
        <v>565</v>
      </c>
      <c r="L13" s="7" t="s">
        <v>463</v>
      </c>
      <c r="M13" s="9" t="s">
        <v>456</v>
      </c>
      <c r="N13" s="9" t="s">
        <v>456</v>
      </c>
      <c r="O13" s="9" t="s">
        <v>456</v>
      </c>
      <c r="P13" s="9" t="s">
        <v>456</v>
      </c>
      <c r="Q13" s="9" t="s">
        <v>456</v>
      </c>
      <c r="R13" s="9" t="s">
        <v>456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458</v>
      </c>
      <c r="M14" s="12" t="s">
        <v>566</v>
      </c>
      <c r="N14" s="11" t="s">
        <v>475</v>
      </c>
      <c r="O14" s="11">
        <v>95</v>
      </c>
      <c r="P14" s="11" t="s">
        <v>559</v>
      </c>
      <c r="Q14" s="9" t="s">
        <v>560</v>
      </c>
      <c r="R14" s="14" t="s">
        <v>567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455</v>
      </c>
      <c r="M15" s="9" t="s">
        <v>456</v>
      </c>
      <c r="N15" s="9" t="s">
        <v>456</v>
      </c>
      <c r="O15" s="9" t="s">
        <v>456</v>
      </c>
      <c r="P15" s="9" t="s">
        <v>456</v>
      </c>
      <c r="Q15" s="9" t="s">
        <v>456</v>
      </c>
      <c r="R15" s="9" t="s">
        <v>456</v>
      </c>
      <c r="S15" s="5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568</v>
      </c>
      <c r="M16" s="9" t="s">
        <v>456</v>
      </c>
      <c r="N16" s="9" t="s">
        <v>456</v>
      </c>
      <c r="O16" s="9" t="s">
        <v>456</v>
      </c>
      <c r="P16" s="9" t="s">
        <v>456</v>
      </c>
      <c r="Q16" s="9" t="s">
        <v>456</v>
      </c>
      <c r="R16" s="9" t="s">
        <v>456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 t="s">
        <v>480</v>
      </c>
      <c r="L17" s="7" t="s">
        <v>481</v>
      </c>
      <c r="M17" s="9" t="s">
        <v>569</v>
      </c>
      <c r="N17" s="9" t="s">
        <v>475</v>
      </c>
      <c r="O17" s="9">
        <v>95</v>
      </c>
      <c r="P17" s="9" t="s">
        <v>559</v>
      </c>
      <c r="Q17" s="9" t="s">
        <v>560</v>
      </c>
      <c r="R17" s="14" t="s">
        <v>570</v>
      </c>
      <c r="S17" s="5"/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3" t="s">
        <v>571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0" zoomScaleNormal="110" topLeftCell="A13" workbookViewId="0">
      <selection activeCell="B20" sqref="B2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22" t="s">
        <v>30</v>
      </c>
    </row>
    <row r="2" ht="24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16" t="s">
        <v>31</v>
      </c>
      <c r="B3" s="16"/>
      <c r="C3" s="16"/>
      <c r="D3" s="16"/>
      <c r="E3" s="16"/>
      <c r="F3" s="16"/>
      <c r="G3" s="13" t="s">
        <v>32</v>
      </c>
      <c r="H3" s="13"/>
    </row>
    <row r="4" ht="17.85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35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35" customHeight="1" spans="1:8">
      <c r="A6" s="20" t="s">
        <v>40</v>
      </c>
      <c r="B6" s="6">
        <f>355.93087+49.56</f>
        <v>405.49087</v>
      </c>
      <c r="C6" s="5" t="s">
        <v>41</v>
      </c>
      <c r="D6" s="31"/>
      <c r="E6" s="20" t="s">
        <v>42</v>
      </c>
      <c r="F6" s="19">
        <v>217.13087</v>
      </c>
      <c r="G6" s="5" t="s">
        <v>43</v>
      </c>
      <c r="H6" s="6">
        <v>254.87488</v>
      </c>
    </row>
    <row r="7" ht="16.35" customHeight="1" spans="1:8">
      <c r="A7" s="5" t="s">
        <v>44</v>
      </c>
      <c r="B7" s="6">
        <f>355.93087+49.56</f>
        <v>405.49087</v>
      </c>
      <c r="C7" s="5" t="s">
        <v>45</v>
      </c>
      <c r="D7" s="31"/>
      <c r="E7" s="5" t="s">
        <v>46</v>
      </c>
      <c r="F7" s="6">
        <v>202.87488</v>
      </c>
      <c r="G7" s="5" t="s">
        <v>47</v>
      </c>
      <c r="H7" s="6">
        <v>479.78799</v>
      </c>
    </row>
    <row r="8" ht="16.35" customHeight="1" spans="1:8">
      <c r="A8" s="20" t="s">
        <v>48</v>
      </c>
      <c r="B8" s="6"/>
      <c r="C8" s="5" t="s">
        <v>49</v>
      </c>
      <c r="D8" s="31"/>
      <c r="E8" s="5" t="s">
        <v>50</v>
      </c>
      <c r="F8" s="6">
        <v>13.42799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1"/>
      <c r="E9" s="5" t="s">
        <v>54</v>
      </c>
      <c r="F9" s="6">
        <v>0.828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1"/>
      <c r="E10" s="20" t="s">
        <v>58</v>
      </c>
      <c r="F10" s="19">
        <v>518.36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31"/>
      <c r="E11" s="5" t="s">
        <v>62</v>
      </c>
      <c r="F11" s="6">
        <v>52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1">
        <v>355.05259</v>
      </c>
      <c r="E12" s="5" t="s">
        <v>66</v>
      </c>
      <c r="F12" s="6">
        <v>466.36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31">
        <v>24.389856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1"/>
      <c r="E14" s="5" t="s">
        <v>74</v>
      </c>
      <c r="F14" s="6"/>
      <c r="G14" s="5" t="s">
        <v>75</v>
      </c>
      <c r="H14" s="6">
        <v>0.828</v>
      </c>
    </row>
    <row r="15" ht="16.35" customHeight="1" spans="1:8">
      <c r="A15" s="5" t="s">
        <v>76</v>
      </c>
      <c r="B15" s="6"/>
      <c r="C15" s="5" t="s">
        <v>77</v>
      </c>
      <c r="D15" s="31">
        <v>6.061248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1"/>
      <c r="E19" s="5" t="s">
        <v>94</v>
      </c>
      <c r="F19" s="6"/>
      <c r="G19" s="5" t="s">
        <v>95</v>
      </c>
      <c r="H19" s="6"/>
    </row>
    <row r="20" ht="16.35" customHeight="1" spans="1:8">
      <c r="A20" s="20" t="s">
        <v>96</v>
      </c>
      <c r="B20" s="19">
        <v>330</v>
      </c>
      <c r="C20" s="5" t="s">
        <v>97</v>
      </c>
      <c r="D20" s="31"/>
      <c r="E20" s="5" t="s">
        <v>98</v>
      </c>
      <c r="F20" s="6"/>
      <c r="G20" s="5"/>
      <c r="H20" s="6"/>
    </row>
    <row r="21" ht="16.35" customHeight="1" spans="1:8">
      <c r="A21" s="20" t="s">
        <v>99</v>
      </c>
      <c r="B21" s="19"/>
      <c r="C21" s="5" t="s">
        <v>100</v>
      </c>
      <c r="D21" s="31"/>
      <c r="E21" s="20" t="s">
        <v>101</v>
      </c>
      <c r="F21" s="19"/>
      <c r="G21" s="5"/>
      <c r="H21" s="6"/>
    </row>
    <row r="22" ht="16.35" customHeight="1" spans="1:8">
      <c r="A22" s="20" t="s">
        <v>102</v>
      </c>
      <c r="B22" s="19"/>
      <c r="C22" s="5" t="s">
        <v>103</v>
      </c>
      <c r="D22" s="31"/>
      <c r="E22" s="5"/>
      <c r="F22" s="5"/>
      <c r="G22" s="5"/>
      <c r="H22" s="6"/>
    </row>
    <row r="23" ht="16.35" customHeight="1" spans="1:8">
      <c r="A23" s="20" t="s">
        <v>104</v>
      </c>
      <c r="B23" s="19"/>
      <c r="C23" s="5" t="s">
        <v>105</v>
      </c>
      <c r="D23" s="31"/>
      <c r="E23" s="5"/>
      <c r="F23" s="5"/>
      <c r="G23" s="5"/>
      <c r="H23" s="6"/>
    </row>
    <row r="24" ht="16.35" customHeight="1" spans="1:8">
      <c r="A24" s="20" t="s">
        <v>106</v>
      </c>
      <c r="B24" s="19"/>
      <c r="C24" s="5" t="s">
        <v>107</v>
      </c>
      <c r="D24" s="3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1">
        <v>19.987176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1"/>
      <c r="E27" s="5"/>
      <c r="F27" s="5"/>
      <c r="G27" s="5"/>
      <c r="H27" s="6"/>
    </row>
    <row r="28" ht="16.35" customHeight="1" spans="1:8">
      <c r="A28" s="20" t="s">
        <v>114</v>
      </c>
      <c r="B28" s="19"/>
      <c r="C28" s="5" t="s">
        <v>115</v>
      </c>
      <c r="D28" s="31"/>
      <c r="E28" s="5"/>
      <c r="F28" s="5"/>
      <c r="G28" s="5"/>
      <c r="H28" s="6"/>
    </row>
    <row r="29" ht="16.35" customHeight="1" spans="1:8">
      <c r="A29" s="20" t="s">
        <v>116</v>
      </c>
      <c r="B29" s="19"/>
      <c r="C29" s="5" t="s">
        <v>117</v>
      </c>
      <c r="D29" s="31"/>
      <c r="E29" s="5"/>
      <c r="F29" s="5"/>
      <c r="G29" s="5"/>
      <c r="H29" s="6"/>
    </row>
    <row r="30" ht="16.35" customHeight="1" spans="1:8">
      <c r="A30" s="20" t="s">
        <v>118</v>
      </c>
      <c r="B30" s="19"/>
      <c r="C30" s="5" t="s">
        <v>119</v>
      </c>
      <c r="D30" s="31">
        <v>330</v>
      </c>
      <c r="E30" s="5"/>
      <c r="F30" s="5"/>
      <c r="G30" s="5"/>
      <c r="H30" s="6"/>
    </row>
    <row r="31" ht="16.35" customHeight="1" spans="1:8">
      <c r="A31" s="20" t="s">
        <v>120</v>
      </c>
      <c r="B31" s="19"/>
      <c r="C31" s="5" t="s">
        <v>121</v>
      </c>
      <c r="D31" s="31"/>
      <c r="E31" s="5"/>
      <c r="F31" s="5"/>
      <c r="G31" s="5"/>
      <c r="H31" s="6"/>
    </row>
    <row r="32" ht="16.35" customHeight="1" spans="1:8">
      <c r="A32" s="20" t="s">
        <v>122</v>
      </c>
      <c r="B32" s="19"/>
      <c r="C32" s="5" t="s">
        <v>123</v>
      </c>
      <c r="D32" s="3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0" t="s">
        <v>127</v>
      </c>
      <c r="B37" s="19">
        <v>735.49087</v>
      </c>
      <c r="C37" s="20" t="s">
        <v>128</v>
      </c>
      <c r="D37" s="19">
        <v>735.49087</v>
      </c>
      <c r="E37" s="20" t="s">
        <v>128</v>
      </c>
      <c r="F37" s="19">
        <v>735.49087</v>
      </c>
      <c r="G37" s="20" t="s">
        <v>128</v>
      </c>
      <c r="H37" s="19">
        <v>735.49087</v>
      </c>
    </row>
    <row r="38" ht="16.35" customHeight="1" spans="1:8">
      <c r="A38" s="20" t="s">
        <v>129</v>
      </c>
      <c r="B38" s="19"/>
      <c r="C38" s="20" t="s">
        <v>130</v>
      </c>
      <c r="D38" s="19"/>
      <c r="E38" s="20" t="s">
        <v>130</v>
      </c>
      <c r="F38" s="19"/>
      <c r="G38" s="20" t="s">
        <v>130</v>
      </c>
      <c r="H38" s="19"/>
    </row>
    <row r="39" ht="16.35" customHeight="1" spans="1:8">
      <c r="A39" s="5"/>
      <c r="B39" s="6"/>
      <c r="C39" s="5"/>
      <c r="D39" s="6"/>
      <c r="E39" s="20"/>
      <c r="F39" s="19"/>
      <c r="G39" s="20"/>
      <c r="H39" s="19"/>
    </row>
    <row r="40" ht="16.35" customHeight="1" spans="1:8">
      <c r="A40" s="20" t="s">
        <v>131</v>
      </c>
      <c r="B40" s="19">
        <v>735.49087</v>
      </c>
      <c r="C40" s="20" t="s">
        <v>132</v>
      </c>
      <c r="D40" s="19">
        <v>735.49087</v>
      </c>
      <c r="E40" s="20" t="s">
        <v>132</v>
      </c>
      <c r="F40" s="19">
        <v>735.49087</v>
      </c>
      <c r="G40" s="20" t="s">
        <v>132</v>
      </c>
      <c r="H40" s="19">
        <v>735.49087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I15" sqref="H15:I1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22" t="s">
        <v>133</v>
      </c>
      <c r="Y1" s="22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3" t="s">
        <v>32</v>
      </c>
      <c r="Y3" s="13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20"/>
      <c r="B7" s="20" t="s">
        <v>136</v>
      </c>
      <c r="C7" s="37">
        <v>735.49087</v>
      </c>
      <c r="D7" s="37">
        <v>735.49087</v>
      </c>
      <c r="E7" s="37">
        <f>355.93087+49.56</f>
        <v>405.49087</v>
      </c>
      <c r="F7" s="37">
        <v>330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9" customHeight="1" spans="1:25">
      <c r="A8" s="14" t="s">
        <v>154</v>
      </c>
      <c r="B8" s="14" t="s">
        <v>155</v>
      </c>
      <c r="C8" s="31">
        <v>735.49087</v>
      </c>
      <c r="D8" s="31">
        <v>735.49087</v>
      </c>
      <c r="E8" s="6">
        <f>355.93087+49.56</f>
        <v>405.49087</v>
      </c>
      <c r="F8" s="6">
        <v>330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P12" sqref="P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8"/>
      <c r="K1" s="22" t="s">
        <v>156</v>
      </c>
    </row>
    <row r="2" ht="31.9" customHeight="1" spans="1:11">
      <c r="A2" s="59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9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13" t="s">
        <v>32</v>
      </c>
    </row>
    <row r="4" ht="27.6" customHeight="1" spans="1:11">
      <c r="A4" s="17" t="s">
        <v>157</v>
      </c>
      <c r="B4" s="17"/>
      <c r="C4" s="17"/>
      <c r="D4" s="17" t="s">
        <v>158</v>
      </c>
      <c r="E4" s="17" t="s">
        <v>159</v>
      </c>
      <c r="F4" s="17" t="s">
        <v>136</v>
      </c>
      <c r="G4" s="17" t="s">
        <v>160</v>
      </c>
      <c r="H4" s="17" t="s">
        <v>161</v>
      </c>
      <c r="I4" s="17" t="s">
        <v>162</v>
      </c>
      <c r="J4" s="17" t="s">
        <v>163</v>
      </c>
      <c r="K4" s="17" t="s">
        <v>164</v>
      </c>
    </row>
    <row r="5" ht="25.9" customHeight="1" spans="1:11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36"/>
      <c r="B6" s="36"/>
      <c r="C6" s="36"/>
      <c r="D6" s="61" t="s">
        <v>136</v>
      </c>
      <c r="E6" s="61"/>
      <c r="F6" s="25">
        <v>735.49087</v>
      </c>
      <c r="G6" s="25">
        <v>217.13087</v>
      </c>
      <c r="H6" s="25">
        <v>518.36</v>
      </c>
      <c r="I6" s="25"/>
      <c r="J6" s="61"/>
      <c r="K6" s="61"/>
    </row>
    <row r="7" ht="22.9" customHeight="1" spans="1:11">
      <c r="A7" s="62"/>
      <c r="B7" s="62"/>
      <c r="C7" s="62"/>
      <c r="D7" s="63" t="s">
        <v>154</v>
      </c>
      <c r="E7" s="63" t="s">
        <v>155</v>
      </c>
      <c r="F7" s="64">
        <v>735.49087</v>
      </c>
      <c r="G7" s="64">
        <v>217.13087</v>
      </c>
      <c r="H7" s="64">
        <v>518.36</v>
      </c>
      <c r="I7" s="64"/>
      <c r="J7" s="69"/>
      <c r="K7" s="69"/>
    </row>
    <row r="8" ht="22.9" customHeight="1" spans="1:11">
      <c r="A8" s="65" t="s">
        <v>168</v>
      </c>
      <c r="B8" s="62"/>
      <c r="C8" s="62"/>
      <c r="D8" s="66" t="str">
        <f>A8</f>
        <v>207</v>
      </c>
      <c r="E8" s="66" t="s">
        <v>169</v>
      </c>
      <c r="F8" s="67">
        <f>F9+F12</f>
        <v>355.05259</v>
      </c>
      <c r="G8" s="67">
        <f>G9+G12</f>
        <v>166.69259</v>
      </c>
      <c r="H8" s="67">
        <f>H9+H12</f>
        <v>188.36</v>
      </c>
      <c r="I8" s="67"/>
      <c r="J8" s="68"/>
      <c r="K8" s="68"/>
    </row>
    <row r="9" ht="22.9" customHeight="1" spans="1:11">
      <c r="A9" s="65" t="s">
        <v>168</v>
      </c>
      <c r="B9" s="65" t="s">
        <v>170</v>
      </c>
      <c r="C9" s="62"/>
      <c r="D9" s="66" t="str">
        <f>A9&amp;B9</f>
        <v>20701</v>
      </c>
      <c r="E9" s="66" t="s">
        <v>171</v>
      </c>
      <c r="F9" s="67">
        <f>F10+F11</f>
        <v>333.05259</v>
      </c>
      <c r="G9" s="67">
        <f>G10+G11</f>
        <v>166.69259</v>
      </c>
      <c r="H9" s="67">
        <f>H10+H11</f>
        <v>166.36</v>
      </c>
      <c r="I9" s="67"/>
      <c r="J9" s="68"/>
      <c r="K9" s="68"/>
    </row>
    <row r="10" ht="22.9" customHeight="1" spans="1:11">
      <c r="A10" s="65" t="s">
        <v>168</v>
      </c>
      <c r="B10" s="65" t="s">
        <v>170</v>
      </c>
      <c r="C10" s="65" t="s">
        <v>170</v>
      </c>
      <c r="D10" s="66" t="s">
        <v>172</v>
      </c>
      <c r="E10" s="68" t="s">
        <v>173</v>
      </c>
      <c r="F10" s="67">
        <v>263.49259</v>
      </c>
      <c r="G10" s="67">
        <v>166.69259</v>
      </c>
      <c r="H10" s="67">
        <v>96.8</v>
      </c>
      <c r="I10" s="67"/>
      <c r="J10" s="68"/>
      <c r="K10" s="68"/>
    </row>
    <row r="11" ht="22.9" customHeight="1" spans="1:11">
      <c r="A11" s="65" t="s">
        <v>168</v>
      </c>
      <c r="B11" s="65" t="s">
        <v>170</v>
      </c>
      <c r="C11" s="65" t="s">
        <v>174</v>
      </c>
      <c r="D11" s="66" t="s">
        <v>175</v>
      </c>
      <c r="E11" s="68" t="s">
        <v>176</v>
      </c>
      <c r="F11" s="67">
        <v>69.56</v>
      </c>
      <c r="G11" s="67"/>
      <c r="H11" s="67">
        <v>69.56</v>
      </c>
      <c r="I11" s="67"/>
      <c r="J11" s="68"/>
      <c r="K11" s="68"/>
    </row>
    <row r="12" ht="22.9" customHeight="1" spans="1:11">
      <c r="A12" s="65" t="s">
        <v>168</v>
      </c>
      <c r="B12" s="65" t="s">
        <v>177</v>
      </c>
      <c r="C12" s="65"/>
      <c r="D12" s="66" t="str">
        <f>A12&amp;B12</f>
        <v>20703</v>
      </c>
      <c r="E12" s="68" t="s">
        <v>178</v>
      </c>
      <c r="F12" s="67">
        <f>F13</f>
        <v>22</v>
      </c>
      <c r="G12" s="67"/>
      <c r="H12" s="67">
        <f>H13</f>
        <v>22</v>
      </c>
      <c r="I12" s="67"/>
      <c r="J12" s="68"/>
      <c r="K12" s="68"/>
    </row>
    <row r="13" ht="22.9" customHeight="1" spans="1:11">
      <c r="A13" s="65" t="s">
        <v>168</v>
      </c>
      <c r="B13" s="65" t="s">
        <v>177</v>
      </c>
      <c r="C13" s="65" t="s">
        <v>179</v>
      </c>
      <c r="D13" s="66" t="s">
        <v>180</v>
      </c>
      <c r="E13" s="68" t="s">
        <v>181</v>
      </c>
      <c r="F13" s="67">
        <v>22</v>
      </c>
      <c r="G13" s="67"/>
      <c r="H13" s="67">
        <v>22</v>
      </c>
      <c r="I13" s="67"/>
      <c r="J13" s="68"/>
      <c r="K13" s="68"/>
    </row>
    <row r="14" ht="22.9" customHeight="1" spans="1:11">
      <c r="A14" s="65" t="s">
        <v>182</v>
      </c>
      <c r="B14" s="65"/>
      <c r="C14" s="65"/>
      <c r="D14" s="66" t="str">
        <f>A14</f>
        <v>208</v>
      </c>
      <c r="E14" s="68" t="s">
        <v>183</v>
      </c>
      <c r="F14" s="67">
        <f>F15</f>
        <v>24.389856</v>
      </c>
      <c r="G14" s="67">
        <f>G15</f>
        <v>24.389856</v>
      </c>
      <c r="H14" s="67"/>
      <c r="I14" s="67"/>
      <c r="J14" s="68"/>
      <c r="K14" s="68"/>
    </row>
    <row r="15" ht="22.9" customHeight="1" spans="1:11">
      <c r="A15" s="65" t="s">
        <v>182</v>
      </c>
      <c r="B15" s="65" t="s">
        <v>184</v>
      </c>
      <c r="C15" s="65"/>
      <c r="D15" s="66" t="str">
        <f>A15&amp;B15</f>
        <v>20805</v>
      </c>
      <c r="E15" s="68" t="s">
        <v>185</v>
      </c>
      <c r="F15" s="67">
        <f>F16</f>
        <v>24.389856</v>
      </c>
      <c r="G15" s="67">
        <f>G16</f>
        <v>24.389856</v>
      </c>
      <c r="H15" s="67"/>
      <c r="I15" s="67"/>
      <c r="J15" s="68"/>
      <c r="K15" s="68"/>
    </row>
    <row r="16" ht="22.9" customHeight="1" spans="1:11">
      <c r="A16" s="65" t="s">
        <v>182</v>
      </c>
      <c r="B16" s="65" t="s">
        <v>184</v>
      </c>
      <c r="C16" s="65" t="s">
        <v>184</v>
      </c>
      <c r="D16" s="66" t="s">
        <v>186</v>
      </c>
      <c r="E16" s="68" t="s">
        <v>187</v>
      </c>
      <c r="F16" s="67">
        <v>24.389856</v>
      </c>
      <c r="G16" s="67">
        <v>24.389856</v>
      </c>
      <c r="H16" s="67"/>
      <c r="I16" s="67"/>
      <c r="J16" s="68"/>
      <c r="K16" s="68"/>
    </row>
    <row r="17" ht="22.9" customHeight="1" spans="1:11">
      <c r="A17" s="65" t="s">
        <v>188</v>
      </c>
      <c r="B17" s="65"/>
      <c r="C17" s="65"/>
      <c r="D17" s="66" t="str">
        <f>A17</f>
        <v>210</v>
      </c>
      <c r="E17" s="68" t="s">
        <v>189</v>
      </c>
      <c r="F17" s="67">
        <f>F18</f>
        <v>6.061248</v>
      </c>
      <c r="G17" s="67">
        <f>G18</f>
        <v>6.061248</v>
      </c>
      <c r="H17" s="67"/>
      <c r="I17" s="67"/>
      <c r="J17" s="68"/>
      <c r="K17" s="68"/>
    </row>
    <row r="18" ht="22.9" customHeight="1" spans="1:11">
      <c r="A18" s="65" t="s">
        <v>188</v>
      </c>
      <c r="B18" s="65" t="s">
        <v>190</v>
      </c>
      <c r="C18" s="65"/>
      <c r="D18" s="66" t="str">
        <f>A18&amp;B18</f>
        <v>21011</v>
      </c>
      <c r="E18" s="68" t="s">
        <v>191</v>
      </c>
      <c r="F18" s="67">
        <f>F19</f>
        <v>6.061248</v>
      </c>
      <c r="G18" s="67">
        <f>G19</f>
        <v>6.061248</v>
      </c>
      <c r="H18" s="67"/>
      <c r="I18" s="67"/>
      <c r="J18" s="68"/>
      <c r="K18" s="68"/>
    </row>
    <row r="19" ht="22.9" customHeight="1" spans="1:11">
      <c r="A19" s="65" t="s">
        <v>188</v>
      </c>
      <c r="B19" s="65" t="s">
        <v>190</v>
      </c>
      <c r="C19" s="65" t="s">
        <v>170</v>
      </c>
      <c r="D19" s="66" t="s">
        <v>192</v>
      </c>
      <c r="E19" s="68" t="s">
        <v>193</v>
      </c>
      <c r="F19" s="67">
        <v>6.061248</v>
      </c>
      <c r="G19" s="67">
        <v>6.061248</v>
      </c>
      <c r="H19" s="67"/>
      <c r="I19" s="67"/>
      <c r="J19" s="68"/>
      <c r="K19" s="68"/>
    </row>
    <row r="20" ht="22.9" customHeight="1" spans="1:11">
      <c r="A20" s="65" t="s">
        <v>194</v>
      </c>
      <c r="B20" s="65"/>
      <c r="C20" s="65"/>
      <c r="D20" s="66" t="str">
        <f>A20</f>
        <v>221</v>
      </c>
      <c r="E20" s="68" t="s">
        <v>195</v>
      </c>
      <c r="F20" s="67">
        <f>F21</f>
        <v>19.987176</v>
      </c>
      <c r="G20" s="67">
        <f>G21</f>
        <v>19.987176</v>
      </c>
      <c r="H20" s="67"/>
      <c r="I20" s="67"/>
      <c r="J20" s="68"/>
      <c r="K20" s="68"/>
    </row>
    <row r="21" ht="22.9" customHeight="1" spans="1:11">
      <c r="A21" s="65" t="s">
        <v>194</v>
      </c>
      <c r="B21" s="65" t="s">
        <v>196</v>
      </c>
      <c r="C21" s="65"/>
      <c r="D21" s="66" t="str">
        <f>A21&amp;B21</f>
        <v>22102</v>
      </c>
      <c r="E21" s="68" t="s">
        <v>197</v>
      </c>
      <c r="F21" s="67">
        <f>F22</f>
        <v>19.987176</v>
      </c>
      <c r="G21" s="67">
        <f>G22</f>
        <v>19.987176</v>
      </c>
      <c r="H21" s="67"/>
      <c r="I21" s="67"/>
      <c r="J21" s="68"/>
      <c r="K21" s="68"/>
    </row>
    <row r="22" ht="22.9" customHeight="1" spans="1:11">
      <c r="A22" s="65" t="s">
        <v>194</v>
      </c>
      <c r="B22" s="65" t="s">
        <v>196</v>
      </c>
      <c r="C22" s="65" t="s">
        <v>170</v>
      </c>
      <c r="D22" s="66" t="s">
        <v>198</v>
      </c>
      <c r="E22" s="68" t="s">
        <v>199</v>
      </c>
      <c r="F22" s="67">
        <v>19.987176</v>
      </c>
      <c r="G22" s="67">
        <v>19.987176</v>
      </c>
      <c r="H22" s="67"/>
      <c r="I22" s="67"/>
      <c r="J22" s="68"/>
      <c r="K22" s="68"/>
    </row>
    <row r="23" ht="22.9" customHeight="1" spans="1:11">
      <c r="A23" s="65">
        <v>229</v>
      </c>
      <c r="B23" s="65"/>
      <c r="C23" s="65"/>
      <c r="D23" s="66">
        <f>A23</f>
        <v>229</v>
      </c>
      <c r="E23" s="68" t="s">
        <v>200</v>
      </c>
      <c r="F23" s="67">
        <f>F24</f>
        <v>330</v>
      </c>
      <c r="G23" s="67"/>
      <c r="H23" s="67">
        <f>H24</f>
        <v>330</v>
      </c>
      <c r="I23" s="67"/>
      <c r="J23" s="68"/>
      <c r="K23" s="68"/>
    </row>
    <row r="24" ht="22.9" customHeight="1" spans="1:11">
      <c r="A24" s="65">
        <v>229</v>
      </c>
      <c r="B24" s="65" t="s">
        <v>201</v>
      </c>
      <c r="C24" s="65"/>
      <c r="D24" s="66" t="str">
        <f>A24&amp;B24</f>
        <v>22960</v>
      </c>
      <c r="E24" s="68" t="s">
        <v>202</v>
      </c>
      <c r="F24" s="67">
        <f>F25</f>
        <v>330</v>
      </c>
      <c r="G24" s="67"/>
      <c r="H24" s="67">
        <f>H25</f>
        <v>330</v>
      </c>
      <c r="I24" s="67"/>
      <c r="J24" s="68"/>
      <c r="K24" s="68"/>
    </row>
    <row r="25" ht="22.9" customHeight="1" spans="1:11">
      <c r="A25" s="65" t="s">
        <v>203</v>
      </c>
      <c r="B25" s="65" t="s">
        <v>201</v>
      </c>
      <c r="C25" s="65" t="s">
        <v>177</v>
      </c>
      <c r="D25" s="66" t="s">
        <v>204</v>
      </c>
      <c r="E25" s="68" t="s">
        <v>205</v>
      </c>
      <c r="F25" s="67">
        <v>330</v>
      </c>
      <c r="G25" s="67"/>
      <c r="H25" s="67">
        <v>330</v>
      </c>
      <c r="I25" s="67"/>
      <c r="J25" s="68"/>
      <c r="K25" s="6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22" t="s">
        <v>206</v>
      </c>
      <c r="T1" s="22"/>
    </row>
    <row r="2" ht="42.2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32</v>
      </c>
      <c r="T3" s="13"/>
    </row>
    <row r="4" ht="19.9" customHeight="1" spans="1:20">
      <c r="A4" s="4" t="s">
        <v>157</v>
      </c>
      <c r="B4" s="4"/>
      <c r="C4" s="4"/>
      <c r="D4" s="4" t="s">
        <v>207</v>
      </c>
      <c r="E4" s="4" t="s">
        <v>208</v>
      </c>
      <c r="F4" s="4" t="s">
        <v>209</v>
      </c>
      <c r="G4" s="4" t="s">
        <v>210</v>
      </c>
      <c r="H4" s="4" t="s">
        <v>211</v>
      </c>
      <c r="I4" s="4" t="s">
        <v>212</v>
      </c>
      <c r="J4" s="4" t="s">
        <v>213</v>
      </c>
      <c r="K4" s="4" t="s">
        <v>214</v>
      </c>
      <c r="L4" s="4" t="s">
        <v>215</v>
      </c>
      <c r="M4" s="4" t="s">
        <v>216</v>
      </c>
      <c r="N4" s="4" t="s">
        <v>217</v>
      </c>
      <c r="O4" s="4" t="s">
        <v>218</v>
      </c>
      <c r="P4" s="4" t="s">
        <v>219</v>
      </c>
      <c r="Q4" s="4" t="s">
        <v>220</v>
      </c>
      <c r="R4" s="4" t="s">
        <v>221</v>
      </c>
      <c r="S4" s="4" t="s">
        <v>222</v>
      </c>
      <c r="T4" s="4" t="s">
        <v>200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0"/>
      <c r="B6" s="20"/>
      <c r="C6" s="20"/>
      <c r="D6" s="20"/>
      <c r="E6" s="20" t="s">
        <v>136</v>
      </c>
      <c r="F6" s="19">
        <v>735.49087</v>
      </c>
      <c r="G6" s="19">
        <v>254.87488</v>
      </c>
      <c r="H6" s="19">
        <v>479.78799</v>
      </c>
      <c r="I6" s="19"/>
      <c r="J6" s="19"/>
      <c r="K6" s="19"/>
      <c r="L6" s="19"/>
      <c r="M6" s="19"/>
      <c r="N6" s="19"/>
      <c r="O6" s="19">
        <v>0.828</v>
      </c>
      <c r="P6" s="19"/>
      <c r="Q6" s="19"/>
      <c r="R6" s="19"/>
      <c r="S6" s="19"/>
      <c r="T6" s="19"/>
    </row>
    <row r="7" ht="22.9" customHeight="1" spans="1:20">
      <c r="A7" s="32"/>
      <c r="B7" s="32"/>
      <c r="C7" s="32"/>
      <c r="D7" s="30" t="s">
        <v>154</v>
      </c>
      <c r="E7" s="30" t="s">
        <v>155</v>
      </c>
      <c r="F7" s="57">
        <v>735.49087</v>
      </c>
      <c r="G7" s="57">
        <v>254.87488</v>
      </c>
      <c r="H7" s="57">
        <v>479.78799</v>
      </c>
      <c r="I7" s="57"/>
      <c r="J7" s="57"/>
      <c r="K7" s="57"/>
      <c r="L7" s="57"/>
      <c r="M7" s="57"/>
      <c r="N7" s="57"/>
      <c r="O7" s="57">
        <v>0.828</v>
      </c>
      <c r="P7" s="57"/>
      <c r="Q7" s="57"/>
      <c r="R7" s="57"/>
      <c r="S7" s="57"/>
      <c r="T7" s="57"/>
    </row>
    <row r="8" ht="22.9" customHeight="1" spans="1:20">
      <c r="A8" s="33" t="s">
        <v>168</v>
      </c>
      <c r="B8" s="33" t="s">
        <v>170</v>
      </c>
      <c r="C8" s="33" t="s">
        <v>170</v>
      </c>
      <c r="D8" s="28" t="s">
        <v>223</v>
      </c>
      <c r="E8" s="34" t="s">
        <v>173</v>
      </c>
      <c r="F8" s="35">
        <v>263.49259</v>
      </c>
      <c r="G8" s="35">
        <v>204.4366</v>
      </c>
      <c r="H8" s="35">
        <v>58.22799</v>
      </c>
      <c r="I8" s="35"/>
      <c r="J8" s="35"/>
      <c r="K8" s="35"/>
      <c r="L8" s="35"/>
      <c r="M8" s="35"/>
      <c r="N8" s="35"/>
      <c r="O8" s="35">
        <v>0.828</v>
      </c>
      <c r="P8" s="35"/>
      <c r="Q8" s="35"/>
      <c r="R8" s="35"/>
      <c r="S8" s="35"/>
      <c r="T8" s="35"/>
    </row>
    <row r="9" ht="22.9" customHeight="1" spans="1:20">
      <c r="A9" s="33" t="s">
        <v>182</v>
      </c>
      <c r="B9" s="33" t="s">
        <v>184</v>
      </c>
      <c r="C9" s="33" t="s">
        <v>184</v>
      </c>
      <c r="D9" s="28" t="s">
        <v>223</v>
      </c>
      <c r="E9" s="34" t="s">
        <v>187</v>
      </c>
      <c r="F9" s="35">
        <v>24.389856</v>
      </c>
      <c r="G9" s="35">
        <v>24.389856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2.9" customHeight="1" spans="1:20">
      <c r="A10" s="33" t="s">
        <v>188</v>
      </c>
      <c r="B10" s="33" t="s">
        <v>190</v>
      </c>
      <c r="C10" s="33" t="s">
        <v>170</v>
      </c>
      <c r="D10" s="28" t="s">
        <v>223</v>
      </c>
      <c r="E10" s="34" t="s">
        <v>193</v>
      </c>
      <c r="F10" s="35">
        <v>6.061248</v>
      </c>
      <c r="G10" s="35">
        <v>6.061248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ht="22.9" customHeight="1" spans="1:20">
      <c r="A11" s="33" t="s">
        <v>194</v>
      </c>
      <c r="B11" s="33" t="s">
        <v>196</v>
      </c>
      <c r="C11" s="33" t="s">
        <v>170</v>
      </c>
      <c r="D11" s="28" t="s">
        <v>223</v>
      </c>
      <c r="E11" s="34" t="s">
        <v>199</v>
      </c>
      <c r="F11" s="35">
        <v>19.987176</v>
      </c>
      <c r="G11" s="35">
        <v>19.987176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ht="22.9" customHeight="1" spans="1:20">
      <c r="A12" s="33" t="s">
        <v>168</v>
      </c>
      <c r="B12" s="33" t="s">
        <v>170</v>
      </c>
      <c r="C12" s="33" t="s">
        <v>174</v>
      </c>
      <c r="D12" s="28" t="s">
        <v>223</v>
      </c>
      <c r="E12" s="34" t="s">
        <v>176</v>
      </c>
      <c r="F12" s="35">
        <v>69.56</v>
      </c>
      <c r="G12" s="35"/>
      <c r="H12" s="35">
        <v>69.56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ht="22.9" customHeight="1" spans="1:20">
      <c r="A13" s="33" t="s">
        <v>168</v>
      </c>
      <c r="B13" s="33" t="s">
        <v>177</v>
      </c>
      <c r="C13" s="33" t="s">
        <v>179</v>
      </c>
      <c r="D13" s="28" t="s">
        <v>223</v>
      </c>
      <c r="E13" s="34" t="s">
        <v>181</v>
      </c>
      <c r="F13" s="35">
        <v>22</v>
      </c>
      <c r="G13" s="35"/>
      <c r="H13" s="35">
        <v>22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ht="22.9" customHeight="1" spans="1:20">
      <c r="A14" s="33" t="s">
        <v>203</v>
      </c>
      <c r="B14" s="33" t="s">
        <v>201</v>
      </c>
      <c r="C14" s="33" t="s">
        <v>177</v>
      </c>
      <c r="D14" s="28" t="s">
        <v>223</v>
      </c>
      <c r="E14" s="34" t="s">
        <v>205</v>
      </c>
      <c r="F14" s="35">
        <v>330</v>
      </c>
      <c r="G14" s="35"/>
      <c r="H14" s="35">
        <v>330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workbookViewId="0">
      <selection activeCell="A7" sqref="$A7:$XF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22" t="s">
        <v>224</v>
      </c>
      <c r="U1" s="22"/>
    </row>
    <row r="2" ht="37.1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3" t="s">
        <v>32</v>
      </c>
      <c r="U3" s="13"/>
    </row>
    <row r="4" ht="22.35" customHeight="1" spans="1:21">
      <c r="A4" s="4" t="s">
        <v>157</v>
      </c>
      <c r="B4" s="4"/>
      <c r="C4" s="4"/>
      <c r="D4" s="4" t="s">
        <v>207</v>
      </c>
      <c r="E4" s="4" t="s">
        <v>208</v>
      </c>
      <c r="F4" s="4" t="s">
        <v>225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218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220</v>
      </c>
      <c r="P5" s="4" t="s">
        <v>231</v>
      </c>
      <c r="Q5" s="4" t="s">
        <v>232</v>
      </c>
      <c r="R5" s="4" t="s">
        <v>233</v>
      </c>
      <c r="S5" s="4" t="s">
        <v>216</v>
      </c>
      <c r="T5" s="4" t="s">
        <v>219</v>
      </c>
      <c r="U5" s="4" t="s">
        <v>200</v>
      </c>
    </row>
    <row r="6" ht="22.9" customHeight="1" spans="1:21">
      <c r="A6" s="20"/>
      <c r="B6" s="20"/>
      <c r="C6" s="20"/>
      <c r="D6" s="20"/>
      <c r="E6" s="20" t="s">
        <v>136</v>
      </c>
      <c r="F6" s="19">
        <v>735.49087</v>
      </c>
      <c r="G6" s="19">
        <v>217.13087</v>
      </c>
      <c r="H6" s="19">
        <v>202.87488</v>
      </c>
      <c r="I6" s="19">
        <v>13.42799</v>
      </c>
      <c r="J6" s="19">
        <v>0.828</v>
      </c>
      <c r="K6" s="19">
        <v>518.36</v>
      </c>
      <c r="L6" s="19">
        <v>52</v>
      </c>
      <c r="M6" s="19">
        <v>466.36</v>
      </c>
      <c r="N6" s="19"/>
      <c r="O6" s="19"/>
      <c r="P6" s="19"/>
      <c r="Q6" s="19"/>
      <c r="R6" s="19"/>
      <c r="S6" s="19"/>
      <c r="T6" s="19"/>
      <c r="U6" s="19"/>
    </row>
    <row r="7" ht="22.9" customHeight="1" spans="1:21">
      <c r="A7" s="32"/>
      <c r="B7" s="32"/>
      <c r="C7" s="32"/>
      <c r="D7" s="30" t="s">
        <v>154</v>
      </c>
      <c r="E7" s="30" t="s">
        <v>155</v>
      </c>
      <c r="F7" s="37">
        <v>735.49087</v>
      </c>
      <c r="G7" s="19">
        <v>217.13087</v>
      </c>
      <c r="H7" s="19">
        <v>202.87488</v>
      </c>
      <c r="I7" s="19">
        <v>13.42799</v>
      </c>
      <c r="J7" s="19">
        <v>0.828</v>
      </c>
      <c r="K7" s="19">
        <v>518.36</v>
      </c>
      <c r="L7" s="19">
        <v>52</v>
      </c>
      <c r="M7" s="19">
        <v>466.36</v>
      </c>
      <c r="N7" s="19"/>
      <c r="O7" s="19"/>
      <c r="P7" s="19"/>
      <c r="Q7" s="19"/>
      <c r="R7" s="19"/>
      <c r="S7" s="19"/>
      <c r="T7" s="19"/>
      <c r="U7" s="19"/>
    </row>
    <row r="8" ht="22.9" customHeight="1" spans="1:21">
      <c r="A8" s="33" t="s">
        <v>168</v>
      </c>
      <c r="B8" s="33" t="s">
        <v>170</v>
      </c>
      <c r="C8" s="33" t="s">
        <v>170</v>
      </c>
      <c r="D8" s="28" t="s">
        <v>223</v>
      </c>
      <c r="E8" s="34" t="s">
        <v>173</v>
      </c>
      <c r="F8" s="31">
        <v>263.49259</v>
      </c>
      <c r="G8" s="6">
        <v>166.69259</v>
      </c>
      <c r="H8" s="6">
        <v>152.4366</v>
      </c>
      <c r="I8" s="6">
        <v>13.42799</v>
      </c>
      <c r="J8" s="6">
        <v>0.828</v>
      </c>
      <c r="K8" s="6">
        <v>96.8</v>
      </c>
      <c r="L8" s="6">
        <v>52</v>
      </c>
      <c r="M8" s="6">
        <v>44.8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33" t="s">
        <v>182</v>
      </c>
      <c r="B9" s="33" t="s">
        <v>184</v>
      </c>
      <c r="C9" s="33" t="s">
        <v>184</v>
      </c>
      <c r="D9" s="28" t="s">
        <v>223</v>
      </c>
      <c r="E9" s="34" t="s">
        <v>187</v>
      </c>
      <c r="F9" s="31">
        <v>24.389856</v>
      </c>
      <c r="G9" s="6">
        <v>24.389856</v>
      </c>
      <c r="H9" s="6">
        <v>24.389856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3" t="s">
        <v>188</v>
      </c>
      <c r="B10" s="33" t="s">
        <v>190</v>
      </c>
      <c r="C10" s="33" t="s">
        <v>170</v>
      </c>
      <c r="D10" s="28" t="s">
        <v>223</v>
      </c>
      <c r="E10" s="34" t="s">
        <v>193</v>
      </c>
      <c r="F10" s="31">
        <v>6.061248</v>
      </c>
      <c r="G10" s="6">
        <v>6.061248</v>
      </c>
      <c r="H10" s="6">
        <v>6.061248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3" t="s">
        <v>194</v>
      </c>
      <c r="B11" s="33" t="s">
        <v>196</v>
      </c>
      <c r="C11" s="33" t="s">
        <v>170</v>
      </c>
      <c r="D11" s="28" t="s">
        <v>223</v>
      </c>
      <c r="E11" s="34" t="s">
        <v>199</v>
      </c>
      <c r="F11" s="31">
        <v>19.987176</v>
      </c>
      <c r="G11" s="6">
        <v>19.987176</v>
      </c>
      <c r="H11" s="6">
        <v>19.987176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3" t="s">
        <v>168</v>
      </c>
      <c r="B12" s="33" t="s">
        <v>170</v>
      </c>
      <c r="C12" s="33" t="s">
        <v>174</v>
      </c>
      <c r="D12" s="28" t="s">
        <v>223</v>
      </c>
      <c r="E12" s="34" t="s">
        <v>176</v>
      </c>
      <c r="F12" s="31">
        <v>69.56</v>
      </c>
      <c r="G12" s="6"/>
      <c r="H12" s="6"/>
      <c r="I12" s="6"/>
      <c r="J12" s="6"/>
      <c r="K12" s="6">
        <v>69.56</v>
      </c>
      <c r="L12" s="6"/>
      <c r="M12" s="6">
        <v>69.56</v>
      </c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3" t="s">
        <v>168</v>
      </c>
      <c r="B13" s="33" t="s">
        <v>177</v>
      </c>
      <c r="C13" s="33" t="s">
        <v>179</v>
      </c>
      <c r="D13" s="28" t="s">
        <v>223</v>
      </c>
      <c r="E13" s="34" t="s">
        <v>181</v>
      </c>
      <c r="F13" s="31">
        <v>22</v>
      </c>
      <c r="G13" s="6"/>
      <c r="H13" s="6"/>
      <c r="I13" s="6"/>
      <c r="J13" s="6"/>
      <c r="K13" s="6">
        <v>22</v>
      </c>
      <c r="L13" s="6"/>
      <c r="M13" s="6">
        <v>22</v>
      </c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3" t="s">
        <v>203</v>
      </c>
      <c r="B14" s="33" t="s">
        <v>201</v>
      </c>
      <c r="C14" s="33" t="s">
        <v>177</v>
      </c>
      <c r="D14" s="28" t="s">
        <v>223</v>
      </c>
      <c r="E14" s="34" t="s">
        <v>205</v>
      </c>
      <c r="F14" s="31">
        <v>330</v>
      </c>
      <c r="G14" s="6"/>
      <c r="H14" s="6"/>
      <c r="I14" s="6"/>
      <c r="J14" s="6"/>
      <c r="K14" s="6">
        <v>330</v>
      </c>
      <c r="L14" s="6"/>
      <c r="M14" s="6">
        <v>330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I7" sqref="I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22" t="s">
        <v>234</v>
      </c>
    </row>
    <row r="2" ht="31.9" customHeight="1" spans="1:4">
      <c r="A2" s="24" t="s">
        <v>12</v>
      </c>
      <c r="B2" s="24"/>
      <c r="C2" s="24"/>
      <c r="D2" s="24"/>
    </row>
    <row r="3" ht="18.95" customHeight="1" spans="1:5">
      <c r="A3" s="16" t="s">
        <v>31</v>
      </c>
      <c r="B3" s="16"/>
      <c r="C3" s="16"/>
      <c r="D3" s="13" t="s">
        <v>32</v>
      </c>
      <c r="E3" s="3"/>
    </row>
    <row r="4" ht="20.25" customHeight="1" spans="1:5">
      <c r="A4" s="17" t="s">
        <v>33</v>
      </c>
      <c r="B4" s="17"/>
      <c r="C4" s="17" t="s">
        <v>34</v>
      </c>
      <c r="D4" s="17"/>
      <c r="E4" s="54"/>
    </row>
    <row r="5" ht="20.25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54"/>
    </row>
    <row r="6" ht="20.25" customHeight="1" spans="1:5">
      <c r="A6" s="20" t="s">
        <v>235</v>
      </c>
      <c r="B6" s="19">
        <v>735.49087</v>
      </c>
      <c r="C6" s="20" t="s">
        <v>236</v>
      </c>
      <c r="D6" s="37">
        <v>735.49087</v>
      </c>
      <c r="E6" s="55"/>
    </row>
    <row r="7" ht="20.25" customHeight="1" spans="1:5">
      <c r="A7" s="5" t="s">
        <v>237</v>
      </c>
      <c r="B7" s="6">
        <v>405.49087</v>
      </c>
      <c r="C7" s="5" t="s">
        <v>41</v>
      </c>
      <c r="D7" s="31"/>
      <c r="E7" s="55"/>
    </row>
    <row r="8" ht="20.25" customHeight="1" spans="1:5">
      <c r="A8" s="5" t="s">
        <v>238</v>
      </c>
      <c r="B8" s="6">
        <v>405.49087</v>
      </c>
      <c r="C8" s="5" t="s">
        <v>45</v>
      </c>
      <c r="D8" s="31"/>
      <c r="E8" s="55"/>
    </row>
    <row r="9" ht="31.15" customHeight="1" spans="1:5">
      <c r="A9" s="5" t="s">
        <v>48</v>
      </c>
      <c r="B9" s="6"/>
      <c r="C9" s="5" t="s">
        <v>49</v>
      </c>
      <c r="D9" s="31"/>
      <c r="E9" s="55"/>
    </row>
    <row r="10" ht="20.25" customHeight="1" spans="1:5">
      <c r="A10" s="5" t="s">
        <v>239</v>
      </c>
      <c r="B10" s="6">
        <v>330</v>
      </c>
      <c r="C10" s="5" t="s">
        <v>53</v>
      </c>
      <c r="D10" s="31"/>
      <c r="E10" s="55"/>
    </row>
    <row r="11" ht="20.25" customHeight="1" spans="1:5">
      <c r="A11" s="5" t="s">
        <v>240</v>
      </c>
      <c r="B11" s="6"/>
      <c r="C11" s="5" t="s">
        <v>57</v>
      </c>
      <c r="D11" s="31"/>
      <c r="E11" s="55"/>
    </row>
    <row r="12" ht="20.25" customHeight="1" spans="1:5">
      <c r="A12" s="5" t="s">
        <v>241</v>
      </c>
      <c r="B12" s="6"/>
      <c r="C12" s="5" t="s">
        <v>61</v>
      </c>
      <c r="D12" s="31"/>
      <c r="E12" s="55"/>
    </row>
    <row r="13" ht="20.25" customHeight="1" spans="1:5">
      <c r="A13" s="20" t="s">
        <v>242</v>
      </c>
      <c r="B13" s="19"/>
      <c r="C13" s="5" t="s">
        <v>65</v>
      </c>
      <c r="D13" s="31">
        <v>355.05259</v>
      </c>
      <c r="E13" s="55"/>
    </row>
    <row r="14" ht="20.25" customHeight="1" spans="1:5">
      <c r="A14" s="5" t="s">
        <v>237</v>
      </c>
      <c r="B14" s="6"/>
      <c r="C14" s="5" t="s">
        <v>69</v>
      </c>
      <c r="D14" s="31">
        <v>24.389856</v>
      </c>
      <c r="E14" s="55"/>
    </row>
    <row r="15" ht="20.25" customHeight="1" spans="1:5">
      <c r="A15" s="5" t="s">
        <v>239</v>
      </c>
      <c r="B15" s="6"/>
      <c r="C15" s="5" t="s">
        <v>73</v>
      </c>
      <c r="D15" s="31"/>
      <c r="E15" s="55"/>
    </row>
    <row r="16" ht="20.25" customHeight="1" spans="1:5">
      <c r="A16" s="5" t="s">
        <v>240</v>
      </c>
      <c r="B16" s="6"/>
      <c r="C16" s="5" t="s">
        <v>77</v>
      </c>
      <c r="D16" s="31">
        <v>6.061248</v>
      </c>
      <c r="E16" s="55"/>
    </row>
    <row r="17" ht="20.25" customHeight="1" spans="1:5">
      <c r="A17" s="5" t="s">
        <v>241</v>
      </c>
      <c r="B17" s="6"/>
      <c r="C17" s="5" t="s">
        <v>81</v>
      </c>
      <c r="D17" s="31"/>
      <c r="E17" s="55"/>
    </row>
    <row r="18" ht="20.25" customHeight="1" spans="1:5">
      <c r="A18" s="5"/>
      <c r="B18" s="6"/>
      <c r="C18" s="5" t="s">
        <v>85</v>
      </c>
      <c r="D18" s="31"/>
      <c r="E18" s="55"/>
    </row>
    <row r="19" ht="20.25" customHeight="1" spans="1:5">
      <c r="A19" s="5"/>
      <c r="B19" s="5"/>
      <c r="C19" s="5" t="s">
        <v>89</v>
      </c>
      <c r="D19" s="31"/>
      <c r="E19" s="55"/>
    </row>
    <row r="20" ht="20.25" customHeight="1" spans="1:5">
      <c r="A20" s="5"/>
      <c r="B20" s="5"/>
      <c r="C20" s="5" t="s">
        <v>93</v>
      </c>
      <c r="D20" s="31"/>
      <c r="E20" s="55"/>
    </row>
    <row r="21" ht="20.25" customHeight="1" spans="1:5">
      <c r="A21" s="5"/>
      <c r="B21" s="5"/>
      <c r="C21" s="5" t="s">
        <v>97</v>
      </c>
      <c r="D21" s="31"/>
      <c r="E21" s="55"/>
    </row>
    <row r="22" ht="20.25" customHeight="1" spans="1:5">
      <c r="A22" s="5"/>
      <c r="B22" s="5"/>
      <c r="C22" s="5" t="s">
        <v>100</v>
      </c>
      <c r="D22" s="31"/>
      <c r="E22" s="55"/>
    </row>
    <row r="23" ht="20.25" customHeight="1" spans="1:5">
      <c r="A23" s="5"/>
      <c r="B23" s="5"/>
      <c r="C23" s="5" t="s">
        <v>103</v>
      </c>
      <c r="D23" s="31"/>
      <c r="E23" s="55"/>
    </row>
    <row r="24" ht="20.25" customHeight="1" spans="1:5">
      <c r="A24" s="5"/>
      <c r="B24" s="5"/>
      <c r="C24" s="5" t="s">
        <v>105</v>
      </c>
      <c r="D24" s="31"/>
      <c r="E24" s="55"/>
    </row>
    <row r="25" ht="20.25" customHeight="1" spans="1:5">
      <c r="A25" s="5"/>
      <c r="B25" s="5"/>
      <c r="C25" s="5" t="s">
        <v>107</v>
      </c>
      <c r="D25" s="31"/>
      <c r="E25" s="55"/>
    </row>
    <row r="26" ht="20.25" customHeight="1" spans="1:5">
      <c r="A26" s="5"/>
      <c r="B26" s="5"/>
      <c r="C26" s="5" t="s">
        <v>109</v>
      </c>
      <c r="D26" s="31">
        <v>19.987176</v>
      </c>
      <c r="E26" s="55"/>
    </row>
    <row r="27" ht="20.25" customHeight="1" spans="1:5">
      <c r="A27" s="5"/>
      <c r="B27" s="5"/>
      <c r="C27" s="5" t="s">
        <v>111</v>
      </c>
      <c r="D27" s="31"/>
      <c r="E27" s="55"/>
    </row>
    <row r="28" ht="20.25" customHeight="1" spans="1:5">
      <c r="A28" s="5"/>
      <c r="B28" s="5"/>
      <c r="C28" s="5" t="s">
        <v>113</v>
      </c>
      <c r="D28" s="31"/>
      <c r="E28" s="55"/>
    </row>
    <row r="29" ht="20.25" customHeight="1" spans="1:5">
      <c r="A29" s="5"/>
      <c r="B29" s="5"/>
      <c r="C29" s="5" t="s">
        <v>115</v>
      </c>
      <c r="D29" s="31"/>
      <c r="E29" s="55"/>
    </row>
    <row r="30" ht="20.25" customHeight="1" spans="1:5">
      <c r="A30" s="5"/>
      <c r="B30" s="5"/>
      <c r="C30" s="5" t="s">
        <v>117</v>
      </c>
      <c r="D30" s="31"/>
      <c r="E30" s="55"/>
    </row>
    <row r="31" ht="20.25" customHeight="1" spans="1:5">
      <c r="A31" s="5"/>
      <c r="B31" s="5"/>
      <c r="C31" s="5" t="s">
        <v>119</v>
      </c>
      <c r="D31" s="31">
        <v>330</v>
      </c>
      <c r="E31" s="55"/>
    </row>
    <row r="32" ht="20.25" customHeight="1" spans="1:5">
      <c r="A32" s="5"/>
      <c r="B32" s="5"/>
      <c r="C32" s="5" t="s">
        <v>121</v>
      </c>
      <c r="D32" s="31"/>
      <c r="E32" s="55"/>
    </row>
    <row r="33" ht="20.25" customHeight="1" spans="1:5">
      <c r="A33" s="5"/>
      <c r="B33" s="5"/>
      <c r="C33" s="5" t="s">
        <v>123</v>
      </c>
      <c r="D33" s="31"/>
      <c r="E33" s="55"/>
    </row>
    <row r="34" ht="20.25" customHeight="1" spans="1:5">
      <c r="A34" s="5"/>
      <c r="B34" s="5"/>
      <c r="C34" s="5" t="s">
        <v>124</v>
      </c>
      <c r="D34" s="31"/>
      <c r="E34" s="55"/>
    </row>
    <row r="35" ht="20.25" customHeight="1" spans="1:5">
      <c r="A35" s="5"/>
      <c r="B35" s="5"/>
      <c r="C35" s="5" t="s">
        <v>125</v>
      </c>
      <c r="D35" s="31"/>
      <c r="E35" s="55"/>
    </row>
    <row r="36" ht="20.25" customHeight="1" spans="1:5">
      <c r="A36" s="5"/>
      <c r="B36" s="5"/>
      <c r="C36" s="5" t="s">
        <v>126</v>
      </c>
      <c r="D36" s="31"/>
      <c r="E36" s="55"/>
    </row>
    <row r="37" ht="20.25" customHeight="1" spans="1:5">
      <c r="A37" s="5"/>
      <c r="B37" s="5"/>
      <c r="C37" s="5"/>
      <c r="D37" s="5"/>
      <c r="E37" s="55"/>
    </row>
    <row r="38" ht="20.25" customHeight="1" spans="1:5">
      <c r="A38" s="20"/>
      <c r="B38" s="20"/>
      <c r="C38" s="20" t="s">
        <v>243</v>
      </c>
      <c r="D38" s="19"/>
      <c r="E38" s="56"/>
    </row>
    <row r="39" ht="20.25" customHeight="1" spans="1:5">
      <c r="A39" s="20"/>
      <c r="B39" s="20"/>
      <c r="C39" s="20"/>
      <c r="D39" s="20"/>
      <c r="E39" s="56"/>
    </row>
    <row r="40" ht="20.25" customHeight="1" spans="1:5">
      <c r="A40" s="4" t="s">
        <v>244</v>
      </c>
      <c r="B40" s="19">
        <v>735.49087</v>
      </c>
      <c r="C40" s="4" t="s">
        <v>245</v>
      </c>
      <c r="D40" s="37">
        <v>735.49087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120" zoomScaleNormal="120" topLeftCell="A3" workbookViewId="0">
      <selection activeCell="E17" sqref="E1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22" t="s">
        <v>246</v>
      </c>
      <c r="L1" s="22"/>
    </row>
    <row r="2" ht="43.15" customHeight="1" spans="1:11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2" customHeight="1" spans="1:1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3" t="s">
        <v>32</v>
      </c>
      <c r="K3" s="13"/>
      <c r="L3" s="13"/>
    </row>
    <row r="4" ht="24.95" customHeight="1" spans="1:12">
      <c r="A4" s="17" t="s">
        <v>157</v>
      </c>
      <c r="B4" s="17"/>
      <c r="C4" s="17"/>
      <c r="D4" s="17" t="s">
        <v>158</v>
      </c>
      <c r="E4" s="17" t="s">
        <v>159</v>
      </c>
      <c r="F4" s="17" t="s">
        <v>136</v>
      </c>
      <c r="G4" s="17" t="s">
        <v>160</v>
      </c>
      <c r="H4" s="17"/>
      <c r="I4" s="17"/>
      <c r="J4" s="17"/>
      <c r="K4" s="17" t="s">
        <v>161</v>
      </c>
      <c r="L4" s="17"/>
    </row>
    <row r="5" ht="20.65" customHeight="1" spans="1:12">
      <c r="A5" s="17"/>
      <c r="B5" s="17"/>
      <c r="C5" s="17"/>
      <c r="D5" s="17"/>
      <c r="E5" s="17"/>
      <c r="F5" s="17"/>
      <c r="G5" s="17" t="s">
        <v>138</v>
      </c>
      <c r="H5" s="17" t="s">
        <v>247</v>
      </c>
      <c r="I5" s="17"/>
      <c r="J5" s="17" t="s">
        <v>248</v>
      </c>
      <c r="K5" s="17"/>
      <c r="L5" s="17"/>
    </row>
    <row r="6" ht="28.5" customHeight="1" spans="1:12">
      <c r="A6" s="17" t="s">
        <v>165</v>
      </c>
      <c r="B6" s="17" t="s">
        <v>166</v>
      </c>
      <c r="C6" s="17" t="s">
        <v>167</v>
      </c>
      <c r="D6" s="17"/>
      <c r="E6" s="17"/>
      <c r="F6" s="17"/>
      <c r="G6" s="17"/>
      <c r="H6" s="17" t="s">
        <v>226</v>
      </c>
      <c r="I6" s="17" t="s">
        <v>218</v>
      </c>
      <c r="J6" s="17"/>
      <c r="K6" s="17" t="s">
        <v>249</v>
      </c>
      <c r="L6" s="17" t="s">
        <v>250</v>
      </c>
    </row>
    <row r="7" ht="22.9" customHeight="1" spans="1:12">
      <c r="A7" s="5"/>
      <c r="B7" s="5"/>
      <c r="C7" s="5"/>
      <c r="D7" s="20"/>
      <c r="E7" s="20" t="s">
        <v>136</v>
      </c>
      <c r="F7" s="19">
        <v>405.49087</v>
      </c>
      <c r="G7" s="19">
        <v>217.13087</v>
      </c>
      <c r="H7" s="19">
        <v>202.87488</v>
      </c>
      <c r="I7" s="19">
        <v>0.828</v>
      </c>
      <c r="J7" s="19">
        <v>13.42799</v>
      </c>
      <c r="K7" s="19">
        <v>96.8</v>
      </c>
      <c r="L7" s="19">
        <v>91.56</v>
      </c>
    </row>
    <row r="8" ht="21.6" customHeight="1" spans="1:12">
      <c r="A8" s="5"/>
      <c r="B8" s="5"/>
      <c r="C8" s="5"/>
      <c r="D8" s="30" t="s">
        <v>154</v>
      </c>
      <c r="E8" s="30" t="s">
        <v>155</v>
      </c>
      <c r="F8" s="19">
        <v>405.49087</v>
      </c>
      <c r="G8" s="19">
        <v>217.13087</v>
      </c>
      <c r="H8" s="19">
        <v>202.87488</v>
      </c>
      <c r="I8" s="19">
        <v>0.828</v>
      </c>
      <c r="J8" s="19">
        <v>13.42799</v>
      </c>
      <c r="K8" s="19">
        <v>96.8</v>
      </c>
      <c r="L8" s="19">
        <v>91.56</v>
      </c>
    </row>
    <row r="9" ht="21.6" customHeight="1" spans="1:12">
      <c r="A9" s="33" t="s">
        <v>168</v>
      </c>
      <c r="B9" s="5"/>
      <c r="C9" s="5"/>
      <c r="D9" s="28" t="str">
        <f>A9</f>
        <v>207</v>
      </c>
      <c r="E9" s="28" t="s">
        <v>169</v>
      </c>
      <c r="F9" s="6">
        <f t="shared" ref="F9:L9" si="0">F10+F13</f>
        <v>355.05259</v>
      </c>
      <c r="G9" s="6">
        <f t="shared" si="0"/>
        <v>166.69259</v>
      </c>
      <c r="H9" s="6">
        <f t="shared" si="0"/>
        <v>152.4366</v>
      </c>
      <c r="I9" s="6">
        <f t="shared" si="0"/>
        <v>0.828</v>
      </c>
      <c r="J9" s="6">
        <f t="shared" si="0"/>
        <v>13.42799</v>
      </c>
      <c r="K9" s="6">
        <f t="shared" si="0"/>
        <v>96.8</v>
      </c>
      <c r="L9" s="6">
        <f t="shared" si="0"/>
        <v>91.56</v>
      </c>
    </row>
    <row r="10" ht="21.6" customHeight="1" spans="1:12">
      <c r="A10" s="33" t="s">
        <v>168</v>
      </c>
      <c r="B10" s="33" t="s">
        <v>170</v>
      </c>
      <c r="C10" s="5"/>
      <c r="D10" s="28" t="str">
        <f>A10&amp;B10</f>
        <v>20701</v>
      </c>
      <c r="E10" s="28" t="s">
        <v>171</v>
      </c>
      <c r="F10" s="6">
        <f t="shared" ref="F10:L10" si="1">F11+F12</f>
        <v>333.05259</v>
      </c>
      <c r="G10" s="6">
        <f t="shared" si="1"/>
        <v>166.69259</v>
      </c>
      <c r="H10" s="6">
        <f t="shared" si="1"/>
        <v>152.4366</v>
      </c>
      <c r="I10" s="6">
        <f t="shared" si="1"/>
        <v>0.828</v>
      </c>
      <c r="J10" s="6">
        <f t="shared" si="1"/>
        <v>13.42799</v>
      </c>
      <c r="K10" s="6">
        <f t="shared" si="1"/>
        <v>96.8</v>
      </c>
      <c r="L10" s="6">
        <f t="shared" si="1"/>
        <v>69.56</v>
      </c>
    </row>
    <row r="11" ht="22.35" customHeight="1" spans="1:12">
      <c r="A11" s="33" t="s">
        <v>168</v>
      </c>
      <c r="B11" s="33" t="s">
        <v>170</v>
      </c>
      <c r="C11" s="33" t="s">
        <v>170</v>
      </c>
      <c r="D11" s="28" t="s">
        <v>251</v>
      </c>
      <c r="E11" s="5" t="s">
        <v>173</v>
      </c>
      <c r="F11" s="6">
        <v>263.49259</v>
      </c>
      <c r="G11" s="6">
        <v>166.69259</v>
      </c>
      <c r="H11" s="31">
        <v>152.4366</v>
      </c>
      <c r="I11" s="31">
        <v>0.828</v>
      </c>
      <c r="J11" s="31">
        <v>13.42799</v>
      </c>
      <c r="K11" s="31">
        <v>96.8</v>
      </c>
      <c r="L11" s="31"/>
    </row>
    <row r="12" ht="22.35" customHeight="1" spans="1:12">
      <c r="A12" s="33" t="s">
        <v>168</v>
      </c>
      <c r="B12" s="33" t="s">
        <v>170</v>
      </c>
      <c r="C12" s="33" t="s">
        <v>174</v>
      </c>
      <c r="D12" s="28" t="s">
        <v>252</v>
      </c>
      <c r="E12" s="5" t="s">
        <v>176</v>
      </c>
      <c r="F12" s="6">
        <v>69.56</v>
      </c>
      <c r="G12" s="6"/>
      <c r="H12" s="31"/>
      <c r="I12" s="31"/>
      <c r="J12" s="31"/>
      <c r="K12" s="31"/>
      <c r="L12" s="31">
        <v>69.56</v>
      </c>
    </row>
    <row r="13" ht="22.35" customHeight="1" spans="1:12">
      <c r="A13" s="33" t="s">
        <v>168</v>
      </c>
      <c r="B13" s="33" t="s">
        <v>177</v>
      </c>
      <c r="C13" s="33"/>
      <c r="D13" s="28" t="str">
        <f>A13&amp;B13</f>
        <v>20703</v>
      </c>
      <c r="E13" s="5" t="s">
        <v>181</v>
      </c>
      <c r="F13" s="6">
        <f>F14</f>
        <v>22</v>
      </c>
      <c r="G13" s="6"/>
      <c r="H13" s="31"/>
      <c r="I13" s="31"/>
      <c r="J13" s="31"/>
      <c r="K13" s="31"/>
      <c r="L13" s="31">
        <f>L14</f>
        <v>22</v>
      </c>
    </row>
    <row r="14" ht="22.35" customHeight="1" spans="1:12">
      <c r="A14" s="33" t="s">
        <v>168</v>
      </c>
      <c r="B14" s="33" t="s">
        <v>177</v>
      </c>
      <c r="C14" s="33" t="s">
        <v>179</v>
      </c>
      <c r="D14" s="28" t="s">
        <v>253</v>
      </c>
      <c r="E14" s="5" t="s">
        <v>181</v>
      </c>
      <c r="F14" s="6">
        <v>22</v>
      </c>
      <c r="G14" s="6"/>
      <c r="H14" s="31"/>
      <c r="I14" s="31"/>
      <c r="J14" s="31"/>
      <c r="K14" s="31"/>
      <c r="L14" s="31">
        <v>22</v>
      </c>
    </row>
    <row r="15" ht="22.35" customHeight="1" spans="1:12">
      <c r="A15" s="33" t="s">
        <v>182</v>
      </c>
      <c r="B15" s="33"/>
      <c r="C15" s="33"/>
      <c r="D15" s="28" t="str">
        <f>A15</f>
        <v>208</v>
      </c>
      <c r="E15" s="5" t="s">
        <v>183</v>
      </c>
      <c r="F15" s="31">
        <f>F16</f>
        <v>24.389856</v>
      </c>
      <c r="G15" s="31">
        <f>G16</f>
        <v>24.389856</v>
      </c>
      <c r="H15" s="31">
        <f>H16</f>
        <v>24.389856</v>
      </c>
      <c r="I15" s="31"/>
      <c r="J15" s="31"/>
      <c r="K15" s="31"/>
      <c r="L15" s="31"/>
    </row>
    <row r="16" ht="22.35" customHeight="1" spans="1:12">
      <c r="A16" s="33" t="s">
        <v>182</v>
      </c>
      <c r="B16" s="33" t="s">
        <v>184</v>
      </c>
      <c r="C16" s="33"/>
      <c r="D16" s="28" t="str">
        <f>A16&amp;B16</f>
        <v>20805</v>
      </c>
      <c r="E16" s="5" t="s">
        <v>185</v>
      </c>
      <c r="F16" s="31">
        <f>F17</f>
        <v>24.389856</v>
      </c>
      <c r="G16" s="31">
        <f>G17</f>
        <v>24.389856</v>
      </c>
      <c r="H16" s="31">
        <f>H17</f>
        <v>24.389856</v>
      </c>
      <c r="I16" s="31"/>
      <c r="J16" s="31"/>
      <c r="K16" s="31"/>
      <c r="L16" s="31"/>
    </row>
    <row r="17" ht="22.35" customHeight="1" spans="1:12">
      <c r="A17" s="33" t="s">
        <v>182</v>
      </c>
      <c r="B17" s="33" t="s">
        <v>184</v>
      </c>
      <c r="C17" s="33" t="s">
        <v>184</v>
      </c>
      <c r="D17" s="28" t="s">
        <v>254</v>
      </c>
      <c r="E17" s="5" t="s">
        <v>187</v>
      </c>
      <c r="F17" s="6">
        <v>24.389856</v>
      </c>
      <c r="G17" s="6">
        <v>24.389856</v>
      </c>
      <c r="H17" s="31">
        <v>24.389856</v>
      </c>
      <c r="I17" s="31"/>
      <c r="J17" s="31"/>
      <c r="K17" s="31"/>
      <c r="L17" s="31"/>
    </row>
    <row r="18" ht="22.35" customHeight="1" spans="1:12">
      <c r="A18" s="33">
        <v>210</v>
      </c>
      <c r="B18" s="33"/>
      <c r="C18" s="33"/>
      <c r="D18" s="28">
        <f>A18</f>
        <v>210</v>
      </c>
      <c r="E18" s="5" t="s">
        <v>189</v>
      </c>
      <c r="F18" s="31">
        <f>F19</f>
        <v>6.061248</v>
      </c>
      <c r="G18" s="31">
        <f>G19</f>
        <v>6.061248</v>
      </c>
      <c r="H18" s="31">
        <f>H19</f>
        <v>6.061248</v>
      </c>
      <c r="I18" s="31"/>
      <c r="J18" s="31"/>
      <c r="K18" s="31"/>
      <c r="L18" s="31"/>
    </row>
    <row r="19" ht="22.35" customHeight="1" spans="1:12">
      <c r="A19" s="33">
        <v>210</v>
      </c>
      <c r="B19" s="33" t="s">
        <v>190</v>
      </c>
      <c r="C19" s="33"/>
      <c r="D19" s="28" t="str">
        <f>A19&amp;B19</f>
        <v>21011</v>
      </c>
      <c r="E19" s="5" t="s">
        <v>191</v>
      </c>
      <c r="F19" s="31">
        <f>F20</f>
        <v>6.061248</v>
      </c>
      <c r="G19" s="31">
        <f>G20</f>
        <v>6.061248</v>
      </c>
      <c r="H19" s="31">
        <f>H20</f>
        <v>6.061248</v>
      </c>
      <c r="I19" s="31"/>
      <c r="J19" s="31"/>
      <c r="K19" s="31"/>
      <c r="L19" s="31"/>
    </row>
    <row r="20" ht="22.35" customHeight="1" spans="1:12">
      <c r="A20" s="33" t="s">
        <v>188</v>
      </c>
      <c r="B20" s="33" t="s">
        <v>190</v>
      </c>
      <c r="C20" s="33" t="s">
        <v>170</v>
      </c>
      <c r="D20" s="28" t="s">
        <v>255</v>
      </c>
      <c r="E20" s="5" t="s">
        <v>193</v>
      </c>
      <c r="F20" s="6">
        <v>6.061248</v>
      </c>
      <c r="G20" s="6">
        <v>6.061248</v>
      </c>
      <c r="H20" s="31">
        <v>6.061248</v>
      </c>
      <c r="I20" s="31"/>
      <c r="J20" s="31"/>
      <c r="K20" s="31"/>
      <c r="L20" s="31"/>
    </row>
    <row r="21" ht="22.35" customHeight="1" spans="1:12">
      <c r="A21" s="33" t="s">
        <v>194</v>
      </c>
      <c r="B21" s="33"/>
      <c r="C21" s="33"/>
      <c r="D21" s="28" t="str">
        <f>A21</f>
        <v>221</v>
      </c>
      <c r="E21" s="5" t="s">
        <v>195</v>
      </c>
      <c r="F21" s="31">
        <f>F22</f>
        <v>19.987176</v>
      </c>
      <c r="G21" s="31">
        <f>G22</f>
        <v>19.987176</v>
      </c>
      <c r="H21" s="31">
        <f>H22</f>
        <v>19.987176</v>
      </c>
      <c r="I21" s="31"/>
      <c r="J21" s="31"/>
      <c r="K21" s="31"/>
      <c r="L21" s="31"/>
    </row>
    <row r="22" ht="22.35" customHeight="1" spans="1:12">
      <c r="A22" s="33" t="s">
        <v>194</v>
      </c>
      <c r="B22" s="33" t="s">
        <v>196</v>
      </c>
      <c r="C22" s="33"/>
      <c r="D22" s="28" t="str">
        <f>A22&amp;B22</f>
        <v>22102</v>
      </c>
      <c r="E22" s="5" t="s">
        <v>197</v>
      </c>
      <c r="F22" s="31">
        <f>F23</f>
        <v>19.987176</v>
      </c>
      <c r="G22" s="31">
        <f>G23</f>
        <v>19.987176</v>
      </c>
      <c r="H22" s="31">
        <f>H23</f>
        <v>19.987176</v>
      </c>
      <c r="I22" s="31"/>
      <c r="J22" s="31"/>
      <c r="K22" s="31"/>
      <c r="L22" s="31"/>
    </row>
    <row r="23" ht="22.35" customHeight="1" spans="1:12">
      <c r="A23" s="33" t="s">
        <v>194</v>
      </c>
      <c r="B23" s="33" t="s">
        <v>196</v>
      </c>
      <c r="C23" s="33" t="s">
        <v>170</v>
      </c>
      <c r="D23" s="28" t="s">
        <v>256</v>
      </c>
      <c r="E23" s="5" t="s">
        <v>199</v>
      </c>
      <c r="F23" s="6">
        <v>19.987176</v>
      </c>
      <c r="G23" s="6">
        <v>19.987176</v>
      </c>
      <c r="H23" s="31">
        <v>19.987176</v>
      </c>
      <c r="I23" s="31"/>
      <c r="J23" s="31"/>
      <c r="K23" s="31"/>
      <c r="L23" s="3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梁希楷</cp:lastModifiedBy>
  <dcterms:created xsi:type="dcterms:W3CDTF">2023-02-14T01:46:00Z</dcterms:created>
  <dcterms:modified xsi:type="dcterms:W3CDTF">2024-11-19T07:32:26Z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B9F58AA9B06A444B8690B02C2138EB85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