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tabRatio="856" firstSheet="17" activeTab="23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<sst xmlns="http://schemas.openxmlformats.org/spreadsheetml/2006/main" count="1141" uniqueCount="505">
  <si>
    <t>2023年部门预算公开表</t>
  </si>
  <si>
    <t>单位编码：</t>
  </si>
  <si>
    <t>700001</t>
  </si>
  <si>
    <t>单位名称：</t>
  </si>
  <si>
    <t>李畋镇人民政府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</si>
  <si>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</si>
  <si>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</si>
  <si>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</si>
  <si>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</si>
  <si>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</si>
  <si>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</si>
  <si>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</si>
  <si>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</si>
  <si>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</si>
  <si>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</si>
  <si>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</si>
  <si>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</si>
  <si>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</si>
  <si>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</si>
  <si>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</si>
  <si>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</si>
  <si>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</si>
  <si>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</si>
  <si>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</si>
  <si>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</si>
  <si>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</si>
  <si>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</si>
  <si>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</si>
  <si>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</si>
  <si>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</si>
  <si>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</si>
  <si>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部门：700_李畋镇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</si>
  <si>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</si>
  <si>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</si>
  <si>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</si>
  <si>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</si>
  <si>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</si>
  <si>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</si>
  <si>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</si>
  <si>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</si>
  <si>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</si>
  <si>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</si>
  <si>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</si>
  <si>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</si>
  <si>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</si>
  <si>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</si>
  <si>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</si>
  <si>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</si>
  <si>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</si>
  <si>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</si>
  <si>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</si>
  <si>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</si>
  <si>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</si>
  <si>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</si>
  <si>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</si>
  <si>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</si>
  <si>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</si>
  <si>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</si>
  <si>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</si>
  <si>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</si>
  <si>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</si>
  <si>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</si>
  <si>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</si>
  <si>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</si>
  <si>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</si>
  <si>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</si>
  <si>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</si>
  <si>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</si>
  <si>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</si>
  <si>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</si>
  <si>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</si>
  <si>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</si>
  <si>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</si>
  <si>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</si>
  <si>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</si>
  <si>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</si>
  <si>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</si>
  <si>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</si>
  <si>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</si>
  <si>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</si>
  <si>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</si>
  <si>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</si>
  <si>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</si>
  <si>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</si>
  <si>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</si>
  <si>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</si>
  <si>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</si>
  <si>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</si>
  <si>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</si>
  <si>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</si>
  <si>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</si>
  <si>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</si>
  <si>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</si>
  <si>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</si>
  <si>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</si>
  <si>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</si>
  <si>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</si>
  <si>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</si>
  <si>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</si>
  <si>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</si>
  <si>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</si>
  <si>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</si>
  <si>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</si>
  <si>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</si>
  <si>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</si>
  <si>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</si>
  <si>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</si>
  <si>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</si>
  <si>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</si>
  <si>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</si>
  <si>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</si>
  <si>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</si>
  <si>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</si>
  <si>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</si>
  <si>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</si>
  <si>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</si>
  <si>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</si>
  <si>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</si>
  <si>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</si>
  <si>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</si>
  <si>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</si>
  <si>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</si>
  <si>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</si>
  <si>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</si>
  <si>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</si>
  <si>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</si>
  <si>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</si>
  <si>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</si>
  <si>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</si>
  <si>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</si>
  <si>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</si>
  <si>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</si>
  <si>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</si>
  <si>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</si>
  <si>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</si>
  <si>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</si>
  <si>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</si>
  <si>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</si>
  <si>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</si>
  <si>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</si>
  <si>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</si>
  <si>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</si>
  <si>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</si>
  <si>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</si>
  <si>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</si>
  <si>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</si>
  <si>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</si>
  <si>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</si>
  <si>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</si>
  <si>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</si>
  <si>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</si>
  <si>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</si>
  <si>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</si>
  <si>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</si>
  <si>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</si>
  <si>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李畋镇</t>
  </si>
  <si>
    <t xml:space="preserve">  700001</t>
  </si>
  <si>
    <t xml:space="preserve">  李畋镇人民政府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</si>
  <si>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</si>
  <si>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</si>
  <si>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</si>
  <si>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</si>
  <si>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</si>
  <si>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</si>
  <si>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</si>
  <si>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</si>
  <si>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</si>
  <si>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</si>
  <si>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</si>
  <si>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</si>
  <si>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</si>
  <si>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03</t>
  </si>
  <si>
    <t>政府办公厅（室）及相关机构事务</t>
  </si>
  <si>
    <t>201</t>
  </si>
  <si>
    <t>01</t>
  </si>
  <si>
    <t xml:space="preserve">    2010301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</si>
  <si>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</si>
  <si>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</si>
  <si>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</si>
  <si>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</si>
  <si>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</si>
  <si>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</si>
  <si>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</si>
  <si>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</si>
  <si>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</si>
  <si>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</si>
  <si>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</si>
  <si>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</si>
  <si>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</si>
  <si>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</si>
  <si>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</si>
  <si>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</si>
  <si>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</si>
  <si>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</si>
  <si>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</si>
  <si>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</si>
  <si>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</si>
  <si>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</si>
  <si>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</si>
  <si>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</si>
  <si>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</si>
  <si>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</si>
  <si>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</si>
  <si>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</si>
  <si>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</si>
  <si>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</si>
  <si>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</si>
  <si>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</si>
  <si>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</si>
  <si>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</si>
  <si>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</si>
  <si>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</si>
  <si>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</si>
  <si>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</si>
  <si>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</si>
  <si>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</si>
  <si>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</si>
  <si>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</si>
  <si>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</si>
  <si>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</si>
  <si>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</si>
  <si>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</si>
  <si>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</si>
  <si>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</si>
  <si>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</si>
  <si>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</si>
  <si>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</si>
  <si>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</si>
  <si>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</si>
  <si>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</si>
  <si>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</si>
  <si>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</si>
  <si>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</si>
  <si>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</si>
  <si>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</si>
  <si>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</si>
  <si>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</si>
  <si>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</si>
  <si>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</si>
  <si>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</si>
  <si>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</si>
  <si>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</si>
  <si>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</si>
  <si>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</si>
  <si>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</si>
  <si>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</si>
  <si>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</si>
  <si>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</si>
  <si>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</si>
  <si>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</si>
  <si>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</si>
  <si>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</si>
  <si>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</si>
  <si>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</si>
  <si>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</si>
  <si>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</si>
  <si>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</si>
  <si>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</si>
  <si>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</si>
  <si>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</si>
  <si>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</si>
  <si>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</si>
  <si>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</si>
  <si>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</si>
  <si>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</si>
  <si>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</si>
  <si>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</si>
  <si>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</si>
  <si>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</si>
  <si>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</si>
  <si>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</si>
  <si>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</si>
  <si>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</si>
  <si>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</si>
  <si>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</si>
  <si>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</si>
  <si>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</si>
  <si>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</si>
  <si>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</si>
  <si>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</si>
  <si>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</si>
  <si>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</si>
  <si>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</si>
  <si>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</si>
  <si>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</si>
  <si>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</si>
  <si>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</si>
  <si>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</si>
  <si>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</si>
  <si>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</si>
  <si>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</si>
  <si>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</si>
  <si>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</si>
  <si>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</si>
  <si>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</si>
  <si>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</si>
  <si>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</si>
  <si>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</si>
  <si>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</si>
  <si>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</si>
  <si>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</si>
  <si>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</si>
  <si>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</si>
  <si>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</si>
  <si>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</si>
  <si>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</si>
  <si>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</si>
  <si>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</si>
  <si>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</si>
  <si>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</si>
  <si>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</si>
  <si>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</si>
  <si>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</si>
  <si>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</si>
  <si>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</si>
  <si>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</si>
  <si>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</si>
  <si>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</si>
  <si>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</si>
  <si>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</si>
  <si>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</si>
  <si>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</si>
  <si>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</si>
  <si>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</si>
  <si>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</si>
  <si>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</si>
  <si>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</si>
  <si>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</si>
  <si>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</si>
  <si>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</si>
  <si>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</si>
  <si>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</si>
  <si>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</si>
  <si>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</si>
  <si>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</si>
  <si>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</si>
  <si>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</si>
  <si>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</si>
  <si>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</si>
  <si>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</si>
  <si>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</si>
  <si>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</si>
  <si>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</si>
  <si>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</si>
  <si>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</si>
  <si>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</si>
  <si>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</si>
  <si>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</si>
  <si>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</si>
  <si>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</si>
  <si>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</si>
  <si>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</si>
  <si>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</si>
  <si>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</si>
  <si>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</si>
  <si>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</si>
  <si>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</si>
  <si>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</si>
  <si>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</si>
  <si>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</si>
  <si>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</si>
  <si>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</si>
  <si>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</si>
  <si>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</si>
  <si>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</si>
  <si>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</si>
  <si>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</si>
  <si>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</si>
  <si>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</si>
  <si>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</si>
  <si>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</si>
  <si>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</si>
  <si>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</si>
  <si>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</si>
  <si>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</si>
  <si>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</si>
  <si>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</si>
  <si>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</si>
  <si>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</si>
  <si>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</si>
  <si>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</si>
  <si>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</si>
  <si>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</si>
  <si>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</si>
  <si>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</si>
  <si>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</si>
  <si>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</si>
  <si>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</si>
  <si>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</si>
  <si>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</si>
  <si>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</si>
  <si>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</si>
  <si>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</si>
  <si>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</si>
  <si>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</si>
  <si>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</si>
  <si>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</si>
  <si>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</si>
  <si>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</si>
  <si>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</si>
  <si>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</si>
  <si>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</si>
  <si>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</si>
  <si>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</si>
  <si>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</si>
  <si>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</si>
  <si>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</si>
  <si>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</si>
  <si>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</si>
  <si>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</si>
  <si>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</si>
  <si>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</si>
  <si>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</si>
  <si>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</si>
  <si>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</si>
  <si>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</si>
  <si>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</si>
  <si>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</si>
  <si>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</si>
  <si>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</si>
  <si>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</si>
  <si>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</si>
  <si>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</si>
  <si>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</si>
  <si>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</si>
  <si>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</si>
  <si>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</si>
  <si>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</si>
  <si>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</si>
  <si>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</si>
  <si>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</si>
  <si>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</si>
  <si>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</si>
  <si>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</si>
  <si>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</si>
  <si>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</si>
  <si>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</si>
  <si>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</si>
  <si>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</si>
  <si>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</si>
  <si>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</si>
  <si>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</si>
  <si>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</si>
  <si>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</si>
  <si>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</si>
  <si>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</si>
  <si>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</si>
  <si>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</si>
  <si>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</si>
  <si>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</si>
  <si>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</si>
  <si>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</si>
  <si>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</si>
  <si>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</si>
  <si>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</si>
  <si>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单位：部门：700_李畋镇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</si>
  <si>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</si>
  <si>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</si>
  <si>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</si>
  <si>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</si>
  <si>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</si>
  <si>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</si>
  <si>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</si>
  <si>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</si>
  <si>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</si>
  <si>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</si>
  <si>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部门预决算整体支出支付进度达标，确保资金的使用效率，保障各项工作，力争使社会公众或服务对象满意度高。</t>
  </si>
  <si>
    <t>产出指标</t>
  </si>
  <si>
    <t xml:space="preserve"> 数量指标</t>
  </si>
  <si>
    <t>工作数量的完成</t>
  </si>
  <si>
    <t>完成率</t>
  </si>
  <si>
    <t>％</t>
  </si>
  <si>
    <t xml:space="preserve"> 质量指标</t>
  </si>
  <si>
    <t>工作质量的完成</t>
  </si>
  <si>
    <t xml:space="preserve"> 时效指标</t>
  </si>
  <si>
    <t>工作目标完成进度</t>
  </si>
  <si>
    <t>时间</t>
  </si>
  <si>
    <t>年</t>
  </si>
  <si>
    <t>履职工作目标按时按质完成进度</t>
  </si>
  <si>
    <t>成本指标</t>
  </si>
  <si>
    <t>产出成本</t>
  </si>
  <si>
    <t>成本</t>
  </si>
  <si>
    <t>减少</t>
  </si>
  <si>
    <t>元</t>
  </si>
  <si>
    <t>经济、社会、生态效益提高，节约行政成本</t>
  </si>
  <si>
    <t xml:space="preserve">效益指标 </t>
  </si>
  <si>
    <t>经济效益指标</t>
  </si>
  <si>
    <t>资金统筹优化</t>
  </si>
  <si>
    <t>辖区内经济效益</t>
  </si>
  <si>
    <t>社会效益指标</t>
  </si>
  <si>
    <t>社会效益影响度</t>
  </si>
  <si>
    <t>辖区内社会效益</t>
  </si>
  <si>
    <t>生态效益指标</t>
  </si>
  <si>
    <t>生态环境发展</t>
  </si>
  <si>
    <t>辖区内生态效益</t>
  </si>
  <si>
    <t xml:space="preserve"> 可持续影响指标</t>
  </si>
  <si>
    <t>可持续影响度</t>
  </si>
  <si>
    <t xml:space="preserve"> 辖区内可持续影响</t>
  </si>
  <si>
    <t>满意度指标</t>
  </si>
  <si>
    <t>服务对象满意度指标</t>
  </si>
  <si>
    <t>上级党委政府与村民满意度</t>
  </si>
  <si>
    <t>满意度</t>
  </si>
  <si>
    <t>≥95</t>
  </si>
  <si>
    <t>上级与村民对政府行政满意程度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</si>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</sst>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1"/>
      <c r="B4" s="72"/>
      <c r="C4" s="3"/>
      <c r="D4" s="71" t="s">
        <v>1</v>
      </c>
      <c r="E4" s="72" t="s">
        <v>2</v>
      </c>
      <c r="F4" s="72"/>
      <c r="G4" s="72"/>
      <c r="H4" s="72"/>
      <c r="I4" s="3"/>
    </row>
    <row r="5" ht="54.4" customHeight="1" spans="1:9">
      <c r="A5" s="71"/>
      <c r="B5" s="72"/>
      <c r="C5" s="3"/>
      <c r="D5" s="71" t="s">
        <v>3</v>
      </c>
      <c r="E5" s="72" t="s">
        <v>4</v>
      </c>
      <c r="F5" s="72"/>
      <c r="G5" s="72"/>
      <c r="H5" s="7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34" workbookViewId="0">
      <selection activeCell="D42" sqref="D42"/>
    </sheetView>
  </sheetViews>
  <sheetFormatPr defaultColWidth="10" defaultRowHeight="14" outlineLevelCol="4"/>
  <cols>
    <col min="1" max="1" width="12" style="30" customWidth="1"/>
    <col min="2" max="2" width="26.7272727272727" style="30" customWidth="1"/>
    <col min="3" max="3" width="14.6545454545455" style="30" customWidth="1"/>
    <col min="4" max="4" width="18.5909090909091" style="30" customWidth="1"/>
    <col min="5" max="5" width="16.4181818181818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261</v>
      </c>
    </row>
    <row r="2" s="30" customFormat="1" ht="40.5" customHeight="1" spans="1:5">
      <c r="A2" s="33" t="s">
        <v>14</v>
      </c>
      <c r="B2" s="33"/>
      <c r="C2" s="33"/>
      <c r="D2" s="33"/>
      <c r="E2" s="33"/>
    </row>
    <row r="3" s="30" customFormat="1" ht="20" customHeight="1" spans="1:5">
      <c r="A3" s="34" t="s">
        <v>31</v>
      </c>
      <c r="B3" s="34"/>
      <c r="C3" s="34"/>
      <c r="D3" s="34"/>
      <c r="E3" s="35" t="s">
        <v>262</v>
      </c>
    </row>
    <row r="4" s="30" customFormat="1" ht="20" customHeight="1" spans="1:5">
      <c r="A4" s="36" t="s">
        <v>263</v>
      </c>
      <c r="B4" s="36"/>
      <c r="C4" s="36" t="s">
        <v>264</v>
      </c>
      <c r="D4" s="36"/>
      <c r="E4" s="36"/>
    </row>
    <row r="5" s="30" customFormat="1" ht="20" customHeight="1" spans="1:5">
      <c r="A5" s="36" t="s">
        <v>265</v>
      </c>
      <c r="B5" s="36" t="s">
        <v>161</v>
      </c>
      <c r="C5" s="36" t="s">
        <v>136</v>
      </c>
      <c r="D5" s="36" t="s">
        <v>250</v>
      </c>
      <c r="E5" s="36" t="s">
        <v>251</v>
      </c>
    </row>
    <row r="6" s="30" customFormat="1" ht="20" customHeight="1" spans="1:5">
      <c r="A6" s="37" t="s">
        <v>266</v>
      </c>
      <c r="B6" s="37" t="s">
        <v>229</v>
      </c>
      <c r="C6" s="38">
        <f>SUM(C7:C16)</f>
        <v>553.201744</v>
      </c>
      <c r="D6" s="38">
        <f>SUM(D7:D16)</f>
        <v>553.201744</v>
      </c>
      <c r="E6" s="38"/>
    </row>
    <row r="7" s="30" customFormat="1" ht="20" customHeight="1" spans="1:5">
      <c r="A7" s="39" t="s">
        <v>267</v>
      </c>
      <c r="B7" s="39" t="s">
        <v>268</v>
      </c>
      <c r="C7" s="40">
        <f t="shared" ref="C7:C16" si="0">D7+E7</f>
        <v>187.9848</v>
      </c>
      <c r="D7" s="40">
        <f>'10工资福利'!H6</f>
        <v>187.9848</v>
      </c>
      <c r="E7" s="40"/>
    </row>
    <row r="8" s="30" customFormat="1" ht="20" customHeight="1" spans="1:5">
      <c r="A8" s="39" t="s">
        <v>269</v>
      </c>
      <c r="B8" s="39" t="s">
        <v>270</v>
      </c>
      <c r="C8" s="40">
        <f t="shared" si="0"/>
        <v>120.78</v>
      </c>
      <c r="D8" s="40">
        <f>'10工资福利'!I6</f>
        <v>120.78</v>
      </c>
      <c r="E8" s="40"/>
    </row>
    <row r="9" s="30" customFormat="1" ht="20" customHeight="1" spans="1:5">
      <c r="A9" s="39" t="s">
        <v>271</v>
      </c>
      <c r="B9" s="39" t="s">
        <v>272</v>
      </c>
      <c r="C9" s="40">
        <f t="shared" si="0"/>
        <v>102.8754</v>
      </c>
      <c r="D9" s="40">
        <f>'10工资福利'!J6</f>
        <v>102.8754</v>
      </c>
      <c r="E9" s="40"/>
    </row>
    <row r="10" s="30" customFormat="1" ht="20" customHeight="1" spans="1:5">
      <c r="A10" s="41" t="s">
        <v>273</v>
      </c>
      <c r="B10" s="39" t="s">
        <v>274</v>
      </c>
      <c r="C10" s="40">
        <f t="shared" si="0"/>
        <v>0</v>
      </c>
      <c r="D10" s="40">
        <f>'10工资福利'!T6</f>
        <v>0</v>
      </c>
      <c r="E10" s="40"/>
    </row>
    <row r="11" s="30" customFormat="1" ht="20" customHeight="1" spans="1:5">
      <c r="A11" s="39" t="s">
        <v>275</v>
      </c>
      <c r="B11" s="39" t="s">
        <v>276</v>
      </c>
      <c r="C11" s="40">
        <f t="shared" si="0"/>
        <v>0</v>
      </c>
      <c r="D11" s="40">
        <f>'10工资福利'!K6</f>
        <v>0</v>
      </c>
      <c r="E11" s="40"/>
    </row>
    <row r="12" s="30" customFormat="1" ht="20" customHeight="1" spans="1:5">
      <c r="A12" s="39" t="s">
        <v>277</v>
      </c>
      <c r="B12" s="39" t="s">
        <v>278</v>
      </c>
      <c r="C12" s="40">
        <f t="shared" si="0"/>
        <v>65.86</v>
      </c>
      <c r="D12" s="40">
        <f>'10工资福利'!M6</f>
        <v>65.86</v>
      </c>
      <c r="E12" s="40"/>
    </row>
    <row r="13" s="30" customFormat="1" ht="20" customHeight="1" spans="1:5">
      <c r="A13" s="39" t="s">
        <v>279</v>
      </c>
      <c r="B13" s="39" t="s">
        <v>280</v>
      </c>
      <c r="C13" s="40">
        <f t="shared" si="0"/>
        <v>19.60992</v>
      </c>
      <c r="D13" s="40">
        <f>'10工资福利'!O6</f>
        <v>19.60992</v>
      </c>
      <c r="E13" s="40"/>
    </row>
    <row r="14" s="30" customFormat="1" ht="20" customHeight="1" spans="1:5">
      <c r="A14" s="39" t="s">
        <v>281</v>
      </c>
      <c r="B14" s="39" t="s">
        <v>282</v>
      </c>
      <c r="C14" s="40">
        <f t="shared" si="0"/>
        <v>0</v>
      </c>
      <c r="D14" s="40">
        <f>'10工资福利'!Q6</f>
        <v>0</v>
      </c>
      <c r="E14" s="40"/>
    </row>
    <row r="15" s="30" customFormat="1" ht="20" customHeight="1" spans="1:5">
      <c r="A15" s="39" t="s">
        <v>283</v>
      </c>
      <c r="B15" s="39" t="s">
        <v>284</v>
      </c>
      <c r="C15" s="40">
        <f t="shared" si="0"/>
        <v>56.091624</v>
      </c>
      <c r="D15" s="40">
        <f>'10工资福利'!R6</f>
        <v>56.091624</v>
      </c>
      <c r="E15" s="40"/>
    </row>
    <row r="16" s="30" customFormat="1" ht="20" customHeight="1" spans="1:5">
      <c r="A16" s="41" t="s">
        <v>285</v>
      </c>
      <c r="B16" s="39" t="s">
        <v>286</v>
      </c>
      <c r="C16" s="40">
        <f t="shared" si="0"/>
        <v>0</v>
      </c>
      <c r="D16" s="40">
        <f>'10工资福利'!V6</f>
        <v>0</v>
      </c>
      <c r="E16" s="40"/>
    </row>
    <row r="17" s="30" customFormat="1" ht="20" customHeight="1" spans="1:5">
      <c r="A17" s="37" t="s">
        <v>287</v>
      </c>
      <c r="B17" s="37" t="s">
        <v>288</v>
      </c>
      <c r="C17" s="38">
        <f>SUM(C18:C35)</f>
        <v>103.8715</v>
      </c>
      <c r="D17" s="38"/>
      <c r="E17" s="38">
        <f>SUM(E18:E35)</f>
        <v>103.8715</v>
      </c>
    </row>
    <row r="18" s="30" customFormat="1" ht="20" customHeight="1" spans="1:5">
      <c r="A18" s="39" t="s">
        <v>289</v>
      </c>
      <c r="B18" s="39" t="s">
        <v>290</v>
      </c>
      <c r="C18" s="40">
        <f t="shared" ref="C18:C35" si="1">D18+E18</f>
        <v>16.5</v>
      </c>
      <c r="D18" s="40"/>
      <c r="E18" s="40">
        <f>'14商品服务'!G6</f>
        <v>16.5</v>
      </c>
    </row>
    <row r="19" s="30" customFormat="1" ht="20" customHeight="1" spans="1:5">
      <c r="A19" s="39" t="s">
        <v>291</v>
      </c>
      <c r="B19" s="39" t="s">
        <v>292</v>
      </c>
      <c r="C19" s="40">
        <f t="shared" si="1"/>
        <v>0</v>
      </c>
      <c r="D19" s="40"/>
      <c r="E19" s="40">
        <f>'14商品服务'!K6</f>
        <v>0</v>
      </c>
    </row>
    <row r="20" s="30" customFormat="1" ht="20" customHeight="1" spans="1:5">
      <c r="A20" s="39" t="s">
        <v>293</v>
      </c>
      <c r="B20" s="39" t="s">
        <v>294</v>
      </c>
      <c r="C20" s="40">
        <f t="shared" si="1"/>
        <v>0</v>
      </c>
      <c r="D20" s="40"/>
      <c r="E20" s="40">
        <f>'14商品服务'!L6</f>
        <v>0</v>
      </c>
    </row>
    <row r="21" s="30" customFormat="1" ht="20" customHeight="1" spans="1:5">
      <c r="A21" s="41" t="s">
        <v>295</v>
      </c>
      <c r="B21" s="39" t="s">
        <v>296</v>
      </c>
      <c r="C21" s="40">
        <f t="shared" si="1"/>
        <v>0</v>
      </c>
      <c r="D21" s="40"/>
      <c r="E21" s="40">
        <f>'14商品服务'!M6</f>
        <v>0</v>
      </c>
    </row>
    <row r="22" s="30" customFormat="1" ht="20" customHeight="1" spans="1:5">
      <c r="A22" s="39" t="s">
        <v>297</v>
      </c>
      <c r="B22" s="39" t="s">
        <v>298</v>
      </c>
      <c r="C22" s="40">
        <f t="shared" si="1"/>
        <v>0</v>
      </c>
      <c r="D22" s="40"/>
      <c r="E22" s="40">
        <f>'14商品服务'!O6</f>
        <v>0</v>
      </c>
    </row>
    <row r="23" s="30" customFormat="1" ht="20" customHeight="1" spans="1:5">
      <c r="A23" s="39" t="s">
        <v>299</v>
      </c>
      <c r="B23" s="39" t="s">
        <v>300</v>
      </c>
      <c r="C23" s="40">
        <f t="shared" si="1"/>
        <v>0</v>
      </c>
      <c r="D23" s="40"/>
      <c r="E23" s="40">
        <f>'14商品服务'!P6</f>
        <v>0</v>
      </c>
    </row>
    <row r="24" s="30" customFormat="1" ht="20" customHeight="1" spans="1:5">
      <c r="A24" s="41" t="s">
        <v>301</v>
      </c>
      <c r="B24" s="39" t="s">
        <v>302</v>
      </c>
      <c r="C24" s="40">
        <f t="shared" si="1"/>
        <v>0</v>
      </c>
      <c r="D24" s="40"/>
      <c r="E24" s="40">
        <f>'14商品服务'!R6</f>
        <v>0</v>
      </c>
    </row>
    <row r="25" s="30" customFormat="1" ht="20" customHeight="1" spans="1:5">
      <c r="A25" s="39" t="s">
        <v>303</v>
      </c>
      <c r="B25" s="39" t="s">
        <v>304</v>
      </c>
      <c r="C25" s="40">
        <f t="shared" si="1"/>
        <v>0</v>
      </c>
      <c r="D25" s="40"/>
      <c r="E25" s="40">
        <f>'14商品服务'!S6</f>
        <v>0</v>
      </c>
    </row>
    <row r="26" s="30" customFormat="1" ht="20" customHeight="1" spans="1:5">
      <c r="A26" s="41" t="s">
        <v>305</v>
      </c>
      <c r="B26" s="39" t="s">
        <v>306</v>
      </c>
      <c r="C26" s="40">
        <f t="shared" si="1"/>
        <v>6</v>
      </c>
      <c r="D26" s="40"/>
      <c r="E26" s="40">
        <f>'14商品服务'!T6</f>
        <v>6</v>
      </c>
    </row>
    <row r="27" s="30" customFormat="1" ht="20" customHeight="1" spans="1:5">
      <c r="A27" s="41" t="s">
        <v>307</v>
      </c>
      <c r="B27" s="39" t="s">
        <v>308</v>
      </c>
      <c r="C27" s="40">
        <f t="shared" si="1"/>
        <v>4.8</v>
      </c>
      <c r="D27" s="40"/>
      <c r="E27" s="40">
        <f>'14商品服务'!U6</f>
        <v>4.8</v>
      </c>
    </row>
    <row r="28" s="30" customFormat="1" ht="20" customHeight="1" spans="1:5">
      <c r="A28" s="39" t="s">
        <v>309</v>
      </c>
      <c r="B28" s="39" t="s">
        <v>310</v>
      </c>
      <c r="C28" s="40">
        <f t="shared" si="1"/>
        <v>9</v>
      </c>
      <c r="D28" s="40"/>
      <c r="E28" s="40">
        <f>'14商品服务'!V6</f>
        <v>9</v>
      </c>
    </row>
    <row r="29" s="30" customFormat="1" ht="20" customHeight="1" spans="1:5">
      <c r="A29" s="41" t="s">
        <v>311</v>
      </c>
      <c r="B29" s="39" t="s">
        <v>312</v>
      </c>
      <c r="C29" s="40">
        <f t="shared" si="1"/>
        <v>0</v>
      </c>
      <c r="D29" s="40"/>
      <c r="E29" s="40">
        <f>'14商品服务'!W6</f>
        <v>0</v>
      </c>
    </row>
    <row r="30" s="30" customFormat="1" ht="20" customHeight="1" spans="1:5">
      <c r="A30" s="39" t="s">
        <v>313</v>
      </c>
      <c r="B30" s="39" t="s">
        <v>314</v>
      </c>
      <c r="C30" s="40">
        <f t="shared" si="1"/>
        <v>0</v>
      </c>
      <c r="D30" s="40"/>
      <c r="E30" s="40">
        <f>'14商品服务'!Z6</f>
        <v>0</v>
      </c>
    </row>
    <row r="31" s="30" customFormat="1" ht="20" customHeight="1" spans="1:5">
      <c r="A31" s="39" t="s">
        <v>315</v>
      </c>
      <c r="B31" s="39" t="s">
        <v>316</v>
      </c>
      <c r="C31" s="40">
        <f t="shared" si="1"/>
        <v>9.3486</v>
      </c>
      <c r="D31" s="40"/>
      <c r="E31" s="40">
        <f>'14商品服务'!AB6</f>
        <v>9.3486</v>
      </c>
    </row>
    <row r="32" s="30" customFormat="1" ht="20" customHeight="1" spans="1:5">
      <c r="A32" s="39" t="s">
        <v>317</v>
      </c>
      <c r="B32" s="39" t="s">
        <v>318</v>
      </c>
      <c r="C32" s="40">
        <f t="shared" si="1"/>
        <v>14.0229</v>
      </c>
      <c r="D32" s="40"/>
      <c r="E32" s="40">
        <f>'14商品服务'!AC6</f>
        <v>14.0229</v>
      </c>
    </row>
    <row r="33" s="30" customFormat="1" ht="20" customHeight="1" spans="1:5">
      <c r="A33" s="41" t="s">
        <v>319</v>
      </c>
      <c r="B33" s="39" t="s">
        <v>320</v>
      </c>
      <c r="C33" s="40">
        <f t="shared" si="1"/>
        <v>2</v>
      </c>
      <c r="D33" s="40"/>
      <c r="E33" s="40">
        <f>'14商品服务'!AD6</f>
        <v>2</v>
      </c>
    </row>
    <row r="34" s="30" customFormat="1" ht="20" customHeight="1" spans="1:5">
      <c r="A34" s="41" t="s">
        <v>321</v>
      </c>
      <c r="B34" s="39" t="s">
        <v>322</v>
      </c>
      <c r="C34" s="40">
        <f t="shared" si="1"/>
        <v>0</v>
      </c>
      <c r="D34" s="40"/>
      <c r="E34" s="40">
        <f>'14商品服务'!AE6</f>
        <v>0</v>
      </c>
    </row>
    <row r="35" s="30" customFormat="1" ht="20" customHeight="1" spans="1:5">
      <c r="A35" s="39" t="s">
        <v>323</v>
      </c>
      <c r="B35" s="39" t="s">
        <v>324</v>
      </c>
      <c r="C35" s="40">
        <f t="shared" si="1"/>
        <v>42.2</v>
      </c>
      <c r="D35" s="40"/>
      <c r="E35" s="40">
        <f>'14商品服务'!AG6</f>
        <v>42.2</v>
      </c>
    </row>
    <row r="36" s="30" customFormat="1" ht="20" customHeight="1" spans="1:5">
      <c r="A36" s="37" t="s">
        <v>325</v>
      </c>
      <c r="B36" s="37" t="s">
        <v>220</v>
      </c>
      <c r="C36" s="38">
        <f>SUM(C37:C40)</f>
        <v>10.554</v>
      </c>
      <c r="D36" s="38">
        <f>SUM(D37:D40)</f>
        <v>10.554</v>
      </c>
      <c r="E36" s="38"/>
    </row>
    <row r="37" s="30" customFormat="1" ht="20" customHeight="1" spans="1:5">
      <c r="A37" s="41" t="s">
        <v>326</v>
      </c>
      <c r="B37" s="39" t="s">
        <v>327</v>
      </c>
      <c r="C37" s="40">
        <f t="shared" ref="C37:C40" si="2">D37+E37</f>
        <v>0</v>
      </c>
      <c r="D37" s="40">
        <f>'12个人家庭'!G6</f>
        <v>0</v>
      </c>
      <c r="E37" s="40"/>
    </row>
    <row r="38" s="30" customFormat="1" ht="20" customHeight="1" spans="1:5">
      <c r="A38" s="39" t="s">
        <v>328</v>
      </c>
      <c r="B38" s="39" t="s">
        <v>329</v>
      </c>
      <c r="C38" s="40">
        <f t="shared" si="2"/>
        <v>0</v>
      </c>
      <c r="D38" s="40">
        <f>'12个人家庭'!H6</f>
        <v>0</v>
      </c>
      <c r="E38" s="40"/>
    </row>
    <row r="39" s="30" customFormat="1" ht="20" customHeight="1" spans="1:5">
      <c r="A39" s="39" t="s">
        <v>330</v>
      </c>
      <c r="B39" s="39" t="s">
        <v>331</v>
      </c>
      <c r="C39" s="40">
        <f t="shared" si="2"/>
        <v>9.474</v>
      </c>
      <c r="D39" s="40">
        <f>'12个人家庭'!K6</f>
        <v>9.474</v>
      </c>
      <c r="E39" s="40"/>
    </row>
    <row r="40" s="30" customFormat="1" ht="20" customHeight="1" spans="1:5">
      <c r="A40" s="41" t="s">
        <v>332</v>
      </c>
      <c r="B40" s="39" t="s">
        <v>333</v>
      </c>
      <c r="C40" s="40">
        <f t="shared" si="2"/>
        <v>1.08</v>
      </c>
      <c r="D40" s="40">
        <f>'12个人家庭'!R6</f>
        <v>1.08</v>
      </c>
      <c r="E40" s="40"/>
    </row>
    <row r="41" s="30" customFormat="1" ht="20" customHeight="1" spans="1:5">
      <c r="A41" s="36" t="s">
        <v>136</v>
      </c>
      <c r="B41" s="36"/>
      <c r="C41" s="38">
        <f>C36+C17+C6</f>
        <v>667.627244</v>
      </c>
      <c r="D41" s="38">
        <v>563.75</v>
      </c>
      <c r="E41" s="38">
        <f>E36+E17+E6</f>
        <v>103.8715</v>
      </c>
    </row>
    <row r="42" s="30" customFormat="1" ht="16.35" customHeight="1" spans="1:5">
      <c r="A42" s="42"/>
      <c r="B42" s="42"/>
      <c r="C42" s="42"/>
      <c r="D42" s="42"/>
      <c r="E42" s="42"/>
    </row>
    <row r="43" spans="3:3">
      <c r="C43" s="43"/>
    </row>
    <row r="44" spans="3:3">
      <c r="C44" s="43"/>
    </row>
    <row r="45" spans="3:3">
      <c r="C45" s="43"/>
    </row>
    <row r="46" spans="3:3">
      <c r="C46" s="43"/>
    </row>
    <row r="47" spans="3:3">
      <c r="C47" s="43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"/>
  <cols>
    <col min="1" max="1" width="4.38181818181818" customWidth="1"/>
    <col min="2" max="2" width="4.75454545454545" customWidth="1"/>
    <col min="3" max="3" width="5.38181818181818" customWidth="1"/>
    <col min="4" max="4" width="9.62727272727273" customWidth="1"/>
    <col min="5" max="5" width="21.2545454545455" customWidth="1"/>
    <col min="6" max="6" width="13.3818181818182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8181818181818" customWidth="1"/>
    <col min="15" max="16" width="9.75454545454545" customWidth="1"/>
  </cols>
  <sheetData>
    <row r="1" ht="16.35" customHeight="1" spans="1:14">
      <c r="A1" s="3"/>
      <c r="M1" s="17" t="s">
        <v>334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212</v>
      </c>
      <c r="H4" s="13"/>
      <c r="I4" s="13"/>
      <c r="J4" s="13"/>
      <c r="K4" s="13"/>
      <c r="L4" s="13" t="s">
        <v>216</v>
      </c>
      <c r="M4" s="13"/>
      <c r="N4" s="13"/>
    </row>
    <row r="5" ht="39.6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335</v>
      </c>
      <c r="I5" s="13" t="s">
        <v>336</v>
      </c>
      <c r="J5" s="13" t="s">
        <v>337</v>
      </c>
      <c r="K5" s="13" t="s">
        <v>338</v>
      </c>
      <c r="L5" s="13" t="s">
        <v>136</v>
      </c>
      <c r="M5" s="13" t="s">
        <v>229</v>
      </c>
      <c r="N5" s="13" t="s">
        <v>339</v>
      </c>
    </row>
    <row r="6" ht="22.9" customHeight="1" spans="1:14">
      <c r="A6" s="16"/>
      <c r="B6" s="16"/>
      <c r="C6" s="16"/>
      <c r="D6" s="16"/>
      <c r="E6" s="16" t="s">
        <v>136</v>
      </c>
      <c r="F6" s="29">
        <v>553.204176</v>
      </c>
      <c r="G6" s="29">
        <v>553.204176</v>
      </c>
      <c r="H6" s="29">
        <v>411.6402</v>
      </c>
      <c r="I6" s="29">
        <v>85.472352</v>
      </c>
      <c r="J6" s="29">
        <v>56.091624</v>
      </c>
      <c r="K6" s="29"/>
      <c r="L6" s="29"/>
      <c r="M6" s="29"/>
      <c r="N6" s="29"/>
    </row>
    <row r="7" ht="22.9" customHeight="1" spans="1:14">
      <c r="A7" s="16"/>
      <c r="B7" s="16"/>
      <c r="C7" s="16"/>
      <c r="D7" s="14" t="s">
        <v>154</v>
      </c>
      <c r="E7" s="14" t="s">
        <v>155</v>
      </c>
      <c r="F7" s="29">
        <v>553.204176</v>
      </c>
      <c r="G7" s="29">
        <v>553.204176</v>
      </c>
      <c r="H7" s="29">
        <v>411.6402</v>
      </c>
      <c r="I7" s="29">
        <v>85.472352</v>
      </c>
      <c r="J7" s="29">
        <v>56.091624</v>
      </c>
      <c r="K7" s="29"/>
      <c r="L7" s="29"/>
      <c r="M7" s="29"/>
      <c r="N7" s="29"/>
    </row>
    <row r="8" ht="22.9" customHeight="1" spans="1:14">
      <c r="A8" s="16"/>
      <c r="B8" s="16"/>
      <c r="C8" s="16"/>
      <c r="D8" s="21" t="s">
        <v>156</v>
      </c>
      <c r="E8" s="21" t="s">
        <v>157</v>
      </c>
      <c r="F8" s="29">
        <v>553.204176</v>
      </c>
      <c r="G8" s="29">
        <v>553.204176</v>
      </c>
      <c r="H8" s="29">
        <v>411.6402</v>
      </c>
      <c r="I8" s="29">
        <v>85.472352</v>
      </c>
      <c r="J8" s="29">
        <v>56.091624</v>
      </c>
      <c r="K8" s="29"/>
      <c r="L8" s="29"/>
      <c r="M8" s="29"/>
      <c r="N8" s="29"/>
    </row>
    <row r="9" ht="22.9" customHeight="1" spans="1:14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6">
        <v>411.6402</v>
      </c>
      <c r="G9" s="6">
        <v>411.6402</v>
      </c>
      <c r="H9" s="22">
        <v>411.6402</v>
      </c>
      <c r="I9" s="22"/>
      <c r="J9" s="22"/>
      <c r="K9" s="22"/>
      <c r="L9" s="6"/>
      <c r="M9" s="22"/>
      <c r="N9" s="22"/>
    </row>
    <row r="10" ht="22.9" customHeight="1" spans="1:14">
      <c r="A10" s="24" t="s">
        <v>180</v>
      </c>
      <c r="B10" s="24" t="s">
        <v>178</v>
      </c>
      <c r="C10" s="24" t="s">
        <v>178</v>
      </c>
      <c r="D10" s="20" t="s">
        <v>226</v>
      </c>
      <c r="E10" s="5" t="s">
        <v>182</v>
      </c>
      <c r="F10" s="6">
        <v>65.862432</v>
      </c>
      <c r="G10" s="6">
        <v>65.862432</v>
      </c>
      <c r="H10" s="22"/>
      <c r="I10" s="22">
        <v>65.862432</v>
      </c>
      <c r="J10" s="22"/>
      <c r="K10" s="22"/>
      <c r="L10" s="6"/>
      <c r="M10" s="22"/>
      <c r="N10" s="22"/>
    </row>
    <row r="11" ht="22.9" customHeight="1" spans="1:14">
      <c r="A11" s="24" t="s">
        <v>183</v>
      </c>
      <c r="B11" s="24" t="s">
        <v>185</v>
      </c>
      <c r="C11" s="24" t="s">
        <v>174</v>
      </c>
      <c r="D11" s="20" t="s">
        <v>226</v>
      </c>
      <c r="E11" s="5" t="s">
        <v>188</v>
      </c>
      <c r="F11" s="6">
        <v>19.60992</v>
      </c>
      <c r="G11" s="6">
        <v>19.60992</v>
      </c>
      <c r="H11" s="22"/>
      <c r="I11" s="22">
        <v>19.60992</v>
      </c>
      <c r="J11" s="22"/>
      <c r="K11" s="22"/>
      <c r="L11" s="6"/>
      <c r="M11" s="22"/>
      <c r="N11" s="22"/>
    </row>
    <row r="12" ht="22.9" customHeight="1" spans="1:14">
      <c r="A12" s="24" t="s">
        <v>202</v>
      </c>
      <c r="B12" s="24" t="s">
        <v>204</v>
      </c>
      <c r="C12" s="24" t="s">
        <v>174</v>
      </c>
      <c r="D12" s="20" t="s">
        <v>226</v>
      </c>
      <c r="E12" s="5" t="s">
        <v>207</v>
      </c>
      <c r="F12" s="6">
        <v>56.091624</v>
      </c>
      <c r="G12" s="6">
        <v>56.091624</v>
      </c>
      <c r="H12" s="22"/>
      <c r="I12" s="22"/>
      <c r="J12" s="22">
        <v>56.091624</v>
      </c>
      <c r="K12" s="22"/>
      <c r="L12" s="6"/>
      <c r="M12" s="22"/>
      <c r="N12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7" t="s">
        <v>340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341</v>
      </c>
      <c r="H4" s="13"/>
      <c r="I4" s="13"/>
      <c r="J4" s="13"/>
      <c r="K4" s="13"/>
      <c r="L4" s="13" t="s">
        <v>342</v>
      </c>
      <c r="M4" s="13"/>
      <c r="N4" s="13"/>
      <c r="O4" s="13"/>
      <c r="P4" s="13"/>
      <c r="Q4" s="13"/>
      <c r="R4" s="13" t="s">
        <v>337</v>
      </c>
      <c r="S4" s="13" t="s">
        <v>343</v>
      </c>
      <c r="T4" s="13"/>
      <c r="U4" s="13"/>
      <c r="V4" s="13"/>
    </row>
    <row r="5" ht="56.1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344</v>
      </c>
      <c r="I5" s="13" t="s">
        <v>345</v>
      </c>
      <c r="J5" s="13" t="s">
        <v>346</v>
      </c>
      <c r="K5" s="13" t="s">
        <v>347</v>
      </c>
      <c r="L5" s="13" t="s">
        <v>136</v>
      </c>
      <c r="M5" s="13" t="s">
        <v>348</v>
      </c>
      <c r="N5" s="13" t="s">
        <v>349</v>
      </c>
      <c r="O5" s="13" t="s">
        <v>350</v>
      </c>
      <c r="P5" s="13" t="s">
        <v>351</v>
      </c>
      <c r="Q5" s="13" t="s">
        <v>352</v>
      </c>
      <c r="R5" s="13"/>
      <c r="S5" s="13" t="s">
        <v>136</v>
      </c>
      <c r="T5" s="13" t="s">
        <v>353</v>
      </c>
      <c r="U5" s="13" t="s">
        <v>354</v>
      </c>
      <c r="V5" s="13" t="s">
        <v>338</v>
      </c>
    </row>
    <row r="6" ht="22.9" customHeight="1" spans="1:22">
      <c r="A6" s="16"/>
      <c r="B6" s="16"/>
      <c r="C6" s="16"/>
      <c r="D6" s="16"/>
      <c r="E6" s="16" t="s">
        <v>136</v>
      </c>
      <c r="F6" s="15">
        <v>553.204176</v>
      </c>
      <c r="G6" s="15">
        <v>411.6402</v>
      </c>
      <c r="H6" s="15">
        <v>187.9848</v>
      </c>
      <c r="I6" s="15">
        <v>120.78</v>
      </c>
      <c r="J6" s="15">
        <v>102.8754</v>
      </c>
      <c r="K6" s="15"/>
      <c r="L6" s="15">
        <v>85.472352</v>
      </c>
      <c r="M6" s="15">
        <v>65.86</v>
      </c>
      <c r="N6" s="15"/>
      <c r="O6" s="15">
        <v>19.60992</v>
      </c>
      <c r="P6" s="15"/>
      <c r="Q6" s="15"/>
      <c r="R6" s="15">
        <v>56.091624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155</v>
      </c>
      <c r="F7" s="15">
        <v>553.204176</v>
      </c>
      <c r="G7" s="15">
        <v>411.6402</v>
      </c>
      <c r="H7" s="15">
        <v>187.9848</v>
      </c>
      <c r="I7" s="15">
        <v>120.78</v>
      </c>
      <c r="J7" s="15">
        <v>102.8754</v>
      </c>
      <c r="K7" s="15"/>
      <c r="L7" s="15">
        <v>85.472352</v>
      </c>
      <c r="M7" s="15">
        <v>65.862432</v>
      </c>
      <c r="N7" s="15"/>
      <c r="O7" s="15">
        <v>19.60992</v>
      </c>
      <c r="P7" s="15"/>
      <c r="Q7" s="15"/>
      <c r="R7" s="15">
        <v>56.091624</v>
      </c>
      <c r="S7" s="15"/>
      <c r="T7" s="15"/>
      <c r="U7" s="15"/>
      <c r="V7" s="15"/>
    </row>
    <row r="8" ht="22.9" customHeight="1" spans="1:22">
      <c r="A8" s="16"/>
      <c r="B8" s="16"/>
      <c r="C8" s="16"/>
      <c r="D8" s="21" t="s">
        <v>156</v>
      </c>
      <c r="E8" s="21" t="s">
        <v>157</v>
      </c>
      <c r="F8" s="15">
        <v>553.204176</v>
      </c>
      <c r="G8" s="15">
        <v>411.6402</v>
      </c>
      <c r="H8" s="15">
        <v>187.9848</v>
      </c>
      <c r="I8" s="15">
        <v>120.78</v>
      </c>
      <c r="J8" s="15">
        <v>102.8754</v>
      </c>
      <c r="K8" s="15"/>
      <c r="L8" s="15">
        <v>85.472352</v>
      </c>
      <c r="M8" s="15">
        <v>65.862432</v>
      </c>
      <c r="N8" s="15"/>
      <c r="O8" s="15">
        <v>19.60992</v>
      </c>
      <c r="P8" s="15"/>
      <c r="Q8" s="15"/>
      <c r="R8" s="15">
        <v>56.091624</v>
      </c>
      <c r="S8" s="15"/>
      <c r="T8" s="15"/>
      <c r="U8" s="15"/>
      <c r="V8" s="15"/>
    </row>
    <row r="9" ht="22.9" customHeight="1" spans="1:22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6">
        <v>411.6402</v>
      </c>
      <c r="G9" s="22">
        <v>411.6402</v>
      </c>
      <c r="H9" s="22">
        <v>187.9848</v>
      </c>
      <c r="I9" s="22">
        <v>120.78</v>
      </c>
      <c r="J9" s="22">
        <v>102.8754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24" t="s">
        <v>180</v>
      </c>
      <c r="B10" s="24" t="s">
        <v>178</v>
      </c>
      <c r="C10" s="24" t="s">
        <v>178</v>
      </c>
      <c r="D10" s="20" t="s">
        <v>226</v>
      </c>
      <c r="E10" s="5" t="s">
        <v>182</v>
      </c>
      <c r="F10" s="6">
        <v>65.862432</v>
      </c>
      <c r="G10" s="22"/>
      <c r="H10" s="22"/>
      <c r="I10" s="22"/>
      <c r="J10" s="22"/>
      <c r="K10" s="22"/>
      <c r="L10" s="6">
        <v>65.862432</v>
      </c>
      <c r="M10" s="22">
        <v>65.862432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183</v>
      </c>
      <c r="B11" s="24" t="s">
        <v>185</v>
      </c>
      <c r="C11" s="24" t="s">
        <v>174</v>
      </c>
      <c r="D11" s="20" t="s">
        <v>226</v>
      </c>
      <c r="E11" s="5" t="s">
        <v>188</v>
      </c>
      <c r="F11" s="6">
        <v>19.60992</v>
      </c>
      <c r="G11" s="22"/>
      <c r="H11" s="22"/>
      <c r="I11" s="22"/>
      <c r="J11" s="22"/>
      <c r="K11" s="22"/>
      <c r="L11" s="6">
        <v>19.60992</v>
      </c>
      <c r="M11" s="22"/>
      <c r="N11" s="22"/>
      <c r="O11" s="22">
        <v>19.60992</v>
      </c>
      <c r="P11" s="22"/>
      <c r="Q11" s="22"/>
      <c r="R11" s="22"/>
      <c r="S11" s="6"/>
      <c r="T11" s="22"/>
      <c r="U11" s="22"/>
      <c r="V11" s="22"/>
    </row>
    <row r="12" ht="22.9" customHeight="1" spans="1:22">
      <c r="A12" s="24" t="s">
        <v>202</v>
      </c>
      <c r="B12" s="24" t="s">
        <v>204</v>
      </c>
      <c r="C12" s="24" t="s">
        <v>174</v>
      </c>
      <c r="D12" s="20" t="s">
        <v>226</v>
      </c>
      <c r="E12" s="5" t="s">
        <v>207</v>
      </c>
      <c r="F12" s="6">
        <v>56.091624</v>
      </c>
      <c r="G12" s="22"/>
      <c r="H12" s="22"/>
      <c r="I12" s="22"/>
      <c r="J12" s="22"/>
      <c r="K12" s="22"/>
      <c r="L12" s="6"/>
      <c r="M12" s="22"/>
      <c r="N12" s="22"/>
      <c r="O12" s="22"/>
      <c r="P12" s="22"/>
      <c r="Q12" s="22"/>
      <c r="R12" s="22">
        <v>56.091624</v>
      </c>
      <c r="S12" s="6"/>
      <c r="T12" s="22"/>
      <c r="U12" s="22"/>
      <c r="V12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4"/>
  <cols>
    <col min="1" max="1" width="4.75454545454545" customWidth="1"/>
    <col min="2" max="2" width="5.88181818181818" customWidth="1"/>
    <col min="3" max="3" width="7.62727272727273" customWidth="1"/>
    <col min="4" max="4" width="12.5" customWidth="1"/>
    <col min="5" max="5" width="29.8818181818182" customWidth="1"/>
    <col min="6" max="6" width="16.3818181818182" customWidth="1"/>
    <col min="7" max="7" width="13.3818181818182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7" t="s">
        <v>355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209</v>
      </c>
      <c r="E4" s="13" t="s">
        <v>210</v>
      </c>
      <c r="F4" s="13" t="s">
        <v>356</v>
      </c>
      <c r="G4" s="13" t="s">
        <v>357</v>
      </c>
      <c r="H4" s="13" t="s">
        <v>358</v>
      </c>
      <c r="I4" s="13" t="s">
        <v>359</v>
      </c>
      <c r="J4" s="13" t="s">
        <v>360</v>
      </c>
      <c r="K4" s="13" t="s">
        <v>361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10.554</v>
      </c>
      <c r="G6" s="15">
        <v>9.474</v>
      </c>
      <c r="H6" s="15"/>
      <c r="I6" s="15"/>
      <c r="J6" s="15"/>
      <c r="K6" s="15">
        <v>1.08</v>
      </c>
    </row>
    <row r="7" ht="22.9" customHeight="1" spans="1:11">
      <c r="A7" s="16"/>
      <c r="B7" s="16"/>
      <c r="C7" s="16"/>
      <c r="D7" s="14" t="s">
        <v>154</v>
      </c>
      <c r="E7" s="14" t="s">
        <v>155</v>
      </c>
      <c r="F7" s="15">
        <v>10.554</v>
      </c>
      <c r="G7" s="15">
        <v>9.474</v>
      </c>
      <c r="H7" s="15"/>
      <c r="I7" s="15"/>
      <c r="J7" s="15"/>
      <c r="K7" s="15">
        <v>1.08</v>
      </c>
    </row>
    <row r="8" ht="22.9" customHeight="1" spans="1:11">
      <c r="A8" s="16"/>
      <c r="B8" s="16"/>
      <c r="C8" s="16"/>
      <c r="D8" s="21" t="s">
        <v>156</v>
      </c>
      <c r="E8" s="21" t="s">
        <v>157</v>
      </c>
      <c r="F8" s="15">
        <v>10.554</v>
      </c>
      <c r="G8" s="15">
        <v>9.474</v>
      </c>
      <c r="H8" s="15"/>
      <c r="I8" s="15"/>
      <c r="J8" s="15"/>
      <c r="K8" s="15">
        <v>1.08</v>
      </c>
    </row>
    <row r="9" ht="22.9" customHeight="1" spans="1:11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6">
        <v>9.474</v>
      </c>
      <c r="G9" s="22">
        <v>9.474</v>
      </c>
      <c r="H9" s="22"/>
      <c r="I9" s="22"/>
      <c r="J9" s="22"/>
      <c r="K9" s="22"/>
    </row>
    <row r="10" ht="22.9" customHeight="1" spans="1:11">
      <c r="A10" s="24" t="s">
        <v>183</v>
      </c>
      <c r="B10" s="24" t="s">
        <v>189</v>
      </c>
      <c r="C10" s="24" t="s">
        <v>174</v>
      </c>
      <c r="D10" s="20" t="s">
        <v>226</v>
      </c>
      <c r="E10" s="5" t="s">
        <v>192</v>
      </c>
      <c r="F10" s="6">
        <v>0.6</v>
      </c>
      <c r="G10" s="22"/>
      <c r="H10" s="22"/>
      <c r="I10" s="22"/>
      <c r="J10" s="22"/>
      <c r="K10" s="22">
        <v>0.6</v>
      </c>
    </row>
    <row r="11" ht="22.9" customHeight="1" spans="1:11">
      <c r="A11" s="24" t="s">
        <v>193</v>
      </c>
      <c r="B11" s="24" t="s">
        <v>171</v>
      </c>
      <c r="C11" s="24" t="s">
        <v>196</v>
      </c>
      <c r="D11" s="20" t="s">
        <v>226</v>
      </c>
      <c r="E11" s="5" t="s">
        <v>198</v>
      </c>
      <c r="F11" s="6">
        <v>0.12</v>
      </c>
      <c r="G11" s="22"/>
      <c r="H11" s="22"/>
      <c r="I11" s="22"/>
      <c r="J11" s="22"/>
      <c r="K11" s="22">
        <v>0.12</v>
      </c>
    </row>
    <row r="12" ht="22.9" customHeight="1" spans="1:11">
      <c r="A12" s="24" t="s">
        <v>193</v>
      </c>
      <c r="B12" s="24" t="s">
        <v>196</v>
      </c>
      <c r="C12" s="24" t="s">
        <v>196</v>
      </c>
      <c r="D12" s="20" t="s">
        <v>226</v>
      </c>
      <c r="E12" s="5" t="s">
        <v>201</v>
      </c>
      <c r="F12" s="6">
        <v>0.36</v>
      </c>
      <c r="G12" s="22"/>
      <c r="H12" s="22"/>
      <c r="I12" s="22"/>
      <c r="J12" s="22"/>
      <c r="K12" s="22">
        <v>0.36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"/>
  <cols>
    <col min="1" max="1" width="4.75454545454545" customWidth="1"/>
    <col min="2" max="2" width="5.38181818181818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7" t="s">
        <v>362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159</v>
      </c>
      <c r="B4" s="13"/>
      <c r="C4" s="13"/>
      <c r="D4" s="13" t="s">
        <v>209</v>
      </c>
      <c r="E4" s="13" t="s">
        <v>210</v>
      </c>
      <c r="F4" s="13" t="s">
        <v>356</v>
      </c>
      <c r="G4" s="13" t="s">
        <v>363</v>
      </c>
      <c r="H4" s="13" t="s">
        <v>364</v>
      </c>
      <c r="I4" s="13" t="s">
        <v>365</v>
      </c>
      <c r="J4" s="13" t="s">
        <v>366</v>
      </c>
      <c r="K4" s="13" t="s">
        <v>367</v>
      </c>
      <c r="L4" s="13" t="s">
        <v>368</v>
      </c>
      <c r="M4" s="13" t="s">
        <v>369</v>
      </c>
      <c r="N4" s="13" t="s">
        <v>358</v>
      </c>
      <c r="O4" s="13" t="s">
        <v>370</v>
      </c>
      <c r="P4" s="13" t="s">
        <v>371</v>
      </c>
      <c r="Q4" s="13" t="s">
        <v>359</v>
      </c>
      <c r="R4" s="13" t="s">
        <v>361</v>
      </c>
    </row>
    <row r="5" ht="21.6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10.554</v>
      </c>
      <c r="G6" s="15"/>
      <c r="H6" s="15"/>
      <c r="I6" s="15"/>
      <c r="J6" s="15"/>
      <c r="K6" s="15">
        <v>9.474</v>
      </c>
      <c r="L6" s="15"/>
      <c r="M6" s="15"/>
      <c r="N6" s="15"/>
      <c r="O6" s="15"/>
      <c r="P6" s="15"/>
      <c r="Q6" s="15"/>
      <c r="R6" s="15">
        <v>1.08</v>
      </c>
    </row>
    <row r="7" ht="22.9" customHeight="1" spans="1:18">
      <c r="A7" s="16"/>
      <c r="B7" s="16"/>
      <c r="C7" s="16"/>
      <c r="D7" s="14" t="s">
        <v>154</v>
      </c>
      <c r="E7" s="14" t="s">
        <v>155</v>
      </c>
      <c r="F7" s="15">
        <v>10.554</v>
      </c>
      <c r="G7" s="15"/>
      <c r="H7" s="15"/>
      <c r="I7" s="15"/>
      <c r="J7" s="15"/>
      <c r="K7" s="15">
        <v>9.474</v>
      </c>
      <c r="L7" s="15"/>
      <c r="M7" s="15"/>
      <c r="N7" s="15"/>
      <c r="O7" s="15"/>
      <c r="P7" s="15"/>
      <c r="Q7" s="15"/>
      <c r="R7" s="15">
        <v>1.08</v>
      </c>
    </row>
    <row r="8" ht="22.9" customHeight="1" spans="1:18">
      <c r="A8" s="16"/>
      <c r="B8" s="16"/>
      <c r="C8" s="16"/>
      <c r="D8" s="21" t="s">
        <v>156</v>
      </c>
      <c r="E8" s="21" t="s">
        <v>157</v>
      </c>
      <c r="F8" s="15">
        <v>10.554</v>
      </c>
      <c r="G8" s="15"/>
      <c r="H8" s="15"/>
      <c r="I8" s="15"/>
      <c r="J8" s="15"/>
      <c r="K8" s="15">
        <v>9.474</v>
      </c>
      <c r="L8" s="15"/>
      <c r="M8" s="15"/>
      <c r="N8" s="15"/>
      <c r="O8" s="15"/>
      <c r="P8" s="15"/>
      <c r="Q8" s="15"/>
      <c r="R8" s="15">
        <v>1.08</v>
      </c>
    </row>
    <row r="9" ht="22.9" customHeight="1" spans="1:18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6">
        <v>9.474</v>
      </c>
      <c r="G9" s="22"/>
      <c r="H9" s="22"/>
      <c r="I9" s="22"/>
      <c r="J9" s="22"/>
      <c r="K9" s="22">
        <v>9.474</v>
      </c>
      <c r="L9" s="22"/>
      <c r="M9" s="22"/>
      <c r="N9" s="22"/>
      <c r="O9" s="22"/>
      <c r="P9" s="22"/>
      <c r="Q9" s="22"/>
      <c r="R9" s="22"/>
    </row>
    <row r="10" ht="22.9" customHeight="1" spans="1:18">
      <c r="A10" s="24" t="s">
        <v>183</v>
      </c>
      <c r="B10" s="24" t="s">
        <v>189</v>
      </c>
      <c r="C10" s="24" t="s">
        <v>174</v>
      </c>
      <c r="D10" s="20" t="s">
        <v>226</v>
      </c>
      <c r="E10" s="5" t="s">
        <v>192</v>
      </c>
      <c r="F10" s="6">
        <v>0.6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0.6</v>
      </c>
    </row>
    <row r="11" ht="22.9" customHeight="1" spans="1:18">
      <c r="A11" s="24" t="s">
        <v>193</v>
      </c>
      <c r="B11" s="24" t="s">
        <v>171</v>
      </c>
      <c r="C11" s="24" t="s">
        <v>196</v>
      </c>
      <c r="D11" s="20" t="s">
        <v>226</v>
      </c>
      <c r="E11" s="5" t="s">
        <v>198</v>
      </c>
      <c r="F11" s="6">
        <v>0.12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v>0.12</v>
      </c>
    </row>
    <row r="12" ht="22.9" customHeight="1" spans="1:18">
      <c r="A12" s="24" t="s">
        <v>193</v>
      </c>
      <c r="B12" s="24" t="s">
        <v>196</v>
      </c>
      <c r="C12" s="24" t="s">
        <v>196</v>
      </c>
      <c r="D12" s="20" t="s">
        <v>226</v>
      </c>
      <c r="E12" s="5" t="s">
        <v>201</v>
      </c>
      <c r="F12" s="6">
        <v>0.36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v>0.36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818181818182" customWidth="1"/>
    <col min="6" max="6" width="9.62727272727273" customWidth="1"/>
    <col min="7" max="7" width="8.38181818181818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7" t="s">
        <v>372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356</v>
      </c>
      <c r="G4" s="13" t="s">
        <v>213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216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373</v>
      </c>
      <c r="I5" s="13" t="s">
        <v>374</v>
      </c>
      <c r="J5" s="13" t="s">
        <v>375</v>
      </c>
      <c r="K5" s="13" t="s">
        <v>376</v>
      </c>
      <c r="L5" s="13" t="s">
        <v>377</v>
      </c>
      <c r="M5" s="13" t="s">
        <v>378</v>
      </c>
      <c r="N5" s="13" t="s">
        <v>379</v>
      </c>
      <c r="O5" s="13" t="s">
        <v>380</v>
      </c>
      <c r="P5" s="13" t="s">
        <v>381</v>
      </c>
      <c r="Q5" s="13" t="s">
        <v>382</v>
      </c>
      <c r="R5" s="13" t="s">
        <v>136</v>
      </c>
      <c r="S5" s="13" t="s">
        <v>288</v>
      </c>
      <c r="T5" s="13" t="s">
        <v>339</v>
      </c>
    </row>
    <row r="6" ht="22.9" customHeight="1" spans="1:20">
      <c r="A6" s="16"/>
      <c r="B6" s="16"/>
      <c r="C6" s="16"/>
      <c r="D6" s="16"/>
      <c r="E6" s="16" t="s">
        <v>136</v>
      </c>
      <c r="F6" s="29">
        <v>103.8715</v>
      </c>
      <c r="G6" s="29">
        <v>103.8715</v>
      </c>
      <c r="H6" s="22">
        <v>39.8715</v>
      </c>
      <c r="I6" s="22">
        <v>6</v>
      </c>
      <c r="J6" s="22">
        <v>4.8</v>
      </c>
      <c r="K6" s="22"/>
      <c r="L6" s="22"/>
      <c r="M6" s="22">
        <v>9</v>
      </c>
      <c r="N6" s="22"/>
      <c r="O6" s="22">
        <v>2</v>
      </c>
      <c r="P6" s="22"/>
      <c r="Q6" s="22">
        <v>42.2</v>
      </c>
      <c r="R6" s="29"/>
      <c r="S6" s="29"/>
      <c r="T6" s="29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29">
        <v>103.8715</v>
      </c>
      <c r="G7" s="29">
        <v>103.8715</v>
      </c>
      <c r="H7" s="22">
        <v>39.8715</v>
      </c>
      <c r="I7" s="22">
        <v>6</v>
      </c>
      <c r="J7" s="22">
        <v>4.8</v>
      </c>
      <c r="K7" s="22"/>
      <c r="L7" s="22"/>
      <c r="M7" s="22">
        <v>9</v>
      </c>
      <c r="N7" s="22"/>
      <c r="O7" s="22">
        <v>2</v>
      </c>
      <c r="P7" s="22"/>
      <c r="Q7" s="22">
        <v>42.2</v>
      </c>
      <c r="R7" s="29"/>
      <c r="S7" s="29"/>
      <c r="T7" s="29"/>
    </row>
    <row r="8" ht="22.9" customHeight="1" spans="1:20">
      <c r="A8" s="16"/>
      <c r="B8" s="16"/>
      <c r="C8" s="16"/>
      <c r="D8" s="21" t="s">
        <v>156</v>
      </c>
      <c r="E8" s="21" t="s">
        <v>157</v>
      </c>
      <c r="F8" s="29">
        <v>103.8715</v>
      </c>
      <c r="G8" s="29">
        <v>103.8715</v>
      </c>
      <c r="H8" s="22">
        <v>39.8715</v>
      </c>
      <c r="I8" s="22">
        <v>6</v>
      </c>
      <c r="J8" s="22">
        <v>4.8</v>
      </c>
      <c r="K8" s="22"/>
      <c r="L8" s="22"/>
      <c r="M8" s="22">
        <v>9</v>
      </c>
      <c r="N8" s="22"/>
      <c r="O8" s="22">
        <v>2</v>
      </c>
      <c r="P8" s="22"/>
      <c r="Q8" s="22">
        <v>42.2</v>
      </c>
      <c r="R8" s="29"/>
      <c r="S8" s="29"/>
      <c r="T8" s="29"/>
    </row>
    <row r="9" ht="22.9" customHeight="1" spans="1:20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6">
        <v>103.8715</v>
      </c>
      <c r="G9" s="22">
        <v>103.8715</v>
      </c>
      <c r="H9" s="22">
        <v>39.8715</v>
      </c>
      <c r="I9" s="22">
        <v>6</v>
      </c>
      <c r="J9" s="22">
        <v>4.8</v>
      </c>
      <c r="K9" s="22"/>
      <c r="L9" s="22"/>
      <c r="M9" s="22">
        <v>9</v>
      </c>
      <c r="N9" s="22"/>
      <c r="O9" s="22">
        <v>2</v>
      </c>
      <c r="P9" s="22"/>
      <c r="Q9" s="22">
        <v>42.2</v>
      </c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U8" sqref="U8"/>
    </sheetView>
  </sheetViews>
  <sheetFormatPr defaultColWidth="10" defaultRowHeight="14"/>
  <cols>
    <col min="1" max="1" width="5.25454545454545" customWidth="1"/>
    <col min="2" max="2" width="5.62727272727273" customWidth="1"/>
    <col min="3" max="3" width="5.88181818181818" customWidth="1"/>
    <col min="4" max="4" width="10.1272727272727" customWidth="1"/>
    <col min="5" max="5" width="18.1272727272727" customWidth="1"/>
    <col min="6" max="6" width="10.7545454545455" customWidth="1"/>
    <col min="7" max="7" width="7.12727272727273" customWidth="1"/>
    <col min="8" max="16" width="3.89090909090909" customWidth="1"/>
    <col min="17" max="17" width="6" customWidth="1"/>
    <col min="18" max="19" width="3.89090909090909" customWidth="1"/>
    <col min="20" max="22" width="7.12727272727273" customWidth="1"/>
    <col min="23" max="27" width="4.33636363636364" customWidth="1"/>
    <col min="28" max="30" width="7.12727272727273" customWidth="1"/>
    <col min="31" max="31" width="4.44545454545455" customWidth="1"/>
    <col min="32" max="33" width="7.12727272727273" customWidth="1"/>
    <col min="34" max="35" width="9.75454545454545" customWidth="1"/>
  </cols>
  <sheetData>
    <row r="1" ht="13.9" customHeight="1" spans="1:33">
      <c r="A1" s="3"/>
      <c r="F1" s="3"/>
      <c r="AF1" s="17" t="s">
        <v>383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159</v>
      </c>
      <c r="B4" s="13"/>
      <c r="C4" s="13"/>
      <c r="D4" s="13" t="s">
        <v>209</v>
      </c>
      <c r="E4" s="13" t="s">
        <v>210</v>
      </c>
      <c r="F4" s="13" t="s">
        <v>384</v>
      </c>
      <c r="G4" s="13" t="s">
        <v>385</v>
      </c>
      <c r="H4" s="13" t="s">
        <v>386</v>
      </c>
      <c r="I4" s="13" t="s">
        <v>387</v>
      </c>
      <c r="J4" s="13" t="s">
        <v>388</v>
      </c>
      <c r="K4" s="13" t="s">
        <v>389</v>
      </c>
      <c r="L4" s="13" t="s">
        <v>390</v>
      </c>
      <c r="M4" s="13" t="s">
        <v>391</v>
      </c>
      <c r="N4" s="13" t="s">
        <v>392</v>
      </c>
      <c r="O4" s="13" t="s">
        <v>393</v>
      </c>
      <c r="P4" s="13" t="s">
        <v>394</v>
      </c>
      <c r="Q4" s="13" t="s">
        <v>379</v>
      </c>
      <c r="R4" s="13" t="s">
        <v>381</v>
      </c>
      <c r="S4" s="13" t="s">
        <v>395</v>
      </c>
      <c r="T4" s="13" t="s">
        <v>374</v>
      </c>
      <c r="U4" s="13" t="s">
        <v>375</v>
      </c>
      <c r="V4" s="13" t="s">
        <v>378</v>
      </c>
      <c r="W4" s="13" t="s">
        <v>396</v>
      </c>
      <c r="X4" s="13" t="s">
        <v>397</v>
      </c>
      <c r="Y4" s="13" t="s">
        <v>398</v>
      </c>
      <c r="Z4" s="13" t="s">
        <v>399</v>
      </c>
      <c r="AA4" s="13" t="s">
        <v>377</v>
      </c>
      <c r="AB4" s="13" t="s">
        <v>400</v>
      </c>
      <c r="AC4" s="13" t="s">
        <v>401</v>
      </c>
      <c r="AD4" s="13" t="s">
        <v>380</v>
      </c>
      <c r="AE4" s="13" t="s">
        <v>402</v>
      </c>
      <c r="AF4" s="13" t="s">
        <v>403</v>
      </c>
      <c r="AG4" s="13" t="s">
        <v>382</v>
      </c>
    </row>
    <row r="5" ht="21.6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8"/>
      <c r="C6" s="28"/>
      <c r="D6" s="5"/>
      <c r="E6" s="5" t="s">
        <v>136</v>
      </c>
      <c r="F6" s="29">
        <v>103.8715</v>
      </c>
      <c r="G6" s="22">
        <v>16.5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>
        <v>6</v>
      </c>
      <c r="U6" s="22">
        <v>4.8</v>
      </c>
      <c r="V6" s="22">
        <v>9</v>
      </c>
      <c r="W6" s="22"/>
      <c r="X6" s="22"/>
      <c r="Y6" s="22"/>
      <c r="Z6" s="22"/>
      <c r="AA6" s="22"/>
      <c r="AB6" s="22">
        <v>9.3486</v>
      </c>
      <c r="AC6" s="22">
        <v>14.0229</v>
      </c>
      <c r="AD6" s="22">
        <v>2</v>
      </c>
      <c r="AE6" s="22"/>
      <c r="AF6" s="22"/>
      <c r="AG6" s="22">
        <v>42.2</v>
      </c>
    </row>
    <row r="7" ht="22.9" customHeight="1" spans="1:33">
      <c r="A7" s="16"/>
      <c r="B7" s="16"/>
      <c r="C7" s="16"/>
      <c r="D7" s="14" t="s">
        <v>154</v>
      </c>
      <c r="E7" s="14" t="s">
        <v>155</v>
      </c>
      <c r="F7" s="29">
        <v>103.8715</v>
      </c>
      <c r="G7" s="22">
        <v>16.5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>
        <v>6</v>
      </c>
      <c r="U7" s="22">
        <v>4.8</v>
      </c>
      <c r="V7" s="22">
        <v>9</v>
      </c>
      <c r="W7" s="22"/>
      <c r="X7" s="22"/>
      <c r="Y7" s="22"/>
      <c r="Z7" s="22"/>
      <c r="AA7" s="22"/>
      <c r="AB7" s="22">
        <v>9.3486</v>
      </c>
      <c r="AC7" s="22">
        <v>14.0229</v>
      </c>
      <c r="AD7" s="22">
        <v>2</v>
      </c>
      <c r="AE7" s="22"/>
      <c r="AF7" s="22"/>
      <c r="AG7" s="22">
        <v>42.2</v>
      </c>
    </row>
    <row r="8" ht="22.9" customHeight="1" spans="1:33">
      <c r="A8" s="16"/>
      <c r="B8" s="16"/>
      <c r="C8" s="16"/>
      <c r="D8" s="21" t="s">
        <v>156</v>
      </c>
      <c r="E8" s="21" t="s">
        <v>157</v>
      </c>
      <c r="F8" s="29">
        <v>103.8715</v>
      </c>
      <c r="G8" s="22">
        <v>16.5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>
        <v>6</v>
      </c>
      <c r="U8" s="22">
        <v>4.8</v>
      </c>
      <c r="V8" s="22">
        <v>9</v>
      </c>
      <c r="W8" s="22"/>
      <c r="X8" s="22"/>
      <c r="Y8" s="22"/>
      <c r="Z8" s="22"/>
      <c r="AA8" s="22"/>
      <c r="AB8" s="22">
        <v>9.3486</v>
      </c>
      <c r="AC8" s="22">
        <v>14.0229</v>
      </c>
      <c r="AD8" s="22">
        <v>2</v>
      </c>
      <c r="AE8" s="22"/>
      <c r="AF8" s="22"/>
      <c r="AG8" s="22">
        <v>42.2</v>
      </c>
    </row>
    <row r="9" ht="22.9" customHeight="1" spans="1:33">
      <c r="A9" s="24" t="s">
        <v>173</v>
      </c>
      <c r="B9" s="24" t="s">
        <v>171</v>
      </c>
      <c r="C9" s="24" t="s">
        <v>174</v>
      </c>
      <c r="D9" s="20" t="s">
        <v>226</v>
      </c>
      <c r="E9" s="5" t="s">
        <v>176</v>
      </c>
      <c r="F9" s="22">
        <v>103.8715</v>
      </c>
      <c r="G9" s="22">
        <v>16.5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>
        <v>6</v>
      </c>
      <c r="U9" s="22">
        <v>4.8</v>
      </c>
      <c r="V9" s="22">
        <v>9</v>
      </c>
      <c r="W9" s="22"/>
      <c r="X9" s="22"/>
      <c r="Y9" s="22"/>
      <c r="Z9" s="22"/>
      <c r="AA9" s="22"/>
      <c r="AB9" s="22">
        <v>9.3486</v>
      </c>
      <c r="AC9" s="22">
        <v>14.0229</v>
      </c>
      <c r="AD9" s="22">
        <v>2</v>
      </c>
      <c r="AE9" s="22"/>
      <c r="AF9" s="22"/>
      <c r="AG9" s="22">
        <v>42.2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M35" sqref="M35"/>
    </sheetView>
  </sheetViews>
  <sheetFormatPr defaultColWidth="10" defaultRowHeight="14" outlineLevelRow="7" outlineLevelCol="7"/>
  <cols>
    <col min="1" max="1" width="12.8818181818182" customWidth="1"/>
    <col min="2" max="2" width="29.7545454545455" customWidth="1"/>
    <col min="3" max="3" width="20.7545454545455" customWidth="1"/>
    <col min="4" max="4" width="12.3818181818182" customWidth="1"/>
    <col min="5" max="5" width="10.3818181818182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7" t="s">
        <v>404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405</v>
      </c>
      <c r="B4" s="13" t="s">
        <v>406</v>
      </c>
      <c r="C4" s="13" t="s">
        <v>407</v>
      </c>
      <c r="D4" s="13" t="s">
        <v>408</v>
      </c>
      <c r="E4" s="13" t="s">
        <v>409</v>
      </c>
      <c r="F4" s="13"/>
      <c r="G4" s="13"/>
      <c r="H4" s="13" t="s">
        <v>410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411</v>
      </c>
      <c r="G5" s="13" t="s">
        <v>412</v>
      </c>
      <c r="H5" s="13"/>
    </row>
    <row r="6" ht="22.9" customHeight="1" spans="1:8">
      <c r="A6" s="16"/>
      <c r="B6" s="16" t="s">
        <v>136</v>
      </c>
      <c r="C6" s="15">
        <f>E6+H6</f>
        <v>11</v>
      </c>
      <c r="D6" s="15"/>
      <c r="E6" s="15">
        <v>2</v>
      </c>
      <c r="F6" s="15"/>
      <c r="G6" s="15">
        <v>2</v>
      </c>
      <c r="H6" s="15">
        <v>9</v>
      </c>
    </row>
    <row r="7" ht="22.9" customHeight="1" spans="1:8">
      <c r="A7" s="14" t="s">
        <v>154</v>
      </c>
      <c r="B7" s="14" t="s">
        <v>155</v>
      </c>
      <c r="C7" s="15">
        <f>E7+H7</f>
        <v>11</v>
      </c>
      <c r="D7" s="15"/>
      <c r="E7" s="15">
        <v>2</v>
      </c>
      <c r="F7" s="15"/>
      <c r="G7" s="15">
        <v>2</v>
      </c>
      <c r="H7" s="15">
        <v>9</v>
      </c>
    </row>
    <row r="8" ht="22.9" customHeight="1" spans="1:8">
      <c r="A8" s="20" t="s">
        <v>156</v>
      </c>
      <c r="B8" s="20" t="s">
        <v>157</v>
      </c>
      <c r="C8" s="6">
        <f>E8+H8</f>
        <v>11</v>
      </c>
      <c r="D8" s="22"/>
      <c r="E8" s="6">
        <v>2</v>
      </c>
      <c r="F8" s="22"/>
      <c r="G8" s="22">
        <v>2</v>
      </c>
      <c r="H8" s="22">
        <v>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"/>
    </sheetView>
  </sheetViews>
  <sheetFormatPr defaultColWidth="10" defaultRowHeight="14" outlineLevelCol="7"/>
  <cols>
    <col min="1" max="1" width="11.3818181818182" customWidth="1"/>
    <col min="2" max="2" width="24.8818181818182" customWidth="1"/>
    <col min="3" max="3" width="16.1272727272727" customWidth="1"/>
    <col min="4" max="4" width="12.8818181818182" customWidth="1"/>
    <col min="5" max="5" width="12.7545454545455" customWidth="1"/>
    <col min="6" max="6" width="13.8818181818182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7" t="s">
        <v>413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414</v>
      </c>
      <c r="E4" s="13"/>
      <c r="F4" s="13"/>
      <c r="G4" s="13"/>
      <c r="H4" s="13" t="s">
        <v>163</v>
      </c>
    </row>
    <row r="5" ht="19.9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7.6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s="27" t="s">
        <v>415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6" sqref="P16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818181818182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7" t="s">
        <v>416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211</v>
      </c>
      <c r="G4" s="13" t="s">
        <v>212</v>
      </c>
      <c r="H4" s="13" t="s">
        <v>213</v>
      </c>
      <c r="I4" s="13" t="s">
        <v>214</v>
      </c>
      <c r="J4" s="13" t="s">
        <v>215</v>
      </c>
      <c r="K4" s="13" t="s">
        <v>216</v>
      </c>
      <c r="L4" s="13" t="s">
        <v>217</v>
      </c>
      <c r="M4" s="13" t="s">
        <v>218</v>
      </c>
      <c r="N4" s="13" t="s">
        <v>219</v>
      </c>
      <c r="O4" s="13" t="s">
        <v>220</v>
      </c>
      <c r="P4" s="13" t="s">
        <v>221</v>
      </c>
      <c r="Q4" s="13" t="s">
        <v>222</v>
      </c>
      <c r="R4" s="13" t="s">
        <v>223</v>
      </c>
      <c r="S4" s="13" t="s">
        <v>224</v>
      </c>
      <c r="T4" s="13" t="s">
        <v>225</v>
      </c>
    </row>
    <row r="5" ht="19.9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4" outlineLevelCol="2"/>
  <cols>
    <col min="1" max="1" width="6.38181818181818" customWidth="1"/>
    <col min="2" max="2" width="9.88181818181818" customWidth="1"/>
    <col min="3" max="3" width="52.3818181818182" customWidth="1"/>
    <col min="4" max="4" width="9.75454545454545" customWidth="1"/>
  </cols>
  <sheetData>
    <row r="1" ht="32.85" customHeight="1" spans="1:3">
      <c r="A1" s="3"/>
      <c r="B1" s="11" t="s">
        <v>5</v>
      </c>
      <c r="C1" s="11"/>
    </row>
    <row r="2" ht="24.95" customHeight="1" spans="2:3">
      <c r="B2" s="11"/>
      <c r="C2" s="11"/>
    </row>
    <row r="3" ht="30" customHeight="1" spans="2:3">
      <c r="B3" s="63" t="s">
        <v>6</v>
      </c>
      <c r="C3" s="63"/>
    </row>
    <row r="4" ht="30" customHeight="1" spans="2:3">
      <c r="B4" s="64">
        <v>1</v>
      </c>
      <c r="C4" s="65" t="s">
        <v>7</v>
      </c>
    </row>
    <row r="5" ht="30" customHeight="1" spans="2:3">
      <c r="B5" s="64">
        <v>2</v>
      </c>
      <c r="C5" s="66" t="s">
        <v>8</v>
      </c>
    </row>
    <row r="6" ht="30" customHeight="1" spans="2:3">
      <c r="B6" s="64">
        <v>3</v>
      </c>
      <c r="C6" s="67" t="s">
        <v>9</v>
      </c>
    </row>
    <row r="7" ht="30" customHeight="1" spans="2:3">
      <c r="B7" s="64">
        <v>4</v>
      </c>
      <c r="C7" s="68" t="s">
        <v>10</v>
      </c>
    </row>
    <row r="8" ht="30" customHeight="1" spans="2:3">
      <c r="B8" s="64">
        <v>5</v>
      </c>
      <c r="C8" s="68" t="s">
        <v>11</v>
      </c>
    </row>
    <row r="9" ht="30" customHeight="1" spans="2:3">
      <c r="B9" s="64">
        <v>6</v>
      </c>
      <c r="C9" s="65" t="s">
        <v>12</v>
      </c>
    </row>
    <row r="10" ht="30" customHeight="1" spans="2:3">
      <c r="B10" s="64">
        <v>7</v>
      </c>
      <c r="C10" s="67" t="s">
        <v>13</v>
      </c>
    </row>
    <row r="11" ht="30" customHeight="1" spans="2:3">
      <c r="B11" s="64">
        <v>8</v>
      </c>
      <c r="C11" s="69" t="s">
        <v>14</v>
      </c>
    </row>
    <row r="12" ht="30" customHeight="1" spans="2:3">
      <c r="B12" s="64">
        <v>9</v>
      </c>
      <c r="C12" s="68" t="s">
        <v>15</v>
      </c>
    </row>
    <row r="13" ht="30" customHeight="1" spans="2:3">
      <c r="B13" s="64">
        <v>10</v>
      </c>
      <c r="C13" s="68" t="s">
        <v>16</v>
      </c>
    </row>
    <row r="14" ht="30" customHeight="1" spans="2:3">
      <c r="B14" s="64">
        <v>11</v>
      </c>
      <c r="C14" s="68" t="s">
        <v>17</v>
      </c>
    </row>
    <row r="15" ht="30" customHeight="1" spans="2:3">
      <c r="B15" s="64">
        <v>12</v>
      </c>
      <c r="C15" s="68" t="s">
        <v>18</v>
      </c>
    </row>
    <row r="16" ht="30" customHeight="1" spans="2:3">
      <c r="B16" s="64">
        <v>13</v>
      </c>
      <c r="C16" s="68" t="s">
        <v>19</v>
      </c>
    </row>
    <row r="17" ht="30" customHeight="1" spans="2:3">
      <c r="B17" s="64">
        <v>14</v>
      </c>
      <c r="C17" s="68" t="s">
        <v>20</v>
      </c>
    </row>
    <row r="18" ht="30" customHeight="1" spans="2:3">
      <c r="B18" s="64">
        <v>15</v>
      </c>
      <c r="C18" s="68" t="s">
        <v>21</v>
      </c>
    </row>
    <row r="19" ht="30" customHeight="1" spans="2:3">
      <c r="B19" s="64">
        <v>16</v>
      </c>
      <c r="C19" s="68" t="s">
        <v>22</v>
      </c>
    </row>
    <row r="20" ht="30" customHeight="1" spans="2:3">
      <c r="B20" s="64">
        <v>17</v>
      </c>
      <c r="C20" s="68" t="s">
        <v>23</v>
      </c>
    </row>
    <row r="21" ht="30" customHeight="1" spans="2:3">
      <c r="B21" s="64">
        <v>18</v>
      </c>
      <c r="C21" s="68" t="s">
        <v>24</v>
      </c>
    </row>
    <row r="22" ht="30" customHeight="1" spans="2:3">
      <c r="B22" s="64">
        <v>19</v>
      </c>
      <c r="C22" s="68" t="s">
        <v>25</v>
      </c>
    </row>
    <row r="23" ht="30" customHeight="1" spans="2:3">
      <c r="B23" s="64">
        <v>20</v>
      </c>
      <c r="C23" s="68" t="s">
        <v>26</v>
      </c>
    </row>
    <row r="24" ht="30" customHeight="1" spans="2:3">
      <c r="B24" s="64">
        <v>21</v>
      </c>
      <c r="C24" s="68" t="s">
        <v>27</v>
      </c>
    </row>
    <row r="25" ht="30" customHeight="1" spans="2:3">
      <c r="B25" s="64">
        <v>22</v>
      </c>
      <c r="C25" s="68" t="s">
        <v>28</v>
      </c>
    </row>
    <row r="26" ht="30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13" sqref="V13"/>
    </sheetView>
  </sheetViews>
  <sheetFormatPr defaultColWidth="10" defaultRowHeight="14"/>
  <cols>
    <col min="1" max="1" width="3.75454545454545" customWidth="1"/>
    <col min="2" max="3" width="3.88181818181818" customWidth="1"/>
    <col min="4" max="4" width="6.75454545454545" customWidth="1"/>
    <col min="5" max="5" width="15.8818181818182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7" t="s">
        <v>417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159</v>
      </c>
      <c r="B4" s="13"/>
      <c r="C4" s="13"/>
      <c r="D4" s="13" t="s">
        <v>209</v>
      </c>
      <c r="E4" s="13" t="s">
        <v>210</v>
      </c>
      <c r="F4" s="13" t="s">
        <v>228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229</v>
      </c>
      <c r="I5" s="13" t="s">
        <v>230</v>
      </c>
      <c r="J5" s="13" t="s">
        <v>220</v>
      </c>
      <c r="K5" s="13" t="s">
        <v>136</v>
      </c>
      <c r="L5" s="13" t="s">
        <v>232</v>
      </c>
      <c r="M5" s="13" t="s">
        <v>233</v>
      </c>
      <c r="N5" s="13" t="s">
        <v>222</v>
      </c>
      <c r="O5" s="13" t="s">
        <v>234</v>
      </c>
      <c r="P5" s="13" t="s">
        <v>235</v>
      </c>
      <c r="Q5" s="13" t="s">
        <v>236</v>
      </c>
      <c r="R5" s="13" t="s">
        <v>218</v>
      </c>
      <c r="S5" s="13" t="s">
        <v>221</v>
      </c>
      <c r="T5" s="13" t="s">
        <v>225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K14" sqref="K14"/>
    </sheetView>
  </sheetViews>
  <sheetFormatPr defaultColWidth="10" defaultRowHeight="14" outlineLevelCol="7"/>
  <cols>
    <col min="1" max="1" width="11.1272727272727" customWidth="1"/>
    <col min="2" max="2" width="25.3818181818182" customWidth="1"/>
    <col min="3" max="3" width="15.3818181818182" customWidth="1"/>
    <col min="4" max="4" width="12.7545454545455" customWidth="1"/>
    <col min="5" max="5" width="16.3818181818182" customWidth="1"/>
    <col min="6" max="6" width="14.1272727272727" customWidth="1"/>
    <col min="7" max="7" width="15.3818181818182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7" t="s">
        <v>418</v>
      </c>
    </row>
    <row r="2" ht="38.85" customHeight="1" spans="1:8">
      <c r="A2" s="18" t="s">
        <v>419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160</v>
      </c>
      <c r="B4" s="13" t="s">
        <v>161</v>
      </c>
      <c r="C4" s="13" t="s">
        <v>136</v>
      </c>
      <c r="D4" s="13" t="s">
        <v>420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3.25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6" sqref="F16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818181818182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7" t="s">
        <v>421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160</v>
      </c>
      <c r="B4" s="13" t="s">
        <v>161</v>
      </c>
      <c r="C4" s="13" t="s">
        <v>136</v>
      </c>
      <c r="D4" s="13" t="s">
        <v>422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250</v>
      </c>
      <c r="F5" s="13"/>
      <c r="G5" s="13" t="s">
        <v>251</v>
      </c>
      <c r="H5" s="13"/>
    </row>
    <row r="6" ht="24.2" customHeight="1" spans="1:8">
      <c r="A6" s="13"/>
      <c r="B6" s="13"/>
      <c r="C6" s="13"/>
      <c r="D6" s="13"/>
      <c r="E6" s="13" t="s">
        <v>229</v>
      </c>
      <c r="F6" s="13" t="s">
        <v>220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S12" sqref="S12"/>
    </sheetView>
  </sheetViews>
  <sheetFormatPr defaultColWidth="10" defaultRowHeight="14"/>
  <cols>
    <col min="1" max="1" width="10" customWidth="1"/>
    <col min="2" max="2" width="21.7545454545455" customWidth="1"/>
    <col min="3" max="3" width="9.38181818181818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7" t="s">
        <v>423</v>
      </c>
      <c r="P1" s="17"/>
    </row>
    <row r="2" ht="45.75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209</v>
      </c>
      <c r="B4" s="13" t="s">
        <v>424</v>
      </c>
      <c r="C4" s="13" t="s">
        <v>136</v>
      </c>
      <c r="D4" s="13"/>
      <c r="E4" s="13" t="s">
        <v>425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426</v>
      </c>
      <c r="P4" s="13"/>
    </row>
    <row r="5" ht="31.9" customHeight="1" spans="1:16">
      <c r="A5" s="13"/>
      <c r="B5" s="13"/>
      <c r="C5" s="13" t="s">
        <v>252</v>
      </c>
      <c r="D5" s="13" t="s">
        <v>253</v>
      </c>
      <c r="E5" s="13" t="s">
        <v>427</v>
      </c>
      <c r="F5" s="13" t="s">
        <v>139</v>
      </c>
      <c r="G5" s="13"/>
      <c r="H5" s="13"/>
      <c r="I5" s="13"/>
      <c r="J5" s="13"/>
      <c r="K5" s="13"/>
      <c r="L5" s="13" t="s">
        <v>428</v>
      </c>
      <c r="M5" s="13" t="s">
        <v>141</v>
      </c>
      <c r="N5" s="13" t="s">
        <v>142</v>
      </c>
      <c r="O5" s="13" t="s">
        <v>429</v>
      </c>
      <c r="P5" s="13" t="s">
        <v>430</v>
      </c>
    </row>
    <row r="6" ht="44.85" customHeight="1" spans="1:16">
      <c r="A6" s="13"/>
      <c r="B6" s="13"/>
      <c r="C6" s="13"/>
      <c r="D6" s="13"/>
      <c r="E6" s="13"/>
      <c r="F6" s="13" t="s">
        <v>431</v>
      </c>
      <c r="G6" s="13" t="s">
        <v>432</v>
      </c>
      <c r="H6" s="13" t="s">
        <v>433</v>
      </c>
      <c r="I6" s="13" t="s">
        <v>434</v>
      </c>
      <c r="J6" s="13" t="s">
        <v>435</v>
      </c>
      <c r="K6" s="13" t="s">
        <v>436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/>
      <c r="D7" s="19"/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</row>
    <row r="8" ht="18.95" customHeight="1" spans="1:16">
      <c r="A8" s="14"/>
      <c r="B8" s="14"/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ht="18.95" customHeight="1" spans="1:16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pane ySplit="5" topLeftCell="A6" activePane="bottomLeft" state="frozen"/>
      <selection/>
      <selection pane="bottomLeft" activeCell="G11" sqref="G11"/>
    </sheetView>
  </sheetViews>
  <sheetFormatPr defaultColWidth="10" defaultRowHeight="14" outlineLevelRow="6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8181818181818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437</v>
      </c>
    </row>
    <row r="2" ht="37.9" customHeight="1" spans="1:13">
      <c r="A2" s="3"/>
      <c r="B2" s="3"/>
      <c r="C2" s="11" t="s">
        <v>438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209</v>
      </c>
      <c r="B4" s="13" t="s">
        <v>439</v>
      </c>
      <c r="C4" s="13" t="s">
        <v>440</v>
      </c>
      <c r="D4" s="13" t="s">
        <v>441</v>
      </c>
      <c r="E4" s="13" t="s">
        <v>442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443</v>
      </c>
      <c r="F5" s="13" t="s">
        <v>444</v>
      </c>
      <c r="G5" s="13" t="s">
        <v>445</v>
      </c>
      <c r="H5" s="13" t="s">
        <v>446</v>
      </c>
      <c r="I5" s="13" t="s">
        <v>447</v>
      </c>
      <c r="J5" s="13" t="s">
        <v>448</v>
      </c>
      <c r="K5" s="13" t="s">
        <v>449</v>
      </c>
      <c r="L5" s="13" t="s">
        <v>450</v>
      </c>
      <c r="M5" s="13" t="s">
        <v>451</v>
      </c>
    </row>
    <row r="6" ht="28.5" customHeight="1" spans="1:13">
      <c r="A6" s="14"/>
      <c r="B6" s="14" t="s">
        <v>452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/>
      <c r="B7" s="5"/>
      <c r="C7" s="6"/>
      <c r="D7" s="5"/>
      <c r="E7" s="16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10" sqref="T10"/>
    </sheetView>
  </sheetViews>
  <sheetFormatPr defaultColWidth="10" defaultRowHeight="14"/>
  <cols>
    <col min="1" max="1" width="6.38181818181818" customWidth="1"/>
    <col min="2" max="2" width="16.7545454545455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5.2545454545455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8181818181818" customWidth="1"/>
    <col min="16" max="16" width="6.25454545454545" customWidth="1"/>
    <col min="17" max="17" width="18.8818181818182" customWidth="1"/>
    <col min="18" max="18" width="18.2181818181818" customWidth="1"/>
    <col min="19" max="19" width="11.3818181818182" customWidth="1"/>
    <col min="20" max="20" width="9.75454545454545" customWidth="1"/>
  </cols>
  <sheetData>
    <row r="1" ht="16.35" customHeight="1" spans="19:19">
      <c r="S1" s="3" t="s">
        <v>453</v>
      </c>
    </row>
    <row r="2" ht="42.2" customHeight="1" spans="1:19">
      <c r="A2" s="1" t="s">
        <v>454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405</v>
      </c>
      <c r="B5" s="4" t="s">
        <v>406</v>
      </c>
      <c r="C5" s="4" t="s">
        <v>456</v>
      </c>
      <c r="D5" s="4"/>
      <c r="E5" s="4"/>
      <c r="F5" s="4"/>
      <c r="G5" s="4"/>
      <c r="H5" s="4"/>
      <c r="I5" s="4"/>
      <c r="J5" s="4" t="s">
        <v>457</v>
      </c>
      <c r="K5" s="4" t="s">
        <v>458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440</v>
      </c>
      <c r="D6" s="4" t="s">
        <v>459</v>
      </c>
      <c r="E6" s="4"/>
      <c r="F6" s="4"/>
      <c r="G6" s="4"/>
      <c r="H6" s="4" t="s">
        <v>460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461</v>
      </c>
      <c r="F7" s="4" t="s">
        <v>143</v>
      </c>
      <c r="G7" s="4" t="s">
        <v>462</v>
      </c>
      <c r="H7" s="4" t="s">
        <v>162</v>
      </c>
      <c r="I7" s="4" t="s">
        <v>163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463</v>
      </c>
      <c r="Q7" s="4" t="s">
        <v>464</v>
      </c>
      <c r="R7" s="4" t="s">
        <v>465</v>
      </c>
      <c r="S7" s="4" t="s">
        <v>451</v>
      </c>
    </row>
    <row r="8" ht="19.5" customHeight="1" spans="1:19">
      <c r="A8" s="5" t="s">
        <v>2</v>
      </c>
      <c r="B8" s="5" t="s">
        <v>4</v>
      </c>
      <c r="C8" s="6">
        <v>667.629676</v>
      </c>
      <c r="D8" s="6">
        <v>667.629676</v>
      </c>
      <c r="E8" s="6"/>
      <c r="F8" s="6"/>
      <c r="G8" s="6"/>
      <c r="H8" s="6">
        <v>667.629676</v>
      </c>
      <c r="I8" s="6"/>
      <c r="J8" s="5" t="s">
        <v>466</v>
      </c>
      <c r="K8" s="7" t="s">
        <v>467</v>
      </c>
      <c r="L8" s="7" t="s">
        <v>468</v>
      </c>
      <c r="M8" s="7" t="s">
        <v>469</v>
      </c>
      <c r="N8" s="7" t="s">
        <v>470</v>
      </c>
      <c r="O8" s="8">
        <v>100</v>
      </c>
      <c r="P8" s="9" t="s">
        <v>471</v>
      </c>
      <c r="Q8" s="7" t="s">
        <v>469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472</v>
      </c>
      <c r="M9" s="7" t="s">
        <v>473</v>
      </c>
      <c r="N9" s="7" t="s">
        <v>470</v>
      </c>
      <c r="O9" s="8">
        <v>100</v>
      </c>
      <c r="P9" s="9" t="s">
        <v>471</v>
      </c>
      <c r="Q9" s="7" t="s">
        <v>473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474</v>
      </c>
      <c r="M10" s="9" t="s">
        <v>475</v>
      </c>
      <c r="N10" s="9" t="s">
        <v>476</v>
      </c>
      <c r="O10" s="8">
        <v>2023</v>
      </c>
      <c r="P10" s="9" t="s">
        <v>477</v>
      </c>
      <c r="Q10" s="7" t="s">
        <v>478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479</v>
      </c>
      <c r="M11" s="7" t="s">
        <v>480</v>
      </c>
      <c r="N11" s="7" t="s">
        <v>481</v>
      </c>
      <c r="O11" s="7" t="s">
        <v>482</v>
      </c>
      <c r="P11" s="7" t="s">
        <v>483</v>
      </c>
      <c r="Q11" s="9" t="s">
        <v>484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485</v>
      </c>
      <c r="L12" s="7" t="s">
        <v>486</v>
      </c>
      <c r="M12" s="7" t="s">
        <v>487</v>
      </c>
      <c r="N12" s="7" t="s">
        <v>470</v>
      </c>
      <c r="O12" s="8">
        <v>100</v>
      </c>
      <c r="P12" s="9" t="s">
        <v>471</v>
      </c>
      <c r="Q12" s="7" t="s">
        <v>488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489</v>
      </c>
      <c r="M13" s="7" t="s">
        <v>490</v>
      </c>
      <c r="N13" s="7" t="s">
        <v>470</v>
      </c>
      <c r="O13" s="8">
        <v>100</v>
      </c>
      <c r="P13" s="9" t="s">
        <v>471</v>
      </c>
      <c r="Q13" s="7" t="s">
        <v>491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492</v>
      </c>
      <c r="M14" s="7" t="s">
        <v>493</v>
      </c>
      <c r="N14" s="7" t="s">
        <v>470</v>
      </c>
      <c r="O14" s="8">
        <v>100</v>
      </c>
      <c r="P14" s="9" t="s">
        <v>471</v>
      </c>
      <c r="Q14" s="7" t="s">
        <v>494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495</v>
      </c>
      <c r="M15" s="7" t="s">
        <v>496</v>
      </c>
      <c r="N15" s="7" t="s">
        <v>470</v>
      </c>
      <c r="O15" s="8">
        <v>100</v>
      </c>
      <c r="P15" s="9" t="s">
        <v>471</v>
      </c>
      <c r="Q15" s="7" t="s">
        <v>497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498</v>
      </c>
      <c r="L16" s="7" t="s">
        <v>499</v>
      </c>
      <c r="M16" s="9" t="s">
        <v>500</v>
      </c>
      <c r="N16" s="9" t="s">
        <v>501</v>
      </c>
      <c r="O16" s="9" t="s">
        <v>502</v>
      </c>
      <c r="P16" s="9" t="s">
        <v>471</v>
      </c>
      <c r="Q16" s="9" t="s">
        <v>503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0" sqref="C10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5" customHeight="1" spans="1:8">
      <c r="A1" s="3"/>
      <c r="H1" s="17" t="s">
        <v>30</v>
      </c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667.629676</v>
      </c>
      <c r="C6" s="5" t="s">
        <v>41</v>
      </c>
      <c r="D6" s="22">
        <v>524.9857</v>
      </c>
      <c r="E6" s="16" t="s">
        <v>42</v>
      </c>
      <c r="F6" s="15">
        <v>667.629676</v>
      </c>
      <c r="G6" s="5" t="s">
        <v>43</v>
      </c>
      <c r="H6" s="6">
        <v>553.204176</v>
      </c>
    </row>
    <row r="7" ht="16.35" customHeight="1" spans="1:8">
      <c r="A7" s="5" t="s">
        <v>44</v>
      </c>
      <c r="B7" s="6">
        <v>667.629676</v>
      </c>
      <c r="C7" s="5" t="s">
        <v>45</v>
      </c>
      <c r="D7" s="22"/>
      <c r="E7" s="5" t="s">
        <v>46</v>
      </c>
      <c r="F7" s="6">
        <v>553.204176</v>
      </c>
      <c r="G7" s="5" t="s">
        <v>47</v>
      </c>
      <c r="H7" s="6">
        <v>103.8715</v>
      </c>
    </row>
    <row r="8" ht="16.35" customHeight="1" spans="1:8">
      <c r="A8" s="16" t="s">
        <v>48</v>
      </c>
      <c r="B8" s="6"/>
      <c r="C8" s="5" t="s">
        <v>49</v>
      </c>
      <c r="D8" s="22"/>
      <c r="E8" s="5" t="s">
        <v>50</v>
      </c>
      <c r="F8" s="6">
        <v>103.8715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10.554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6" t="s">
        <v>58</v>
      </c>
      <c r="F10" s="15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2">
        <v>65.862432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10.554</v>
      </c>
    </row>
    <row r="15" ht="16.35" customHeight="1" spans="1:8">
      <c r="A15" s="5" t="s">
        <v>76</v>
      </c>
      <c r="B15" s="6"/>
      <c r="C15" s="5" t="s">
        <v>77</v>
      </c>
      <c r="D15" s="22">
        <v>20.20992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>
        <v>0.48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22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22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22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2">
        <v>56.091624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22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22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22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22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667.629676</v>
      </c>
      <c r="C37" s="16" t="s">
        <v>128</v>
      </c>
      <c r="D37" s="15">
        <v>667.629676</v>
      </c>
      <c r="E37" s="16" t="s">
        <v>128</v>
      </c>
      <c r="F37" s="15">
        <v>667.629676</v>
      </c>
      <c r="G37" s="16" t="s">
        <v>128</v>
      </c>
      <c r="H37" s="15">
        <v>667.629676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667.629676</v>
      </c>
      <c r="C40" s="16" t="s">
        <v>132</v>
      </c>
      <c r="D40" s="15">
        <v>667.629676</v>
      </c>
      <c r="E40" s="16" t="s">
        <v>132</v>
      </c>
      <c r="F40" s="15">
        <v>667.629676</v>
      </c>
      <c r="G40" s="16" t="s">
        <v>132</v>
      </c>
      <c r="H40" s="15">
        <v>667.629676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2" sqref="D12"/>
    </sheetView>
  </sheetViews>
  <sheetFormatPr defaultColWidth="10" defaultRowHeight="14"/>
  <cols>
    <col min="1" max="1" width="5.88181818181818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29">
        <v>667.629676</v>
      </c>
      <c r="D7" s="29">
        <v>667.629676</v>
      </c>
      <c r="E7" s="29">
        <v>667.629676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4" t="s">
        <v>154</v>
      </c>
      <c r="B8" s="14" t="s">
        <v>155</v>
      </c>
      <c r="C8" s="29">
        <v>667.629676</v>
      </c>
      <c r="D8" s="29">
        <v>667.629676</v>
      </c>
      <c r="E8" s="29">
        <v>667.629676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61" t="s">
        <v>156</v>
      </c>
      <c r="B9" s="61" t="s">
        <v>157</v>
      </c>
      <c r="C9" s="22">
        <v>667.629676</v>
      </c>
      <c r="D9" s="22">
        <v>667.629676</v>
      </c>
      <c r="E9" s="6">
        <v>667.629676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7" workbookViewId="0">
      <selection activeCell="E24" sqref="E24"/>
    </sheetView>
  </sheetViews>
  <sheetFormatPr defaultColWidth="10" defaultRowHeight="14"/>
  <cols>
    <col min="1" max="1" width="4.62727272727273" customWidth="1"/>
    <col min="2" max="2" width="4.88181818181818" customWidth="1"/>
    <col min="3" max="3" width="5" customWidth="1"/>
    <col min="4" max="4" width="12" customWidth="1"/>
    <col min="5" max="5" width="25.7545454545455" customWidth="1"/>
    <col min="6" max="6" width="12.3818181818182" customWidth="1"/>
    <col min="7" max="7" width="11.3818181818182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50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9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8"/>
      <c r="B6" s="28"/>
      <c r="C6" s="28"/>
      <c r="D6" s="52" t="s">
        <v>136</v>
      </c>
      <c r="E6" s="52"/>
      <c r="F6" s="19">
        <v>667.629676</v>
      </c>
      <c r="G6" s="19">
        <v>667.629676</v>
      </c>
      <c r="H6" s="19"/>
      <c r="I6" s="19"/>
      <c r="J6" s="52"/>
      <c r="K6" s="52"/>
    </row>
    <row r="7" ht="22.9" customHeight="1" spans="1:11">
      <c r="A7" s="53"/>
      <c r="B7" s="53"/>
      <c r="C7" s="53"/>
      <c r="D7" s="54" t="s">
        <v>154</v>
      </c>
      <c r="E7" s="54" t="s">
        <v>155</v>
      </c>
      <c r="F7" s="55">
        <v>667.629676</v>
      </c>
      <c r="G7" s="55">
        <v>667.629676</v>
      </c>
      <c r="H7" s="55"/>
      <c r="I7" s="55"/>
      <c r="J7" s="60"/>
      <c r="K7" s="60"/>
    </row>
    <row r="8" ht="22.9" customHeight="1" spans="1:11">
      <c r="A8" s="53"/>
      <c r="B8" s="53"/>
      <c r="C8" s="53"/>
      <c r="D8" s="54" t="s">
        <v>156</v>
      </c>
      <c r="E8" s="54" t="s">
        <v>157</v>
      </c>
      <c r="F8" s="55">
        <v>667.629676</v>
      </c>
      <c r="G8" s="55">
        <v>667.629676</v>
      </c>
      <c r="H8" s="55"/>
      <c r="I8" s="55"/>
      <c r="J8" s="60"/>
      <c r="K8" s="60"/>
    </row>
    <row r="9" s="44" customFormat="1" ht="22.9" customHeight="1" spans="1:12">
      <c r="A9" s="56">
        <v>201</v>
      </c>
      <c r="B9" s="53"/>
      <c r="C9" s="53"/>
      <c r="D9" s="57">
        <v>201</v>
      </c>
      <c r="E9" s="57" t="s">
        <v>170</v>
      </c>
      <c r="F9" s="58">
        <f>F10</f>
        <v>524.9857</v>
      </c>
      <c r="G9" s="58">
        <f>G10</f>
        <v>524.9857</v>
      </c>
      <c r="H9" s="58"/>
      <c r="I9" s="58"/>
      <c r="J9" s="59"/>
      <c r="K9" s="59"/>
      <c r="L9"/>
    </row>
    <row r="10" s="44" customFormat="1" ht="22.9" customHeight="1" spans="1:12">
      <c r="A10" s="56">
        <v>201</v>
      </c>
      <c r="B10" s="56" t="s">
        <v>171</v>
      </c>
      <c r="C10" s="53"/>
      <c r="D10" s="57">
        <v>20103</v>
      </c>
      <c r="E10" s="57" t="s">
        <v>172</v>
      </c>
      <c r="F10" s="58">
        <f>F11</f>
        <v>524.9857</v>
      </c>
      <c r="G10" s="58">
        <f>G11</f>
        <v>524.9857</v>
      </c>
      <c r="H10" s="58"/>
      <c r="I10" s="58"/>
      <c r="J10" s="59"/>
      <c r="K10" s="59"/>
      <c r="L10"/>
    </row>
    <row r="11" ht="22.9" customHeight="1" spans="1:11">
      <c r="A11" s="56" t="s">
        <v>173</v>
      </c>
      <c r="B11" s="56" t="s">
        <v>171</v>
      </c>
      <c r="C11" s="56" t="s">
        <v>174</v>
      </c>
      <c r="D11" s="57" t="s">
        <v>175</v>
      </c>
      <c r="E11" s="59" t="s">
        <v>176</v>
      </c>
      <c r="F11" s="58">
        <v>524.9857</v>
      </c>
      <c r="G11" s="58">
        <v>524.9857</v>
      </c>
      <c r="H11" s="58"/>
      <c r="I11" s="58"/>
      <c r="J11" s="59"/>
      <c r="K11" s="59"/>
    </row>
    <row r="12" ht="22.9" customHeight="1" spans="1:11">
      <c r="A12" s="56">
        <v>208</v>
      </c>
      <c r="B12" s="56"/>
      <c r="C12" s="56"/>
      <c r="D12" s="57">
        <v>208</v>
      </c>
      <c r="E12" s="59" t="s">
        <v>177</v>
      </c>
      <c r="F12" s="58">
        <f>F13</f>
        <v>65.862432</v>
      </c>
      <c r="G12" s="58">
        <f>G13</f>
        <v>65.862432</v>
      </c>
      <c r="H12" s="58"/>
      <c r="I12" s="58"/>
      <c r="J12" s="59"/>
      <c r="K12" s="59"/>
    </row>
    <row r="13" ht="22.9" customHeight="1" spans="1:11">
      <c r="A13" s="56">
        <v>208</v>
      </c>
      <c r="B13" s="56" t="s">
        <v>178</v>
      </c>
      <c r="C13" s="56"/>
      <c r="D13" s="57">
        <v>20805</v>
      </c>
      <c r="E13" s="59" t="s">
        <v>179</v>
      </c>
      <c r="F13" s="58">
        <f>F14</f>
        <v>65.862432</v>
      </c>
      <c r="G13" s="58">
        <f>G14</f>
        <v>65.862432</v>
      </c>
      <c r="H13" s="58"/>
      <c r="I13" s="58"/>
      <c r="J13" s="59"/>
      <c r="K13" s="59"/>
    </row>
    <row r="14" ht="22.9" customHeight="1" spans="1:11">
      <c r="A14" s="56" t="s">
        <v>180</v>
      </c>
      <c r="B14" s="56" t="s">
        <v>178</v>
      </c>
      <c r="C14" s="56" t="s">
        <v>178</v>
      </c>
      <c r="D14" s="57" t="s">
        <v>181</v>
      </c>
      <c r="E14" s="59" t="s">
        <v>182</v>
      </c>
      <c r="F14" s="58">
        <v>65.862432</v>
      </c>
      <c r="G14" s="58">
        <v>65.862432</v>
      </c>
      <c r="H14" s="58"/>
      <c r="I14" s="58"/>
      <c r="J14" s="59"/>
      <c r="K14" s="59"/>
    </row>
    <row r="15" ht="22.9" customHeight="1" spans="1:11">
      <c r="A15" s="56" t="s">
        <v>183</v>
      </c>
      <c r="B15" s="56"/>
      <c r="C15" s="56"/>
      <c r="D15" s="57">
        <v>210</v>
      </c>
      <c r="E15" s="59" t="s">
        <v>184</v>
      </c>
      <c r="F15" s="58">
        <f>F16+F18</f>
        <v>20.20992</v>
      </c>
      <c r="G15" s="58">
        <f>G16+G18</f>
        <v>20.20992</v>
      </c>
      <c r="H15" s="58"/>
      <c r="I15" s="58"/>
      <c r="J15" s="59"/>
      <c r="K15" s="59"/>
    </row>
    <row r="16" ht="22.9" customHeight="1" spans="1:11">
      <c r="A16" s="56" t="s">
        <v>183</v>
      </c>
      <c r="B16" s="56" t="s">
        <v>185</v>
      </c>
      <c r="C16" s="56"/>
      <c r="D16" s="57">
        <v>21011</v>
      </c>
      <c r="E16" s="59" t="s">
        <v>186</v>
      </c>
      <c r="F16" s="58">
        <f>F17</f>
        <v>19.60992</v>
      </c>
      <c r="G16" s="58">
        <f>G17</f>
        <v>19.60992</v>
      </c>
      <c r="H16" s="58"/>
      <c r="I16" s="58"/>
      <c r="J16" s="59"/>
      <c r="K16" s="59"/>
    </row>
    <row r="17" ht="22.9" customHeight="1" spans="1:11">
      <c r="A17" s="56" t="s">
        <v>183</v>
      </c>
      <c r="B17" s="56" t="s">
        <v>185</v>
      </c>
      <c r="C17" s="56" t="s">
        <v>174</v>
      </c>
      <c r="D17" s="57" t="s">
        <v>187</v>
      </c>
      <c r="E17" s="59" t="s">
        <v>188</v>
      </c>
      <c r="F17" s="58">
        <v>19.60992</v>
      </c>
      <c r="G17" s="58">
        <v>19.60992</v>
      </c>
      <c r="H17" s="58"/>
      <c r="I17" s="58"/>
      <c r="J17" s="59"/>
      <c r="K17" s="59"/>
    </row>
    <row r="18" ht="22.9" customHeight="1" spans="1:11">
      <c r="A18" s="56" t="s">
        <v>183</v>
      </c>
      <c r="B18" s="56" t="s">
        <v>189</v>
      </c>
      <c r="C18" s="56"/>
      <c r="D18" s="57">
        <v>21016</v>
      </c>
      <c r="E18" s="59" t="s">
        <v>190</v>
      </c>
      <c r="F18" s="58">
        <f>F19</f>
        <v>0.6</v>
      </c>
      <c r="G18" s="58">
        <f>G19</f>
        <v>0.6</v>
      </c>
      <c r="H18" s="58"/>
      <c r="I18" s="58"/>
      <c r="J18" s="59"/>
      <c r="K18" s="59"/>
    </row>
    <row r="19" ht="22.9" customHeight="1" spans="1:11">
      <c r="A19" s="56" t="s">
        <v>183</v>
      </c>
      <c r="B19" s="56" t="s">
        <v>189</v>
      </c>
      <c r="C19" s="56" t="s">
        <v>174</v>
      </c>
      <c r="D19" s="57" t="s">
        <v>191</v>
      </c>
      <c r="E19" s="59" t="s">
        <v>192</v>
      </c>
      <c r="F19" s="58">
        <v>0.6</v>
      </c>
      <c r="G19" s="58">
        <v>0.6</v>
      </c>
      <c r="H19" s="58"/>
      <c r="I19" s="58"/>
      <c r="J19" s="59"/>
      <c r="K19" s="59"/>
    </row>
    <row r="20" ht="22.9" customHeight="1" spans="1:11">
      <c r="A20" s="56" t="s">
        <v>193</v>
      </c>
      <c r="B20" s="56"/>
      <c r="C20" s="56"/>
      <c r="D20" s="57">
        <v>213</v>
      </c>
      <c r="E20" s="59" t="s">
        <v>194</v>
      </c>
      <c r="F20" s="58">
        <f>F21+F23</f>
        <v>0.48</v>
      </c>
      <c r="G20" s="58">
        <f>G21+G23</f>
        <v>0.48</v>
      </c>
      <c r="H20" s="58"/>
      <c r="I20" s="58"/>
      <c r="J20" s="59"/>
      <c r="K20" s="59"/>
    </row>
    <row r="21" ht="22.9" customHeight="1" spans="1:11">
      <c r="A21" s="56" t="s">
        <v>193</v>
      </c>
      <c r="B21" s="56" t="s">
        <v>171</v>
      </c>
      <c r="C21" s="56"/>
      <c r="D21" s="57">
        <v>21303</v>
      </c>
      <c r="E21" s="59" t="s">
        <v>195</v>
      </c>
      <c r="F21" s="58">
        <f>F22</f>
        <v>0.12</v>
      </c>
      <c r="G21" s="58">
        <f>G22</f>
        <v>0.12</v>
      </c>
      <c r="H21" s="58"/>
      <c r="I21" s="58"/>
      <c r="J21" s="59"/>
      <c r="K21" s="59"/>
    </row>
    <row r="22" ht="22.9" customHeight="1" spans="1:11">
      <c r="A22" s="56" t="s">
        <v>193</v>
      </c>
      <c r="B22" s="56" t="s">
        <v>171</v>
      </c>
      <c r="C22" s="56" t="s">
        <v>196</v>
      </c>
      <c r="D22" s="57" t="s">
        <v>197</v>
      </c>
      <c r="E22" s="59" t="s">
        <v>198</v>
      </c>
      <c r="F22" s="58">
        <v>0.12</v>
      </c>
      <c r="G22" s="58">
        <v>0.12</v>
      </c>
      <c r="H22" s="58"/>
      <c r="I22" s="58"/>
      <c r="J22" s="59"/>
      <c r="K22" s="59"/>
    </row>
    <row r="23" ht="22.9" customHeight="1" spans="1:11">
      <c r="A23" s="56" t="s">
        <v>193</v>
      </c>
      <c r="B23" s="56" t="s">
        <v>196</v>
      </c>
      <c r="C23" s="56"/>
      <c r="D23" s="57">
        <v>21399</v>
      </c>
      <c r="E23" s="59" t="s">
        <v>199</v>
      </c>
      <c r="F23" s="58">
        <f>F24</f>
        <v>0.36</v>
      </c>
      <c r="G23" s="58">
        <f>G24</f>
        <v>0.36</v>
      </c>
      <c r="H23" s="58"/>
      <c r="I23" s="58"/>
      <c r="J23" s="59"/>
      <c r="K23" s="59"/>
    </row>
    <row r="24" ht="22.9" customHeight="1" spans="1:11">
      <c r="A24" s="56" t="s">
        <v>193</v>
      </c>
      <c r="B24" s="56" t="s">
        <v>196</v>
      </c>
      <c r="C24" s="56" t="s">
        <v>196</v>
      </c>
      <c r="D24" s="57" t="s">
        <v>200</v>
      </c>
      <c r="E24" s="59" t="s">
        <v>201</v>
      </c>
      <c r="F24" s="58">
        <v>0.36</v>
      </c>
      <c r="G24" s="58">
        <v>0.36</v>
      </c>
      <c r="H24" s="58"/>
      <c r="I24" s="58"/>
      <c r="J24" s="59"/>
      <c r="K24" s="59"/>
    </row>
    <row r="25" ht="22.9" customHeight="1" spans="1:11">
      <c r="A25" s="56" t="s">
        <v>202</v>
      </c>
      <c r="B25" s="56"/>
      <c r="C25" s="56"/>
      <c r="D25" s="57">
        <v>221</v>
      </c>
      <c r="E25" s="59" t="s">
        <v>203</v>
      </c>
      <c r="F25" s="58">
        <f>F26</f>
        <v>56.091624</v>
      </c>
      <c r="G25" s="58">
        <f>G26</f>
        <v>56.091624</v>
      </c>
      <c r="H25" s="58"/>
      <c r="I25" s="58"/>
      <c r="J25" s="59"/>
      <c r="K25" s="59"/>
    </row>
    <row r="26" ht="22.9" customHeight="1" spans="1:11">
      <c r="A26" s="56" t="s">
        <v>202</v>
      </c>
      <c r="B26" s="56" t="s">
        <v>204</v>
      </c>
      <c r="C26" s="56"/>
      <c r="D26" s="57">
        <v>22102</v>
      </c>
      <c r="E26" s="59" t="s">
        <v>205</v>
      </c>
      <c r="F26" s="58">
        <f>F27</f>
        <v>56.091624</v>
      </c>
      <c r="G26" s="58">
        <f>G27</f>
        <v>56.091624</v>
      </c>
      <c r="H26" s="58"/>
      <c r="I26" s="58"/>
      <c r="J26" s="59"/>
      <c r="K26" s="59"/>
    </row>
    <row r="27" ht="22.9" customHeight="1" spans="1:11">
      <c r="A27" s="56" t="s">
        <v>202</v>
      </c>
      <c r="B27" s="56" t="s">
        <v>204</v>
      </c>
      <c r="C27" s="56" t="s">
        <v>174</v>
      </c>
      <c r="D27" s="57" t="s">
        <v>206</v>
      </c>
      <c r="E27" s="59" t="s">
        <v>207</v>
      </c>
      <c r="F27" s="58">
        <v>56.091624</v>
      </c>
      <c r="G27" s="58">
        <v>56.091624</v>
      </c>
      <c r="H27" s="58"/>
      <c r="I27" s="58"/>
      <c r="J27" s="59"/>
      <c r="K27" s="59"/>
    </row>
    <row r="28" ht="16.35" customHeight="1" spans="6:7">
      <c r="F28" s="45"/>
      <c r="G28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8181818181818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7" t="s">
        <v>208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667.629676</v>
      </c>
      <c r="G6" s="15">
        <v>553.204176</v>
      </c>
      <c r="H6" s="15">
        <v>103.8715</v>
      </c>
      <c r="I6" s="15"/>
      <c r="J6" s="15"/>
      <c r="K6" s="15"/>
      <c r="L6" s="15"/>
      <c r="M6" s="15"/>
      <c r="N6" s="15"/>
      <c r="O6" s="15">
        <v>10.554</v>
      </c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155</v>
      </c>
      <c r="F7" s="15">
        <v>667.629676</v>
      </c>
      <c r="G7" s="15">
        <v>553.204176</v>
      </c>
      <c r="H7" s="15">
        <v>103.8715</v>
      </c>
      <c r="I7" s="15"/>
      <c r="J7" s="15"/>
      <c r="K7" s="15"/>
      <c r="L7" s="15"/>
      <c r="M7" s="15"/>
      <c r="N7" s="15"/>
      <c r="O7" s="15">
        <v>10.554</v>
      </c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 t="s">
        <v>156</v>
      </c>
      <c r="E8" s="21" t="s">
        <v>157</v>
      </c>
      <c r="F8" s="49">
        <v>667.629676</v>
      </c>
      <c r="G8" s="49">
        <v>553.204176</v>
      </c>
      <c r="H8" s="49">
        <v>103.8715</v>
      </c>
      <c r="I8" s="49"/>
      <c r="J8" s="49"/>
      <c r="K8" s="49"/>
      <c r="L8" s="49"/>
      <c r="M8" s="49"/>
      <c r="N8" s="49"/>
      <c r="O8" s="49">
        <v>10.554</v>
      </c>
      <c r="P8" s="49"/>
      <c r="Q8" s="49"/>
      <c r="R8" s="49"/>
      <c r="S8" s="49"/>
      <c r="T8" s="49"/>
    </row>
    <row r="9" ht="22.9" customHeight="1" spans="1:20">
      <c r="A9" s="24" t="s">
        <v>173</v>
      </c>
      <c r="B9" s="24" t="s">
        <v>171</v>
      </c>
      <c r="C9" s="24" t="s">
        <v>174</v>
      </c>
      <c r="D9" s="20" t="s">
        <v>226</v>
      </c>
      <c r="E9" s="25" t="s">
        <v>176</v>
      </c>
      <c r="F9" s="26">
        <v>524.9857</v>
      </c>
      <c r="G9" s="26">
        <v>411.6402</v>
      </c>
      <c r="H9" s="26">
        <v>103.8715</v>
      </c>
      <c r="I9" s="26"/>
      <c r="J9" s="26"/>
      <c r="K9" s="26"/>
      <c r="L9" s="26"/>
      <c r="M9" s="26"/>
      <c r="N9" s="26"/>
      <c r="O9" s="26">
        <v>9.474</v>
      </c>
      <c r="P9" s="26"/>
      <c r="Q9" s="26"/>
      <c r="R9" s="26"/>
      <c r="S9" s="26"/>
      <c r="T9" s="26"/>
    </row>
    <row r="10" ht="22.9" customHeight="1" spans="1:20">
      <c r="A10" s="24" t="s">
        <v>183</v>
      </c>
      <c r="B10" s="24" t="s">
        <v>189</v>
      </c>
      <c r="C10" s="24" t="s">
        <v>174</v>
      </c>
      <c r="D10" s="20" t="s">
        <v>226</v>
      </c>
      <c r="E10" s="25" t="s">
        <v>192</v>
      </c>
      <c r="F10" s="26">
        <v>0.6</v>
      </c>
      <c r="G10" s="26"/>
      <c r="H10" s="26"/>
      <c r="I10" s="26"/>
      <c r="J10" s="26"/>
      <c r="K10" s="26"/>
      <c r="L10" s="26"/>
      <c r="M10" s="26"/>
      <c r="N10" s="26"/>
      <c r="O10" s="26">
        <v>0.6</v>
      </c>
      <c r="P10" s="26"/>
      <c r="Q10" s="26"/>
      <c r="R10" s="26"/>
      <c r="S10" s="26"/>
      <c r="T10" s="26"/>
    </row>
    <row r="11" ht="22.9" customHeight="1" spans="1:20">
      <c r="A11" s="24" t="s">
        <v>193</v>
      </c>
      <c r="B11" s="24" t="s">
        <v>171</v>
      </c>
      <c r="C11" s="24" t="s">
        <v>196</v>
      </c>
      <c r="D11" s="20" t="s">
        <v>226</v>
      </c>
      <c r="E11" s="25" t="s">
        <v>198</v>
      </c>
      <c r="F11" s="26">
        <v>0.12</v>
      </c>
      <c r="G11" s="26"/>
      <c r="H11" s="26"/>
      <c r="I11" s="26"/>
      <c r="J11" s="26"/>
      <c r="K11" s="26"/>
      <c r="L11" s="26"/>
      <c r="M11" s="26"/>
      <c r="N11" s="26"/>
      <c r="O11" s="26">
        <v>0.12</v>
      </c>
      <c r="P11" s="26"/>
      <c r="Q11" s="26"/>
      <c r="R11" s="26"/>
      <c r="S11" s="26"/>
      <c r="T11" s="26"/>
    </row>
    <row r="12" ht="22.9" customHeight="1" spans="1:20">
      <c r="A12" s="24" t="s">
        <v>193</v>
      </c>
      <c r="B12" s="24" t="s">
        <v>196</v>
      </c>
      <c r="C12" s="24" t="s">
        <v>196</v>
      </c>
      <c r="D12" s="20" t="s">
        <v>226</v>
      </c>
      <c r="E12" s="25" t="s">
        <v>201</v>
      </c>
      <c r="F12" s="26">
        <v>0.36</v>
      </c>
      <c r="G12" s="26"/>
      <c r="H12" s="26"/>
      <c r="I12" s="26"/>
      <c r="J12" s="26"/>
      <c r="K12" s="26"/>
      <c r="L12" s="26"/>
      <c r="M12" s="26"/>
      <c r="N12" s="26"/>
      <c r="O12" s="26">
        <v>0.36</v>
      </c>
      <c r="P12" s="26"/>
      <c r="Q12" s="26"/>
      <c r="R12" s="26"/>
      <c r="S12" s="26"/>
      <c r="T12" s="26"/>
    </row>
    <row r="13" ht="22.9" customHeight="1" spans="1:20">
      <c r="A13" s="24" t="s">
        <v>180</v>
      </c>
      <c r="B13" s="24" t="s">
        <v>178</v>
      </c>
      <c r="C13" s="24" t="s">
        <v>178</v>
      </c>
      <c r="D13" s="20" t="s">
        <v>226</v>
      </c>
      <c r="E13" s="25" t="s">
        <v>182</v>
      </c>
      <c r="F13" s="26">
        <v>65.862432</v>
      </c>
      <c r="G13" s="26">
        <v>65.862432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4" t="s">
        <v>183</v>
      </c>
      <c r="B14" s="24" t="s">
        <v>185</v>
      </c>
      <c r="C14" s="24" t="s">
        <v>174</v>
      </c>
      <c r="D14" s="20" t="s">
        <v>226</v>
      </c>
      <c r="E14" s="25" t="s">
        <v>188</v>
      </c>
      <c r="F14" s="26">
        <v>19.60992</v>
      </c>
      <c r="G14" s="26">
        <v>19.60992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9" customHeight="1" spans="1:20">
      <c r="A15" s="24" t="s">
        <v>202</v>
      </c>
      <c r="B15" s="24" t="s">
        <v>204</v>
      </c>
      <c r="C15" s="24" t="s">
        <v>174</v>
      </c>
      <c r="D15" s="20" t="s">
        <v>226</v>
      </c>
      <c r="E15" s="25" t="s">
        <v>207</v>
      </c>
      <c r="F15" s="26">
        <v>56.091624</v>
      </c>
      <c r="G15" s="26">
        <v>56.091624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818181818182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8181818181818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7" t="s">
        <v>227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159</v>
      </c>
      <c r="B4" s="4"/>
      <c r="C4" s="4"/>
      <c r="D4" s="4" t="s">
        <v>209</v>
      </c>
      <c r="E4" s="4" t="s">
        <v>210</v>
      </c>
      <c r="F4" s="4" t="s">
        <v>228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229</v>
      </c>
      <c r="I5" s="4" t="s">
        <v>230</v>
      </c>
      <c r="J5" s="4" t="s">
        <v>220</v>
      </c>
      <c r="K5" s="4" t="s">
        <v>136</v>
      </c>
      <c r="L5" s="4" t="s">
        <v>231</v>
      </c>
      <c r="M5" s="4" t="s">
        <v>232</v>
      </c>
      <c r="N5" s="4" t="s">
        <v>233</v>
      </c>
      <c r="O5" s="4" t="s">
        <v>222</v>
      </c>
      <c r="P5" s="4" t="s">
        <v>234</v>
      </c>
      <c r="Q5" s="4" t="s">
        <v>235</v>
      </c>
      <c r="R5" s="4" t="s">
        <v>236</v>
      </c>
      <c r="S5" s="4" t="s">
        <v>218</v>
      </c>
      <c r="T5" s="4" t="s">
        <v>221</v>
      </c>
      <c r="U5" s="4" t="s">
        <v>225</v>
      </c>
    </row>
    <row r="6" ht="22.9" customHeight="1" spans="1:21">
      <c r="A6" s="16"/>
      <c r="B6" s="16"/>
      <c r="C6" s="16"/>
      <c r="D6" s="16"/>
      <c r="E6" s="16" t="s">
        <v>136</v>
      </c>
      <c r="F6" s="15">
        <v>667.629676</v>
      </c>
      <c r="G6" s="15">
        <v>667.629676</v>
      </c>
      <c r="H6" s="15">
        <v>553.204176</v>
      </c>
      <c r="I6" s="15">
        <v>103.8715</v>
      </c>
      <c r="J6" s="15">
        <v>10.554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155</v>
      </c>
      <c r="F7" s="29">
        <v>667.629676</v>
      </c>
      <c r="G7" s="15">
        <v>667.629676</v>
      </c>
      <c r="H7" s="15">
        <v>553.204176</v>
      </c>
      <c r="I7" s="15">
        <v>103.8715</v>
      </c>
      <c r="J7" s="15">
        <v>10.554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23"/>
      <c r="B8" s="23"/>
      <c r="C8" s="23"/>
      <c r="D8" s="21" t="s">
        <v>156</v>
      </c>
      <c r="E8" s="21" t="s">
        <v>157</v>
      </c>
      <c r="F8" s="29">
        <v>667.629676</v>
      </c>
      <c r="G8" s="15">
        <v>667.629676</v>
      </c>
      <c r="H8" s="15">
        <v>553.204176</v>
      </c>
      <c r="I8" s="15">
        <v>103.8715</v>
      </c>
      <c r="J8" s="15">
        <v>10.554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9" customHeight="1" spans="1:21">
      <c r="A9" s="24" t="s">
        <v>173</v>
      </c>
      <c r="B9" s="24" t="s">
        <v>171</v>
      </c>
      <c r="C9" s="24" t="s">
        <v>174</v>
      </c>
      <c r="D9" s="20" t="s">
        <v>226</v>
      </c>
      <c r="E9" s="25" t="s">
        <v>176</v>
      </c>
      <c r="F9" s="22">
        <v>524.9857</v>
      </c>
      <c r="G9" s="6">
        <v>524.9857</v>
      </c>
      <c r="H9" s="6">
        <v>411.6402</v>
      </c>
      <c r="I9" s="6">
        <v>103.8715</v>
      </c>
      <c r="J9" s="6">
        <v>9.474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183</v>
      </c>
      <c r="B10" s="24" t="s">
        <v>189</v>
      </c>
      <c r="C10" s="24" t="s">
        <v>174</v>
      </c>
      <c r="D10" s="20" t="s">
        <v>226</v>
      </c>
      <c r="E10" s="25" t="s">
        <v>192</v>
      </c>
      <c r="F10" s="22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193</v>
      </c>
      <c r="B11" s="24" t="s">
        <v>171</v>
      </c>
      <c r="C11" s="24" t="s">
        <v>196</v>
      </c>
      <c r="D11" s="20" t="s">
        <v>226</v>
      </c>
      <c r="E11" s="25" t="s">
        <v>198</v>
      </c>
      <c r="F11" s="22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193</v>
      </c>
      <c r="B12" s="24" t="s">
        <v>196</v>
      </c>
      <c r="C12" s="24" t="s">
        <v>196</v>
      </c>
      <c r="D12" s="20" t="s">
        <v>226</v>
      </c>
      <c r="E12" s="25" t="s">
        <v>201</v>
      </c>
      <c r="F12" s="22">
        <v>0.36</v>
      </c>
      <c r="G12" s="6">
        <v>0.36</v>
      </c>
      <c r="H12" s="6"/>
      <c r="I12" s="6"/>
      <c r="J12" s="6">
        <v>0.36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180</v>
      </c>
      <c r="B13" s="24" t="s">
        <v>178</v>
      </c>
      <c r="C13" s="24" t="s">
        <v>178</v>
      </c>
      <c r="D13" s="20" t="s">
        <v>226</v>
      </c>
      <c r="E13" s="25" t="s">
        <v>182</v>
      </c>
      <c r="F13" s="22">
        <v>65.862432</v>
      </c>
      <c r="G13" s="6">
        <v>65.862432</v>
      </c>
      <c r="H13" s="6">
        <v>65.862432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4" t="s">
        <v>183</v>
      </c>
      <c r="B14" s="24" t="s">
        <v>185</v>
      </c>
      <c r="C14" s="24" t="s">
        <v>174</v>
      </c>
      <c r="D14" s="20" t="s">
        <v>226</v>
      </c>
      <c r="E14" s="25" t="s">
        <v>188</v>
      </c>
      <c r="F14" s="22">
        <v>19.60992</v>
      </c>
      <c r="G14" s="6">
        <v>19.60992</v>
      </c>
      <c r="H14" s="6">
        <v>19.60992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4" t="s">
        <v>202</v>
      </c>
      <c r="B15" s="24" t="s">
        <v>204</v>
      </c>
      <c r="C15" s="24" t="s">
        <v>174</v>
      </c>
      <c r="D15" s="20" t="s">
        <v>226</v>
      </c>
      <c r="E15" s="25" t="s">
        <v>207</v>
      </c>
      <c r="F15" s="22">
        <v>56.091624</v>
      </c>
      <c r="G15" s="6">
        <v>56.091624</v>
      </c>
      <c r="H15" s="6">
        <v>56.091624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C44" sqref="C44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7" t="s">
        <v>237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46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6"/>
    </row>
    <row r="6" ht="20.25" customHeight="1" spans="1:5">
      <c r="A6" s="16" t="s">
        <v>238</v>
      </c>
      <c r="B6" s="15">
        <v>667.629676</v>
      </c>
      <c r="C6" s="16" t="s">
        <v>239</v>
      </c>
      <c r="D6" s="29">
        <v>667.629676</v>
      </c>
      <c r="E6" s="47"/>
    </row>
    <row r="7" ht="20.25" customHeight="1" spans="1:5">
      <c r="A7" s="5" t="s">
        <v>240</v>
      </c>
      <c r="B7" s="6">
        <v>667.629676</v>
      </c>
      <c r="C7" s="5" t="s">
        <v>41</v>
      </c>
      <c r="D7" s="22">
        <v>524.9857</v>
      </c>
      <c r="E7" s="47"/>
    </row>
    <row r="8" ht="20.25" customHeight="1" spans="1:5">
      <c r="A8" s="5" t="s">
        <v>241</v>
      </c>
      <c r="B8" s="6">
        <v>667.629676</v>
      </c>
      <c r="C8" s="5" t="s">
        <v>45</v>
      </c>
      <c r="D8" s="22"/>
      <c r="E8" s="47"/>
    </row>
    <row r="9" ht="31.15" customHeight="1" spans="1:5">
      <c r="A9" s="5" t="s">
        <v>48</v>
      </c>
      <c r="B9" s="6"/>
      <c r="C9" s="5" t="s">
        <v>49</v>
      </c>
      <c r="D9" s="22"/>
      <c r="E9" s="47"/>
    </row>
    <row r="10" ht="20.25" customHeight="1" spans="1:5">
      <c r="A10" s="5" t="s">
        <v>242</v>
      </c>
      <c r="B10" s="6"/>
      <c r="C10" s="5" t="s">
        <v>53</v>
      </c>
      <c r="D10" s="22"/>
      <c r="E10" s="47"/>
    </row>
    <row r="11" ht="20.25" customHeight="1" spans="1:5">
      <c r="A11" s="5" t="s">
        <v>243</v>
      </c>
      <c r="B11" s="6"/>
      <c r="C11" s="5" t="s">
        <v>57</v>
      </c>
      <c r="D11" s="22"/>
      <c r="E11" s="47"/>
    </row>
    <row r="12" ht="20.25" customHeight="1" spans="1:5">
      <c r="A12" s="5" t="s">
        <v>244</v>
      </c>
      <c r="B12" s="6"/>
      <c r="C12" s="5" t="s">
        <v>61</v>
      </c>
      <c r="D12" s="22"/>
      <c r="E12" s="47"/>
    </row>
    <row r="13" ht="20.25" customHeight="1" spans="1:5">
      <c r="A13" s="16" t="s">
        <v>245</v>
      </c>
      <c r="B13" s="15"/>
      <c r="C13" s="5" t="s">
        <v>65</v>
      </c>
      <c r="D13" s="22"/>
      <c r="E13" s="47"/>
    </row>
    <row r="14" ht="20.25" customHeight="1" spans="1:5">
      <c r="A14" s="5" t="s">
        <v>240</v>
      </c>
      <c r="B14" s="6"/>
      <c r="C14" s="5" t="s">
        <v>69</v>
      </c>
      <c r="D14" s="22">
        <v>65.862432</v>
      </c>
      <c r="E14" s="47"/>
    </row>
    <row r="15" ht="20.25" customHeight="1" spans="1:5">
      <c r="A15" s="5" t="s">
        <v>242</v>
      </c>
      <c r="B15" s="6"/>
      <c r="C15" s="5" t="s">
        <v>73</v>
      </c>
      <c r="D15" s="22"/>
      <c r="E15" s="47"/>
    </row>
    <row r="16" ht="20.25" customHeight="1" spans="1:5">
      <c r="A16" s="5" t="s">
        <v>243</v>
      </c>
      <c r="B16" s="6"/>
      <c r="C16" s="5" t="s">
        <v>77</v>
      </c>
      <c r="D16" s="22">
        <v>20.20992</v>
      </c>
      <c r="E16" s="47"/>
    </row>
    <row r="17" ht="20.25" customHeight="1" spans="1:5">
      <c r="A17" s="5" t="s">
        <v>244</v>
      </c>
      <c r="B17" s="6"/>
      <c r="C17" s="5" t="s">
        <v>81</v>
      </c>
      <c r="D17" s="22"/>
      <c r="E17" s="47"/>
    </row>
    <row r="18" ht="20.25" customHeight="1" spans="1:5">
      <c r="A18" s="5"/>
      <c r="B18" s="6"/>
      <c r="C18" s="5" t="s">
        <v>85</v>
      </c>
      <c r="D18" s="22"/>
      <c r="E18" s="47"/>
    </row>
    <row r="19" ht="20.25" customHeight="1" spans="1:5">
      <c r="A19" s="5"/>
      <c r="B19" s="5"/>
      <c r="C19" s="5" t="s">
        <v>89</v>
      </c>
      <c r="D19" s="22">
        <v>0.48</v>
      </c>
      <c r="E19" s="47"/>
    </row>
    <row r="20" ht="20.25" customHeight="1" spans="1:5">
      <c r="A20" s="5"/>
      <c r="B20" s="5"/>
      <c r="C20" s="5" t="s">
        <v>93</v>
      </c>
      <c r="D20" s="22"/>
      <c r="E20" s="47"/>
    </row>
    <row r="21" ht="20.25" customHeight="1" spans="1:5">
      <c r="A21" s="5"/>
      <c r="B21" s="5"/>
      <c r="C21" s="5" t="s">
        <v>97</v>
      </c>
      <c r="D21" s="22"/>
      <c r="E21" s="47"/>
    </row>
    <row r="22" ht="20.25" customHeight="1" spans="1:5">
      <c r="A22" s="5"/>
      <c r="B22" s="5"/>
      <c r="C22" s="5" t="s">
        <v>100</v>
      </c>
      <c r="D22" s="22"/>
      <c r="E22" s="47"/>
    </row>
    <row r="23" ht="20.25" customHeight="1" spans="1:5">
      <c r="A23" s="5"/>
      <c r="B23" s="5"/>
      <c r="C23" s="5" t="s">
        <v>103</v>
      </c>
      <c r="D23" s="22"/>
      <c r="E23" s="47"/>
    </row>
    <row r="24" ht="20.25" customHeight="1" spans="1:5">
      <c r="A24" s="5"/>
      <c r="B24" s="5"/>
      <c r="C24" s="5" t="s">
        <v>105</v>
      </c>
      <c r="D24" s="22"/>
      <c r="E24" s="47"/>
    </row>
    <row r="25" ht="20.25" customHeight="1" spans="1:5">
      <c r="A25" s="5"/>
      <c r="B25" s="5"/>
      <c r="C25" s="5" t="s">
        <v>107</v>
      </c>
      <c r="D25" s="22"/>
      <c r="E25" s="47"/>
    </row>
    <row r="26" ht="20.25" customHeight="1" spans="1:5">
      <c r="A26" s="5"/>
      <c r="B26" s="5"/>
      <c r="C26" s="5" t="s">
        <v>109</v>
      </c>
      <c r="D26" s="22">
        <v>56.091624</v>
      </c>
      <c r="E26" s="47"/>
    </row>
    <row r="27" ht="20.25" customHeight="1" spans="1:5">
      <c r="A27" s="5"/>
      <c r="B27" s="5"/>
      <c r="C27" s="5" t="s">
        <v>111</v>
      </c>
      <c r="D27" s="22"/>
      <c r="E27" s="47"/>
    </row>
    <row r="28" ht="20.25" customHeight="1" spans="1:5">
      <c r="A28" s="5"/>
      <c r="B28" s="5"/>
      <c r="C28" s="5" t="s">
        <v>113</v>
      </c>
      <c r="D28" s="22"/>
      <c r="E28" s="47"/>
    </row>
    <row r="29" ht="20.25" customHeight="1" spans="1:5">
      <c r="A29" s="5"/>
      <c r="B29" s="5"/>
      <c r="C29" s="5" t="s">
        <v>115</v>
      </c>
      <c r="D29" s="22"/>
      <c r="E29" s="47"/>
    </row>
    <row r="30" ht="20.25" customHeight="1" spans="1:5">
      <c r="A30" s="5"/>
      <c r="B30" s="5"/>
      <c r="C30" s="5" t="s">
        <v>117</v>
      </c>
      <c r="D30" s="22"/>
      <c r="E30" s="47"/>
    </row>
    <row r="31" ht="20.25" customHeight="1" spans="1:5">
      <c r="A31" s="5"/>
      <c r="B31" s="5"/>
      <c r="C31" s="5" t="s">
        <v>119</v>
      </c>
      <c r="D31" s="22"/>
      <c r="E31" s="47"/>
    </row>
    <row r="32" ht="20.25" customHeight="1" spans="1:5">
      <c r="A32" s="5"/>
      <c r="B32" s="5"/>
      <c r="C32" s="5" t="s">
        <v>121</v>
      </c>
      <c r="D32" s="22"/>
      <c r="E32" s="47"/>
    </row>
    <row r="33" ht="20.25" customHeight="1" spans="1:5">
      <c r="A33" s="5"/>
      <c r="B33" s="5"/>
      <c r="C33" s="5" t="s">
        <v>123</v>
      </c>
      <c r="D33" s="22"/>
      <c r="E33" s="47"/>
    </row>
    <row r="34" ht="20.25" customHeight="1" spans="1:5">
      <c r="A34" s="5"/>
      <c r="B34" s="5"/>
      <c r="C34" s="5" t="s">
        <v>124</v>
      </c>
      <c r="D34" s="22"/>
      <c r="E34" s="47"/>
    </row>
    <row r="35" ht="20.25" customHeight="1" spans="1:5">
      <c r="A35" s="5"/>
      <c r="B35" s="5"/>
      <c r="C35" s="5" t="s">
        <v>125</v>
      </c>
      <c r="D35" s="22"/>
      <c r="E35" s="47"/>
    </row>
    <row r="36" ht="20.25" customHeight="1" spans="1:5">
      <c r="A36" s="5"/>
      <c r="B36" s="5"/>
      <c r="C36" s="5" t="s">
        <v>126</v>
      </c>
      <c r="D36" s="22"/>
      <c r="E36" s="47"/>
    </row>
    <row r="37" ht="20.25" customHeight="1" spans="1:5">
      <c r="A37" s="5"/>
      <c r="B37" s="5"/>
      <c r="C37" s="5"/>
      <c r="D37" s="5"/>
      <c r="E37" s="47"/>
    </row>
    <row r="38" ht="20.25" customHeight="1" spans="1:5">
      <c r="A38" s="16"/>
      <c r="B38" s="16"/>
      <c r="C38" s="16" t="s">
        <v>246</v>
      </c>
      <c r="D38" s="15"/>
      <c r="E38" s="48"/>
    </row>
    <row r="39" ht="20.25" customHeight="1" spans="1:5">
      <c r="A39" s="16"/>
      <c r="B39" s="16"/>
      <c r="C39" s="16"/>
      <c r="D39" s="16"/>
      <c r="E39" s="48"/>
    </row>
    <row r="40" ht="20.25" customHeight="1" spans="1:5">
      <c r="A40" s="4" t="s">
        <v>247</v>
      </c>
      <c r="B40" s="15">
        <v>667.629676</v>
      </c>
      <c r="C40" s="4" t="s">
        <v>248</v>
      </c>
      <c r="D40" s="29">
        <v>667.629676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3" workbookViewId="0">
      <selection activeCell="F31" sqref="F31"/>
    </sheetView>
  </sheetViews>
  <sheetFormatPr defaultColWidth="10" defaultRowHeight="14"/>
  <cols>
    <col min="1" max="2" width="4.88181818181818" customWidth="1"/>
    <col min="3" max="3" width="6" customWidth="1"/>
    <col min="4" max="4" width="9" customWidth="1"/>
    <col min="5" max="6" width="16.3818181818182" customWidth="1"/>
    <col min="7" max="7" width="11.5" customWidth="1"/>
    <col min="8" max="8" width="12.5" customWidth="1"/>
    <col min="9" max="9" width="14.6272727272727" customWidth="1"/>
    <col min="10" max="10" width="11.3818181818182" customWidth="1"/>
    <col min="11" max="11" width="10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7" t="s">
        <v>249</v>
      </c>
      <c r="L1" s="17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250</v>
      </c>
      <c r="I5" s="13"/>
      <c r="J5" s="13" t="s">
        <v>251</v>
      </c>
      <c r="K5" s="13"/>
      <c r="L5" s="13"/>
    </row>
    <row r="6" ht="28.5" customHeight="1" spans="1:12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229</v>
      </c>
      <c r="I6" s="13" t="s">
        <v>220</v>
      </c>
      <c r="J6" s="13"/>
      <c r="K6" s="13" t="s">
        <v>252</v>
      </c>
      <c r="L6" s="13" t="s">
        <v>253</v>
      </c>
    </row>
    <row r="7" ht="22.9" customHeight="1" spans="1:12">
      <c r="A7" s="5"/>
      <c r="B7" s="5"/>
      <c r="C7" s="5"/>
      <c r="D7" s="16"/>
      <c r="E7" s="16" t="s">
        <v>136</v>
      </c>
      <c r="F7" s="15">
        <v>667.629676</v>
      </c>
      <c r="G7" s="15">
        <v>667.629676</v>
      </c>
      <c r="H7" s="15">
        <v>553.204176</v>
      </c>
      <c r="I7" s="15">
        <v>10.554</v>
      </c>
      <c r="J7" s="15">
        <v>103.8715</v>
      </c>
      <c r="K7" s="15"/>
      <c r="L7" s="15"/>
    </row>
    <row r="8" ht="20.65" customHeight="1" spans="1:12">
      <c r="A8" s="5"/>
      <c r="B8" s="5"/>
      <c r="C8" s="5"/>
      <c r="D8" s="14" t="s">
        <v>154</v>
      </c>
      <c r="E8" s="14" t="s">
        <v>155</v>
      </c>
      <c r="F8" s="15">
        <v>667.629676</v>
      </c>
      <c r="G8" s="15">
        <v>667.629676</v>
      </c>
      <c r="H8" s="15">
        <v>553.204176</v>
      </c>
      <c r="I8" s="15">
        <v>10.554</v>
      </c>
      <c r="J8" s="15">
        <v>103.8715</v>
      </c>
      <c r="K8" s="15"/>
      <c r="L8" s="15"/>
    </row>
    <row r="9" ht="21.6" customHeight="1" spans="1:12">
      <c r="A9" s="5"/>
      <c r="B9" s="5"/>
      <c r="C9" s="5"/>
      <c r="D9" s="21" t="s">
        <v>156</v>
      </c>
      <c r="E9" s="21" t="s">
        <v>157</v>
      </c>
      <c r="F9" s="15">
        <v>667.629676</v>
      </c>
      <c r="G9" s="15">
        <v>667.629676</v>
      </c>
      <c r="H9" s="15">
        <v>553.204176</v>
      </c>
      <c r="I9" s="15">
        <v>10.554</v>
      </c>
      <c r="J9" s="15">
        <v>103.8715</v>
      </c>
      <c r="K9" s="15"/>
      <c r="L9" s="15"/>
    </row>
    <row r="10" s="44" customFormat="1" ht="21.6" customHeight="1" spans="1:12">
      <c r="A10" s="24" t="s">
        <v>173</v>
      </c>
      <c r="B10" s="5"/>
      <c r="C10" s="5"/>
      <c r="D10" s="20">
        <v>201</v>
      </c>
      <c r="E10" s="20" t="s">
        <v>170</v>
      </c>
      <c r="F10" s="6">
        <f>F11</f>
        <v>524.9857</v>
      </c>
      <c r="G10" s="6">
        <f>G11</f>
        <v>524.9857</v>
      </c>
      <c r="H10" s="6">
        <f>H11</f>
        <v>411.6402</v>
      </c>
      <c r="I10" s="6">
        <f>I11</f>
        <v>9.474</v>
      </c>
      <c r="J10" s="6">
        <f>J11</f>
        <v>103.8715</v>
      </c>
      <c r="K10" s="6"/>
      <c r="L10" s="6"/>
    </row>
    <row r="11" s="44" customFormat="1" ht="21.6" customHeight="1" spans="1:12">
      <c r="A11" s="24" t="s">
        <v>173</v>
      </c>
      <c r="B11" s="24" t="s">
        <v>171</v>
      </c>
      <c r="C11" s="5"/>
      <c r="D11" s="20">
        <v>20103</v>
      </c>
      <c r="E11" s="20" t="s">
        <v>172</v>
      </c>
      <c r="F11" s="6">
        <f>F12</f>
        <v>524.9857</v>
      </c>
      <c r="G11" s="6">
        <f>G12</f>
        <v>524.9857</v>
      </c>
      <c r="H11" s="6">
        <f>H12</f>
        <v>411.6402</v>
      </c>
      <c r="I11" s="6">
        <f>I12</f>
        <v>9.474</v>
      </c>
      <c r="J11" s="6">
        <f>J12</f>
        <v>103.8715</v>
      </c>
      <c r="K11" s="6"/>
      <c r="L11" s="6"/>
    </row>
    <row r="12" ht="22.35" customHeight="1" spans="1:12">
      <c r="A12" s="24" t="s">
        <v>173</v>
      </c>
      <c r="B12" s="24" t="s">
        <v>171</v>
      </c>
      <c r="C12" s="24" t="s">
        <v>174</v>
      </c>
      <c r="D12" s="20" t="s">
        <v>254</v>
      </c>
      <c r="E12" s="5" t="s">
        <v>176</v>
      </c>
      <c r="F12" s="6">
        <v>524.9857</v>
      </c>
      <c r="G12" s="6">
        <v>524.9857</v>
      </c>
      <c r="H12" s="22">
        <v>411.6402</v>
      </c>
      <c r="I12" s="22">
        <v>9.474</v>
      </c>
      <c r="J12" s="22">
        <v>103.8715</v>
      </c>
      <c r="K12" s="22"/>
      <c r="L12" s="22"/>
    </row>
    <row r="13" ht="22.35" customHeight="1" spans="1:12">
      <c r="A13" s="24">
        <v>208</v>
      </c>
      <c r="B13" s="24"/>
      <c r="C13" s="24"/>
      <c r="D13" s="20">
        <v>208</v>
      </c>
      <c r="E13" s="5" t="s">
        <v>177</v>
      </c>
      <c r="F13" s="6">
        <f>F14</f>
        <v>65.862432</v>
      </c>
      <c r="G13" s="6">
        <f>G14</f>
        <v>65.862432</v>
      </c>
      <c r="H13" s="6">
        <f>H14</f>
        <v>65.862432</v>
      </c>
      <c r="I13" s="22"/>
      <c r="J13" s="22"/>
      <c r="K13" s="22"/>
      <c r="L13" s="22"/>
    </row>
    <row r="14" ht="22.35" customHeight="1" spans="1:12">
      <c r="A14" s="24">
        <v>208</v>
      </c>
      <c r="B14" s="24" t="s">
        <v>178</v>
      </c>
      <c r="C14" s="24"/>
      <c r="D14" s="20">
        <v>20805</v>
      </c>
      <c r="E14" s="5" t="s">
        <v>179</v>
      </c>
      <c r="F14" s="6">
        <f>F15</f>
        <v>65.862432</v>
      </c>
      <c r="G14" s="6">
        <f>G15</f>
        <v>65.862432</v>
      </c>
      <c r="H14" s="6">
        <f>H15</f>
        <v>65.862432</v>
      </c>
      <c r="I14" s="22"/>
      <c r="J14" s="22"/>
      <c r="K14" s="22"/>
      <c r="L14" s="22"/>
    </row>
    <row r="15" ht="22.35" customHeight="1" spans="1:12">
      <c r="A15" s="24" t="s">
        <v>180</v>
      </c>
      <c r="B15" s="24" t="s">
        <v>178</v>
      </c>
      <c r="C15" s="24" t="s">
        <v>178</v>
      </c>
      <c r="D15" s="20" t="s">
        <v>255</v>
      </c>
      <c r="E15" s="5" t="s">
        <v>182</v>
      </c>
      <c r="F15" s="6">
        <v>65.862432</v>
      </c>
      <c r="G15" s="6">
        <v>65.862432</v>
      </c>
      <c r="H15" s="22">
        <v>65.862432</v>
      </c>
      <c r="I15" s="22"/>
      <c r="J15" s="22"/>
      <c r="K15" s="22"/>
      <c r="L15" s="22"/>
    </row>
    <row r="16" ht="22.35" customHeight="1" spans="1:12">
      <c r="A16" s="24" t="s">
        <v>183</v>
      </c>
      <c r="B16" s="24"/>
      <c r="C16" s="24"/>
      <c r="D16" s="20">
        <v>210</v>
      </c>
      <c r="E16" s="5" t="s">
        <v>184</v>
      </c>
      <c r="F16" s="6">
        <f>F17+F19</f>
        <v>20.20992</v>
      </c>
      <c r="G16" s="6">
        <f>G17+G19</f>
        <v>20.20992</v>
      </c>
      <c r="H16" s="6">
        <f>H17+H19</f>
        <v>19.60992</v>
      </c>
      <c r="I16" s="6">
        <f>I17+I19</f>
        <v>0.6</v>
      </c>
      <c r="J16" s="22"/>
      <c r="K16" s="22"/>
      <c r="L16" s="22"/>
    </row>
    <row r="17" ht="22.35" customHeight="1" spans="1:12">
      <c r="A17" s="24" t="s">
        <v>183</v>
      </c>
      <c r="B17" s="24" t="s">
        <v>185</v>
      </c>
      <c r="C17" s="24"/>
      <c r="D17" s="20">
        <v>21011</v>
      </c>
      <c r="E17" s="5" t="s">
        <v>186</v>
      </c>
      <c r="F17" s="6">
        <f>F18</f>
        <v>19.60992</v>
      </c>
      <c r="G17" s="6">
        <f>G18</f>
        <v>19.60992</v>
      </c>
      <c r="H17" s="6">
        <f>H18</f>
        <v>19.60992</v>
      </c>
      <c r="I17" s="6">
        <f>I18</f>
        <v>0</v>
      </c>
      <c r="J17" s="22"/>
      <c r="K17" s="22"/>
      <c r="L17" s="22"/>
    </row>
    <row r="18" ht="22.35" customHeight="1" spans="1:12">
      <c r="A18" s="24" t="s">
        <v>183</v>
      </c>
      <c r="B18" s="24" t="s">
        <v>185</v>
      </c>
      <c r="C18" s="24" t="s">
        <v>174</v>
      </c>
      <c r="D18" s="20" t="s">
        <v>256</v>
      </c>
      <c r="E18" s="5" t="s">
        <v>188</v>
      </c>
      <c r="F18" s="6">
        <v>19.60992</v>
      </c>
      <c r="G18" s="6">
        <v>19.60992</v>
      </c>
      <c r="H18" s="22">
        <v>19.60992</v>
      </c>
      <c r="I18" s="22"/>
      <c r="J18" s="22"/>
      <c r="K18" s="22"/>
      <c r="L18" s="22"/>
    </row>
    <row r="19" ht="22.35" customHeight="1" spans="1:12">
      <c r="A19" s="24" t="s">
        <v>183</v>
      </c>
      <c r="B19" s="24" t="s">
        <v>189</v>
      </c>
      <c r="C19" s="24"/>
      <c r="D19" s="20">
        <v>21016</v>
      </c>
      <c r="E19" s="5" t="s">
        <v>190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2"/>
      <c r="K19" s="22"/>
      <c r="L19" s="22"/>
    </row>
    <row r="20" ht="22.35" customHeight="1" spans="1:12">
      <c r="A20" s="24" t="s">
        <v>183</v>
      </c>
      <c r="B20" s="24" t="s">
        <v>189</v>
      </c>
      <c r="C20" s="24" t="s">
        <v>174</v>
      </c>
      <c r="D20" s="20" t="s">
        <v>257</v>
      </c>
      <c r="E20" s="5" t="s">
        <v>192</v>
      </c>
      <c r="F20" s="6">
        <v>0.6</v>
      </c>
      <c r="G20" s="6">
        <v>0.6</v>
      </c>
      <c r="H20" s="22"/>
      <c r="I20" s="22">
        <v>0.6</v>
      </c>
      <c r="J20" s="22"/>
      <c r="K20" s="22"/>
      <c r="L20" s="22"/>
    </row>
    <row r="21" ht="22.35" customHeight="1" spans="1:12">
      <c r="A21" s="24" t="s">
        <v>193</v>
      </c>
      <c r="B21" s="24"/>
      <c r="C21" s="24"/>
      <c r="D21" s="20">
        <v>213</v>
      </c>
      <c r="E21" s="5" t="s">
        <v>194</v>
      </c>
      <c r="F21" s="6">
        <f>F22+F24</f>
        <v>0.48</v>
      </c>
      <c r="G21" s="6">
        <f>G22+G24</f>
        <v>0.48</v>
      </c>
      <c r="H21" s="6">
        <f>H22+H24</f>
        <v>0</v>
      </c>
      <c r="I21" s="6">
        <f>I22+I24</f>
        <v>0.48</v>
      </c>
      <c r="J21" s="22"/>
      <c r="K21" s="22"/>
      <c r="L21" s="22"/>
    </row>
    <row r="22" ht="22.35" customHeight="1" spans="1:12">
      <c r="A22" s="24" t="s">
        <v>193</v>
      </c>
      <c r="B22" s="24" t="s">
        <v>171</v>
      </c>
      <c r="C22" s="24"/>
      <c r="D22" s="20">
        <v>21303</v>
      </c>
      <c r="E22" s="5" t="s">
        <v>195</v>
      </c>
      <c r="F22" s="6">
        <f>F23</f>
        <v>0.12</v>
      </c>
      <c r="G22" s="6">
        <f>G23</f>
        <v>0.12</v>
      </c>
      <c r="H22" s="6">
        <f>H23</f>
        <v>0</v>
      </c>
      <c r="I22" s="6">
        <f>I23</f>
        <v>0.12</v>
      </c>
      <c r="J22" s="22"/>
      <c r="K22" s="22"/>
      <c r="L22" s="22"/>
    </row>
    <row r="23" ht="22.35" customHeight="1" spans="1:12">
      <c r="A23" s="24" t="s">
        <v>193</v>
      </c>
      <c r="B23" s="24" t="s">
        <v>171</v>
      </c>
      <c r="C23" s="24" t="s">
        <v>196</v>
      </c>
      <c r="D23" s="20" t="s">
        <v>258</v>
      </c>
      <c r="E23" s="5" t="s">
        <v>198</v>
      </c>
      <c r="F23" s="6">
        <v>0.12</v>
      </c>
      <c r="G23" s="6">
        <v>0.12</v>
      </c>
      <c r="H23" s="22"/>
      <c r="I23" s="22">
        <v>0.12</v>
      </c>
      <c r="J23" s="22"/>
      <c r="K23" s="22"/>
      <c r="L23" s="22"/>
    </row>
    <row r="24" ht="22.35" customHeight="1" spans="1:12">
      <c r="A24" s="24" t="s">
        <v>193</v>
      </c>
      <c r="B24" s="24" t="s">
        <v>196</v>
      </c>
      <c r="C24" s="24"/>
      <c r="D24" s="20">
        <v>21399</v>
      </c>
      <c r="E24" s="5" t="s">
        <v>199</v>
      </c>
      <c r="F24" s="6">
        <f>F25</f>
        <v>0.36</v>
      </c>
      <c r="G24" s="6">
        <f>G25</f>
        <v>0.36</v>
      </c>
      <c r="H24" s="6">
        <f>H25</f>
        <v>0</v>
      </c>
      <c r="I24" s="6">
        <f>I25</f>
        <v>0.36</v>
      </c>
      <c r="J24" s="22"/>
      <c r="K24" s="22"/>
      <c r="L24" s="22"/>
    </row>
    <row r="25" ht="22.35" customHeight="1" spans="1:12">
      <c r="A25" s="24" t="s">
        <v>193</v>
      </c>
      <c r="B25" s="24" t="s">
        <v>196</v>
      </c>
      <c r="C25" s="24" t="s">
        <v>196</v>
      </c>
      <c r="D25" s="20" t="s">
        <v>259</v>
      </c>
      <c r="E25" s="5" t="s">
        <v>201</v>
      </c>
      <c r="F25" s="6">
        <v>0.36</v>
      </c>
      <c r="G25" s="6">
        <v>0.36</v>
      </c>
      <c r="H25" s="22"/>
      <c r="I25" s="22">
        <v>0.36</v>
      </c>
      <c r="J25" s="22"/>
      <c r="K25" s="22"/>
      <c r="L25" s="22"/>
    </row>
    <row r="26" ht="22.35" customHeight="1" spans="1:12">
      <c r="A26" s="24" t="s">
        <v>202</v>
      </c>
      <c r="B26" s="24"/>
      <c r="C26" s="24"/>
      <c r="D26" s="20">
        <v>221</v>
      </c>
      <c r="E26" s="5" t="s">
        <v>203</v>
      </c>
      <c r="F26" s="6">
        <f>F27</f>
        <v>56.091624</v>
      </c>
      <c r="G26" s="6">
        <f>G27</f>
        <v>56.091624</v>
      </c>
      <c r="H26" s="6">
        <f>H27</f>
        <v>56.091624</v>
      </c>
      <c r="I26" s="22"/>
      <c r="J26" s="22"/>
      <c r="K26" s="22"/>
      <c r="L26" s="22"/>
    </row>
    <row r="27" ht="22.35" customHeight="1" spans="1:12">
      <c r="A27" s="24" t="s">
        <v>202</v>
      </c>
      <c r="B27" s="24" t="s">
        <v>204</v>
      </c>
      <c r="C27" s="24"/>
      <c r="D27" s="20">
        <v>22102</v>
      </c>
      <c r="E27" s="5" t="s">
        <v>205</v>
      </c>
      <c r="F27" s="6">
        <f>F28</f>
        <v>56.091624</v>
      </c>
      <c r="G27" s="6">
        <f>G28</f>
        <v>56.091624</v>
      </c>
      <c r="H27" s="6">
        <f>H28</f>
        <v>56.091624</v>
      </c>
      <c r="I27" s="22"/>
      <c r="J27" s="22"/>
      <c r="K27" s="22"/>
      <c r="L27" s="22"/>
    </row>
    <row r="28" ht="22.35" customHeight="1" spans="1:12">
      <c r="A28" s="24" t="s">
        <v>202</v>
      </c>
      <c r="B28" s="24" t="s">
        <v>204</v>
      </c>
      <c r="C28" s="24" t="s">
        <v>174</v>
      </c>
      <c r="D28" s="20" t="s">
        <v>260</v>
      </c>
      <c r="E28" s="5" t="s">
        <v>207</v>
      </c>
      <c r="F28" s="6">
        <v>56.091624</v>
      </c>
      <c r="G28" s="6">
        <v>56.091624</v>
      </c>
      <c r="H28" s="22">
        <v>56.091624</v>
      </c>
      <c r="I28" s="22"/>
      <c r="J28" s="22"/>
      <c r="K28" s="22"/>
      <c r="L28" s="22"/>
    </row>
    <row r="29" spans="6:10">
      <c r="F29" s="45"/>
      <c r="G29" s="45"/>
      <c r="H29" s="45"/>
      <c r="I29" s="45"/>
      <c r="J29" s="4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2023-02-14T00:26:00Z</dcterms:created>
  <dcterms:modified xsi:type="dcterms:W3CDTF">2024-11-21T02:16:45Z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FD27992438964A9B88B1D8E6B97A9CAB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