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<sst xmlns="http://schemas.openxmlformats.org/spreadsheetml/2006/main" count="1206" uniqueCount="542">
  <si>
    <t>2023年部门预算公开表</t>
  </si>
  <si>
    <t>单位编码：</t>
  </si>
  <si>
    <t>606001</t>
  </si>
  <si>
    <t>单位名称：</t>
  </si>
  <si>
    <t>醴陵市潘矿离退休人员服务中心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</si>
  <si>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</si>
  <si>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</si>
  <si>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</si>
  <si>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</si>
  <si>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</si>
  <si>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</si>
  <si>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</si>
  <si>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</si>
  <si>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</si>
  <si>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</si>
  <si>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</si>
  <si>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</si>
  <si>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</si>
  <si>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</si>
  <si>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</si>
  <si>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</si>
  <si>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</si>
  <si>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</si>
  <si>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</si>
  <si>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</si>
  <si>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</si>
  <si>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</si>
  <si>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</si>
  <si>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</si>
  <si>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</si>
  <si>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</si>
  <si>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单位：606001_醴陵市潘矿离退休人员服务中心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</si>
  <si>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</si>
  <si>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</si>
  <si>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</si>
  <si>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</si>
  <si>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</si>
  <si>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</si>
  <si>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</si>
  <si>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</si>
  <si>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</si>
  <si>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</si>
  <si>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</si>
  <si>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</si>
  <si>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</si>
  <si>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</si>
  <si>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</si>
  <si>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</si>
  <si>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</si>
  <si>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</si>
  <si>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</si>
  <si>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</si>
  <si>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</si>
  <si>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</si>
  <si>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</si>
  <si>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</si>
  <si>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</si>
  <si>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</si>
  <si>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</si>
  <si>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</si>
  <si>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</si>
  <si>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</si>
  <si>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</si>
  <si>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</si>
  <si>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</si>
  <si>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</si>
  <si>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</si>
  <si>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</si>
  <si>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</si>
  <si>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</si>
  <si>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</si>
  <si>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</si>
  <si>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</si>
  <si>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</si>
  <si>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</si>
  <si>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</si>
  <si>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</si>
  <si>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</si>
  <si>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</si>
  <si>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</si>
  <si>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</si>
  <si>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</si>
  <si>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</si>
  <si>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</si>
  <si>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</si>
  <si>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</si>
  <si>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</si>
  <si>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</si>
  <si>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</si>
  <si>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</si>
  <si>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</si>
  <si>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</si>
  <si>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</si>
  <si>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</si>
  <si>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</si>
  <si>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</si>
  <si>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</si>
  <si>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</si>
  <si>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</si>
  <si>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</si>
  <si>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</si>
  <si>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</si>
  <si>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</si>
  <si>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</si>
  <si>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</si>
  <si>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</si>
  <si>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</si>
  <si>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</si>
  <si>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</si>
  <si>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</si>
  <si>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</si>
  <si>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</si>
  <si>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</si>
  <si>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</si>
  <si>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</si>
  <si>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</si>
  <si>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</si>
  <si>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</si>
  <si>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</si>
  <si>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</si>
  <si>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</si>
  <si>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</si>
  <si>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</si>
  <si>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</si>
  <si>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</si>
  <si>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</si>
  <si>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</si>
  <si>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</si>
  <si>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</si>
  <si>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</si>
  <si>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</si>
  <si>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</si>
  <si>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</si>
  <si>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</si>
  <si>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</si>
  <si>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</si>
  <si>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</si>
  <si>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</si>
  <si>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</si>
  <si>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</si>
  <si>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</si>
  <si>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</si>
  <si>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</si>
  <si>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</si>
  <si>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</si>
  <si>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</si>
  <si>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</si>
  <si>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</si>
  <si>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</si>
  <si>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</si>
  <si>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</si>
  <si>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</si>
  <si>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</si>
  <si>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</si>
  <si>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606001</t>
  </si>
  <si>
    <t xml:space="preserve">  醴陵市潘矿离退休人员服务中心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</si>
  <si>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</si>
  <si>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</si>
  <si>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</si>
  <si>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</si>
  <si>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</si>
  <si>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</si>
  <si>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</si>
  <si>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</si>
  <si>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</si>
  <si>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</si>
  <si>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</si>
  <si>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</si>
  <si>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</si>
  <si>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208</t>
  </si>
  <si>
    <t>05</t>
  </si>
  <si>
    <t xml:space="preserve">  20805</t>
  </si>
  <si>
    <t xml:space="preserve">  行政事业单位养老支出</t>
  </si>
  <si>
    <t>03</t>
  </si>
  <si>
    <t xml:space="preserve">    2080503</t>
  </si>
  <si>
    <t xml:space="preserve">    离退休人员管理机构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</si>
  <si>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</si>
  <si>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</si>
  <si>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</si>
  <si>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</si>
  <si>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</si>
  <si>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 xml:space="preserve">  21011</t>
  </si>
  <si>
    <t xml:space="preserve">  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</si>
  <si>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</si>
  <si>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</si>
  <si>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</si>
  <si>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</si>
  <si>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</si>
  <si>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</si>
  <si>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</si>
  <si>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</si>
  <si>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</si>
  <si>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</si>
  <si>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</si>
  <si>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</si>
  <si>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</si>
  <si>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</si>
  <si>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</si>
  <si>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</si>
  <si>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</si>
  <si>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</si>
  <si>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</si>
  <si>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</si>
  <si>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</si>
  <si>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</si>
  <si>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</si>
  <si>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</si>
  <si>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</si>
  <si>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</si>
  <si>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</si>
  <si>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</si>
  <si>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</si>
  <si>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</si>
  <si>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</si>
  <si>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</si>
  <si>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</si>
  <si>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</si>
  <si>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</si>
  <si>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</si>
  <si>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</si>
  <si>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</si>
  <si>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</si>
  <si>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</si>
  <si>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</si>
  <si>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</si>
  <si>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</si>
  <si>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</si>
  <si>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</si>
  <si>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</si>
  <si>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</si>
  <si>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</si>
  <si>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</si>
  <si>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</si>
  <si>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</si>
  <si>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</si>
  <si>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</si>
  <si>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</si>
  <si>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</si>
  <si>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</si>
  <si>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</si>
  <si>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</si>
  <si>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</si>
  <si>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</si>
  <si>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</si>
  <si>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</si>
  <si>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</si>
  <si>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</si>
  <si>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</si>
  <si>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</si>
  <si>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</si>
  <si>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</si>
  <si>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</si>
  <si>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</si>
  <si>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</si>
  <si>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</si>
  <si>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</si>
  <si>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</si>
  <si>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</si>
  <si>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</si>
  <si>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</si>
  <si>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</si>
  <si>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</si>
  <si>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</si>
  <si>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</si>
  <si>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</si>
  <si>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</si>
  <si>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</si>
  <si>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</si>
  <si>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</si>
  <si>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</si>
  <si>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</si>
  <si>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</si>
  <si>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</si>
  <si>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</si>
  <si>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</si>
  <si>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</si>
  <si>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</si>
  <si>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</si>
  <si>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</si>
  <si>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</si>
  <si>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</si>
  <si>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</si>
  <si>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</si>
  <si>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</si>
  <si>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</si>
  <si>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</si>
  <si>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</si>
  <si>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</si>
  <si>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</si>
  <si>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</si>
  <si>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</si>
  <si>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</si>
  <si>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</si>
  <si>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</si>
  <si>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</si>
  <si>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</si>
  <si>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</si>
  <si>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</si>
  <si>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</si>
  <si>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</si>
  <si>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</si>
  <si>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</si>
  <si>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</si>
  <si>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</si>
  <si>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
 </t>
  </si>
  <si>
    <t xml:space="preserve">其他工资福利支出
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</si>
  <si>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</si>
  <si>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</si>
  <si>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</si>
  <si>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</si>
  <si>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</si>
  <si>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</si>
  <si>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</si>
  <si>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</si>
  <si>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</si>
  <si>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</si>
  <si>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</si>
  <si>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</si>
  <si>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</si>
  <si>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</si>
  <si>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</si>
  <si>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</si>
  <si>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</si>
  <si>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</si>
  <si>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</si>
  <si>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</si>
  <si>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</si>
  <si>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</si>
  <si>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</si>
  <si>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</si>
  <si>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</si>
  <si>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</si>
  <si>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</si>
  <si>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</si>
  <si>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</si>
  <si>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</si>
  <si>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</si>
  <si>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</si>
  <si>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</si>
  <si>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</si>
  <si>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</si>
  <si>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</si>
  <si>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</si>
  <si>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</si>
  <si>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</si>
  <si>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</si>
  <si>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</si>
  <si>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</si>
  <si>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</si>
  <si>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</si>
  <si>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</si>
  <si>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</si>
  <si>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</si>
  <si>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</si>
  <si>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</si>
  <si>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</si>
  <si>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</si>
  <si>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</si>
  <si>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</si>
  <si>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</si>
  <si>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</si>
  <si>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</si>
  <si>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</si>
  <si>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</si>
  <si>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</si>
  <si>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</si>
  <si>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</si>
  <si>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</si>
  <si>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</si>
  <si>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</si>
  <si>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</si>
  <si>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</si>
  <si>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</si>
  <si>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</si>
  <si>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</si>
  <si>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</si>
  <si>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</si>
  <si>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</si>
  <si>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</si>
  <si>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</si>
  <si>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</si>
  <si>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</si>
  <si>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</si>
  <si>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</si>
  <si>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</si>
  <si>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</si>
  <si>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</si>
  <si>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</si>
  <si>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</si>
  <si>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</si>
  <si>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</si>
  <si>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</si>
  <si>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</si>
  <si>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</si>
  <si>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</si>
  <si>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</si>
  <si>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</si>
  <si>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</si>
  <si>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606</t>
  </si>
  <si>
    <t>醴陵市潘矿离退休人员管理办公室</t>
  </si>
  <si>
    <t xml:space="preserve">   606001</t>
  </si>
  <si>
    <t xml:space="preserve">   运转经费</t>
  </si>
  <si>
    <t xml:space="preserve">   抚恤对象经费</t>
  </si>
  <si>
    <t xml:space="preserve">   社区维护费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</si>
  <si>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</si>
  <si>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</si>
  <si>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</si>
  <si>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</si>
  <si>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</si>
  <si>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</si>
  <si>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</si>
  <si>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</si>
  <si>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</si>
  <si>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</si>
  <si>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</si>
  <si>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</si>
  <si>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</si>
  <si>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</si>
  <si>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</si>
  <si>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抚恤对象经费</t>
  </si>
  <si>
    <t>按月准时发放抚恤金、工伤残费用及精简下方人员生活费</t>
  </si>
  <si>
    <t>效益指标</t>
  </si>
  <si>
    <t>社会效益指标</t>
  </si>
  <si>
    <t xml:space="preserve">  社区稳定   </t>
  </si>
  <si>
    <t xml:space="preserve">社区稳定    </t>
  </si>
  <si>
    <t>基本维护破产企业社区平安稳定</t>
  </si>
  <si>
    <t>是否基本维护破产企业社区平安稳定</t>
  </si>
  <si>
    <t>1</t>
  </si>
  <si>
    <t>定性</t>
  </si>
  <si>
    <t>产出指标</t>
  </si>
  <si>
    <t>时效指标</t>
  </si>
  <si>
    <t xml:space="preserve"> 经费放发速度  </t>
  </si>
  <si>
    <t xml:space="preserve">及时发放  </t>
  </si>
  <si>
    <t>及时发放</t>
  </si>
  <si>
    <t>质量指标</t>
  </si>
  <si>
    <t xml:space="preserve">发放精准度   </t>
  </si>
  <si>
    <t xml:space="preserve">准确放发   </t>
  </si>
  <si>
    <t>准确放发</t>
  </si>
  <si>
    <t>数量指标</t>
  </si>
  <si>
    <t xml:space="preserve">1-6级工伤残人员   </t>
  </si>
  <si>
    <t xml:space="preserve">22人   </t>
  </si>
  <si>
    <t>22人</t>
  </si>
  <si>
    <t>人</t>
  </si>
  <si>
    <t>定量</t>
  </si>
  <si>
    <t xml:space="preserve">抚恤对象  </t>
  </si>
  <si>
    <t>47人</t>
  </si>
  <si>
    <t xml:space="preserve">精简下放人员  </t>
  </si>
  <si>
    <t xml:space="preserve">7人   </t>
  </si>
  <si>
    <t>7人</t>
  </si>
  <si>
    <t>满意度指标</t>
  </si>
  <si>
    <t>服务对象满意度指标</t>
  </si>
  <si>
    <t xml:space="preserve"> 受益人员满意度   </t>
  </si>
  <si>
    <t xml:space="preserve">满意度争取95%   </t>
  </si>
  <si>
    <t>满意度争取95%</t>
  </si>
  <si>
    <t>受益人员满意度</t>
  </si>
  <si>
    <t>成本指标</t>
  </si>
  <si>
    <t>经济成本指标</t>
  </si>
  <si>
    <t xml:space="preserve">用于支付每年解决工伤残人员费用  </t>
  </si>
  <si>
    <t xml:space="preserve">20万  </t>
  </si>
  <si>
    <t>补充门诊费80元/人，医疗费按实报销</t>
  </si>
  <si>
    <t xml:space="preserve">每年解决工伤残人员费用  </t>
  </si>
  <si>
    <t>元</t>
  </si>
  <si>
    <t xml:space="preserve">用于解决下发人员生活费 </t>
  </si>
  <si>
    <t>2万</t>
  </si>
  <si>
    <t xml:space="preserve">  150元/月</t>
  </si>
  <si>
    <t xml:space="preserve">解决下发人员生活费 </t>
  </si>
  <si>
    <t>用于每年解决抚恤对象生活费</t>
  </si>
  <si>
    <t>78万</t>
  </si>
  <si>
    <t>安工亡职工退休金40%发放逐年调标</t>
  </si>
  <si>
    <t>每年解决抚恤对象生活费</t>
  </si>
  <si>
    <t xml:space="preserve">  社区维护费</t>
  </si>
  <si>
    <t>及时做好破产企业社区保安保洁、垃圾清运、水电及园林维护。</t>
  </si>
  <si>
    <t>社区人员满意度</t>
  </si>
  <si>
    <t>95%</t>
  </si>
  <si>
    <t>社区人员满意度95%以上</t>
  </si>
  <si>
    <t>受益社区情况</t>
  </si>
  <si>
    <t>基本维护社区平安稳定</t>
  </si>
  <si>
    <t>经济效益指标</t>
  </si>
  <si>
    <t>垃圾外运</t>
  </si>
  <si>
    <t>全年垃圾外运费9万元</t>
  </si>
  <si>
    <t>园林维护</t>
  </si>
  <si>
    <t>根据小区园林实际情况确定</t>
  </si>
  <si>
    <t>每日清理外运</t>
  </si>
  <si>
    <t>保安保洁</t>
  </si>
  <si>
    <t>24小时保安、每天保洁</t>
  </si>
  <si>
    <t>干净整洁、秩序井然、平安和谐</t>
  </si>
  <si>
    <t>宜居小区</t>
  </si>
  <si>
    <t>小区占地面积</t>
  </si>
  <si>
    <t>26000平方米</t>
  </si>
  <si>
    <t>垃圾托运费</t>
  </si>
  <si>
    <t>8.8万元</t>
  </si>
  <si>
    <t xml:space="preserve"> 全年垃圾外运运费8.8万元</t>
  </si>
  <si>
    <t>园林维护费</t>
  </si>
  <si>
    <t>3万元</t>
  </si>
  <si>
    <t>全年费用3万元</t>
  </si>
  <si>
    <t>12.2万元</t>
  </si>
  <si>
    <t>保安2000元/月，保洁2000元/月，购物业管理工具等</t>
  </si>
  <si>
    <t>是否发放到位</t>
  </si>
  <si>
    <t xml:space="preserve">  运转经费</t>
  </si>
  <si>
    <t>保障单位正常运转</t>
  </si>
  <si>
    <t>运转经费</t>
  </si>
  <si>
    <t>8</t>
  </si>
  <si>
    <t>使用到位</t>
  </si>
  <si>
    <t>7.86</t>
  </si>
  <si>
    <t>非税收入</t>
  </si>
  <si>
    <t>及时缴纳并申请非税拨款</t>
  </si>
  <si>
    <t>单位职工满意度</t>
  </si>
  <si>
    <t>部门公开表23</t>
  </si>
  <si>
    <t>整体支出绩效目标表</t>
  </si>
  <si>
    <t>单位：单位：606001_醴陵市潘矿离退休人员服务中心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</si>
  <si>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</si>
  <si>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</si>
  <si>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</si>
  <si>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</si>
  <si>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</si>
  <si>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</si>
  <si>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</si>
  <si>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</si>
  <si>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</si>
  <si>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</si>
  <si>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负责好相关人员的管理及异动，及时准确的发放抚恤费及生活费等费用
完善社区设施，管好国有资产，继续向上级政府和部门反映，争取早日解决一些破产企业遗留问题</t>
  </si>
  <si>
    <t xml:space="preserve"> 数量指标</t>
  </si>
  <si>
    <t xml:space="preserve"> 质量指标</t>
  </si>
  <si>
    <t>及时、准确发放潘矿离退休人员抚恤费、生活费等费用</t>
  </si>
  <si>
    <t xml:space="preserve"> 时效指标</t>
  </si>
  <si>
    <t>发放速度</t>
  </si>
  <si>
    <t>抚恤对象经费</t>
  </si>
  <si>
    <t>社区维护费</t>
  </si>
  <si>
    <t>发放社区垃圾拖运费、保安保洁工资和园林维护费等</t>
  </si>
  <si>
    <t>单位运转经费</t>
  </si>
  <si>
    <t xml:space="preserve">效益指标 </t>
  </si>
  <si>
    <t>受益人员</t>
  </si>
  <si>
    <t>满足离退休人员生活和社区稳定</t>
  </si>
  <si>
    <t>生态效益指标</t>
  </si>
  <si>
    <t>保持社区生态平衡</t>
  </si>
  <si>
    <t>项目对社区生态环境的影响</t>
  </si>
  <si>
    <t xml:space="preserve"> 可持续影响指标</t>
  </si>
  <si>
    <t>项目持续发挥作用的期限</t>
  </si>
  <si>
    <t>长期</t>
  </si>
  <si>
    <t>%</t>
  </si>
  <si>
    <t>离退休人员满意度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</si>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</sst>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#0.00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4" borderId="9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10" applyProtection="0">
      <alignment vertical="center"/>
    </xf>
    <xf numFmtId="0" fontId="23" fillId="0" borderId="10" applyProtection="0">
      <alignment vertical="center"/>
    </xf>
    <xf numFmtId="0" fontId="24" fillId="0" borderId="11" applyProtection="0">
      <alignment vertical="center"/>
    </xf>
    <xf numFmtId="0" fontId="24" fillId="0" borderId="0" applyProtection="0">
      <alignment vertical="center"/>
    </xf>
    <xf numFmtId="0" fontId="25" fillId="5" borderId="12" applyProtection="0">
      <alignment vertical="center"/>
    </xf>
    <xf numFmtId="0" fontId="26" fillId="6" borderId="13" applyProtection="0">
      <alignment vertical="center"/>
    </xf>
    <xf numFmtId="0" fontId="27" fillId="6" borderId="12" applyProtection="0">
      <alignment vertical="center"/>
    </xf>
    <xf numFmtId="0" fontId="28" fillId="7" borderId="14" applyProtection="0">
      <alignment vertical="center"/>
    </xf>
    <xf numFmtId="0" fontId="29" fillId="0" borderId="15" applyProtection="0">
      <alignment vertical="center"/>
    </xf>
    <xf numFmtId="0" fontId="30" fillId="0" borderId="16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34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4" fillId="14" borderId="0" applyProtection="0">
      <alignment vertical="center"/>
    </xf>
    <xf numFmtId="0" fontId="34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4" fillId="18" borderId="0" applyProtection="0">
      <alignment vertical="center"/>
    </xf>
    <xf numFmtId="0" fontId="34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4" fillId="21" borderId="0" applyProtection="0">
      <alignment vertical="center"/>
    </xf>
    <xf numFmtId="0" fontId="3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4" fillId="25" borderId="0" applyProtection="0">
      <alignment vertical="center"/>
    </xf>
    <xf numFmtId="0" fontId="3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4" fillId="29" borderId="0" applyProtection="0">
      <alignment vertical="center"/>
    </xf>
    <xf numFmtId="0" fontId="3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4" fillId="33" borderId="0" applyProtection="0">
      <alignment vertical="center"/>
    </xf>
  </cellStyleXfs>
  <cellXfs count="7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6"/>
      <c r="B4" s="77"/>
      <c r="C4" s="3"/>
      <c r="D4" s="76" t="s">
        <v>1</v>
      </c>
      <c r="E4" s="77" t="s">
        <v>2</v>
      </c>
      <c r="F4" s="77"/>
      <c r="G4" s="77"/>
      <c r="H4" s="77"/>
      <c r="I4" s="3"/>
    </row>
    <row r="5" ht="54.3" customHeight="1" spans="1:9">
      <c r="A5" s="76"/>
      <c r="B5" s="77"/>
      <c r="C5" s="3"/>
      <c r="D5" s="76" t="s">
        <v>3</v>
      </c>
      <c r="E5" s="77" t="s">
        <v>4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A2" sqref="A2:E2"/>
    </sheetView>
  </sheetViews>
  <sheetFormatPr defaultColWidth="10" defaultRowHeight="14" outlineLevelCol="4"/>
  <cols>
    <col min="1" max="1" width="15.8727272727273" style="31" customWidth="1"/>
    <col min="2" max="2" width="26.7363636363636" style="31" customWidth="1"/>
    <col min="3" max="3" width="14.6545454545455" style="31" customWidth="1"/>
    <col min="4" max="4" width="18.5909090909091" style="31" customWidth="1"/>
    <col min="5" max="5" width="16.4181818181818" style="31" customWidth="1"/>
    <col min="6" max="16384" width="10" style="31"/>
  </cols>
  <sheetData>
    <row r="1" ht="18.95" customHeight="1" spans="1:5">
      <c r="A1" s="32"/>
      <c r="B1" s="32"/>
      <c r="C1" s="32"/>
      <c r="D1" s="32"/>
      <c r="E1" s="33" t="s">
        <v>239</v>
      </c>
    </row>
    <row r="2" ht="40.5" customHeight="1" spans="1:5">
      <c r="A2" s="34" t="s">
        <v>14</v>
      </c>
      <c r="B2" s="34"/>
      <c r="C2" s="34"/>
      <c r="D2" s="34"/>
      <c r="E2" s="34"/>
    </row>
    <row r="3" ht="33.6" customHeight="1" spans="1:5">
      <c r="A3" s="35" t="s">
        <v>31</v>
      </c>
      <c r="B3" s="35"/>
      <c r="C3" s="35"/>
      <c r="D3" s="35"/>
      <c r="E3" s="36" t="s">
        <v>240</v>
      </c>
    </row>
    <row r="4" ht="38.8" customHeight="1" spans="1:5">
      <c r="A4" s="37" t="s">
        <v>241</v>
      </c>
      <c r="B4" s="37"/>
      <c r="C4" s="37" t="s">
        <v>242</v>
      </c>
      <c r="D4" s="37"/>
      <c r="E4" s="37"/>
    </row>
    <row r="5" ht="22.8" customHeight="1" spans="1:5">
      <c r="A5" s="37" t="s">
        <v>243</v>
      </c>
      <c r="B5" s="37" t="s">
        <v>159</v>
      </c>
      <c r="C5" s="37" t="s">
        <v>136</v>
      </c>
      <c r="D5" s="37" t="s">
        <v>235</v>
      </c>
      <c r="E5" s="37" t="s">
        <v>236</v>
      </c>
    </row>
    <row r="6" ht="26.45" customHeight="1" spans="1:5">
      <c r="A6" s="38" t="s">
        <v>244</v>
      </c>
      <c r="B6" s="38" t="s">
        <v>214</v>
      </c>
      <c r="C6" s="39">
        <f t="shared" ref="C6:C9" si="0">D6+E6</f>
        <v>52.61358</v>
      </c>
      <c r="D6" s="39">
        <f>SUM(D7:D15)</f>
        <v>52.61358</v>
      </c>
      <c r="E6" s="39"/>
    </row>
    <row r="7" ht="26.45" customHeight="1" spans="1:5">
      <c r="A7" s="40" t="s">
        <v>245</v>
      </c>
      <c r="B7" s="40" t="s">
        <v>246</v>
      </c>
      <c r="C7" s="41">
        <f t="shared" si="0"/>
        <v>14.7</v>
      </c>
      <c r="D7" s="41">
        <v>14.7</v>
      </c>
      <c r="E7" s="41"/>
    </row>
    <row r="8" ht="26.45" customHeight="1" spans="1:5">
      <c r="A8" s="40" t="s">
        <v>247</v>
      </c>
      <c r="B8" s="40" t="s">
        <v>248</v>
      </c>
      <c r="C8" s="41">
        <f t="shared" si="0"/>
        <v>8.784</v>
      </c>
      <c r="D8" s="41">
        <v>8.784</v>
      </c>
      <c r="E8" s="41"/>
    </row>
    <row r="9" ht="26.45" customHeight="1" spans="1:5">
      <c r="A9" s="40" t="s">
        <v>249</v>
      </c>
      <c r="B9" s="40" t="s">
        <v>250</v>
      </c>
      <c r="C9" s="41">
        <f t="shared" si="0"/>
        <v>7.4962</v>
      </c>
      <c r="D9" s="41">
        <v>7.4962</v>
      </c>
      <c r="E9" s="41"/>
    </row>
    <row r="10" ht="26.45" customHeight="1" spans="1:5">
      <c r="A10" s="40" t="s">
        <v>251</v>
      </c>
      <c r="B10" s="40" t="s">
        <v>252</v>
      </c>
      <c r="C10" s="41"/>
      <c r="D10" s="41"/>
      <c r="E10" s="41"/>
    </row>
    <row r="11" ht="26.45" customHeight="1" spans="1:5">
      <c r="A11" s="40" t="s">
        <v>253</v>
      </c>
      <c r="B11" s="40" t="s">
        <v>254</v>
      </c>
      <c r="C11" s="41">
        <f>D11+E11</f>
        <v>15.9941</v>
      </c>
      <c r="D11" s="41">
        <v>15.9941</v>
      </c>
      <c r="E11" s="41"/>
    </row>
    <row r="12" ht="26.45" customHeight="1" spans="1:5">
      <c r="A12" s="40" t="s">
        <v>255</v>
      </c>
      <c r="B12" s="40" t="s">
        <v>256</v>
      </c>
      <c r="C12" s="41">
        <f>D12+E12</f>
        <v>1.4262</v>
      </c>
      <c r="D12" s="41">
        <v>1.4262</v>
      </c>
      <c r="E12" s="41"/>
    </row>
    <row r="13" ht="26.45" customHeight="1" spans="1:5">
      <c r="A13" s="40" t="s">
        <v>257</v>
      </c>
      <c r="B13" s="40" t="s">
        <v>258</v>
      </c>
      <c r="C13" s="41"/>
      <c r="D13" s="41"/>
      <c r="E13" s="41"/>
    </row>
    <row r="14" ht="26.45" customHeight="1" spans="1:5">
      <c r="A14" s="40" t="s">
        <v>259</v>
      </c>
      <c r="B14" s="40" t="s">
        <v>260</v>
      </c>
      <c r="C14" s="41">
        <f>D14+E14</f>
        <v>4.21308</v>
      </c>
      <c r="D14" s="41">
        <v>4.21308</v>
      </c>
      <c r="E14" s="41"/>
    </row>
    <row r="15" ht="26.45" customHeight="1" spans="1:5">
      <c r="A15" s="42" t="s">
        <v>261</v>
      </c>
      <c r="B15" s="40" t="s">
        <v>262</v>
      </c>
      <c r="C15" s="41"/>
      <c r="D15" s="41"/>
      <c r="E15" s="43"/>
    </row>
    <row r="16" s="30" customFormat="1" ht="26.45" customHeight="1" spans="1:5">
      <c r="A16" s="38" t="s">
        <v>263</v>
      </c>
      <c r="B16" s="38" t="s">
        <v>264</v>
      </c>
      <c r="C16" s="39">
        <f>D16+E16</f>
        <v>2.9555</v>
      </c>
      <c r="D16" s="39"/>
      <c r="E16" s="39">
        <f>SUM(E17:E28)</f>
        <v>2.9555</v>
      </c>
    </row>
    <row r="17" ht="26.45" customHeight="1" spans="1:5">
      <c r="A17" s="40" t="s">
        <v>265</v>
      </c>
      <c r="B17" s="40" t="s">
        <v>266</v>
      </c>
      <c r="C17" s="41">
        <f>D17+E17</f>
        <v>1.2</v>
      </c>
      <c r="D17" s="41"/>
      <c r="E17" s="41">
        <v>1.2</v>
      </c>
    </row>
    <row r="18" ht="26.45" customHeight="1" spans="1:5">
      <c r="A18" s="40" t="s">
        <v>267</v>
      </c>
      <c r="B18" s="40" t="s">
        <v>268</v>
      </c>
      <c r="C18" s="41"/>
      <c r="D18" s="41"/>
      <c r="E18" s="41"/>
    </row>
    <row r="19" ht="26.45" customHeight="1" spans="1:5">
      <c r="A19" s="40" t="s">
        <v>269</v>
      </c>
      <c r="B19" s="40" t="s">
        <v>270</v>
      </c>
      <c r="C19" s="41"/>
      <c r="D19" s="41"/>
      <c r="E19" s="41"/>
    </row>
    <row r="20" ht="26.45" customHeight="1" spans="1:5">
      <c r="A20" s="40" t="s">
        <v>271</v>
      </c>
      <c r="B20" s="40" t="s">
        <v>272</v>
      </c>
      <c r="C20" s="41"/>
      <c r="D20" s="41"/>
      <c r="E20" s="41"/>
    </row>
    <row r="21" ht="26.45" customHeight="1" spans="1:5">
      <c r="A21" s="40" t="s">
        <v>273</v>
      </c>
      <c r="B21" s="40" t="s">
        <v>274</v>
      </c>
      <c r="C21" s="41"/>
      <c r="D21" s="41"/>
      <c r="E21" s="41"/>
    </row>
    <row r="22" ht="26.45" customHeight="1" spans="1:5">
      <c r="A22" s="40" t="s">
        <v>275</v>
      </c>
      <c r="B22" s="40" t="s">
        <v>276</v>
      </c>
      <c r="C22" s="41"/>
      <c r="D22" s="41"/>
      <c r="E22" s="41"/>
    </row>
    <row r="23" ht="26.45" customHeight="1" spans="1:5">
      <c r="A23" s="40" t="s">
        <v>277</v>
      </c>
      <c r="B23" s="40" t="s">
        <v>278</v>
      </c>
      <c r="C23" s="41"/>
      <c r="D23" s="41"/>
      <c r="E23" s="41"/>
    </row>
    <row r="24" ht="26.45" customHeight="1" spans="1:5">
      <c r="A24" s="40" t="s">
        <v>279</v>
      </c>
      <c r="B24" s="40" t="s">
        <v>280</v>
      </c>
      <c r="C24" s="41"/>
      <c r="D24" s="41"/>
      <c r="E24" s="41"/>
    </row>
    <row r="25" ht="26.45" customHeight="1" spans="1:5">
      <c r="A25" s="40" t="s">
        <v>281</v>
      </c>
      <c r="B25" s="40" t="s">
        <v>282</v>
      </c>
      <c r="C25" s="41">
        <f>D25+E25</f>
        <v>0.7022</v>
      </c>
      <c r="D25" s="41"/>
      <c r="E25" s="41">
        <v>0.7022</v>
      </c>
    </row>
    <row r="26" ht="26.45" customHeight="1" spans="1:5">
      <c r="A26" s="40" t="s">
        <v>283</v>
      </c>
      <c r="B26" s="40" t="s">
        <v>284</v>
      </c>
      <c r="C26" s="41">
        <f>D26+E26</f>
        <v>1.0533</v>
      </c>
      <c r="D26" s="41"/>
      <c r="E26" s="41">
        <v>1.0533</v>
      </c>
    </row>
    <row r="27" ht="26.45" customHeight="1" spans="1:5">
      <c r="A27" s="42" t="s">
        <v>285</v>
      </c>
      <c r="B27" s="40" t="s">
        <v>286</v>
      </c>
      <c r="C27" s="41"/>
      <c r="D27" s="41"/>
      <c r="E27" s="41"/>
    </row>
    <row r="28" ht="26.45" customHeight="1" spans="1:5">
      <c r="A28" s="40" t="s">
        <v>287</v>
      </c>
      <c r="B28" s="40" t="s">
        <v>288</v>
      </c>
      <c r="C28" s="41"/>
      <c r="D28" s="41"/>
      <c r="E28" s="41"/>
    </row>
    <row r="29" s="30" customFormat="1" ht="26.45" customHeight="1" spans="1:5">
      <c r="A29" s="38" t="s">
        <v>289</v>
      </c>
      <c r="B29" s="38" t="s">
        <v>205</v>
      </c>
      <c r="C29" s="39">
        <f>D29+E29</f>
        <v>0</v>
      </c>
      <c r="D29" s="39">
        <f>D31+D32+D30</f>
        <v>0</v>
      </c>
      <c r="E29" s="39"/>
    </row>
    <row r="30" ht="26.45" customHeight="1" spans="1:5">
      <c r="A30" s="42" t="s">
        <v>290</v>
      </c>
      <c r="B30" s="40" t="s">
        <v>291</v>
      </c>
      <c r="C30" s="41"/>
      <c r="D30" s="41"/>
      <c r="E30" s="41"/>
    </row>
    <row r="31" ht="26.45" customHeight="1" spans="1:5">
      <c r="A31" s="40" t="s">
        <v>292</v>
      </c>
      <c r="B31" s="40" t="s">
        <v>293</v>
      </c>
      <c r="C31" s="41"/>
      <c r="D31" s="41"/>
      <c r="E31" s="41"/>
    </row>
    <row r="32" ht="26.45" customHeight="1" spans="1:5">
      <c r="A32" s="40" t="s">
        <v>294</v>
      </c>
      <c r="B32" s="40" t="s">
        <v>295</v>
      </c>
      <c r="C32" s="41"/>
      <c r="D32" s="41"/>
      <c r="E32" s="41"/>
    </row>
    <row r="33" ht="22.8" customHeight="1" spans="1:5">
      <c r="A33" s="44" t="s">
        <v>136</v>
      </c>
      <c r="B33" s="44"/>
      <c r="C33" s="39">
        <f>D33+E33</f>
        <v>55.56908</v>
      </c>
      <c r="D33" s="39">
        <f>D29+D16+D6</f>
        <v>52.61358</v>
      </c>
      <c r="E33" s="39">
        <f>E29+E16+E6</f>
        <v>2.9555</v>
      </c>
    </row>
    <row r="34" ht="16.35" customHeight="1" spans="1:5">
      <c r="A34" s="45"/>
      <c r="B34" s="45"/>
      <c r="C34" s="45"/>
      <c r="D34" s="45"/>
      <c r="E34" s="45"/>
    </row>
  </sheetData>
  <mergeCells count="6">
    <mergeCell ref="A2:E2"/>
    <mergeCell ref="A3:D3"/>
    <mergeCell ref="A4:B4"/>
    <mergeCell ref="C4:E4"/>
    <mergeCell ref="A33:B33"/>
    <mergeCell ref="A34:B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7" sqref="$A7:$XFD7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3"/>
      <c r="M1" s="18" t="s">
        <v>296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25" customHeight="1" spans="1:14">
      <c r="A4" s="14" t="s">
        <v>157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197</v>
      </c>
      <c r="H4" s="14"/>
      <c r="I4" s="14"/>
      <c r="J4" s="14"/>
      <c r="K4" s="14"/>
      <c r="L4" s="14" t="s">
        <v>201</v>
      </c>
      <c r="M4" s="14"/>
      <c r="N4" s="14"/>
    </row>
    <row r="5" ht="39.65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297</v>
      </c>
      <c r="I5" s="14" t="s">
        <v>298</v>
      </c>
      <c r="J5" s="14" t="s">
        <v>299</v>
      </c>
      <c r="K5" s="14" t="s">
        <v>300</v>
      </c>
      <c r="L5" s="14" t="s">
        <v>136</v>
      </c>
      <c r="M5" s="14" t="s">
        <v>214</v>
      </c>
      <c r="N5" s="14" t="s">
        <v>301</v>
      </c>
    </row>
    <row r="6" ht="22.8" customHeight="1" spans="1:14">
      <c r="A6" s="17"/>
      <c r="B6" s="17"/>
      <c r="C6" s="17"/>
      <c r="D6" s="17"/>
      <c r="E6" s="17" t="s">
        <v>136</v>
      </c>
      <c r="F6" s="29">
        <v>52.61358</v>
      </c>
      <c r="G6" s="29">
        <v>52.61358</v>
      </c>
      <c r="H6" s="29">
        <v>30.9802</v>
      </c>
      <c r="I6" s="29">
        <v>17.4203</v>
      </c>
      <c r="J6" s="29">
        <v>4.21308</v>
      </c>
      <c r="K6" s="29"/>
      <c r="L6" s="29"/>
      <c r="M6" s="29"/>
      <c r="N6" s="29"/>
    </row>
    <row r="7" ht="22.8" customHeight="1" spans="1:14">
      <c r="A7" s="17"/>
      <c r="B7" s="17"/>
      <c r="C7" s="17"/>
      <c r="D7" s="22" t="s">
        <v>154</v>
      </c>
      <c r="E7" s="22" t="s">
        <v>155</v>
      </c>
      <c r="F7" s="29">
        <v>52.61358</v>
      </c>
      <c r="G7" s="29">
        <v>52.61358</v>
      </c>
      <c r="H7" s="29">
        <v>30.9802</v>
      </c>
      <c r="I7" s="29">
        <v>17.4203</v>
      </c>
      <c r="J7" s="29">
        <v>4.21308</v>
      </c>
      <c r="K7" s="29"/>
      <c r="L7" s="29"/>
      <c r="M7" s="29"/>
      <c r="N7" s="29"/>
    </row>
    <row r="8" ht="22.8" customHeight="1" spans="1:14">
      <c r="A8" s="25" t="s">
        <v>169</v>
      </c>
      <c r="B8" s="25" t="s">
        <v>170</v>
      </c>
      <c r="C8" s="25" t="s">
        <v>173</v>
      </c>
      <c r="D8" s="21" t="s">
        <v>211</v>
      </c>
      <c r="E8" s="5" t="s">
        <v>175</v>
      </c>
      <c r="F8" s="6">
        <v>30.9802</v>
      </c>
      <c r="G8" s="6">
        <v>30.9802</v>
      </c>
      <c r="H8" s="23">
        <v>30.9802</v>
      </c>
      <c r="I8" s="23"/>
      <c r="J8" s="23"/>
      <c r="K8" s="23"/>
      <c r="L8" s="6"/>
      <c r="M8" s="23"/>
      <c r="N8" s="23"/>
    </row>
    <row r="9" ht="22.8" customHeight="1" spans="1:14">
      <c r="A9" s="25" t="s">
        <v>169</v>
      </c>
      <c r="B9" s="25" t="s">
        <v>170</v>
      </c>
      <c r="C9" s="25" t="s">
        <v>170</v>
      </c>
      <c r="D9" s="21" t="s">
        <v>211</v>
      </c>
      <c r="E9" s="5" t="s">
        <v>177</v>
      </c>
      <c r="F9" s="6">
        <v>15.9941</v>
      </c>
      <c r="G9" s="6">
        <v>15.9941</v>
      </c>
      <c r="H9" s="23"/>
      <c r="I9" s="23">
        <v>15.9941</v>
      </c>
      <c r="J9" s="23"/>
      <c r="K9" s="23"/>
      <c r="L9" s="6"/>
      <c r="M9" s="23"/>
      <c r="N9" s="23"/>
    </row>
    <row r="10" ht="22.8" customHeight="1" spans="1:14">
      <c r="A10" s="25" t="s">
        <v>178</v>
      </c>
      <c r="B10" s="25" t="s">
        <v>180</v>
      </c>
      <c r="C10" s="25" t="s">
        <v>183</v>
      </c>
      <c r="D10" s="21" t="s">
        <v>211</v>
      </c>
      <c r="E10" s="5" t="s">
        <v>185</v>
      </c>
      <c r="F10" s="6">
        <v>1.4262</v>
      </c>
      <c r="G10" s="6">
        <v>1.4262</v>
      </c>
      <c r="H10" s="23"/>
      <c r="I10" s="23">
        <v>1.4262</v>
      </c>
      <c r="J10" s="23"/>
      <c r="K10" s="23"/>
      <c r="L10" s="6"/>
      <c r="M10" s="23"/>
      <c r="N10" s="23"/>
    </row>
    <row r="11" ht="22.8" customHeight="1" spans="1:14">
      <c r="A11" s="25" t="s">
        <v>186</v>
      </c>
      <c r="B11" s="25" t="s">
        <v>183</v>
      </c>
      <c r="C11" s="25" t="s">
        <v>190</v>
      </c>
      <c r="D11" s="21" t="s">
        <v>211</v>
      </c>
      <c r="E11" s="5" t="s">
        <v>192</v>
      </c>
      <c r="F11" s="6">
        <v>4.21308</v>
      </c>
      <c r="G11" s="6">
        <v>4.21308</v>
      </c>
      <c r="H11" s="23"/>
      <c r="I11" s="23"/>
      <c r="J11" s="23">
        <v>4.21308</v>
      </c>
      <c r="K11" s="23"/>
      <c r="L11" s="6"/>
      <c r="M11" s="23"/>
      <c r="N11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D1" workbookViewId="0">
      <selection activeCell="D7" sqref="$A7:$XFD7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8" t="s">
        <v>302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7" customHeight="1" spans="1:22">
      <c r="A4" s="14" t="s">
        <v>157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303</v>
      </c>
      <c r="H4" s="14"/>
      <c r="I4" s="14"/>
      <c r="J4" s="14"/>
      <c r="K4" s="14"/>
      <c r="L4" s="14" t="s">
        <v>304</v>
      </c>
      <c r="M4" s="14"/>
      <c r="N4" s="14"/>
      <c r="O4" s="14"/>
      <c r="P4" s="14"/>
      <c r="Q4" s="14"/>
      <c r="R4" s="14" t="s">
        <v>299</v>
      </c>
      <c r="S4" s="14" t="s">
        <v>305</v>
      </c>
      <c r="T4" s="14"/>
      <c r="U4" s="14"/>
      <c r="V4" s="14"/>
    </row>
    <row r="5" ht="56.05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306</v>
      </c>
      <c r="I5" s="14" t="s">
        <v>307</v>
      </c>
      <c r="J5" s="14" t="s">
        <v>308</v>
      </c>
      <c r="K5" s="14" t="s">
        <v>309</v>
      </c>
      <c r="L5" s="14" t="s">
        <v>136</v>
      </c>
      <c r="M5" s="14" t="s">
        <v>310</v>
      </c>
      <c r="N5" s="14" t="s">
        <v>311</v>
      </c>
      <c r="O5" s="14" t="s">
        <v>312</v>
      </c>
      <c r="P5" s="14" t="s">
        <v>313</v>
      </c>
      <c r="Q5" s="14" t="s">
        <v>314</v>
      </c>
      <c r="R5" s="14"/>
      <c r="S5" s="14" t="s">
        <v>136</v>
      </c>
      <c r="T5" s="14" t="s">
        <v>315</v>
      </c>
      <c r="U5" s="14" t="s">
        <v>316</v>
      </c>
      <c r="V5" s="14" t="s">
        <v>300</v>
      </c>
    </row>
    <row r="6" ht="22.8" customHeight="1" spans="1:22">
      <c r="A6" s="17"/>
      <c r="B6" s="17"/>
      <c r="C6" s="17"/>
      <c r="D6" s="17"/>
      <c r="E6" s="17" t="s">
        <v>136</v>
      </c>
      <c r="F6" s="16">
        <v>52.61358</v>
      </c>
      <c r="G6" s="16">
        <v>30.9802</v>
      </c>
      <c r="H6" s="16">
        <v>14.7</v>
      </c>
      <c r="I6" s="16">
        <v>8.784</v>
      </c>
      <c r="J6" s="16">
        <v>7.4962</v>
      </c>
      <c r="K6" s="16"/>
      <c r="L6" s="16">
        <v>17.4203</v>
      </c>
      <c r="M6" s="16">
        <v>15.9941</v>
      </c>
      <c r="N6" s="16"/>
      <c r="O6" s="16">
        <v>1.4262</v>
      </c>
      <c r="P6" s="16"/>
      <c r="Q6" s="16"/>
      <c r="R6" s="16">
        <v>4.21308</v>
      </c>
      <c r="S6" s="16"/>
      <c r="T6" s="16"/>
      <c r="U6" s="16"/>
      <c r="V6" s="16"/>
    </row>
    <row r="7" ht="22.8" customHeight="1" spans="1:22">
      <c r="A7" s="17"/>
      <c r="B7" s="17"/>
      <c r="C7" s="17"/>
      <c r="D7" s="22" t="s">
        <v>154</v>
      </c>
      <c r="E7" s="22" t="s">
        <v>155</v>
      </c>
      <c r="F7" s="16">
        <v>52.61358</v>
      </c>
      <c r="G7" s="16">
        <v>30.9802</v>
      </c>
      <c r="H7" s="16">
        <v>14.7</v>
      </c>
      <c r="I7" s="16">
        <v>8.784</v>
      </c>
      <c r="J7" s="16">
        <v>7.4962</v>
      </c>
      <c r="K7" s="16"/>
      <c r="L7" s="16">
        <v>17.4203</v>
      </c>
      <c r="M7" s="16">
        <v>15.9941</v>
      </c>
      <c r="N7" s="16"/>
      <c r="O7" s="16">
        <v>1.4262</v>
      </c>
      <c r="P7" s="16"/>
      <c r="Q7" s="16"/>
      <c r="R7" s="16">
        <v>4.21308</v>
      </c>
      <c r="S7" s="16"/>
      <c r="T7" s="16"/>
      <c r="U7" s="16"/>
      <c r="V7" s="16"/>
    </row>
    <row r="8" ht="22.8" customHeight="1" spans="1:22">
      <c r="A8" s="25" t="s">
        <v>169</v>
      </c>
      <c r="B8" s="25" t="s">
        <v>170</v>
      </c>
      <c r="C8" s="25" t="s">
        <v>173</v>
      </c>
      <c r="D8" s="21" t="s">
        <v>211</v>
      </c>
      <c r="E8" s="5" t="s">
        <v>175</v>
      </c>
      <c r="F8" s="6">
        <v>30.9802</v>
      </c>
      <c r="G8" s="23">
        <v>30.9802</v>
      </c>
      <c r="H8" s="23">
        <v>14.7</v>
      </c>
      <c r="I8" s="23">
        <v>8.784</v>
      </c>
      <c r="J8" s="23">
        <v>7.4962</v>
      </c>
      <c r="K8" s="23"/>
      <c r="L8" s="6"/>
      <c r="M8" s="23"/>
      <c r="N8" s="23"/>
      <c r="O8" s="23"/>
      <c r="P8" s="23"/>
      <c r="Q8" s="23"/>
      <c r="R8" s="23"/>
      <c r="S8" s="6"/>
      <c r="T8" s="23"/>
      <c r="U8" s="23"/>
      <c r="V8" s="23"/>
    </row>
    <row r="9" ht="22.8" customHeight="1" spans="1:22">
      <c r="A9" s="25" t="s">
        <v>169</v>
      </c>
      <c r="B9" s="25" t="s">
        <v>170</v>
      </c>
      <c r="C9" s="25" t="s">
        <v>170</v>
      </c>
      <c r="D9" s="21" t="s">
        <v>211</v>
      </c>
      <c r="E9" s="5" t="s">
        <v>177</v>
      </c>
      <c r="F9" s="6">
        <v>15.9941</v>
      </c>
      <c r="G9" s="23"/>
      <c r="H9" s="23"/>
      <c r="I9" s="23"/>
      <c r="J9" s="23"/>
      <c r="K9" s="23"/>
      <c r="L9" s="6">
        <v>15.9941</v>
      </c>
      <c r="M9" s="23">
        <v>15.9941</v>
      </c>
      <c r="N9" s="23"/>
      <c r="O9" s="23"/>
      <c r="P9" s="23"/>
      <c r="Q9" s="23"/>
      <c r="R9" s="23"/>
      <c r="S9" s="6"/>
      <c r="T9" s="23"/>
      <c r="U9" s="23"/>
      <c r="V9" s="23"/>
    </row>
    <row r="10" ht="22.8" customHeight="1" spans="1:22">
      <c r="A10" s="25" t="s">
        <v>178</v>
      </c>
      <c r="B10" s="25" t="s">
        <v>180</v>
      </c>
      <c r="C10" s="25" t="s">
        <v>183</v>
      </c>
      <c r="D10" s="21" t="s">
        <v>211</v>
      </c>
      <c r="E10" s="5" t="s">
        <v>185</v>
      </c>
      <c r="F10" s="6">
        <v>1.4262</v>
      </c>
      <c r="G10" s="23"/>
      <c r="H10" s="23"/>
      <c r="I10" s="23"/>
      <c r="J10" s="23"/>
      <c r="K10" s="23"/>
      <c r="L10" s="6">
        <v>1.4262</v>
      </c>
      <c r="M10" s="23"/>
      <c r="N10" s="23"/>
      <c r="O10" s="23">
        <v>1.4262</v>
      </c>
      <c r="P10" s="23"/>
      <c r="Q10" s="23"/>
      <c r="R10" s="23"/>
      <c r="S10" s="6"/>
      <c r="T10" s="23"/>
      <c r="U10" s="23"/>
      <c r="V10" s="23"/>
    </row>
    <row r="11" ht="22.8" customHeight="1" spans="1:22">
      <c r="A11" s="25" t="s">
        <v>186</v>
      </c>
      <c r="B11" s="25" t="s">
        <v>183</v>
      </c>
      <c r="C11" s="25" t="s">
        <v>190</v>
      </c>
      <c r="D11" s="21" t="s">
        <v>211</v>
      </c>
      <c r="E11" s="5" t="s">
        <v>192</v>
      </c>
      <c r="F11" s="6">
        <v>4.21308</v>
      </c>
      <c r="G11" s="23"/>
      <c r="H11" s="23"/>
      <c r="I11" s="23"/>
      <c r="J11" s="23"/>
      <c r="K11" s="23"/>
      <c r="L11" s="6"/>
      <c r="M11" s="23"/>
      <c r="N11" s="23"/>
      <c r="O11" s="23"/>
      <c r="P11" s="23"/>
      <c r="Q11" s="23"/>
      <c r="R11" s="23">
        <v>4.21308</v>
      </c>
      <c r="S11" s="6"/>
      <c r="T11" s="23"/>
      <c r="U11" s="23"/>
      <c r="V11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7" sqref="E17:F17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8" t="s">
        <v>317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14" t="s">
        <v>157</v>
      </c>
      <c r="B4" s="14"/>
      <c r="C4" s="14"/>
      <c r="D4" s="14" t="s">
        <v>194</v>
      </c>
      <c r="E4" s="14" t="s">
        <v>195</v>
      </c>
      <c r="F4" s="14" t="s">
        <v>318</v>
      </c>
      <c r="G4" s="14" t="s">
        <v>319</v>
      </c>
      <c r="H4" s="14" t="s">
        <v>320</v>
      </c>
      <c r="I4" s="14" t="s">
        <v>321</v>
      </c>
      <c r="J4" s="14" t="s">
        <v>322</v>
      </c>
      <c r="K4" s="14" t="s">
        <v>323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</row>
    <row r="7" ht="22.8" customHeight="1" spans="1:11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</row>
    <row r="8" ht="22.8" customHeight="1" spans="1:11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</row>
    <row r="9" ht="22.8" customHeight="1" spans="1:11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8" t="s">
        <v>324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15" customHeight="1" spans="1:18">
      <c r="A4" s="14" t="s">
        <v>157</v>
      </c>
      <c r="B4" s="14"/>
      <c r="C4" s="14"/>
      <c r="D4" s="14" t="s">
        <v>194</v>
      </c>
      <c r="E4" s="14" t="s">
        <v>195</v>
      </c>
      <c r="F4" s="14" t="s">
        <v>318</v>
      </c>
      <c r="G4" s="14" t="s">
        <v>325</v>
      </c>
      <c r="H4" s="14" t="s">
        <v>326</v>
      </c>
      <c r="I4" s="14" t="s">
        <v>327</v>
      </c>
      <c r="J4" s="14" t="s">
        <v>328</v>
      </c>
      <c r="K4" s="14" t="s">
        <v>329</v>
      </c>
      <c r="L4" s="14" t="s">
        <v>330</v>
      </c>
      <c r="M4" s="14" t="s">
        <v>331</v>
      </c>
      <c r="N4" s="14" t="s">
        <v>320</v>
      </c>
      <c r="O4" s="14" t="s">
        <v>332</v>
      </c>
      <c r="P4" s="14" t="s">
        <v>333</v>
      </c>
      <c r="Q4" s="14" t="s">
        <v>321</v>
      </c>
      <c r="R4" s="14" t="s">
        <v>323</v>
      </c>
    </row>
    <row r="5" ht="21.55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2.8" customHeight="1" spans="1:18">
      <c r="A9" s="25"/>
      <c r="B9" s="25"/>
      <c r="C9" s="25"/>
      <c r="D9" s="21"/>
      <c r="E9" s="5"/>
      <c r="F9" s="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4" outlineLevelRow="7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8" t="s">
        <v>334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45" customHeight="1" spans="1:20">
      <c r="A4" s="14" t="s">
        <v>157</v>
      </c>
      <c r="B4" s="14"/>
      <c r="C4" s="14"/>
      <c r="D4" s="14" t="s">
        <v>194</v>
      </c>
      <c r="E4" s="14" t="s">
        <v>195</v>
      </c>
      <c r="F4" s="14" t="s">
        <v>318</v>
      </c>
      <c r="G4" s="14" t="s">
        <v>198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201</v>
      </c>
      <c r="S4" s="14"/>
      <c r="T4" s="14"/>
    </row>
    <row r="5" ht="36.2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335</v>
      </c>
      <c r="I5" s="14" t="s">
        <v>336</v>
      </c>
      <c r="J5" s="14" t="s">
        <v>337</v>
      </c>
      <c r="K5" s="14" t="s">
        <v>338</v>
      </c>
      <c r="L5" s="14" t="s">
        <v>339</v>
      </c>
      <c r="M5" s="14" t="s">
        <v>340</v>
      </c>
      <c r="N5" s="14" t="s">
        <v>341</v>
      </c>
      <c r="O5" s="14" t="s">
        <v>342</v>
      </c>
      <c r="P5" s="14" t="s">
        <v>343</v>
      </c>
      <c r="Q5" s="14" t="s">
        <v>344</v>
      </c>
      <c r="R5" s="14" t="s">
        <v>136</v>
      </c>
      <c r="S5" s="14" t="s">
        <v>264</v>
      </c>
      <c r="T5" s="14" t="s">
        <v>301</v>
      </c>
    </row>
    <row r="6" ht="22.8" customHeight="1" spans="1:20">
      <c r="A6" s="17"/>
      <c r="B6" s="17"/>
      <c r="C6" s="17"/>
      <c r="D6" s="17"/>
      <c r="E6" s="17" t="s">
        <v>136</v>
      </c>
      <c r="F6" s="29">
        <v>2.9555</v>
      </c>
      <c r="G6" s="29">
        <v>2.9555</v>
      </c>
      <c r="H6" s="29">
        <v>2.9555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17"/>
      <c r="B7" s="17"/>
      <c r="C7" s="17"/>
      <c r="D7" s="22" t="s">
        <v>154</v>
      </c>
      <c r="E7" s="22" t="s">
        <v>155</v>
      </c>
      <c r="F7" s="29">
        <v>2.9555</v>
      </c>
      <c r="G7" s="29">
        <v>2.9555</v>
      </c>
      <c r="H7" s="29">
        <v>2.9555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25" t="s">
        <v>169</v>
      </c>
      <c r="B8" s="25" t="s">
        <v>170</v>
      </c>
      <c r="C8" s="25" t="s">
        <v>173</v>
      </c>
      <c r="D8" s="21" t="s">
        <v>211</v>
      </c>
      <c r="E8" s="5" t="s">
        <v>175</v>
      </c>
      <c r="F8" s="6">
        <v>2.9555</v>
      </c>
      <c r="G8" s="23">
        <v>2.9555</v>
      </c>
      <c r="H8" s="23">
        <v>2.9555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B1" workbookViewId="0">
      <selection activeCell="B7" sqref="$A7:$XFD7"/>
    </sheetView>
  </sheetViews>
  <sheetFormatPr defaultColWidth="10" defaultRowHeight="14" outlineLevelRow="7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5" width="9.75454545454545" customWidth="1"/>
  </cols>
  <sheetData>
    <row r="1" ht="13.8" customHeight="1" spans="1:33">
      <c r="A1" s="3"/>
      <c r="F1" s="3"/>
      <c r="AF1" s="18" t="s">
        <v>345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</row>
    <row r="4" ht="25" customHeight="1" spans="1:33">
      <c r="A4" s="14" t="s">
        <v>157</v>
      </c>
      <c r="B4" s="14"/>
      <c r="C4" s="14"/>
      <c r="D4" s="14" t="s">
        <v>194</v>
      </c>
      <c r="E4" s="14" t="s">
        <v>195</v>
      </c>
      <c r="F4" s="14" t="s">
        <v>346</v>
      </c>
      <c r="G4" s="14" t="s">
        <v>347</v>
      </c>
      <c r="H4" s="14" t="s">
        <v>348</v>
      </c>
      <c r="I4" s="14" t="s">
        <v>349</v>
      </c>
      <c r="J4" s="14" t="s">
        <v>350</v>
      </c>
      <c r="K4" s="14" t="s">
        <v>351</v>
      </c>
      <c r="L4" s="14" t="s">
        <v>352</v>
      </c>
      <c r="M4" s="14" t="s">
        <v>353</v>
      </c>
      <c r="N4" s="14" t="s">
        <v>354</v>
      </c>
      <c r="O4" s="14" t="s">
        <v>355</v>
      </c>
      <c r="P4" s="14" t="s">
        <v>356</v>
      </c>
      <c r="Q4" s="14" t="s">
        <v>341</v>
      </c>
      <c r="R4" s="14" t="s">
        <v>343</v>
      </c>
      <c r="S4" s="14" t="s">
        <v>357</v>
      </c>
      <c r="T4" s="14" t="s">
        <v>336</v>
      </c>
      <c r="U4" s="14" t="s">
        <v>337</v>
      </c>
      <c r="V4" s="14" t="s">
        <v>340</v>
      </c>
      <c r="W4" s="14" t="s">
        <v>358</v>
      </c>
      <c r="X4" s="14" t="s">
        <v>359</v>
      </c>
      <c r="Y4" s="14" t="s">
        <v>360</v>
      </c>
      <c r="Z4" s="14" t="s">
        <v>361</v>
      </c>
      <c r="AA4" s="14" t="s">
        <v>339</v>
      </c>
      <c r="AB4" s="14" t="s">
        <v>362</v>
      </c>
      <c r="AC4" s="14" t="s">
        <v>363</v>
      </c>
      <c r="AD4" s="14" t="s">
        <v>342</v>
      </c>
      <c r="AE4" s="14" t="s">
        <v>364</v>
      </c>
      <c r="AF4" s="14" t="s">
        <v>365</v>
      </c>
      <c r="AG4" s="14" t="s">
        <v>344</v>
      </c>
    </row>
    <row r="5" ht="21.55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"/>
      <c r="B6" s="28"/>
      <c r="C6" s="28"/>
      <c r="D6" s="5"/>
      <c r="E6" s="5" t="s">
        <v>136</v>
      </c>
      <c r="F6" s="29">
        <v>2.9555</v>
      </c>
      <c r="G6" s="29">
        <v>1.2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>
        <v>0.7022</v>
      </c>
      <c r="AC6" s="29">
        <v>1.0533</v>
      </c>
      <c r="AD6" s="29"/>
      <c r="AE6" s="29"/>
      <c r="AF6" s="29"/>
      <c r="AG6" s="29"/>
    </row>
    <row r="7" ht="22.8" customHeight="1" spans="1:33">
      <c r="A7" s="17"/>
      <c r="B7" s="17"/>
      <c r="C7" s="17"/>
      <c r="D7" s="22" t="s">
        <v>154</v>
      </c>
      <c r="E7" s="22" t="s">
        <v>155</v>
      </c>
      <c r="F7" s="29">
        <v>2.9555</v>
      </c>
      <c r="G7" s="29">
        <v>1.2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>
        <v>0.7022</v>
      </c>
      <c r="AC7" s="29">
        <v>1.0533</v>
      </c>
      <c r="AD7" s="29"/>
      <c r="AE7" s="29"/>
      <c r="AF7" s="29"/>
      <c r="AG7" s="29"/>
    </row>
    <row r="8" ht="22.8" customHeight="1" spans="1:33">
      <c r="A8" s="25" t="s">
        <v>169</v>
      </c>
      <c r="B8" s="25" t="s">
        <v>170</v>
      </c>
      <c r="C8" s="25" t="s">
        <v>173</v>
      </c>
      <c r="D8" s="21" t="s">
        <v>211</v>
      </c>
      <c r="E8" s="5" t="s">
        <v>175</v>
      </c>
      <c r="F8" s="23">
        <v>2.9555</v>
      </c>
      <c r="G8" s="23">
        <v>1.2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>
        <v>0.7022</v>
      </c>
      <c r="AC8" s="23">
        <v>1.0533</v>
      </c>
      <c r="AD8" s="23"/>
      <c r="AE8" s="23"/>
      <c r="AF8" s="23"/>
      <c r="AG8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7" sqref="$A7:$XFD7"/>
    </sheetView>
  </sheetViews>
  <sheetFormatPr defaultColWidth="10" defaultRowHeight="14" outlineLevelRow="6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8" t="s">
        <v>366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367</v>
      </c>
      <c r="B4" s="14" t="s">
        <v>368</v>
      </c>
      <c r="C4" s="14" t="s">
        <v>369</v>
      </c>
      <c r="D4" s="14" t="s">
        <v>370</v>
      </c>
      <c r="E4" s="14" t="s">
        <v>371</v>
      </c>
      <c r="F4" s="14"/>
      <c r="G4" s="14"/>
      <c r="H4" s="14" t="s">
        <v>372</v>
      </c>
    </row>
    <row r="5" ht="26.05" customHeight="1" spans="1:8">
      <c r="A5" s="14"/>
      <c r="B5" s="14"/>
      <c r="C5" s="14"/>
      <c r="D5" s="14"/>
      <c r="E5" s="14" t="s">
        <v>138</v>
      </c>
      <c r="F5" s="14" t="s">
        <v>373</v>
      </c>
      <c r="G5" s="14" t="s">
        <v>374</v>
      </c>
      <c r="H5" s="14"/>
    </row>
    <row r="6" ht="22.8" customHeight="1" spans="1:8">
      <c r="A6" s="17"/>
      <c r="B6" s="17" t="s">
        <v>136</v>
      </c>
      <c r="C6" s="16">
        <v>0.15</v>
      </c>
      <c r="D6" s="16"/>
      <c r="E6" s="16"/>
      <c r="F6" s="16"/>
      <c r="G6" s="16"/>
      <c r="H6" s="16">
        <v>0.15</v>
      </c>
    </row>
    <row r="7" ht="22.8" customHeight="1" spans="1:8">
      <c r="A7" s="21" t="s">
        <v>154</v>
      </c>
      <c r="B7" s="21" t="s">
        <v>155</v>
      </c>
      <c r="C7" s="23">
        <v>0.15</v>
      </c>
      <c r="D7" s="23"/>
      <c r="E7" s="6"/>
      <c r="F7" s="23"/>
      <c r="G7" s="23"/>
      <c r="H7" s="23">
        <v>0.15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20" sqref="H20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8" t="s">
        <v>375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14" t="s">
        <v>158</v>
      </c>
      <c r="B4" s="14" t="s">
        <v>159</v>
      </c>
      <c r="C4" s="14" t="s">
        <v>136</v>
      </c>
      <c r="D4" s="14" t="s">
        <v>376</v>
      </c>
      <c r="E4" s="14"/>
      <c r="F4" s="14"/>
      <c r="G4" s="14"/>
      <c r="H4" s="14" t="s">
        <v>161</v>
      </c>
    </row>
    <row r="5" ht="19.55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7.6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7" sqref="P17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8" t="s">
        <v>377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6" customHeight="1" spans="1:20">
      <c r="A4" s="14" t="s">
        <v>157</v>
      </c>
      <c r="B4" s="14"/>
      <c r="C4" s="14"/>
      <c r="D4" s="14" t="s">
        <v>194</v>
      </c>
      <c r="E4" s="14" t="s">
        <v>195</v>
      </c>
      <c r="F4" s="14" t="s">
        <v>196</v>
      </c>
      <c r="G4" s="14" t="s">
        <v>197</v>
      </c>
      <c r="H4" s="14" t="s">
        <v>198</v>
      </c>
      <c r="I4" s="14" t="s">
        <v>199</v>
      </c>
      <c r="J4" s="14" t="s">
        <v>200</v>
      </c>
      <c r="K4" s="14" t="s">
        <v>201</v>
      </c>
      <c r="L4" s="14" t="s">
        <v>202</v>
      </c>
      <c r="M4" s="14" t="s">
        <v>203</v>
      </c>
      <c r="N4" s="14" t="s">
        <v>204</v>
      </c>
      <c r="O4" s="14" t="s">
        <v>205</v>
      </c>
      <c r="P4" s="14" t="s">
        <v>206</v>
      </c>
      <c r="Q4" s="14" t="s">
        <v>207</v>
      </c>
      <c r="R4" s="14" t="s">
        <v>208</v>
      </c>
      <c r="S4" s="14" t="s">
        <v>209</v>
      </c>
      <c r="T4" s="14" t="s">
        <v>210</v>
      </c>
    </row>
    <row r="5" ht="19.55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1" workbookViewId="0">
      <selection activeCell="C29" sqref="C29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55" customHeight="1" spans="1:3">
      <c r="A1" s="3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67" t="s">
        <v>6</v>
      </c>
      <c r="C3" s="67"/>
    </row>
    <row r="4" ht="32.55" customHeight="1" spans="2:3">
      <c r="B4" s="68">
        <v>1</v>
      </c>
      <c r="C4" s="69" t="s">
        <v>7</v>
      </c>
    </row>
    <row r="5" ht="32.55" customHeight="1" spans="2:3">
      <c r="B5" s="68">
        <v>2</v>
      </c>
      <c r="C5" s="70" t="s">
        <v>8</v>
      </c>
    </row>
    <row r="6" ht="32.55" customHeight="1" spans="2:3">
      <c r="B6" s="68">
        <v>3</v>
      </c>
      <c r="C6" s="71" t="s">
        <v>9</v>
      </c>
    </row>
    <row r="7" ht="32.55" customHeight="1" spans="2:3">
      <c r="B7" s="68">
        <v>4</v>
      </c>
      <c r="C7" s="72" t="s">
        <v>10</v>
      </c>
    </row>
    <row r="8" ht="32.55" customHeight="1" spans="2:3">
      <c r="B8" s="68">
        <v>5</v>
      </c>
      <c r="C8" s="72" t="s">
        <v>11</v>
      </c>
    </row>
    <row r="9" ht="32.55" customHeight="1" spans="2:3">
      <c r="B9" s="68">
        <v>6</v>
      </c>
      <c r="C9" s="69" t="s">
        <v>12</v>
      </c>
    </row>
    <row r="10" ht="32.55" customHeight="1" spans="2:3">
      <c r="B10" s="68">
        <v>7</v>
      </c>
      <c r="C10" s="71" t="s">
        <v>13</v>
      </c>
    </row>
    <row r="11" ht="32.55" customHeight="1" spans="2:3">
      <c r="B11" s="68">
        <v>8</v>
      </c>
      <c r="C11" s="73" t="s">
        <v>14</v>
      </c>
    </row>
    <row r="12" ht="32.55" customHeight="1" spans="2:3">
      <c r="B12" s="68">
        <v>9</v>
      </c>
      <c r="C12" s="72" t="s">
        <v>15</v>
      </c>
    </row>
    <row r="13" ht="32.55" customHeight="1" spans="2:3">
      <c r="B13" s="68">
        <v>10</v>
      </c>
      <c r="C13" s="72" t="s">
        <v>16</v>
      </c>
    </row>
    <row r="14" ht="32.55" customHeight="1" spans="2:3">
      <c r="B14" s="68">
        <v>11</v>
      </c>
      <c r="C14" s="72" t="s">
        <v>17</v>
      </c>
    </row>
    <row r="15" ht="32.55" customHeight="1" spans="2:3">
      <c r="B15" s="68">
        <v>12</v>
      </c>
      <c r="C15" s="72" t="s">
        <v>18</v>
      </c>
    </row>
    <row r="16" ht="32.55" customHeight="1" spans="2:3">
      <c r="B16" s="68">
        <v>13</v>
      </c>
      <c r="C16" s="72" t="s">
        <v>19</v>
      </c>
    </row>
    <row r="17" ht="32.55" customHeight="1" spans="2:3">
      <c r="B17" s="68">
        <v>14</v>
      </c>
      <c r="C17" s="72" t="s">
        <v>20</v>
      </c>
    </row>
    <row r="18" ht="32.55" customHeight="1" spans="2:3">
      <c r="B18" s="68">
        <v>15</v>
      </c>
      <c r="C18" s="74" t="s">
        <v>21</v>
      </c>
    </row>
    <row r="19" ht="32.55" customHeight="1" spans="2:3">
      <c r="B19" s="68">
        <v>16</v>
      </c>
      <c r="C19" s="74" t="s">
        <v>22</v>
      </c>
    </row>
    <row r="20" ht="32.55" customHeight="1" spans="2:3">
      <c r="B20" s="68">
        <v>17</v>
      </c>
      <c r="C20" s="72" t="s">
        <v>23</v>
      </c>
    </row>
    <row r="21" ht="32.55" customHeight="1" spans="2:3">
      <c r="B21" s="68">
        <v>18</v>
      </c>
      <c r="C21" s="72" t="s">
        <v>24</v>
      </c>
    </row>
    <row r="22" ht="32.55" customHeight="1" spans="2:3">
      <c r="B22" s="68">
        <v>19</v>
      </c>
      <c r="C22" s="72" t="s">
        <v>25</v>
      </c>
    </row>
    <row r="23" ht="32.55" customHeight="1" spans="2:3">
      <c r="B23" s="68">
        <v>20</v>
      </c>
      <c r="C23" s="72" t="s">
        <v>26</v>
      </c>
    </row>
    <row r="24" ht="32.55" customHeight="1" spans="2:3">
      <c r="B24" s="68">
        <v>21</v>
      </c>
      <c r="C24" s="72" t="s">
        <v>27</v>
      </c>
    </row>
    <row r="25" ht="32.55" customHeight="1" spans="2:3">
      <c r="B25" s="68">
        <v>22</v>
      </c>
      <c r="C25" s="72" t="s">
        <v>28</v>
      </c>
    </row>
    <row r="26" ht="32.55" customHeight="1" spans="2:3">
      <c r="B26" s="68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24" sqref="P24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8" t="s">
        <v>378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14" t="s">
        <v>157</v>
      </c>
      <c r="B4" s="14"/>
      <c r="C4" s="14"/>
      <c r="D4" s="14" t="s">
        <v>194</v>
      </c>
      <c r="E4" s="14" t="s">
        <v>195</v>
      </c>
      <c r="F4" s="14" t="s">
        <v>213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136</v>
      </c>
      <c r="H5" s="14" t="s">
        <v>214</v>
      </c>
      <c r="I5" s="14" t="s">
        <v>215</v>
      </c>
      <c r="J5" s="14" t="s">
        <v>205</v>
      </c>
      <c r="K5" s="14" t="s">
        <v>136</v>
      </c>
      <c r="L5" s="14" t="s">
        <v>217</v>
      </c>
      <c r="M5" s="14" t="s">
        <v>218</v>
      </c>
      <c r="N5" s="14" t="s">
        <v>207</v>
      </c>
      <c r="O5" s="14" t="s">
        <v>219</v>
      </c>
      <c r="P5" s="14" t="s">
        <v>220</v>
      </c>
      <c r="Q5" s="14" t="s">
        <v>221</v>
      </c>
      <c r="R5" s="14" t="s">
        <v>203</v>
      </c>
      <c r="S5" s="14" t="s">
        <v>206</v>
      </c>
      <c r="T5" s="14" t="s">
        <v>210</v>
      </c>
    </row>
    <row r="6" ht="22.8" customHeight="1" spans="1:20">
      <c r="A6" s="17"/>
      <c r="B6" s="17"/>
      <c r="C6" s="17"/>
      <c r="D6" s="17"/>
      <c r="E6" s="17" t="s">
        <v>136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F24" sqref="F24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8" t="s">
        <v>379</v>
      </c>
    </row>
    <row r="2" ht="38.8" customHeight="1" spans="1:8">
      <c r="A2" s="19" t="s">
        <v>380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55" customHeight="1" spans="1:8">
      <c r="A4" s="14" t="s">
        <v>158</v>
      </c>
      <c r="B4" s="14" t="s">
        <v>159</v>
      </c>
      <c r="C4" s="14" t="s">
        <v>136</v>
      </c>
      <c r="D4" s="14" t="s">
        <v>381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3.25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2" sqref="F22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8" t="s">
        <v>382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14" t="s">
        <v>158</v>
      </c>
      <c r="B4" s="14" t="s">
        <v>159</v>
      </c>
      <c r="C4" s="14" t="s">
        <v>136</v>
      </c>
      <c r="D4" s="14" t="s">
        <v>383</v>
      </c>
      <c r="E4" s="14"/>
      <c r="F4" s="14"/>
      <c r="G4" s="14"/>
      <c r="H4" s="14" t="s">
        <v>161</v>
      </c>
    </row>
    <row r="5" ht="18.95" customHeight="1" spans="1:8">
      <c r="A5" s="14"/>
      <c r="B5" s="14"/>
      <c r="C5" s="14"/>
      <c r="D5" s="14" t="s">
        <v>138</v>
      </c>
      <c r="E5" s="14" t="s">
        <v>235</v>
      </c>
      <c r="F5" s="14"/>
      <c r="G5" s="14" t="s">
        <v>236</v>
      </c>
      <c r="H5" s="14"/>
    </row>
    <row r="6" ht="24.15" customHeight="1" spans="1:8">
      <c r="A6" s="14"/>
      <c r="B6" s="14"/>
      <c r="C6" s="14"/>
      <c r="D6" s="14"/>
      <c r="E6" s="14" t="s">
        <v>214</v>
      </c>
      <c r="F6" s="14" t="s">
        <v>205</v>
      </c>
      <c r="G6" s="14"/>
      <c r="H6" s="14"/>
    </row>
    <row r="7" ht="22.8" customHeight="1" spans="1:8">
      <c r="A7" s="17"/>
      <c r="B7" s="4" t="s">
        <v>136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22"/>
      <c r="B9" s="22"/>
      <c r="C9" s="16"/>
      <c r="D9" s="16"/>
      <c r="E9" s="16"/>
      <c r="F9" s="16"/>
      <c r="G9" s="16"/>
      <c r="H9" s="16"/>
    </row>
    <row r="10" ht="22.8" customHeight="1" spans="1:8">
      <c r="A10" s="22"/>
      <c r="B10" s="22"/>
      <c r="C10" s="16"/>
      <c r="D10" s="16"/>
      <c r="E10" s="16"/>
      <c r="F10" s="16"/>
      <c r="G10" s="16"/>
      <c r="H10" s="16"/>
    </row>
    <row r="11" ht="22.8" customHeight="1" spans="1:8">
      <c r="A11" s="22"/>
      <c r="B11" s="22"/>
      <c r="C11" s="16"/>
      <c r="D11" s="16"/>
      <c r="E11" s="16"/>
      <c r="F11" s="16"/>
      <c r="G11" s="16"/>
      <c r="H11" s="16"/>
    </row>
    <row r="12" ht="22.8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zoomScale="115" zoomScaleNormal="115" workbookViewId="0">
      <selection activeCell="J14" sqref="J14"/>
    </sheetView>
  </sheetViews>
  <sheetFormatPr defaultColWidth="10" defaultRowHeight="14"/>
  <cols>
    <col min="2" max="2" width="21.7545454545455" customWidth="1"/>
    <col min="3" max="3" width="9.37272727272727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8" t="s">
        <v>384</v>
      </c>
      <c r="P1" s="18"/>
    </row>
    <row r="2" ht="45.7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1" customHeight="1" spans="1:1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1" t="s">
        <v>32</v>
      </c>
      <c r="P3" s="11"/>
    </row>
    <row r="4" ht="26.05" customHeight="1" spans="1:16">
      <c r="A4" s="14" t="s">
        <v>194</v>
      </c>
      <c r="B4" s="14" t="s">
        <v>385</v>
      </c>
      <c r="C4" s="14" t="s">
        <v>136</v>
      </c>
      <c r="D4" s="14"/>
      <c r="E4" s="14" t="s">
        <v>386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387</v>
      </c>
      <c r="P4" s="14"/>
    </row>
    <row r="5" ht="31.9" customHeight="1" spans="1:16">
      <c r="A5" s="14"/>
      <c r="B5" s="14"/>
      <c r="C5" s="14" t="s">
        <v>237</v>
      </c>
      <c r="D5" s="14" t="s">
        <v>238</v>
      </c>
      <c r="E5" s="14" t="s">
        <v>388</v>
      </c>
      <c r="F5" s="14" t="s">
        <v>139</v>
      </c>
      <c r="G5" s="14"/>
      <c r="H5" s="14"/>
      <c r="I5" s="14"/>
      <c r="J5" s="14"/>
      <c r="K5" s="14"/>
      <c r="L5" s="14" t="s">
        <v>389</v>
      </c>
      <c r="M5" s="14" t="s">
        <v>141</v>
      </c>
      <c r="N5" s="14" t="s">
        <v>142</v>
      </c>
      <c r="O5" s="14" t="s">
        <v>390</v>
      </c>
      <c r="P5" s="14" t="s">
        <v>391</v>
      </c>
    </row>
    <row r="6" ht="44.85" customHeight="1" spans="1:16">
      <c r="A6" s="14"/>
      <c r="B6" s="14"/>
      <c r="C6" s="14"/>
      <c r="D6" s="14"/>
      <c r="E6" s="14"/>
      <c r="F6" s="14" t="s">
        <v>392</v>
      </c>
      <c r="G6" s="14" t="s">
        <v>393</v>
      </c>
      <c r="H6" s="14" t="s">
        <v>394</v>
      </c>
      <c r="I6" s="14" t="s">
        <v>395</v>
      </c>
      <c r="J6" s="14" t="s">
        <v>396</v>
      </c>
      <c r="K6" s="14" t="s">
        <v>397</v>
      </c>
      <c r="L6" s="14"/>
      <c r="M6" s="14"/>
      <c r="N6" s="14"/>
      <c r="O6" s="14"/>
      <c r="P6" s="14"/>
    </row>
    <row r="7" ht="18.95" customHeight="1" spans="1:16">
      <c r="A7" s="17"/>
      <c r="B7" s="4" t="s">
        <v>136</v>
      </c>
      <c r="C7" s="20">
        <v>8</v>
      </c>
      <c r="D7" s="20">
        <v>124</v>
      </c>
      <c r="E7" s="16">
        <v>132</v>
      </c>
      <c r="F7" s="16">
        <v>132</v>
      </c>
      <c r="G7" s="16">
        <v>132</v>
      </c>
      <c r="H7" s="16"/>
      <c r="I7" s="16"/>
      <c r="J7" s="16"/>
      <c r="K7" s="16"/>
      <c r="L7" s="16"/>
      <c r="M7" s="16"/>
      <c r="N7" s="16"/>
      <c r="O7" s="16">
        <v>132</v>
      </c>
      <c r="P7" s="17"/>
    </row>
    <row r="8" ht="18.95" customHeight="1" spans="1:16">
      <c r="A8" s="15" t="s">
        <v>398</v>
      </c>
      <c r="B8" s="15" t="s">
        <v>399</v>
      </c>
      <c r="C8" s="20">
        <v>8</v>
      </c>
      <c r="D8" s="20">
        <v>124</v>
      </c>
      <c r="E8" s="16">
        <v>132</v>
      </c>
      <c r="F8" s="16">
        <v>132</v>
      </c>
      <c r="G8" s="16">
        <v>132</v>
      </c>
      <c r="H8" s="16"/>
      <c r="I8" s="16"/>
      <c r="J8" s="16"/>
      <c r="K8" s="16"/>
      <c r="L8" s="16"/>
      <c r="M8" s="16"/>
      <c r="N8" s="16"/>
      <c r="O8" s="16">
        <v>132</v>
      </c>
      <c r="P8" s="17"/>
    </row>
    <row r="9" ht="18.95" customHeight="1" spans="1:16">
      <c r="A9" s="21" t="s">
        <v>400</v>
      </c>
      <c r="B9" s="21" t="s">
        <v>401</v>
      </c>
      <c r="C9" s="6">
        <v>8</v>
      </c>
      <c r="D9" s="6"/>
      <c r="E9" s="6">
        <v>8</v>
      </c>
      <c r="F9" s="6">
        <v>8</v>
      </c>
      <c r="G9" s="6">
        <v>8</v>
      </c>
      <c r="H9" s="6"/>
      <c r="I9" s="6"/>
      <c r="J9" s="6"/>
      <c r="K9" s="6"/>
      <c r="L9" s="6"/>
      <c r="M9" s="6"/>
      <c r="N9" s="6"/>
      <c r="O9" s="6">
        <v>8</v>
      </c>
      <c r="P9" s="5"/>
    </row>
    <row r="10" ht="18.95" customHeight="1" spans="1:16">
      <c r="A10" s="21" t="s">
        <v>400</v>
      </c>
      <c r="B10" s="21" t="s">
        <v>402</v>
      </c>
      <c r="C10" s="6"/>
      <c r="D10" s="6">
        <v>100</v>
      </c>
      <c r="E10" s="6">
        <v>100</v>
      </c>
      <c r="F10" s="6">
        <v>100</v>
      </c>
      <c r="G10" s="6">
        <v>100</v>
      </c>
      <c r="H10" s="6"/>
      <c r="I10" s="6"/>
      <c r="J10" s="6"/>
      <c r="K10" s="6"/>
      <c r="L10" s="6"/>
      <c r="M10" s="6"/>
      <c r="N10" s="6"/>
      <c r="O10" s="6">
        <v>100</v>
      </c>
      <c r="P10" s="5"/>
    </row>
    <row r="11" ht="18.95" customHeight="1" spans="1:16">
      <c r="A11" s="21" t="s">
        <v>400</v>
      </c>
      <c r="B11" s="21" t="s">
        <v>403</v>
      </c>
      <c r="C11" s="6"/>
      <c r="D11" s="6">
        <v>24</v>
      </c>
      <c r="E11" s="6">
        <v>24</v>
      </c>
      <c r="F11" s="6">
        <v>24</v>
      </c>
      <c r="G11" s="6">
        <v>24</v>
      </c>
      <c r="H11" s="6"/>
      <c r="I11" s="6"/>
      <c r="J11" s="6"/>
      <c r="K11" s="6"/>
      <c r="L11" s="6"/>
      <c r="M11" s="6"/>
      <c r="N11" s="6"/>
      <c r="O11" s="6">
        <v>24</v>
      </c>
      <c r="P1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85" zoomScaleNormal="85" workbookViewId="0">
      <pane ySplit="5" topLeftCell="A15" activePane="bottomLeft" state="frozen"/>
      <selection/>
      <selection pane="bottomLeft" activeCell="M1" sqref="M1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404</v>
      </c>
    </row>
    <row r="2" ht="37.95" customHeight="1" spans="1:13">
      <c r="A2" s="3"/>
      <c r="B2" s="3"/>
      <c r="C2" s="12" t="s">
        <v>405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14" t="s">
        <v>194</v>
      </c>
      <c r="B4" s="14" t="s">
        <v>406</v>
      </c>
      <c r="C4" s="14" t="s">
        <v>407</v>
      </c>
      <c r="D4" s="14" t="s">
        <v>408</v>
      </c>
      <c r="E4" s="14" t="s">
        <v>409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410</v>
      </c>
      <c r="F5" s="14" t="s">
        <v>411</v>
      </c>
      <c r="G5" s="14" t="s">
        <v>412</v>
      </c>
      <c r="H5" s="14" t="s">
        <v>413</v>
      </c>
      <c r="I5" s="14" t="s">
        <v>414</v>
      </c>
      <c r="J5" s="14" t="s">
        <v>415</v>
      </c>
      <c r="K5" s="14" t="s">
        <v>416</v>
      </c>
      <c r="L5" s="14" t="s">
        <v>417</v>
      </c>
      <c r="M5" s="14" t="s">
        <v>418</v>
      </c>
    </row>
    <row r="6" ht="28.45" customHeight="1" spans="1:13">
      <c r="A6" s="15" t="s">
        <v>2</v>
      </c>
      <c r="B6" s="15" t="s">
        <v>4</v>
      </c>
      <c r="C6" s="16">
        <v>132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" customHeight="1" spans="1:13">
      <c r="A7" s="5" t="s">
        <v>154</v>
      </c>
      <c r="B7" s="5" t="s">
        <v>419</v>
      </c>
      <c r="C7" s="6">
        <v>100</v>
      </c>
      <c r="D7" s="5" t="s">
        <v>420</v>
      </c>
      <c r="E7" s="17" t="s">
        <v>421</v>
      </c>
      <c r="F7" s="5" t="s">
        <v>422</v>
      </c>
      <c r="G7" s="5" t="s">
        <v>423</v>
      </c>
      <c r="H7" s="5" t="s">
        <v>424</v>
      </c>
      <c r="I7" s="5" t="s">
        <v>425</v>
      </c>
      <c r="J7" s="5" t="s">
        <v>426</v>
      </c>
      <c r="K7" s="5" t="s">
        <v>427</v>
      </c>
      <c r="L7" s="5" t="s">
        <v>428</v>
      </c>
      <c r="M7" s="5"/>
    </row>
    <row r="8" ht="43.1" customHeight="1" spans="1:13">
      <c r="A8" s="5"/>
      <c r="B8" s="5"/>
      <c r="C8" s="6"/>
      <c r="D8" s="5"/>
      <c r="E8" s="17" t="s">
        <v>429</v>
      </c>
      <c r="F8" s="5" t="s">
        <v>430</v>
      </c>
      <c r="G8" s="5" t="s">
        <v>431</v>
      </c>
      <c r="H8" s="5" t="s">
        <v>432</v>
      </c>
      <c r="I8" s="5" t="s">
        <v>433</v>
      </c>
      <c r="J8" s="5" t="s">
        <v>433</v>
      </c>
      <c r="K8" s="5" t="s">
        <v>427</v>
      </c>
      <c r="L8" s="5" t="s">
        <v>428</v>
      </c>
      <c r="M8" s="5"/>
    </row>
    <row r="9" ht="43.1" customHeight="1" spans="1:13">
      <c r="A9" s="5"/>
      <c r="B9" s="5"/>
      <c r="C9" s="6"/>
      <c r="D9" s="5"/>
      <c r="E9" s="17"/>
      <c r="F9" s="5" t="s">
        <v>434</v>
      </c>
      <c r="G9" s="5" t="s">
        <v>435</v>
      </c>
      <c r="H9" s="5" t="s">
        <v>436</v>
      </c>
      <c r="I9" s="5" t="s">
        <v>437</v>
      </c>
      <c r="J9" s="5" t="s">
        <v>437</v>
      </c>
      <c r="K9" s="5" t="s">
        <v>427</v>
      </c>
      <c r="L9" s="5" t="s">
        <v>428</v>
      </c>
      <c r="M9" s="5"/>
    </row>
    <row r="10" ht="43.1" customHeight="1" spans="1:13">
      <c r="A10" s="5"/>
      <c r="B10" s="5"/>
      <c r="C10" s="6"/>
      <c r="D10" s="5"/>
      <c r="E10" s="17"/>
      <c r="F10" s="5" t="s">
        <v>438</v>
      </c>
      <c r="G10" s="5" t="s">
        <v>439</v>
      </c>
      <c r="H10" s="5" t="s">
        <v>440</v>
      </c>
      <c r="I10" s="5" t="s">
        <v>441</v>
      </c>
      <c r="J10" s="5" t="s">
        <v>439</v>
      </c>
      <c r="K10" s="5" t="s">
        <v>442</v>
      </c>
      <c r="L10" s="5" t="s">
        <v>443</v>
      </c>
      <c r="M10" s="5"/>
    </row>
    <row r="11" ht="43.1" customHeight="1" spans="1:13">
      <c r="A11" s="5"/>
      <c r="B11" s="5"/>
      <c r="C11" s="6"/>
      <c r="D11" s="5"/>
      <c r="E11" s="17"/>
      <c r="F11" s="5"/>
      <c r="G11" s="5" t="s">
        <v>444</v>
      </c>
      <c r="H11" s="5" t="s">
        <v>445</v>
      </c>
      <c r="I11" s="5" t="s">
        <v>445</v>
      </c>
      <c r="J11" s="5" t="s">
        <v>444</v>
      </c>
      <c r="K11" s="5" t="s">
        <v>442</v>
      </c>
      <c r="L11" s="5" t="s">
        <v>443</v>
      </c>
      <c r="M11" s="5"/>
    </row>
    <row r="12" ht="43.1" customHeight="1" spans="1:13">
      <c r="A12" s="5"/>
      <c r="B12" s="5"/>
      <c r="C12" s="6"/>
      <c r="D12" s="5"/>
      <c r="E12" s="17"/>
      <c r="F12" s="5"/>
      <c r="G12" s="5" t="s">
        <v>446</v>
      </c>
      <c r="H12" s="5" t="s">
        <v>447</v>
      </c>
      <c r="I12" s="5" t="s">
        <v>448</v>
      </c>
      <c r="J12" s="5" t="s">
        <v>446</v>
      </c>
      <c r="K12" s="5" t="s">
        <v>442</v>
      </c>
      <c r="L12" s="5" t="s">
        <v>443</v>
      </c>
      <c r="M12" s="5"/>
    </row>
    <row r="13" ht="43.1" customHeight="1" spans="1:13">
      <c r="A13" s="5"/>
      <c r="B13" s="5"/>
      <c r="C13" s="6"/>
      <c r="D13" s="5"/>
      <c r="E13" s="17" t="s">
        <v>449</v>
      </c>
      <c r="F13" s="5" t="s">
        <v>450</v>
      </c>
      <c r="G13" s="5" t="s">
        <v>451</v>
      </c>
      <c r="H13" s="5" t="s">
        <v>452</v>
      </c>
      <c r="I13" s="5" t="s">
        <v>453</v>
      </c>
      <c r="J13" s="5" t="s">
        <v>454</v>
      </c>
      <c r="K13" s="5" t="s">
        <v>427</v>
      </c>
      <c r="L13" s="5" t="s">
        <v>443</v>
      </c>
      <c r="M13" s="5"/>
    </row>
    <row r="14" ht="43.1" customHeight="1" spans="1:13">
      <c r="A14" s="5"/>
      <c r="B14" s="5"/>
      <c r="C14" s="6"/>
      <c r="D14" s="5"/>
      <c r="E14" s="17" t="s">
        <v>455</v>
      </c>
      <c r="F14" s="5" t="s">
        <v>456</v>
      </c>
      <c r="G14" s="5" t="s">
        <v>457</v>
      </c>
      <c r="H14" s="5" t="s">
        <v>458</v>
      </c>
      <c r="I14" s="5" t="s">
        <v>459</v>
      </c>
      <c r="J14" s="5" t="s">
        <v>460</v>
      </c>
      <c r="K14" s="5" t="s">
        <v>461</v>
      </c>
      <c r="L14" s="5" t="s">
        <v>443</v>
      </c>
      <c r="M14" s="5"/>
    </row>
    <row r="15" ht="43.1" customHeight="1" spans="1:13">
      <c r="A15" s="5"/>
      <c r="B15" s="5"/>
      <c r="C15" s="6"/>
      <c r="D15" s="5"/>
      <c r="E15" s="17"/>
      <c r="F15" s="5"/>
      <c r="G15" s="5" t="s">
        <v>462</v>
      </c>
      <c r="H15" s="5" t="s">
        <v>463</v>
      </c>
      <c r="I15" s="5" t="s">
        <v>464</v>
      </c>
      <c r="J15" s="5" t="s">
        <v>465</v>
      </c>
      <c r="K15" s="5" t="s">
        <v>461</v>
      </c>
      <c r="L15" s="5" t="s">
        <v>443</v>
      </c>
      <c r="M15" s="5"/>
    </row>
    <row r="16" ht="43.1" customHeight="1" spans="1:13">
      <c r="A16" s="5"/>
      <c r="B16" s="5"/>
      <c r="C16" s="6"/>
      <c r="D16" s="5"/>
      <c r="E16" s="17"/>
      <c r="F16" s="5"/>
      <c r="G16" s="5" t="s">
        <v>466</v>
      </c>
      <c r="H16" s="5" t="s">
        <v>467</v>
      </c>
      <c r="I16" s="5" t="s">
        <v>468</v>
      </c>
      <c r="J16" s="5" t="s">
        <v>469</v>
      </c>
      <c r="K16" s="5" t="s">
        <v>461</v>
      </c>
      <c r="L16" s="5" t="s">
        <v>443</v>
      </c>
      <c r="M16" s="5"/>
    </row>
    <row r="17" ht="43.1" customHeight="1" spans="1:13">
      <c r="A17" s="5" t="s">
        <v>154</v>
      </c>
      <c r="B17" s="5" t="s">
        <v>470</v>
      </c>
      <c r="C17" s="6">
        <v>24</v>
      </c>
      <c r="D17" s="5" t="s">
        <v>471</v>
      </c>
      <c r="E17" s="17" t="s">
        <v>449</v>
      </c>
      <c r="F17" s="5" t="s">
        <v>450</v>
      </c>
      <c r="G17" s="5" t="s">
        <v>472</v>
      </c>
      <c r="H17" s="5" t="s">
        <v>473</v>
      </c>
      <c r="I17" s="5" t="s">
        <v>474</v>
      </c>
      <c r="J17" s="5" t="s">
        <v>474</v>
      </c>
      <c r="K17" s="5" t="s">
        <v>427</v>
      </c>
      <c r="L17" s="5" t="s">
        <v>428</v>
      </c>
      <c r="M17" s="5"/>
    </row>
    <row r="18" ht="43.1" customHeight="1" spans="1:13">
      <c r="A18" s="5"/>
      <c r="B18" s="5"/>
      <c r="C18" s="6"/>
      <c r="D18" s="5"/>
      <c r="E18" s="17" t="s">
        <v>421</v>
      </c>
      <c r="F18" s="5" t="s">
        <v>422</v>
      </c>
      <c r="G18" s="5" t="s">
        <v>475</v>
      </c>
      <c r="H18" s="5" t="s">
        <v>476</v>
      </c>
      <c r="I18" s="5" t="s">
        <v>476</v>
      </c>
      <c r="J18" s="5" t="s">
        <v>476</v>
      </c>
      <c r="K18" s="5" t="s">
        <v>427</v>
      </c>
      <c r="L18" s="5" t="s">
        <v>428</v>
      </c>
      <c r="M18" s="5"/>
    </row>
    <row r="19" ht="43.1" customHeight="1" spans="1:13">
      <c r="A19" s="5"/>
      <c r="B19" s="5"/>
      <c r="C19" s="6"/>
      <c r="D19" s="5"/>
      <c r="E19" s="17"/>
      <c r="F19" s="5" t="s">
        <v>477</v>
      </c>
      <c r="G19" s="5" t="s">
        <v>478</v>
      </c>
      <c r="H19" s="5" t="s">
        <v>479</v>
      </c>
      <c r="I19" s="5" t="s">
        <v>479</v>
      </c>
      <c r="J19" s="5" t="s">
        <v>478</v>
      </c>
      <c r="K19" s="5" t="s">
        <v>427</v>
      </c>
      <c r="L19" s="5" t="s">
        <v>428</v>
      </c>
      <c r="M19" s="5"/>
    </row>
    <row r="20" ht="43.1" customHeight="1" spans="1:13">
      <c r="A20" s="5"/>
      <c r="B20" s="5"/>
      <c r="C20" s="6"/>
      <c r="D20" s="5"/>
      <c r="E20" s="17" t="s">
        <v>429</v>
      </c>
      <c r="F20" s="5" t="s">
        <v>430</v>
      </c>
      <c r="G20" s="5" t="s">
        <v>480</v>
      </c>
      <c r="H20" s="5" t="s">
        <v>481</v>
      </c>
      <c r="I20" s="5" t="s">
        <v>481</v>
      </c>
      <c r="J20" s="5" t="s">
        <v>480</v>
      </c>
      <c r="K20" s="5" t="s">
        <v>427</v>
      </c>
      <c r="L20" s="5" t="s">
        <v>428</v>
      </c>
      <c r="M20" s="5"/>
    </row>
    <row r="21" ht="43.1" customHeight="1" spans="1:13">
      <c r="A21" s="5"/>
      <c r="B21" s="5"/>
      <c r="C21" s="6"/>
      <c r="D21" s="5"/>
      <c r="E21" s="17"/>
      <c r="F21" s="5"/>
      <c r="G21" s="5" t="s">
        <v>478</v>
      </c>
      <c r="H21" s="5" t="s">
        <v>482</v>
      </c>
      <c r="I21" s="5" t="s">
        <v>482</v>
      </c>
      <c r="J21" s="5" t="s">
        <v>478</v>
      </c>
      <c r="K21" s="5" t="s">
        <v>427</v>
      </c>
      <c r="L21" s="5" t="s">
        <v>428</v>
      </c>
      <c r="M21" s="5"/>
    </row>
    <row r="22" ht="43.1" customHeight="1" spans="1:13">
      <c r="A22" s="5"/>
      <c r="B22" s="5"/>
      <c r="C22" s="6"/>
      <c r="D22" s="5"/>
      <c r="E22" s="17"/>
      <c r="F22" s="5"/>
      <c r="G22" s="5" t="s">
        <v>483</v>
      </c>
      <c r="H22" s="5" t="s">
        <v>484</v>
      </c>
      <c r="I22" s="5" t="s">
        <v>484</v>
      </c>
      <c r="J22" s="5" t="s">
        <v>483</v>
      </c>
      <c r="K22" s="5" t="s">
        <v>427</v>
      </c>
      <c r="L22" s="5" t="s">
        <v>428</v>
      </c>
      <c r="M22" s="5"/>
    </row>
    <row r="23" ht="43.1" customHeight="1" spans="1:13">
      <c r="A23" s="5"/>
      <c r="B23" s="5"/>
      <c r="C23" s="6"/>
      <c r="D23" s="5"/>
      <c r="E23" s="17"/>
      <c r="F23" s="5" t="s">
        <v>434</v>
      </c>
      <c r="G23" s="5" t="s">
        <v>485</v>
      </c>
      <c r="H23" s="5" t="s">
        <v>486</v>
      </c>
      <c r="I23" s="5" t="s">
        <v>486</v>
      </c>
      <c r="J23" s="5" t="s">
        <v>485</v>
      </c>
      <c r="K23" s="5" t="s">
        <v>427</v>
      </c>
      <c r="L23" s="5" t="s">
        <v>428</v>
      </c>
      <c r="M23" s="5"/>
    </row>
    <row r="24" ht="43.1" customHeight="1" spans="1:13">
      <c r="A24" s="5"/>
      <c r="B24" s="5"/>
      <c r="C24" s="6"/>
      <c r="D24" s="5"/>
      <c r="E24" s="17"/>
      <c r="F24" s="5" t="s">
        <v>438</v>
      </c>
      <c r="G24" s="5" t="s">
        <v>487</v>
      </c>
      <c r="H24" s="5" t="s">
        <v>488</v>
      </c>
      <c r="I24" s="5" t="s">
        <v>488</v>
      </c>
      <c r="J24" s="5" t="s">
        <v>487</v>
      </c>
      <c r="K24" s="5" t="s">
        <v>427</v>
      </c>
      <c r="L24" s="5" t="s">
        <v>428</v>
      </c>
      <c r="M24" s="5"/>
    </row>
    <row r="25" ht="43.1" customHeight="1" spans="1:13">
      <c r="A25" s="5"/>
      <c r="B25" s="5"/>
      <c r="C25" s="6"/>
      <c r="D25" s="5"/>
      <c r="E25" s="17" t="s">
        <v>455</v>
      </c>
      <c r="F25" s="5" t="s">
        <v>456</v>
      </c>
      <c r="G25" s="5" t="s">
        <v>489</v>
      </c>
      <c r="H25" s="5" t="s">
        <v>490</v>
      </c>
      <c r="I25" s="5" t="s">
        <v>491</v>
      </c>
      <c r="J25" s="5" t="s">
        <v>489</v>
      </c>
      <c r="K25" s="5" t="s">
        <v>427</v>
      </c>
      <c r="L25" s="5" t="s">
        <v>428</v>
      </c>
      <c r="M25" s="5"/>
    </row>
    <row r="26" ht="43.1" customHeight="1" spans="1:13">
      <c r="A26" s="5"/>
      <c r="B26" s="5"/>
      <c r="C26" s="6"/>
      <c r="D26" s="5"/>
      <c r="E26" s="17"/>
      <c r="F26" s="5"/>
      <c r="G26" s="5" t="s">
        <v>492</v>
      </c>
      <c r="H26" s="5" t="s">
        <v>493</v>
      </c>
      <c r="I26" s="5" t="s">
        <v>494</v>
      </c>
      <c r="J26" s="5" t="s">
        <v>492</v>
      </c>
      <c r="K26" s="5" t="s">
        <v>427</v>
      </c>
      <c r="L26" s="5" t="s">
        <v>428</v>
      </c>
      <c r="M26" s="5"/>
    </row>
    <row r="27" ht="43.1" customHeight="1" spans="1:13">
      <c r="A27" s="5"/>
      <c r="B27" s="5"/>
      <c r="C27" s="6"/>
      <c r="D27" s="5"/>
      <c r="E27" s="17"/>
      <c r="F27" s="5"/>
      <c r="G27" s="5" t="s">
        <v>355</v>
      </c>
      <c r="H27" s="5" t="s">
        <v>495</v>
      </c>
      <c r="I27" s="5" t="s">
        <v>496</v>
      </c>
      <c r="J27" s="5" t="s">
        <v>497</v>
      </c>
      <c r="K27" s="5" t="s">
        <v>427</v>
      </c>
      <c r="L27" s="5" t="s">
        <v>428</v>
      </c>
      <c r="M27" s="5"/>
    </row>
    <row r="28" ht="43.1" customHeight="1" spans="1:13">
      <c r="A28" s="5" t="s">
        <v>154</v>
      </c>
      <c r="B28" s="5" t="s">
        <v>498</v>
      </c>
      <c r="C28" s="6">
        <v>8</v>
      </c>
      <c r="D28" s="5" t="s">
        <v>499</v>
      </c>
      <c r="E28" s="17" t="s">
        <v>455</v>
      </c>
      <c r="F28" s="5" t="s">
        <v>456</v>
      </c>
      <c r="G28" s="5" t="s">
        <v>500</v>
      </c>
      <c r="H28" s="5" t="s">
        <v>501</v>
      </c>
      <c r="I28" s="5" t="s">
        <v>393</v>
      </c>
      <c r="J28" s="5" t="s">
        <v>502</v>
      </c>
      <c r="K28" s="5" t="s">
        <v>427</v>
      </c>
      <c r="L28" s="5" t="s">
        <v>443</v>
      </c>
      <c r="M28" s="5"/>
    </row>
    <row r="29" ht="43.1" customHeight="1" spans="1:13">
      <c r="A29" s="5"/>
      <c r="B29" s="5"/>
      <c r="C29" s="6"/>
      <c r="D29" s="5"/>
      <c r="E29" s="17"/>
      <c r="F29" s="5"/>
      <c r="G29" s="5"/>
      <c r="H29" s="5" t="s">
        <v>503</v>
      </c>
      <c r="I29" s="5" t="s">
        <v>504</v>
      </c>
      <c r="J29" s="5" t="s">
        <v>505</v>
      </c>
      <c r="K29" s="5" t="s">
        <v>427</v>
      </c>
      <c r="L29" s="5" t="s">
        <v>443</v>
      </c>
      <c r="M29" s="5"/>
    </row>
    <row r="30" ht="43.1" customHeight="1" spans="1:13">
      <c r="A30" s="5"/>
      <c r="B30" s="5"/>
      <c r="C30" s="6"/>
      <c r="D30" s="5"/>
      <c r="E30" s="17" t="s">
        <v>429</v>
      </c>
      <c r="F30" s="5" t="s">
        <v>438</v>
      </c>
      <c r="G30" s="5" t="s">
        <v>500</v>
      </c>
      <c r="H30" s="5" t="s">
        <v>501</v>
      </c>
      <c r="I30" s="5" t="s">
        <v>393</v>
      </c>
      <c r="J30" s="5" t="s">
        <v>502</v>
      </c>
      <c r="K30" s="5" t="s">
        <v>427</v>
      </c>
      <c r="L30" s="5" t="s">
        <v>443</v>
      </c>
      <c r="M30" s="5"/>
    </row>
    <row r="31" ht="43.1" customHeight="1" spans="1:13">
      <c r="A31" s="5"/>
      <c r="B31" s="5"/>
      <c r="C31" s="6"/>
      <c r="D31" s="5"/>
      <c r="E31" s="17"/>
      <c r="F31" s="5" t="s">
        <v>434</v>
      </c>
      <c r="G31" s="5" t="s">
        <v>500</v>
      </c>
      <c r="H31" s="5" t="s">
        <v>503</v>
      </c>
      <c r="I31" s="5" t="s">
        <v>504</v>
      </c>
      <c r="J31" s="5" t="s">
        <v>505</v>
      </c>
      <c r="K31" s="5" t="s">
        <v>427</v>
      </c>
      <c r="L31" s="5" t="s">
        <v>443</v>
      </c>
      <c r="M31" s="5"/>
    </row>
    <row r="32" ht="43.1" customHeight="1" spans="1:13">
      <c r="A32" s="5"/>
      <c r="B32" s="5"/>
      <c r="C32" s="6"/>
      <c r="D32" s="5"/>
      <c r="E32" s="17"/>
      <c r="F32" s="5" t="s">
        <v>430</v>
      </c>
      <c r="G32" s="5" t="s">
        <v>433</v>
      </c>
      <c r="H32" s="5" t="s">
        <v>433</v>
      </c>
      <c r="I32" s="5" t="s">
        <v>433</v>
      </c>
      <c r="J32" s="5" t="s">
        <v>433</v>
      </c>
      <c r="K32" s="5" t="s">
        <v>427</v>
      </c>
      <c r="L32" s="5" t="s">
        <v>428</v>
      </c>
      <c r="M32" s="5"/>
    </row>
    <row r="33" ht="43.1" customHeight="1" spans="1:13">
      <c r="A33" s="5"/>
      <c r="B33" s="5"/>
      <c r="C33" s="6"/>
      <c r="D33" s="5"/>
      <c r="E33" s="17" t="s">
        <v>449</v>
      </c>
      <c r="F33" s="5" t="s">
        <v>450</v>
      </c>
      <c r="G33" s="5" t="s">
        <v>506</v>
      </c>
      <c r="H33" s="5" t="s">
        <v>473</v>
      </c>
      <c r="I33" s="5" t="s">
        <v>506</v>
      </c>
      <c r="J33" s="5" t="s">
        <v>506</v>
      </c>
      <c r="K33" s="5" t="s">
        <v>427</v>
      </c>
      <c r="L33" s="5" t="s">
        <v>428</v>
      </c>
      <c r="M33" s="5"/>
    </row>
  </sheetData>
  <mergeCells count="33">
    <mergeCell ref="C2:M2"/>
    <mergeCell ref="A3:K3"/>
    <mergeCell ref="L3:M3"/>
    <mergeCell ref="E4:M4"/>
    <mergeCell ref="A4:A5"/>
    <mergeCell ref="A7:A16"/>
    <mergeCell ref="A17:A27"/>
    <mergeCell ref="A28:A33"/>
    <mergeCell ref="B4:B5"/>
    <mergeCell ref="B7:B16"/>
    <mergeCell ref="B17:B27"/>
    <mergeCell ref="B28:B33"/>
    <mergeCell ref="C4:C5"/>
    <mergeCell ref="C7:C16"/>
    <mergeCell ref="C17:C27"/>
    <mergeCell ref="C28:C33"/>
    <mergeCell ref="D4:D5"/>
    <mergeCell ref="D7:D16"/>
    <mergeCell ref="D17:D27"/>
    <mergeCell ref="D28:D33"/>
    <mergeCell ref="E8:E12"/>
    <mergeCell ref="E14:E16"/>
    <mergeCell ref="E18:E19"/>
    <mergeCell ref="E20:E24"/>
    <mergeCell ref="E25:E27"/>
    <mergeCell ref="E28:E29"/>
    <mergeCell ref="E30:E32"/>
    <mergeCell ref="F10:F12"/>
    <mergeCell ref="F14:F16"/>
    <mergeCell ref="F20:F22"/>
    <mergeCell ref="F25:F27"/>
    <mergeCell ref="F28:F29"/>
    <mergeCell ref="G28:G29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115" zoomScaleNormal="115" topLeftCell="B1" workbookViewId="0">
      <pane ySplit="7" topLeftCell="A8" activePane="bottomLeft" state="frozen"/>
      <selection/>
      <selection pane="bottomLeft" activeCell="M23" sqref="M23"/>
    </sheetView>
  </sheetViews>
  <sheetFormatPr defaultColWidth="10" defaultRowHeight="14"/>
  <cols>
    <col min="1" max="1" width="6.37272727272727" customWidth="1"/>
    <col min="2" max="2" width="11.3727272727273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17.5" customWidth="1"/>
    <col min="11" max="11" width="6.5" customWidth="1"/>
    <col min="12" max="12" width="12.2545454545455" customWidth="1"/>
    <col min="13" max="13" width="8.25454545454545" customWidth="1"/>
    <col min="14" max="14" width="6.87272727272727" customWidth="1"/>
    <col min="15" max="15" width="7.87272727272727" customWidth="1"/>
    <col min="16" max="16" width="6.25454545454545" customWidth="1"/>
    <col min="17" max="17" width="18.8727272727273" customWidth="1"/>
    <col min="18" max="18" width="25.8727272727273" customWidth="1"/>
    <col min="19" max="19" width="11.3727272727273" customWidth="1"/>
    <col min="20" max="20" width="9.75454545454545" customWidth="1"/>
  </cols>
  <sheetData>
    <row r="1" ht="16.35" customHeight="1" spans="19:19">
      <c r="S1" s="3" t="s">
        <v>507</v>
      </c>
    </row>
    <row r="2" ht="42.25" customHeight="1" spans="1:19">
      <c r="A2" s="1" t="s">
        <v>508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1" t="s">
        <v>32</v>
      </c>
      <c r="R4" s="11"/>
      <c r="S4" s="11"/>
    </row>
    <row r="5" ht="18.1" customHeight="1" spans="1:19">
      <c r="A5" s="4" t="s">
        <v>367</v>
      </c>
      <c r="B5" s="4" t="s">
        <v>368</v>
      </c>
      <c r="C5" s="4" t="s">
        <v>510</v>
      </c>
      <c r="D5" s="4"/>
      <c r="E5" s="4"/>
      <c r="F5" s="4"/>
      <c r="G5" s="4"/>
      <c r="H5" s="4"/>
      <c r="I5" s="4"/>
      <c r="J5" s="4" t="s">
        <v>511</v>
      </c>
      <c r="K5" s="4" t="s">
        <v>512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407</v>
      </c>
      <c r="D6" s="4" t="s">
        <v>513</v>
      </c>
      <c r="E6" s="4"/>
      <c r="F6" s="4"/>
      <c r="G6" s="4"/>
      <c r="H6" s="4" t="s">
        <v>514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515</v>
      </c>
      <c r="F7" s="4" t="s">
        <v>143</v>
      </c>
      <c r="G7" s="4" t="s">
        <v>516</v>
      </c>
      <c r="H7" s="4" t="s">
        <v>160</v>
      </c>
      <c r="I7" s="4" t="s">
        <v>161</v>
      </c>
      <c r="J7" s="4"/>
      <c r="K7" s="4" t="s">
        <v>410</v>
      </c>
      <c r="L7" s="4" t="s">
        <v>411</v>
      </c>
      <c r="M7" s="4" t="s">
        <v>412</v>
      </c>
      <c r="N7" s="4" t="s">
        <v>417</v>
      </c>
      <c r="O7" s="4" t="s">
        <v>413</v>
      </c>
      <c r="P7" s="4" t="s">
        <v>517</v>
      </c>
      <c r="Q7" s="4" t="s">
        <v>518</v>
      </c>
      <c r="R7" s="4" t="s">
        <v>519</v>
      </c>
      <c r="S7" s="4" t="s">
        <v>418</v>
      </c>
    </row>
    <row r="8" ht="19.55" customHeight="1" spans="1:19">
      <c r="A8" s="5" t="s">
        <v>2</v>
      </c>
      <c r="B8" s="5" t="s">
        <v>4</v>
      </c>
      <c r="C8" s="6">
        <v>187.56908</v>
      </c>
      <c r="D8" s="6">
        <v>187.56908</v>
      </c>
      <c r="E8" s="6"/>
      <c r="F8" s="6"/>
      <c r="G8" s="6"/>
      <c r="H8" s="6">
        <v>55.56908</v>
      </c>
      <c r="I8" s="6">
        <v>132</v>
      </c>
      <c r="J8" s="5" t="s">
        <v>520</v>
      </c>
      <c r="K8" s="7" t="s">
        <v>429</v>
      </c>
      <c r="L8" s="7" t="s">
        <v>521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522</v>
      </c>
      <c r="M9" s="5" t="s">
        <v>435</v>
      </c>
      <c r="N9" s="5" t="s">
        <v>428</v>
      </c>
      <c r="O9" s="5" t="s">
        <v>436</v>
      </c>
      <c r="P9" s="5">
        <v>1</v>
      </c>
      <c r="Q9" s="5" t="s">
        <v>523</v>
      </c>
      <c r="R9" s="5" t="s">
        <v>523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524</v>
      </c>
      <c r="M10" s="5" t="s">
        <v>525</v>
      </c>
      <c r="N10" s="5" t="s">
        <v>428</v>
      </c>
      <c r="O10" s="5" t="s">
        <v>433</v>
      </c>
      <c r="P10" s="5">
        <v>1</v>
      </c>
      <c r="Q10" s="5" t="s">
        <v>523</v>
      </c>
      <c r="R10" s="5" t="s">
        <v>523</v>
      </c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8" t="s">
        <v>455</v>
      </c>
      <c r="M11" s="5" t="s">
        <v>526</v>
      </c>
      <c r="N11" s="5" t="s">
        <v>443</v>
      </c>
      <c r="O11" s="5">
        <v>100</v>
      </c>
      <c r="P11" s="5">
        <v>1</v>
      </c>
      <c r="Q11" s="5" t="s">
        <v>523</v>
      </c>
      <c r="R11" s="5" t="s">
        <v>523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9"/>
      <c r="M12" s="5" t="s">
        <v>527</v>
      </c>
      <c r="N12" s="5" t="s">
        <v>443</v>
      </c>
      <c r="O12" s="5">
        <v>24</v>
      </c>
      <c r="P12" s="5">
        <v>1</v>
      </c>
      <c r="Q12" s="5" t="s">
        <v>528</v>
      </c>
      <c r="R12" s="5" t="s">
        <v>528</v>
      </c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10"/>
      <c r="M13" s="5" t="s">
        <v>529</v>
      </c>
      <c r="N13" s="5" t="s">
        <v>443</v>
      </c>
      <c r="O13" s="5">
        <v>8</v>
      </c>
      <c r="P13" s="5">
        <v>1</v>
      </c>
      <c r="Q13" s="5" t="s">
        <v>499</v>
      </c>
      <c r="R13" s="5" t="s">
        <v>499</v>
      </c>
      <c r="S13" s="5"/>
    </row>
    <row r="14" ht="30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 t="s">
        <v>530</v>
      </c>
      <c r="L14" s="7" t="s">
        <v>477</v>
      </c>
      <c r="M14" s="5" t="s">
        <v>531</v>
      </c>
      <c r="N14" s="5" t="s">
        <v>428</v>
      </c>
      <c r="O14" s="5" t="s">
        <v>532</v>
      </c>
      <c r="P14" s="5">
        <v>1</v>
      </c>
      <c r="Q14" s="5" t="s">
        <v>532</v>
      </c>
      <c r="R14" s="5" t="s">
        <v>532</v>
      </c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422</v>
      </c>
      <c r="M15" s="5" t="s">
        <v>475</v>
      </c>
      <c r="N15" s="5" t="s">
        <v>428</v>
      </c>
      <c r="O15" s="5" t="s">
        <v>476</v>
      </c>
      <c r="P15" s="5">
        <v>1</v>
      </c>
      <c r="Q15" s="5" t="s">
        <v>476</v>
      </c>
      <c r="R15" s="5" t="s">
        <v>476</v>
      </c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533</v>
      </c>
      <c r="M16" s="5" t="s">
        <v>475</v>
      </c>
      <c r="N16" s="5" t="s">
        <v>428</v>
      </c>
      <c r="O16" s="5" t="s">
        <v>534</v>
      </c>
      <c r="P16" s="5">
        <v>1</v>
      </c>
      <c r="Q16" s="5" t="s">
        <v>535</v>
      </c>
      <c r="R16" s="5" t="s">
        <v>534</v>
      </c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536</v>
      </c>
      <c r="M17" s="5" t="s">
        <v>537</v>
      </c>
      <c r="N17" s="5" t="s">
        <v>443</v>
      </c>
      <c r="O17" s="5" t="s">
        <v>538</v>
      </c>
      <c r="P17" s="5">
        <v>1</v>
      </c>
      <c r="Q17" s="5" t="s">
        <v>537</v>
      </c>
      <c r="R17" s="5" t="s">
        <v>537</v>
      </c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449</v>
      </c>
      <c r="L18" s="7" t="s">
        <v>450</v>
      </c>
      <c r="M18" s="5" t="s">
        <v>451</v>
      </c>
      <c r="N18" s="5" t="s">
        <v>428</v>
      </c>
      <c r="O18" s="5" t="s">
        <v>473</v>
      </c>
      <c r="P18" s="5" t="s">
        <v>539</v>
      </c>
      <c r="Q18" s="5" t="s">
        <v>540</v>
      </c>
      <c r="R18" s="5" t="s">
        <v>540</v>
      </c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9"/>
      <c r="L19" s="7" t="s">
        <v>450</v>
      </c>
      <c r="M19" s="5" t="s">
        <v>451</v>
      </c>
      <c r="N19" s="5" t="s">
        <v>428</v>
      </c>
      <c r="O19" s="5" t="s">
        <v>473</v>
      </c>
      <c r="P19" s="5" t="s">
        <v>539</v>
      </c>
      <c r="Q19" s="5" t="s">
        <v>472</v>
      </c>
      <c r="R19" s="5" t="s">
        <v>472</v>
      </c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10"/>
      <c r="L20" s="7" t="s">
        <v>450</v>
      </c>
      <c r="M20" s="5" t="s">
        <v>506</v>
      </c>
      <c r="N20" s="5" t="s">
        <v>428</v>
      </c>
      <c r="O20" s="5" t="s">
        <v>473</v>
      </c>
      <c r="P20" s="5" t="s">
        <v>539</v>
      </c>
      <c r="Q20" s="5" t="s">
        <v>506</v>
      </c>
      <c r="R20" s="5" t="s">
        <v>506</v>
      </c>
      <c r="S20" s="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6:6">
      <c r="F32" s="3" t="s">
        <v>541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3"/>
    <mergeCell ref="K14:K17"/>
    <mergeCell ref="K18:K20"/>
    <mergeCell ref="L11:L13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topLeftCell="A3" workbookViewId="0">
      <selection activeCell="E29" sqref="E29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" customHeight="1" spans="1:8">
      <c r="A1" s="3"/>
      <c r="H1" s="18" t="s">
        <v>30</v>
      </c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25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35" customHeight="1" spans="1:8">
      <c r="A6" s="17" t="s">
        <v>40</v>
      </c>
      <c r="B6" s="6">
        <v>187.56908</v>
      </c>
      <c r="C6" s="5" t="s">
        <v>41</v>
      </c>
      <c r="D6" s="23"/>
      <c r="E6" s="17" t="s">
        <v>42</v>
      </c>
      <c r="F6" s="16">
        <v>55.56908</v>
      </c>
      <c r="G6" s="5" t="s">
        <v>43</v>
      </c>
      <c r="H6" s="6">
        <v>54.51358</v>
      </c>
    </row>
    <row r="7" ht="16.35" customHeight="1" spans="1:8">
      <c r="A7" s="5" t="s">
        <v>44</v>
      </c>
      <c r="B7" s="6">
        <v>187.56908</v>
      </c>
      <c r="C7" s="5" t="s">
        <v>45</v>
      </c>
      <c r="D7" s="23"/>
      <c r="E7" s="5" t="s">
        <v>46</v>
      </c>
      <c r="F7" s="6">
        <v>52.61358</v>
      </c>
      <c r="G7" s="5" t="s">
        <v>47</v>
      </c>
      <c r="H7" s="6">
        <v>33.0555</v>
      </c>
    </row>
    <row r="8" ht="16.35" customHeight="1" spans="1:8">
      <c r="A8" s="17" t="s">
        <v>48</v>
      </c>
      <c r="B8" s="6"/>
      <c r="C8" s="5" t="s">
        <v>49</v>
      </c>
      <c r="D8" s="23"/>
      <c r="E8" s="5" t="s">
        <v>50</v>
      </c>
      <c r="F8" s="6">
        <v>2.9555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/>
      <c r="E10" s="17" t="s">
        <v>58</v>
      </c>
      <c r="F10" s="16">
        <v>132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>
        <v>1.9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30.1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181.9298</v>
      </c>
      <c r="E13" s="5" t="s">
        <v>70</v>
      </c>
      <c r="F13" s="6">
        <v>100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100</v>
      </c>
    </row>
    <row r="15" ht="16.35" customHeight="1" spans="1:8">
      <c r="A15" s="5" t="s">
        <v>76</v>
      </c>
      <c r="B15" s="6"/>
      <c r="C15" s="5" t="s">
        <v>77</v>
      </c>
      <c r="D15" s="23">
        <v>1.4262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7" t="s">
        <v>96</v>
      </c>
      <c r="B20" s="16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7" t="s">
        <v>99</v>
      </c>
      <c r="B21" s="16"/>
      <c r="C21" s="5" t="s">
        <v>100</v>
      </c>
      <c r="D21" s="23"/>
      <c r="E21" s="17" t="s">
        <v>101</v>
      </c>
      <c r="F21" s="16"/>
      <c r="G21" s="5"/>
      <c r="H21" s="6"/>
    </row>
    <row r="22" ht="16.35" customHeight="1" spans="1:8">
      <c r="A22" s="17" t="s">
        <v>102</v>
      </c>
      <c r="B22" s="16"/>
      <c r="C22" s="5" t="s">
        <v>103</v>
      </c>
      <c r="D22" s="23"/>
      <c r="E22" s="5"/>
      <c r="F22" s="5"/>
      <c r="G22" s="5"/>
      <c r="H22" s="6"/>
    </row>
    <row r="23" ht="16.35" customHeight="1" spans="1:8">
      <c r="A23" s="17" t="s">
        <v>104</v>
      </c>
      <c r="B23" s="16"/>
      <c r="C23" s="5" t="s">
        <v>105</v>
      </c>
      <c r="D23" s="23"/>
      <c r="E23" s="5"/>
      <c r="F23" s="5"/>
      <c r="G23" s="5"/>
      <c r="H23" s="6"/>
    </row>
    <row r="24" ht="16.35" customHeight="1" spans="1:8">
      <c r="A24" s="17" t="s">
        <v>106</v>
      </c>
      <c r="B24" s="16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4.21308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7" t="s">
        <v>114</v>
      </c>
      <c r="B28" s="16"/>
      <c r="C28" s="5" t="s">
        <v>115</v>
      </c>
      <c r="D28" s="23"/>
      <c r="E28" s="5"/>
      <c r="F28" s="5"/>
      <c r="G28" s="5"/>
      <c r="H28" s="6"/>
    </row>
    <row r="29" ht="16.35" customHeight="1" spans="1:8">
      <c r="A29" s="17" t="s">
        <v>116</v>
      </c>
      <c r="B29" s="16"/>
      <c r="C29" s="5" t="s">
        <v>117</v>
      </c>
      <c r="D29" s="23"/>
      <c r="E29" s="5"/>
      <c r="F29" s="5"/>
      <c r="G29" s="5"/>
      <c r="H29" s="6"/>
    </row>
    <row r="30" ht="16.35" customHeight="1" spans="1:8">
      <c r="A30" s="17" t="s">
        <v>118</v>
      </c>
      <c r="B30" s="16"/>
      <c r="C30" s="5" t="s">
        <v>119</v>
      </c>
      <c r="D30" s="23"/>
      <c r="E30" s="5"/>
      <c r="F30" s="5"/>
      <c r="G30" s="5"/>
      <c r="H30" s="6"/>
    </row>
    <row r="31" ht="16.35" customHeight="1" spans="1:8">
      <c r="A31" s="17" t="s">
        <v>120</v>
      </c>
      <c r="B31" s="16"/>
      <c r="C31" s="5" t="s">
        <v>121</v>
      </c>
      <c r="D31" s="23"/>
      <c r="E31" s="5"/>
      <c r="F31" s="5"/>
      <c r="G31" s="5"/>
      <c r="H31" s="6"/>
    </row>
    <row r="32" ht="16.35" customHeight="1" spans="1:8">
      <c r="A32" s="17" t="s">
        <v>122</v>
      </c>
      <c r="B32" s="16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7" t="s">
        <v>127</v>
      </c>
      <c r="B37" s="16">
        <v>187.56908</v>
      </c>
      <c r="C37" s="17" t="s">
        <v>128</v>
      </c>
      <c r="D37" s="16">
        <v>187.56908</v>
      </c>
      <c r="E37" s="17" t="s">
        <v>128</v>
      </c>
      <c r="F37" s="16">
        <v>187.56908</v>
      </c>
      <c r="G37" s="17" t="s">
        <v>128</v>
      </c>
      <c r="H37" s="16">
        <v>187.56908</v>
      </c>
    </row>
    <row r="38" ht="16.3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35" customHeight="1" spans="1:8">
      <c r="A39" s="5"/>
      <c r="B39" s="6"/>
      <c r="C39" s="5"/>
      <c r="D39" s="6"/>
      <c r="E39" s="17"/>
      <c r="F39" s="16"/>
      <c r="G39" s="17"/>
      <c r="H39" s="16"/>
    </row>
    <row r="40" ht="16.35" customHeight="1" spans="1:8">
      <c r="A40" s="17" t="s">
        <v>131</v>
      </c>
      <c r="B40" s="16">
        <v>187.56908</v>
      </c>
      <c r="C40" s="17" t="s">
        <v>132</v>
      </c>
      <c r="D40" s="16">
        <v>187.56908</v>
      </c>
      <c r="E40" s="17" t="s">
        <v>132</v>
      </c>
      <c r="F40" s="16">
        <v>187.56908</v>
      </c>
      <c r="G40" s="17" t="s">
        <v>132</v>
      </c>
      <c r="H40" s="16">
        <v>187.56908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18" sqref="D18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7"/>
      <c r="B7" s="17" t="s">
        <v>136</v>
      </c>
      <c r="C7" s="29">
        <v>187.56908</v>
      </c>
      <c r="D7" s="29">
        <v>187.56908</v>
      </c>
      <c r="E7" s="29">
        <v>187.56908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8" customHeight="1" spans="1:25">
      <c r="A8" s="65" t="s">
        <v>154</v>
      </c>
      <c r="B8" s="65" t="s">
        <v>155</v>
      </c>
      <c r="C8" s="23">
        <v>187.56908</v>
      </c>
      <c r="D8" s="23">
        <v>187.56908</v>
      </c>
      <c r="E8" s="6">
        <v>187.56908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14" sqref="E14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57"/>
      <c r="K1" s="18" t="s">
        <v>156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11" t="s">
        <v>32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8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28"/>
      <c r="B6" s="28"/>
      <c r="C6" s="28"/>
      <c r="D6" s="59" t="s">
        <v>136</v>
      </c>
      <c r="E6" s="59"/>
      <c r="F6" s="20">
        <v>187.56908</v>
      </c>
      <c r="G6" s="20">
        <v>55.56908</v>
      </c>
      <c r="H6" s="20">
        <v>132</v>
      </c>
      <c r="I6" s="20"/>
      <c r="J6" s="59"/>
      <c r="K6" s="59"/>
    </row>
    <row r="7" ht="22.8" customHeight="1" spans="1:11">
      <c r="A7" s="60"/>
      <c r="B7" s="60"/>
      <c r="C7" s="60"/>
      <c r="D7" s="61" t="s">
        <v>154</v>
      </c>
      <c r="E7" s="61" t="s">
        <v>155</v>
      </c>
      <c r="F7" s="62">
        <v>187.56908</v>
      </c>
      <c r="G7" s="62">
        <v>55.56908</v>
      </c>
      <c r="H7" s="62">
        <v>132</v>
      </c>
      <c r="I7" s="62"/>
      <c r="J7" s="64"/>
      <c r="K7" s="64"/>
    </row>
    <row r="8" ht="22.8" customHeight="1" spans="1:11">
      <c r="A8" s="47">
        <v>208</v>
      </c>
      <c r="B8" s="47"/>
      <c r="C8" s="47"/>
      <c r="D8" s="48">
        <v>208</v>
      </c>
      <c r="E8" s="48" t="s">
        <v>168</v>
      </c>
      <c r="F8" s="63">
        <f>F9</f>
        <v>181.9298</v>
      </c>
      <c r="G8" s="63">
        <f>G9</f>
        <v>49.9298</v>
      </c>
      <c r="H8" s="63">
        <f>H9</f>
        <v>132</v>
      </c>
      <c r="I8" s="62"/>
      <c r="J8" s="64"/>
      <c r="K8" s="64"/>
    </row>
    <row r="9" ht="22.8" customHeight="1" spans="1:11">
      <c r="A9" s="47" t="s">
        <v>169</v>
      </c>
      <c r="B9" s="47" t="s">
        <v>170</v>
      </c>
      <c r="C9" s="47"/>
      <c r="D9" s="48" t="s">
        <v>171</v>
      </c>
      <c r="E9" s="48" t="s">
        <v>172</v>
      </c>
      <c r="F9" s="63">
        <f>F10+F11</f>
        <v>181.9298</v>
      </c>
      <c r="G9" s="63">
        <f>G10+G11</f>
        <v>49.9298</v>
      </c>
      <c r="H9" s="63">
        <f>H10+H11</f>
        <v>132</v>
      </c>
      <c r="I9" s="62"/>
      <c r="J9" s="64"/>
      <c r="K9" s="64"/>
    </row>
    <row r="10" ht="22.8" customHeight="1" spans="1:11">
      <c r="A10" s="49" t="s">
        <v>169</v>
      </c>
      <c r="B10" s="49" t="s">
        <v>170</v>
      </c>
      <c r="C10" s="49" t="s">
        <v>173</v>
      </c>
      <c r="D10" s="48" t="s">
        <v>174</v>
      </c>
      <c r="E10" s="50" t="s">
        <v>175</v>
      </c>
      <c r="F10" s="63">
        <v>165.9357</v>
      </c>
      <c r="G10" s="63">
        <v>33.9357</v>
      </c>
      <c r="H10" s="63">
        <v>132</v>
      </c>
      <c r="I10" s="63"/>
      <c r="J10" s="50"/>
      <c r="K10" s="50"/>
    </row>
    <row r="11" ht="22.8" customHeight="1" spans="1:11">
      <c r="A11" s="49" t="s">
        <v>169</v>
      </c>
      <c r="B11" s="49" t="s">
        <v>170</v>
      </c>
      <c r="C11" s="49" t="s">
        <v>170</v>
      </c>
      <c r="D11" s="48" t="s">
        <v>176</v>
      </c>
      <c r="E11" s="50" t="s">
        <v>177</v>
      </c>
      <c r="F11" s="63">
        <v>15.9941</v>
      </c>
      <c r="G11" s="63">
        <v>15.9941</v>
      </c>
      <c r="H11" s="63"/>
      <c r="I11" s="63"/>
      <c r="J11" s="50"/>
      <c r="K11" s="50"/>
    </row>
    <row r="12" ht="22.8" customHeight="1" spans="1:11">
      <c r="A12" s="49" t="s">
        <v>178</v>
      </c>
      <c r="B12" s="49"/>
      <c r="C12" s="49"/>
      <c r="D12" s="51">
        <v>210</v>
      </c>
      <c r="E12" s="52" t="s">
        <v>179</v>
      </c>
      <c r="F12" s="63">
        <f>F13</f>
        <v>1.4262</v>
      </c>
      <c r="G12" s="63">
        <f>G13</f>
        <v>1.4262</v>
      </c>
      <c r="H12" s="63"/>
      <c r="I12" s="63"/>
      <c r="J12" s="50"/>
      <c r="K12" s="50"/>
    </row>
    <row r="13" ht="22.8" customHeight="1" spans="1:11">
      <c r="A13" s="49" t="s">
        <v>178</v>
      </c>
      <c r="B13" s="49" t="s">
        <v>180</v>
      </c>
      <c r="C13" s="49"/>
      <c r="D13" s="51" t="s">
        <v>181</v>
      </c>
      <c r="E13" s="52" t="s">
        <v>182</v>
      </c>
      <c r="F13" s="63">
        <f>F14</f>
        <v>1.4262</v>
      </c>
      <c r="G13" s="63">
        <f>G14</f>
        <v>1.4262</v>
      </c>
      <c r="H13" s="63"/>
      <c r="I13" s="63"/>
      <c r="J13" s="50"/>
      <c r="K13" s="50"/>
    </row>
    <row r="14" ht="22.8" customHeight="1" spans="1:11">
      <c r="A14" s="49" t="s">
        <v>178</v>
      </c>
      <c r="B14" s="49" t="s">
        <v>180</v>
      </c>
      <c r="C14" s="49" t="s">
        <v>183</v>
      </c>
      <c r="D14" s="48" t="s">
        <v>184</v>
      </c>
      <c r="E14" s="50" t="s">
        <v>185</v>
      </c>
      <c r="F14" s="63">
        <v>1.4262</v>
      </c>
      <c r="G14" s="63">
        <v>1.4262</v>
      </c>
      <c r="H14" s="63"/>
      <c r="I14" s="63"/>
      <c r="J14" s="50"/>
      <c r="K14" s="50"/>
    </row>
    <row r="15" ht="22.8" customHeight="1" spans="1:11">
      <c r="A15" s="49" t="s">
        <v>186</v>
      </c>
      <c r="B15" s="49"/>
      <c r="C15" s="49"/>
      <c r="D15" s="51">
        <v>221</v>
      </c>
      <c r="E15" s="52" t="s">
        <v>187</v>
      </c>
      <c r="F15" s="63">
        <f>F16</f>
        <v>4.21308</v>
      </c>
      <c r="G15" s="63">
        <f>G16</f>
        <v>4.21308</v>
      </c>
      <c r="H15" s="63"/>
      <c r="I15" s="63"/>
      <c r="J15" s="50"/>
      <c r="K15" s="50"/>
    </row>
    <row r="16" ht="22.8" customHeight="1" spans="1:11">
      <c r="A16" s="49" t="s">
        <v>186</v>
      </c>
      <c r="B16" s="49" t="s">
        <v>183</v>
      </c>
      <c r="C16" s="49"/>
      <c r="D16" s="51" t="s">
        <v>188</v>
      </c>
      <c r="E16" s="52" t="s">
        <v>189</v>
      </c>
      <c r="F16" s="63">
        <f>F17</f>
        <v>4.21308</v>
      </c>
      <c r="G16" s="63">
        <f>G17</f>
        <v>4.21308</v>
      </c>
      <c r="H16" s="63"/>
      <c r="I16" s="63"/>
      <c r="J16" s="50"/>
      <c r="K16" s="50"/>
    </row>
    <row r="17" ht="22.8" customHeight="1" spans="1:11">
      <c r="A17" s="49" t="s">
        <v>186</v>
      </c>
      <c r="B17" s="49" t="s">
        <v>183</v>
      </c>
      <c r="C17" s="49" t="s">
        <v>190</v>
      </c>
      <c r="D17" s="48" t="s">
        <v>191</v>
      </c>
      <c r="E17" s="50" t="s">
        <v>192</v>
      </c>
      <c r="F17" s="63">
        <v>4.21308</v>
      </c>
      <c r="G17" s="63">
        <v>4.21308</v>
      </c>
      <c r="H17" s="63"/>
      <c r="I17" s="63"/>
      <c r="J17" s="50"/>
      <c r="K17" s="50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7" sqref="$A7:$XFD7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8" t="s">
        <v>193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0.2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0.2" customHeight="1" spans="1:20">
      <c r="A4" s="4" t="s">
        <v>157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210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7"/>
      <c r="B6" s="17"/>
      <c r="C6" s="17"/>
      <c r="D6" s="17"/>
      <c r="E6" s="17" t="s">
        <v>136</v>
      </c>
      <c r="F6" s="16">
        <v>187.56908</v>
      </c>
      <c r="G6" s="16">
        <v>54.51358</v>
      </c>
      <c r="H6" s="16">
        <v>33.0555</v>
      </c>
      <c r="I6" s="16"/>
      <c r="J6" s="16"/>
      <c r="K6" s="16"/>
      <c r="L6" s="16"/>
      <c r="M6" s="16"/>
      <c r="N6" s="16"/>
      <c r="O6" s="16">
        <v>100</v>
      </c>
      <c r="P6" s="16"/>
      <c r="Q6" s="16"/>
      <c r="R6" s="16"/>
      <c r="S6" s="16"/>
      <c r="T6" s="16"/>
    </row>
    <row r="7" ht="22.8" customHeight="1" spans="1:20">
      <c r="A7" s="24"/>
      <c r="B7" s="24"/>
      <c r="C7" s="24"/>
      <c r="D7" s="22" t="s">
        <v>154</v>
      </c>
      <c r="E7" s="22" t="s">
        <v>155</v>
      </c>
      <c r="F7" s="56">
        <v>187.56908</v>
      </c>
      <c r="G7" s="56">
        <v>54.51358</v>
      </c>
      <c r="H7" s="56">
        <v>33.0555</v>
      </c>
      <c r="I7" s="56"/>
      <c r="J7" s="56"/>
      <c r="K7" s="56"/>
      <c r="L7" s="56"/>
      <c r="M7" s="56"/>
      <c r="N7" s="56"/>
      <c r="O7" s="56">
        <v>100</v>
      </c>
      <c r="P7" s="56"/>
      <c r="Q7" s="56"/>
      <c r="R7" s="56"/>
      <c r="S7" s="56"/>
      <c r="T7" s="56"/>
    </row>
    <row r="8" ht="22.8" customHeight="1" spans="1:20">
      <c r="A8" s="25" t="s">
        <v>169</v>
      </c>
      <c r="B8" s="25" t="s">
        <v>170</v>
      </c>
      <c r="C8" s="25" t="s">
        <v>173</v>
      </c>
      <c r="D8" s="21" t="s">
        <v>211</v>
      </c>
      <c r="E8" s="26" t="s">
        <v>175</v>
      </c>
      <c r="F8" s="27">
        <v>165.9357</v>
      </c>
      <c r="G8" s="27">
        <v>32.8802</v>
      </c>
      <c r="H8" s="27">
        <v>33.0555</v>
      </c>
      <c r="I8" s="27"/>
      <c r="J8" s="27"/>
      <c r="K8" s="27"/>
      <c r="L8" s="27"/>
      <c r="M8" s="27"/>
      <c r="N8" s="27"/>
      <c r="O8" s="27">
        <v>100</v>
      </c>
      <c r="P8" s="27"/>
      <c r="Q8" s="27"/>
      <c r="R8" s="27"/>
      <c r="S8" s="27"/>
      <c r="T8" s="27"/>
    </row>
    <row r="9" ht="22.8" customHeight="1" spans="1:20">
      <c r="A9" s="25" t="s">
        <v>169</v>
      </c>
      <c r="B9" s="25" t="s">
        <v>170</v>
      </c>
      <c r="C9" s="25" t="s">
        <v>170</v>
      </c>
      <c r="D9" s="21" t="s">
        <v>211</v>
      </c>
      <c r="E9" s="26" t="s">
        <v>177</v>
      </c>
      <c r="F9" s="27">
        <v>15.9941</v>
      </c>
      <c r="G9" s="27">
        <v>15.9941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8" customHeight="1" spans="1:20">
      <c r="A10" s="25" t="s">
        <v>178</v>
      </c>
      <c r="B10" s="25" t="s">
        <v>180</v>
      </c>
      <c r="C10" s="25" t="s">
        <v>183</v>
      </c>
      <c r="D10" s="21" t="s">
        <v>211</v>
      </c>
      <c r="E10" s="26" t="s">
        <v>185</v>
      </c>
      <c r="F10" s="27">
        <v>1.4262</v>
      </c>
      <c r="G10" s="27">
        <v>1.4262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8" customHeight="1" spans="1:20">
      <c r="A11" s="25" t="s">
        <v>186</v>
      </c>
      <c r="B11" s="25" t="s">
        <v>183</v>
      </c>
      <c r="C11" s="25" t="s">
        <v>190</v>
      </c>
      <c r="D11" s="21" t="s">
        <v>211</v>
      </c>
      <c r="E11" s="26" t="s">
        <v>192</v>
      </c>
      <c r="F11" s="27">
        <v>4.21308</v>
      </c>
      <c r="G11" s="27">
        <v>4.21308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7" sqref="$A7:$XFD7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7272727272727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8" t="s">
        <v>212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4" customHeight="1" spans="1:21">
      <c r="A4" s="4" t="s">
        <v>157</v>
      </c>
      <c r="B4" s="4"/>
      <c r="C4" s="4"/>
      <c r="D4" s="4" t="s">
        <v>194</v>
      </c>
      <c r="E4" s="4" t="s">
        <v>195</v>
      </c>
      <c r="F4" s="4" t="s">
        <v>213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214</v>
      </c>
      <c r="I5" s="4" t="s">
        <v>215</v>
      </c>
      <c r="J5" s="4" t="s">
        <v>205</v>
      </c>
      <c r="K5" s="4" t="s">
        <v>136</v>
      </c>
      <c r="L5" s="4" t="s">
        <v>216</v>
      </c>
      <c r="M5" s="4" t="s">
        <v>217</v>
      </c>
      <c r="N5" s="4" t="s">
        <v>218</v>
      </c>
      <c r="O5" s="4" t="s">
        <v>207</v>
      </c>
      <c r="P5" s="4" t="s">
        <v>219</v>
      </c>
      <c r="Q5" s="4" t="s">
        <v>220</v>
      </c>
      <c r="R5" s="4" t="s">
        <v>221</v>
      </c>
      <c r="S5" s="4" t="s">
        <v>203</v>
      </c>
      <c r="T5" s="4" t="s">
        <v>206</v>
      </c>
      <c r="U5" s="4" t="s">
        <v>210</v>
      </c>
    </row>
    <row r="6" ht="22.8" customHeight="1" spans="1:21">
      <c r="A6" s="17"/>
      <c r="B6" s="17"/>
      <c r="C6" s="17"/>
      <c r="D6" s="17"/>
      <c r="E6" s="17" t="s">
        <v>136</v>
      </c>
      <c r="F6" s="16">
        <v>187.56908</v>
      </c>
      <c r="G6" s="16">
        <v>55.56908</v>
      </c>
      <c r="H6" s="16">
        <v>52.61358</v>
      </c>
      <c r="I6" s="16">
        <v>2.9555</v>
      </c>
      <c r="J6" s="16">
        <v>0</v>
      </c>
      <c r="K6" s="16">
        <v>132</v>
      </c>
      <c r="L6" s="16">
        <v>1.9</v>
      </c>
      <c r="M6" s="16">
        <v>30.1</v>
      </c>
      <c r="N6" s="16">
        <v>100</v>
      </c>
      <c r="O6" s="16"/>
      <c r="P6" s="16"/>
      <c r="Q6" s="16"/>
      <c r="R6" s="16"/>
      <c r="S6" s="16"/>
      <c r="T6" s="16"/>
      <c r="U6" s="16"/>
    </row>
    <row r="7" ht="22.8" customHeight="1" spans="1:21">
      <c r="A7" s="24"/>
      <c r="B7" s="24"/>
      <c r="C7" s="24"/>
      <c r="D7" s="22" t="s">
        <v>154</v>
      </c>
      <c r="E7" s="22" t="s">
        <v>155</v>
      </c>
      <c r="F7" s="29">
        <v>187.56908</v>
      </c>
      <c r="G7" s="16">
        <v>55.56908</v>
      </c>
      <c r="H7" s="16">
        <v>52.61358</v>
      </c>
      <c r="I7" s="16">
        <v>2.9555</v>
      </c>
      <c r="J7" s="16">
        <v>0</v>
      </c>
      <c r="K7" s="16">
        <v>132</v>
      </c>
      <c r="L7" s="16">
        <v>1.9</v>
      </c>
      <c r="M7" s="16">
        <v>30.1</v>
      </c>
      <c r="N7" s="16">
        <v>100</v>
      </c>
      <c r="O7" s="16"/>
      <c r="P7" s="16"/>
      <c r="Q7" s="16"/>
      <c r="R7" s="16"/>
      <c r="S7" s="16"/>
      <c r="T7" s="16"/>
      <c r="U7" s="16"/>
    </row>
    <row r="8" ht="22.8" customHeight="1" spans="1:21">
      <c r="A8" s="25" t="s">
        <v>169</v>
      </c>
      <c r="B8" s="25" t="s">
        <v>170</v>
      </c>
      <c r="C8" s="25" t="s">
        <v>173</v>
      </c>
      <c r="D8" s="21" t="s">
        <v>211</v>
      </c>
      <c r="E8" s="26" t="s">
        <v>175</v>
      </c>
      <c r="F8" s="23">
        <v>165.9357</v>
      </c>
      <c r="G8" s="6">
        <v>33.9357</v>
      </c>
      <c r="H8" s="6">
        <v>30.9802</v>
      </c>
      <c r="I8" s="6">
        <v>2.9555</v>
      </c>
      <c r="J8" s="6"/>
      <c r="K8" s="6">
        <v>132</v>
      </c>
      <c r="L8" s="6">
        <v>1.9</v>
      </c>
      <c r="M8" s="6">
        <v>30.1</v>
      </c>
      <c r="N8" s="6">
        <v>100</v>
      </c>
      <c r="O8" s="6"/>
      <c r="P8" s="6"/>
      <c r="Q8" s="6"/>
      <c r="R8" s="6"/>
      <c r="S8" s="6"/>
      <c r="T8" s="6"/>
      <c r="U8" s="6"/>
    </row>
    <row r="9" ht="22.8" customHeight="1" spans="1:21">
      <c r="A9" s="25" t="s">
        <v>169</v>
      </c>
      <c r="B9" s="25" t="s">
        <v>170</v>
      </c>
      <c r="C9" s="25" t="s">
        <v>170</v>
      </c>
      <c r="D9" s="21" t="s">
        <v>211</v>
      </c>
      <c r="E9" s="26" t="s">
        <v>177</v>
      </c>
      <c r="F9" s="23">
        <v>15.9941</v>
      </c>
      <c r="G9" s="6">
        <v>15.9941</v>
      </c>
      <c r="H9" s="6">
        <v>15.9941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5" t="s">
        <v>178</v>
      </c>
      <c r="B10" s="25" t="s">
        <v>180</v>
      </c>
      <c r="C10" s="25" t="s">
        <v>183</v>
      </c>
      <c r="D10" s="21" t="s">
        <v>211</v>
      </c>
      <c r="E10" s="26" t="s">
        <v>185</v>
      </c>
      <c r="F10" s="23">
        <v>1.4262</v>
      </c>
      <c r="G10" s="6">
        <v>1.4262</v>
      </c>
      <c r="H10" s="6">
        <v>1.4262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5" t="s">
        <v>186</v>
      </c>
      <c r="B11" s="25" t="s">
        <v>183</v>
      </c>
      <c r="C11" s="25" t="s">
        <v>190</v>
      </c>
      <c r="D11" s="21" t="s">
        <v>211</v>
      </c>
      <c r="E11" s="26" t="s">
        <v>192</v>
      </c>
      <c r="F11" s="23">
        <v>4.21308</v>
      </c>
      <c r="G11" s="6">
        <v>4.21308</v>
      </c>
      <c r="H11" s="6">
        <v>4.21308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8" t="s">
        <v>222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3" t="s">
        <v>31</v>
      </c>
      <c r="B3" s="13"/>
      <c r="C3" s="13"/>
      <c r="D3" s="11" t="s">
        <v>32</v>
      </c>
      <c r="E3" s="3"/>
    </row>
    <row r="4" ht="20.2" customHeight="1" spans="1:5">
      <c r="A4" s="14" t="s">
        <v>33</v>
      </c>
      <c r="B4" s="14"/>
      <c r="C4" s="14" t="s">
        <v>34</v>
      </c>
      <c r="D4" s="14"/>
      <c r="E4" s="53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53"/>
    </row>
    <row r="6" ht="20.2" customHeight="1" spans="1:5">
      <c r="A6" s="17" t="s">
        <v>223</v>
      </c>
      <c r="B6" s="16">
        <v>187.56908</v>
      </c>
      <c r="C6" s="17" t="s">
        <v>224</v>
      </c>
      <c r="D6" s="29">
        <v>187.56908</v>
      </c>
      <c r="E6" s="54"/>
    </row>
    <row r="7" ht="20.2" customHeight="1" spans="1:5">
      <c r="A7" s="5" t="s">
        <v>225</v>
      </c>
      <c r="B7" s="6">
        <v>187.56908</v>
      </c>
      <c r="C7" s="5" t="s">
        <v>41</v>
      </c>
      <c r="D7" s="23"/>
      <c r="E7" s="54"/>
    </row>
    <row r="8" ht="20.2" customHeight="1" spans="1:5">
      <c r="A8" s="5" t="s">
        <v>226</v>
      </c>
      <c r="B8" s="6">
        <v>187.56908</v>
      </c>
      <c r="C8" s="5" t="s">
        <v>45</v>
      </c>
      <c r="D8" s="23"/>
      <c r="E8" s="54"/>
    </row>
    <row r="9" ht="31.05" customHeight="1" spans="1:5">
      <c r="A9" s="5" t="s">
        <v>48</v>
      </c>
      <c r="B9" s="6"/>
      <c r="C9" s="5" t="s">
        <v>49</v>
      </c>
      <c r="D9" s="23"/>
      <c r="E9" s="54"/>
    </row>
    <row r="10" ht="20.2" customHeight="1" spans="1:5">
      <c r="A10" s="5" t="s">
        <v>227</v>
      </c>
      <c r="B10" s="6"/>
      <c r="C10" s="5" t="s">
        <v>53</v>
      </c>
      <c r="D10" s="23"/>
      <c r="E10" s="54"/>
    </row>
    <row r="11" ht="20.2" customHeight="1" spans="1:5">
      <c r="A11" s="5" t="s">
        <v>228</v>
      </c>
      <c r="B11" s="6"/>
      <c r="C11" s="5" t="s">
        <v>57</v>
      </c>
      <c r="D11" s="23"/>
      <c r="E11" s="54"/>
    </row>
    <row r="12" ht="20.2" customHeight="1" spans="1:5">
      <c r="A12" s="5" t="s">
        <v>229</v>
      </c>
      <c r="B12" s="6"/>
      <c r="C12" s="5" t="s">
        <v>61</v>
      </c>
      <c r="D12" s="23"/>
      <c r="E12" s="54"/>
    </row>
    <row r="13" ht="20.2" customHeight="1" spans="1:5">
      <c r="A13" s="17" t="s">
        <v>230</v>
      </c>
      <c r="B13" s="16"/>
      <c r="C13" s="5" t="s">
        <v>65</v>
      </c>
      <c r="D13" s="23"/>
      <c r="E13" s="54"/>
    </row>
    <row r="14" ht="20.2" customHeight="1" spans="1:5">
      <c r="A14" s="5" t="s">
        <v>225</v>
      </c>
      <c r="B14" s="6"/>
      <c r="C14" s="5" t="s">
        <v>69</v>
      </c>
      <c r="D14" s="23">
        <v>181.9298</v>
      </c>
      <c r="E14" s="54"/>
    </row>
    <row r="15" ht="20.2" customHeight="1" spans="1:5">
      <c r="A15" s="5" t="s">
        <v>227</v>
      </c>
      <c r="B15" s="6"/>
      <c r="C15" s="5" t="s">
        <v>73</v>
      </c>
      <c r="D15" s="23"/>
      <c r="E15" s="54"/>
    </row>
    <row r="16" ht="20.2" customHeight="1" spans="1:5">
      <c r="A16" s="5" t="s">
        <v>228</v>
      </c>
      <c r="B16" s="6"/>
      <c r="C16" s="5" t="s">
        <v>77</v>
      </c>
      <c r="D16" s="23">
        <v>1.4262</v>
      </c>
      <c r="E16" s="54"/>
    </row>
    <row r="17" ht="20.2" customHeight="1" spans="1:5">
      <c r="A17" s="5" t="s">
        <v>229</v>
      </c>
      <c r="B17" s="6"/>
      <c r="C17" s="5" t="s">
        <v>81</v>
      </c>
      <c r="D17" s="23"/>
      <c r="E17" s="54"/>
    </row>
    <row r="18" ht="20.2" customHeight="1" spans="1:5">
      <c r="A18" s="5"/>
      <c r="B18" s="6"/>
      <c r="C18" s="5" t="s">
        <v>85</v>
      </c>
      <c r="D18" s="23"/>
      <c r="E18" s="54"/>
    </row>
    <row r="19" ht="20.2" customHeight="1" spans="1:5">
      <c r="A19" s="5"/>
      <c r="B19" s="5"/>
      <c r="C19" s="5" t="s">
        <v>89</v>
      </c>
      <c r="D19" s="23"/>
      <c r="E19" s="54"/>
    </row>
    <row r="20" ht="20.2" customHeight="1" spans="1:5">
      <c r="A20" s="5"/>
      <c r="B20" s="5"/>
      <c r="C20" s="5" t="s">
        <v>93</v>
      </c>
      <c r="D20" s="23"/>
      <c r="E20" s="54"/>
    </row>
    <row r="21" ht="20.2" customHeight="1" spans="1:5">
      <c r="A21" s="5"/>
      <c r="B21" s="5"/>
      <c r="C21" s="5" t="s">
        <v>97</v>
      </c>
      <c r="D21" s="23"/>
      <c r="E21" s="54"/>
    </row>
    <row r="22" ht="20.2" customHeight="1" spans="1:5">
      <c r="A22" s="5"/>
      <c r="B22" s="5"/>
      <c r="C22" s="5" t="s">
        <v>100</v>
      </c>
      <c r="D22" s="23"/>
      <c r="E22" s="54"/>
    </row>
    <row r="23" ht="20.2" customHeight="1" spans="1:5">
      <c r="A23" s="5"/>
      <c r="B23" s="5"/>
      <c r="C23" s="5" t="s">
        <v>103</v>
      </c>
      <c r="D23" s="23"/>
      <c r="E23" s="54"/>
    </row>
    <row r="24" ht="20.2" customHeight="1" spans="1:5">
      <c r="A24" s="5"/>
      <c r="B24" s="5"/>
      <c r="C24" s="5" t="s">
        <v>105</v>
      </c>
      <c r="D24" s="23"/>
      <c r="E24" s="54"/>
    </row>
    <row r="25" ht="20.2" customHeight="1" spans="1:5">
      <c r="A25" s="5"/>
      <c r="B25" s="5"/>
      <c r="C25" s="5" t="s">
        <v>107</v>
      </c>
      <c r="D25" s="23"/>
      <c r="E25" s="54"/>
    </row>
    <row r="26" ht="20.2" customHeight="1" spans="1:5">
      <c r="A26" s="5"/>
      <c r="B26" s="5"/>
      <c r="C26" s="5" t="s">
        <v>109</v>
      </c>
      <c r="D26" s="23">
        <v>4.21308</v>
      </c>
      <c r="E26" s="54"/>
    </row>
    <row r="27" ht="20.2" customHeight="1" spans="1:5">
      <c r="A27" s="5"/>
      <c r="B27" s="5"/>
      <c r="C27" s="5" t="s">
        <v>111</v>
      </c>
      <c r="D27" s="23"/>
      <c r="E27" s="54"/>
    </row>
    <row r="28" ht="20.2" customHeight="1" spans="1:5">
      <c r="A28" s="5"/>
      <c r="B28" s="5"/>
      <c r="C28" s="5" t="s">
        <v>113</v>
      </c>
      <c r="D28" s="23"/>
      <c r="E28" s="54"/>
    </row>
    <row r="29" ht="20.2" customHeight="1" spans="1:5">
      <c r="A29" s="5"/>
      <c r="B29" s="5"/>
      <c r="C29" s="5" t="s">
        <v>115</v>
      </c>
      <c r="D29" s="23"/>
      <c r="E29" s="54"/>
    </row>
    <row r="30" ht="20.2" customHeight="1" spans="1:5">
      <c r="A30" s="5"/>
      <c r="B30" s="5"/>
      <c r="C30" s="5" t="s">
        <v>117</v>
      </c>
      <c r="D30" s="23"/>
      <c r="E30" s="54"/>
    </row>
    <row r="31" ht="20.2" customHeight="1" spans="1:5">
      <c r="A31" s="5"/>
      <c r="B31" s="5"/>
      <c r="C31" s="5" t="s">
        <v>119</v>
      </c>
      <c r="D31" s="23"/>
      <c r="E31" s="54"/>
    </row>
    <row r="32" ht="20.2" customHeight="1" spans="1:5">
      <c r="A32" s="5"/>
      <c r="B32" s="5"/>
      <c r="C32" s="5" t="s">
        <v>121</v>
      </c>
      <c r="D32" s="23"/>
      <c r="E32" s="54"/>
    </row>
    <row r="33" ht="20.2" customHeight="1" spans="1:5">
      <c r="A33" s="5"/>
      <c r="B33" s="5"/>
      <c r="C33" s="5" t="s">
        <v>123</v>
      </c>
      <c r="D33" s="23"/>
      <c r="E33" s="54"/>
    </row>
    <row r="34" ht="20.2" customHeight="1" spans="1:5">
      <c r="A34" s="5"/>
      <c r="B34" s="5"/>
      <c r="C34" s="5" t="s">
        <v>124</v>
      </c>
      <c r="D34" s="23"/>
      <c r="E34" s="54"/>
    </row>
    <row r="35" ht="20.2" customHeight="1" spans="1:5">
      <c r="A35" s="5"/>
      <c r="B35" s="5"/>
      <c r="C35" s="5" t="s">
        <v>125</v>
      </c>
      <c r="D35" s="23"/>
      <c r="E35" s="54"/>
    </row>
    <row r="36" ht="20.2" customHeight="1" spans="1:5">
      <c r="A36" s="5"/>
      <c r="B36" s="5"/>
      <c r="C36" s="5" t="s">
        <v>126</v>
      </c>
      <c r="D36" s="23"/>
      <c r="E36" s="54"/>
    </row>
    <row r="37" ht="20.2" customHeight="1" spans="1:5">
      <c r="A37" s="5"/>
      <c r="B37" s="5"/>
      <c r="C37" s="5"/>
      <c r="D37" s="5"/>
      <c r="E37" s="54"/>
    </row>
    <row r="38" ht="20.2" customHeight="1" spans="1:5">
      <c r="A38" s="17"/>
      <c r="B38" s="17"/>
      <c r="C38" s="17" t="s">
        <v>231</v>
      </c>
      <c r="D38" s="16"/>
      <c r="E38" s="55"/>
    </row>
    <row r="39" ht="20.2" customHeight="1" spans="1:5">
      <c r="A39" s="17"/>
      <c r="B39" s="17"/>
      <c r="C39" s="17"/>
      <c r="D39" s="17"/>
      <c r="E39" s="55"/>
    </row>
    <row r="40" ht="20.2" customHeight="1" spans="1:5">
      <c r="A40" s="4" t="s">
        <v>232</v>
      </c>
      <c r="B40" s="16">
        <v>187.56908</v>
      </c>
      <c r="C40" s="4" t="s">
        <v>233</v>
      </c>
      <c r="D40" s="29">
        <v>187.56908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8" sqref="$A8:$XFD8"/>
    </sheetView>
  </sheetViews>
  <sheetFormatPr defaultColWidth="10" defaultRowHeight="14"/>
  <cols>
    <col min="1" max="2" width="4.87272727272727" customWidth="1"/>
    <col min="3" max="3" width="6" customWidth="1"/>
    <col min="4" max="4" width="9" customWidth="1"/>
    <col min="5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8" t="s">
        <v>234</v>
      </c>
      <c r="L1" s="18"/>
    </row>
    <row r="2" ht="43.1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11"/>
    </row>
    <row r="4" ht="25" customHeight="1" spans="1:12">
      <c r="A4" s="14" t="s">
        <v>157</v>
      </c>
      <c r="B4" s="14"/>
      <c r="C4" s="14"/>
      <c r="D4" s="14" t="s">
        <v>158</v>
      </c>
      <c r="E4" s="14" t="s">
        <v>159</v>
      </c>
      <c r="F4" s="14" t="s">
        <v>136</v>
      </c>
      <c r="G4" s="14" t="s">
        <v>160</v>
      </c>
      <c r="H4" s="14"/>
      <c r="I4" s="14"/>
      <c r="J4" s="14"/>
      <c r="K4" s="14" t="s">
        <v>161</v>
      </c>
      <c r="L4" s="14"/>
    </row>
    <row r="5" ht="20.7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235</v>
      </c>
      <c r="I5" s="14"/>
      <c r="J5" s="14" t="s">
        <v>236</v>
      </c>
      <c r="K5" s="14"/>
      <c r="L5" s="14"/>
    </row>
    <row r="6" ht="28.45" customHeight="1" spans="1:12">
      <c r="A6" s="14" t="s">
        <v>165</v>
      </c>
      <c r="B6" s="14" t="s">
        <v>166</v>
      </c>
      <c r="C6" s="14" t="s">
        <v>167</v>
      </c>
      <c r="D6" s="14"/>
      <c r="E6" s="14"/>
      <c r="F6" s="14"/>
      <c r="G6" s="14"/>
      <c r="H6" s="14" t="s">
        <v>214</v>
      </c>
      <c r="I6" s="14" t="s">
        <v>205</v>
      </c>
      <c r="J6" s="14"/>
      <c r="K6" s="14" t="s">
        <v>237</v>
      </c>
      <c r="L6" s="14" t="s">
        <v>238</v>
      </c>
    </row>
    <row r="7" ht="22.8" customHeight="1" spans="1:12">
      <c r="A7" s="5"/>
      <c r="B7" s="5"/>
      <c r="C7" s="5"/>
      <c r="D7" s="17"/>
      <c r="E7" s="17" t="s">
        <v>136</v>
      </c>
      <c r="F7" s="16">
        <v>187.56908</v>
      </c>
      <c r="G7" s="16">
        <v>55.56908</v>
      </c>
      <c r="H7" s="16">
        <v>52.61358</v>
      </c>
      <c r="I7" s="16"/>
      <c r="J7" s="16">
        <v>2.9555</v>
      </c>
      <c r="K7" s="16">
        <v>8</v>
      </c>
      <c r="L7" s="16">
        <v>124</v>
      </c>
    </row>
    <row r="8" ht="21.55" customHeight="1" spans="1:12">
      <c r="A8" s="5"/>
      <c r="B8" s="5"/>
      <c r="C8" s="5"/>
      <c r="D8" s="22" t="s">
        <v>154</v>
      </c>
      <c r="E8" s="22" t="s">
        <v>155</v>
      </c>
      <c r="F8" s="16">
        <v>187.56908</v>
      </c>
      <c r="G8" s="16">
        <v>55.56908</v>
      </c>
      <c r="H8" s="16">
        <v>52.61358</v>
      </c>
      <c r="I8" s="16"/>
      <c r="J8" s="16">
        <v>2.9555</v>
      </c>
      <c r="K8" s="16">
        <v>8</v>
      </c>
      <c r="L8" s="16">
        <v>124</v>
      </c>
    </row>
    <row r="9" s="46" customFormat="1" ht="21.55" customHeight="1" spans="1:12">
      <c r="A9" s="47">
        <v>208</v>
      </c>
      <c r="B9" s="47"/>
      <c r="C9" s="47"/>
      <c r="D9" s="48">
        <v>208</v>
      </c>
      <c r="E9" s="48" t="s">
        <v>168</v>
      </c>
      <c r="F9" s="6">
        <f>F10</f>
        <v>181.9298</v>
      </c>
      <c r="G9" s="6">
        <f>G10</f>
        <v>49.9298</v>
      </c>
      <c r="H9" s="6">
        <f>H10</f>
        <v>46.9743</v>
      </c>
      <c r="I9" s="6"/>
      <c r="J9" s="6">
        <f>J10</f>
        <v>2.9555</v>
      </c>
      <c r="K9" s="6">
        <f>K10</f>
        <v>8</v>
      </c>
      <c r="L9" s="6">
        <f>L10</f>
        <v>124</v>
      </c>
    </row>
    <row r="10" s="46" customFormat="1" ht="21.55" customHeight="1" spans="1:12">
      <c r="A10" s="47" t="s">
        <v>169</v>
      </c>
      <c r="B10" s="47" t="s">
        <v>170</v>
      </c>
      <c r="C10" s="47"/>
      <c r="D10" s="48" t="s">
        <v>171</v>
      </c>
      <c r="E10" s="48" t="s">
        <v>172</v>
      </c>
      <c r="F10" s="6">
        <f>F11+F12</f>
        <v>181.9298</v>
      </c>
      <c r="G10" s="6">
        <f>G11+G12</f>
        <v>49.9298</v>
      </c>
      <c r="H10" s="6">
        <f>H11+H12</f>
        <v>46.9743</v>
      </c>
      <c r="I10" s="6"/>
      <c r="J10" s="6">
        <f>J11+J12</f>
        <v>2.9555</v>
      </c>
      <c r="K10" s="6">
        <f>K11+K12</f>
        <v>8</v>
      </c>
      <c r="L10" s="6">
        <f>L11+L12</f>
        <v>124</v>
      </c>
    </row>
    <row r="11" ht="22.4" customHeight="1" spans="1:12">
      <c r="A11" s="49" t="s">
        <v>169</v>
      </c>
      <c r="B11" s="49" t="s">
        <v>170</v>
      </c>
      <c r="C11" s="49" t="s">
        <v>173</v>
      </c>
      <c r="D11" s="48" t="s">
        <v>174</v>
      </c>
      <c r="E11" s="50" t="s">
        <v>175</v>
      </c>
      <c r="F11" s="6">
        <v>165.9357</v>
      </c>
      <c r="G11" s="6">
        <v>33.9357</v>
      </c>
      <c r="H11" s="23">
        <v>30.9802</v>
      </c>
      <c r="I11" s="23"/>
      <c r="J11" s="23">
        <v>2.9555</v>
      </c>
      <c r="K11" s="23">
        <v>8</v>
      </c>
      <c r="L11" s="23">
        <v>124</v>
      </c>
    </row>
    <row r="12" ht="22.4" customHeight="1" spans="1:12">
      <c r="A12" s="49" t="s">
        <v>169</v>
      </c>
      <c r="B12" s="49" t="s">
        <v>170</v>
      </c>
      <c r="C12" s="49" t="s">
        <v>170</v>
      </c>
      <c r="D12" s="48" t="s">
        <v>176</v>
      </c>
      <c r="E12" s="50" t="s">
        <v>177</v>
      </c>
      <c r="F12" s="6">
        <v>15.9941</v>
      </c>
      <c r="G12" s="6">
        <v>15.9941</v>
      </c>
      <c r="H12" s="23">
        <v>15.9941</v>
      </c>
      <c r="I12" s="23"/>
      <c r="J12" s="23"/>
      <c r="K12" s="23"/>
      <c r="L12" s="23"/>
    </row>
    <row r="13" ht="22.4" customHeight="1" spans="1:12">
      <c r="A13" s="49" t="s">
        <v>178</v>
      </c>
      <c r="B13" s="49"/>
      <c r="C13" s="49"/>
      <c r="D13" s="51">
        <v>210</v>
      </c>
      <c r="E13" s="52" t="s">
        <v>179</v>
      </c>
      <c r="F13" s="6">
        <f>F14</f>
        <v>1.4262</v>
      </c>
      <c r="G13" s="6">
        <f>G14</f>
        <v>1.4262</v>
      </c>
      <c r="H13" s="6">
        <f>H14</f>
        <v>1.4262</v>
      </c>
      <c r="I13" s="23"/>
      <c r="J13" s="23"/>
      <c r="K13" s="23"/>
      <c r="L13" s="23"/>
    </row>
    <row r="14" ht="22.4" customHeight="1" spans="1:12">
      <c r="A14" s="49" t="s">
        <v>178</v>
      </c>
      <c r="B14" s="49" t="s">
        <v>180</v>
      </c>
      <c r="C14" s="49"/>
      <c r="D14" s="51" t="s">
        <v>181</v>
      </c>
      <c r="E14" s="52" t="s">
        <v>182</v>
      </c>
      <c r="F14" s="6">
        <f>F15</f>
        <v>1.4262</v>
      </c>
      <c r="G14" s="6">
        <f>G15</f>
        <v>1.4262</v>
      </c>
      <c r="H14" s="6">
        <f>H15</f>
        <v>1.4262</v>
      </c>
      <c r="I14" s="23"/>
      <c r="J14" s="23"/>
      <c r="K14" s="23"/>
      <c r="L14" s="23"/>
    </row>
    <row r="15" ht="22.4" customHeight="1" spans="1:12">
      <c r="A15" s="49" t="s">
        <v>178</v>
      </c>
      <c r="B15" s="49" t="s">
        <v>180</v>
      </c>
      <c r="C15" s="49" t="s">
        <v>183</v>
      </c>
      <c r="D15" s="48" t="s">
        <v>184</v>
      </c>
      <c r="E15" s="50" t="s">
        <v>185</v>
      </c>
      <c r="F15" s="6">
        <v>1.4262</v>
      </c>
      <c r="G15" s="6">
        <v>1.4262</v>
      </c>
      <c r="H15" s="23">
        <v>1.4262</v>
      </c>
      <c r="I15" s="23"/>
      <c r="J15" s="23"/>
      <c r="K15" s="23"/>
      <c r="L15" s="23"/>
    </row>
    <row r="16" ht="22.4" customHeight="1" spans="1:12">
      <c r="A16" s="49" t="s">
        <v>186</v>
      </c>
      <c r="B16" s="49"/>
      <c r="C16" s="49"/>
      <c r="D16" s="51">
        <v>221</v>
      </c>
      <c r="E16" s="52" t="s">
        <v>187</v>
      </c>
      <c r="F16" s="6">
        <f>F17</f>
        <v>4.21308</v>
      </c>
      <c r="G16" s="6">
        <f>G17</f>
        <v>4.21308</v>
      </c>
      <c r="H16" s="6">
        <f>H17</f>
        <v>4.21308</v>
      </c>
      <c r="I16" s="23"/>
      <c r="J16" s="23"/>
      <c r="K16" s="23"/>
      <c r="L16" s="23"/>
    </row>
    <row r="17" ht="22.4" customHeight="1" spans="1:12">
      <c r="A17" s="49" t="s">
        <v>186</v>
      </c>
      <c r="B17" s="49" t="s">
        <v>183</v>
      </c>
      <c r="C17" s="49"/>
      <c r="D17" s="51" t="s">
        <v>188</v>
      </c>
      <c r="E17" s="52" t="s">
        <v>189</v>
      </c>
      <c r="F17" s="6">
        <f>F18</f>
        <v>4.21308</v>
      </c>
      <c r="G17" s="6">
        <f>G18</f>
        <v>4.21308</v>
      </c>
      <c r="H17" s="6">
        <f>H18</f>
        <v>4.21308</v>
      </c>
      <c r="I17" s="23"/>
      <c r="J17" s="23"/>
      <c r="K17" s="23"/>
      <c r="L17" s="23"/>
    </row>
    <row r="18" ht="22.4" customHeight="1" spans="1:12">
      <c r="A18" s="49" t="s">
        <v>186</v>
      </c>
      <c r="B18" s="49" t="s">
        <v>183</v>
      </c>
      <c r="C18" s="49" t="s">
        <v>190</v>
      </c>
      <c r="D18" s="48" t="s">
        <v>191</v>
      </c>
      <c r="E18" s="50" t="s">
        <v>192</v>
      </c>
      <c r="F18" s="6">
        <v>4.21308</v>
      </c>
      <c r="G18" s="6">
        <v>4.21308</v>
      </c>
      <c r="H18" s="23">
        <v>4.21308</v>
      </c>
      <c r="I18" s="23"/>
      <c r="J18" s="23"/>
      <c r="K18" s="23"/>
      <c r="L18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revision>0</cp:revision>
  <dcterms:created xsi:type="dcterms:W3CDTF">2023-02-15T11:59:00Z</dcterms:created>
  <dcterms:modified xsi:type="dcterms:W3CDTF">2024-11-21T03:44:45Z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FD9108786FC44A7F8E5282FF17B979CD</vt:lpwstr>
  </property>
  <property fmtid="{D5CDD505-2E9C-101B-9397-08002B2CF9AE}" pid="3" name="KSOProductBuildVer">
    <vt:lpwstr>2052-12.1.0.18608</vt:lpwstr>
  </property>
</Properties>
</file>