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2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<sst xmlns="http://schemas.openxmlformats.org/spreadsheetml/2006/main" count="918" uniqueCount="447">
  <si>
    <t>2023年部门预算公开表</t>
  </si>
  <si>
    <t>单位编码：</t>
  </si>
  <si>
    <t>126001</t>
  </si>
  <si>
    <t>单位名称：</t>
  </si>
  <si>
    <t>醴陵市网格化管理服务中心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</si>
  <si>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</si>
  <si>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</si>
  <si>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</si>
  <si>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</si>
  <si>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</si>
  <si>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</si>
  <si>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</si>
  <si>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</si>
  <si>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</si>
  <si>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</si>
  <si>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</si>
  <si>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</si>
  <si>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</si>
  <si>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</si>
  <si>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</si>
  <si>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</si>
  <si>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</si>
  <si>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</si>
  <si>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</si>
  <si>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</si>
  <si>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</si>
  <si>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</si>
  <si>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</si>
  <si>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</si>
  <si>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</si>
  <si>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</si>
  <si>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收支总表</t>
  </si>
  <si>
    <t>单位：126001_醴陵市网格化管理服务中心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</si>
  <si>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</si>
  <si>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</si>
  <si>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</si>
  <si>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</si>
  <si>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</si>
  <si>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</si>
  <si>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</si>
  <si>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</si>
  <si>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</si>
  <si>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</si>
  <si>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</si>
  <si>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</si>
  <si>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</si>
  <si>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</si>
  <si>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</si>
  <si>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</si>
  <si>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</si>
  <si>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</si>
  <si>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</si>
  <si>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</si>
  <si>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</si>
  <si>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</si>
  <si>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</si>
  <si>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</si>
  <si>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</si>
  <si>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</si>
  <si>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</si>
  <si>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</si>
  <si>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</si>
  <si>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</si>
  <si>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</si>
  <si>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</si>
  <si>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</si>
  <si>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</si>
  <si>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</si>
  <si>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</si>
  <si>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</si>
  <si>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</si>
  <si>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</si>
  <si>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</si>
  <si>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</si>
  <si>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</si>
  <si>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</si>
  <si>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</si>
  <si>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</si>
  <si>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</si>
  <si>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</si>
  <si>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</si>
  <si>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</si>
  <si>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</si>
  <si>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</si>
  <si>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</si>
  <si>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</si>
  <si>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</si>
  <si>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</si>
  <si>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</si>
  <si>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</si>
  <si>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</si>
  <si>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</si>
  <si>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</si>
  <si>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</si>
  <si>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</si>
  <si>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</si>
  <si>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</si>
  <si>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</si>
  <si>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</si>
  <si>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</si>
  <si>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</si>
  <si>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</si>
  <si>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</si>
  <si>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</si>
  <si>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</si>
  <si>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</si>
  <si>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</si>
  <si>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</si>
  <si>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</si>
  <si>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</si>
  <si>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</si>
  <si>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</si>
  <si>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</si>
  <si>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</si>
  <si>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</si>
  <si>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</si>
  <si>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</si>
  <si>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</si>
  <si>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</si>
  <si>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</si>
  <si>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</si>
  <si>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</si>
  <si>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</si>
  <si>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</si>
  <si>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</si>
  <si>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</si>
  <si>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</si>
  <si>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</si>
  <si>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</si>
  <si>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</si>
  <si>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</si>
  <si>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</si>
  <si>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</si>
  <si>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</si>
  <si>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</si>
  <si>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</si>
  <si>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</si>
  <si>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</si>
  <si>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</si>
  <si>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</si>
  <si>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</si>
  <si>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</si>
  <si>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</si>
  <si>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</si>
  <si>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</si>
  <si>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</si>
  <si>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</si>
  <si>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</si>
  <si>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</si>
  <si>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</si>
  <si>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</si>
  <si>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</si>
  <si>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</si>
  <si>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</si>
  <si>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</si>
  <si>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126001</t>
  </si>
  <si>
    <t xml:space="preserve">  醴陵市网格化管理服务中心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</si>
  <si>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</si>
  <si>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</si>
  <si>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</si>
  <si>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</si>
  <si>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</si>
  <si>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</si>
  <si>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</si>
  <si>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</si>
  <si>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</si>
  <si>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</si>
  <si>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</si>
  <si>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</si>
  <si>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一般公共服务支出</t>
  </si>
  <si>
    <t>其他一般公共服务支出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</si>
  <si>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</si>
  <si>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</si>
  <si>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</si>
  <si>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</si>
  <si>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</si>
  <si>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</si>
  <si>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</si>
  <si>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</si>
  <si>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</si>
  <si>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</si>
  <si>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</si>
  <si>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</si>
  <si>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</si>
  <si>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</si>
  <si>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</si>
  <si>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</si>
  <si>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</si>
  <si>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</si>
  <si>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</si>
  <si>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</si>
  <si>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</si>
  <si>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</si>
  <si>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</si>
  <si>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</si>
  <si>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</si>
  <si>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</si>
  <si>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</si>
  <si>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201</t>
  </si>
  <si>
    <t>99</t>
  </si>
  <si>
    <t xml:space="preserve">    126001</t>
  </si>
  <si>
    <t xml:space="preserve">    其他一般公共服务支出</t>
  </si>
  <si>
    <t>208</t>
  </si>
  <si>
    <t>05</t>
  </si>
  <si>
    <t xml:space="preserve">    机关事业单位基本养老保险缴费支出</t>
  </si>
  <si>
    <t>210</t>
  </si>
  <si>
    <t>11</t>
  </si>
  <si>
    <t>02</t>
  </si>
  <si>
    <t xml:space="preserve">    事业单位医疗</t>
  </si>
  <si>
    <t>221</t>
  </si>
  <si>
    <t>01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</si>
  <si>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</si>
  <si>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</si>
  <si>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</si>
  <si>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</si>
  <si>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</si>
  <si>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</si>
  <si>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</si>
  <si>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</si>
  <si>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</si>
  <si>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</si>
  <si>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</si>
  <si>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</si>
  <si>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</si>
  <si>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</si>
  <si>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</si>
  <si>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</si>
  <si>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</si>
  <si>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</si>
  <si>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</si>
  <si>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</si>
  <si>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</si>
  <si>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</si>
  <si>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</si>
  <si>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</si>
  <si>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一般公共预算支出表</t>
  </si>
  <si>
    <t>人员经费</t>
  </si>
  <si>
    <t>公用经费</t>
  </si>
  <si>
    <t>其他运转类</t>
  </si>
  <si>
    <t>特定目标类</t>
  </si>
  <si>
    <t>部门公开表08</t>
  </si>
  <si>
    <t>部门：126001_醴陵市网格化管理服务中心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</si>
  <si>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</si>
  <si>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</si>
  <si>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</si>
  <si>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</si>
  <si>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</si>
  <si>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</si>
  <si>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</si>
  <si>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</si>
  <si>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</si>
  <si>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</si>
  <si>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</si>
  <si>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</si>
  <si>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</si>
  <si>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</si>
  <si>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>302</t>
  </si>
  <si>
    <t>商品和服务支出</t>
  </si>
  <si>
    <t xml:space="preserve">  办公费</t>
  </si>
  <si>
    <t>印刷费</t>
  </si>
  <si>
    <t>咨询费</t>
  </si>
  <si>
    <t xml:space="preserve">  水费</t>
  </si>
  <si>
    <t xml:space="preserve">  电费</t>
  </si>
  <si>
    <t>邮电费</t>
  </si>
  <si>
    <t xml:space="preserve">  物业管理费</t>
  </si>
  <si>
    <t xml:space="preserve">  差旅费</t>
  </si>
  <si>
    <t>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</si>
  <si>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</si>
  <si>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</si>
  <si>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</si>
  <si>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</si>
  <si>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>专用材料费</t>
  </si>
  <si>
    <t xml:space="preserve">  劳务费</t>
  </si>
  <si>
    <t>委托业务费</t>
  </si>
  <si>
    <t xml:space="preserve">  工会经费</t>
  </si>
  <si>
    <t xml:space="preserve">  福利费</t>
  </si>
  <si>
    <t xml:space="preserve">  公务用车运行维护费</t>
  </si>
  <si>
    <t>其他交通费用</t>
  </si>
  <si>
    <t xml:space="preserve">  其他商品和服务支出</t>
  </si>
  <si>
    <t>303</t>
  </si>
  <si>
    <t xml:space="preserve">  离休费</t>
  </si>
  <si>
    <t xml:space="preserve">  退休费</t>
  </si>
  <si>
    <t xml:space="preserve">  生活补助</t>
  </si>
  <si>
    <t xml:space="preserve">  其他对个人和家庭的补助</t>
  </si>
  <si>
    <t>部门公开表09</t>
  </si>
  <si>
    <t>工资奖金津补贴</t>
  </si>
  <si>
    <t>社会保障缴费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</si>
  <si>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</si>
  <si>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</si>
  <si>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</si>
  <si>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</si>
  <si>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</si>
  <si>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</si>
  <si>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</si>
  <si>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</si>
  <si>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</si>
  <si>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</si>
  <si>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</si>
  <si>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</si>
  <si>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</si>
  <si>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</si>
  <si>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</si>
  <si>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</si>
  <si>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</si>
  <si>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</si>
  <si>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</si>
  <si>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</si>
  <si>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</si>
  <si>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</si>
  <si>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</si>
  <si>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</si>
  <si>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</si>
  <si>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</si>
  <si>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</si>
  <si>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</si>
  <si>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</si>
  <si>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</si>
  <si>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</si>
  <si>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</si>
  <si>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</si>
  <si>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</si>
  <si>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</si>
  <si>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</si>
  <si>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</si>
  <si>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</si>
  <si>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公务接待费</t>
  </si>
  <si>
    <t>因公出国（境）费用</t>
  </si>
  <si>
    <t>公务用车运行维护费</t>
  </si>
  <si>
    <t>其他商品和服务支出</t>
  </si>
  <si>
    <t>部门公开表13</t>
  </si>
  <si>
    <t>总 计</t>
  </si>
  <si>
    <t>办公费</t>
  </si>
  <si>
    <t>手续费</t>
  </si>
  <si>
    <t>水费</t>
  </si>
  <si>
    <t>电费</t>
  </si>
  <si>
    <t>取暖费</t>
  </si>
  <si>
    <t>物业管理费</t>
  </si>
  <si>
    <t>差旅费</t>
  </si>
  <si>
    <t>租赁费</t>
  </si>
  <si>
    <t>被装购置费</t>
  </si>
  <si>
    <t>专用燃料费</t>
  </si>
  <si>
    <t>劳务费</t>
  </si>
  <si>
    <t>工会经费</t>
  </si>
  <si>
    <t>福利费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</si>
  <si>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</si>
  <si>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</si>
  <si>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</si>
  <si>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</si>
  <si>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</si>
  <si>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</si>
  <si>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</si>
  <si>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</si>
  <si>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</si>
  <si>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</si>
  <si>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</si>
  <si>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</si>
  <si>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</si>
  <si>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</si>
  <si>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</si>
  <si>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</si>
  <si>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</si>
  <si>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</si>
  <si>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</si>
  <si>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</si>
  <si>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</si>
  <si>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</si>
  <si>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</si>
  <si>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</si>
  <si>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</si>
  <si>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</si>
  <si>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</si>
  <si>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</si>
  <si>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</si>
  <si>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</si>
  <si>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</si>
  <si>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</si>
  <si>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</si>
  <si>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</si>
  <si>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</si>
  <si>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</si>
  <si>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</si>
  <si>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</si>
  <si>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</si>
  <si>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</si>
  <si>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</si>
  <si>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</si>
  <si>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</si>
  <si>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</si>
  <si>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</si>
  <si>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</si>
  <si>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</si>
  <si>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</si>
  <si>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部门公开表23</t>
  </si>
  <si>
    <t>整体支出绩效目标表</t>
  </si>
  <si>
    <t>单位：单位：126001_醴陵市网格化管理服务中心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</si>
  <si>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</si>
  <si>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</si>
  <si>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</si>
  <si>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</si>
  <si>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</si>
  <si>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</si>
  <si>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</si>
  <si>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</si>
  <si>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</si>
  <si>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</si>
  <si>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围绕市委、市政府工作部署，做好全市网格化管理服务工作研究、调度、协调和落实等事务性工作；全市网格化阵地建设规范、网格划分规范；社会治理要素信息统一采集录入、维护更新、基层社会治理等工作</t>
  </si>
  <si>
    <t>产出指标</t>
  </si>
  <si>
    <t xml:space="preserve"> 数量指标</t>
  </si>
  <si>
    <t>全年职工工资发放及正常办公</t>
  </si>
  <si>
    <t>≥</t>
  </si>
  <si>
    <t>完成值</t>
  </si>
  <si>
    <t>保障在职人员职工工资发放，保障正常办公。</t>
  </si>
  <si>
    <t>严格管控各项经费</t>
  </si>
  <si>
    <t>严格按照财政拨款及指标控制费用。</t>
  </si>
  <si>
    <t>专兼职网格员的培训</t>
  </si>
  <si>
    <t>专职网格员按季度开展培训，兼职网格员按半年度开展培训。</t>
  </si>
  <si>
    <t xml:space="preserve"> 质量指标</t>
  </si>
  <si>
    <t>基层社会治理工作</t>
  </si>
  <si>
    <t>围绕市委工作部署，保证重点工作任务按时完成。</t>
  </si>
  <si>
    <t xml:space="preserve"> 时效指标</t>
  </si>
  <si>
    <t>资金支出及时</t>
  </si>
  <si>
    <t>按照实施进度有序付款。</t>
  </si>
  <si>
    <t>成本指标</t>
  </si>
  <si>
    <t>各项工作开展控制在预算金额范围内</t>
  </si>
  <si>
    <t>总体支出有序有度。</t>
  </si>
  <si>
    <t xml:space="preserve">效益指标 </t>
  </si>
  <si>
    <t>经济效益指标</t>
  </si>
  <si>
    <t>提高履职</t>
  </si>
  <si>
    <t>定性</t>
  </si>
  <si>
    <t>明显提升</t>
  </si>
  <si>
    <t>提升</t>
  </si>
  <si>
    <t>提高履职服务保障工作水平。</t>
  </si>
  <si>
    <t>社会效益指标</t>
  </si>
  <si>
    <t>全市社会效益</t>
  </si>
  <si>
    <t>提升全市人民群众的获得感、幸福感、安全感。</t>
  </si>
  <si>
    <t>生态效益指标</t>
  </si>
  <si>
    <t>网格员协助城管、环卫工作</t>
  </si>
  <si>
    <t>网格员协助城管、环卫工作，提升人民群众的生活质量。</t>
  </si>
  <si>
    <t xml:space="preserve"> 可持续影响指标</t>
  </si>
  <si>
    <t>长期保障工作平稳进行</t>
  </si>
  <si>
    <t>长期保障工作平稳进行。</t>
  </si>
  <si>
    <t>满意度指标</t>
  </si>
  <si>
    <t>服务对象满意度指标</t>
  </si>
  <si>
    <t>全市专（兼）网格员工作满意度</t>
  </si>
  <si>
    <t>满意度</t>
  </si>
  <si>
    <t>全市基层社会治理工作满意度和认可度达到98%以上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</si>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</sst>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20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98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9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9" fontId="5" fillId="0" borderId="12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176" fontId="0" fillId="0" borderId="0" xfId="0" applyNumberFormat="1" applyFont="1">
      <alignment vertical="center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14" sqref="H14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ht="23.25" customHeight="1" spans="1:9">
      <c r="A2" s="30"/>
      <c r="B2" s="30"/>
      <c r="C2" s="30"/>
      <c r="D2" s="30"/>
      <c r="E2" s="30"/>
      <c r="F2" s="30"/>
      <c r="G2" s="30"/>
      <c r="H2" s="30"/>
      <c r="I2" s="30"/>
    </row>
    <row r="3" ht="21.55" customHeight="1" spans="1:9">
      <c r="A3" s="30"/>
      <c r="B3" s="30"/>
      <c r="C3" s="30"/>
      <c r="D3" s="30"/>
      <c r="E3" s="30"/>
      <c r="F3" s="30"/>
      <c r="G3" s="30"/>
      <c r="H3" s="30"/>
      <c r="I3" s="30"/>
    </row>
    <row r="4" ht="39.65" customHeight="1" spans="1:9">
      <c r="A4" s="96"/>
      <c r="B4" s="97"/>
      <c r="C4" s="3"/>
      <c r="D4" s="96" t="s">
        <v>1</v>
      </c>
      <c r="E4" s="97" t="s">
        <v>2</v>
      </c>
      <c r="F4" s="97"/>
      <c r="G4" s="97"/>
      <c r="H4" s="97"/>
      <c r="I4" s="3"/>
    </row>
    <row r="5" ht="54.3" customHeight="1" spans="1:9">
      <c r="A5" s="96"/>
      <c r="B5" s="97"/>
      <c r="C5" s="3"/>
      <c r="D5" s="96" t="s">
        <v>3</v>
      </c>
      <c r="E5" s="97" t="s">
        <v>4</v>
      </c>
      <c r="F5" s="97"/>
      <c r="G5" s="97"/>
      <c r="H5" s="97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zoomScale="110" zoomScaleNormal="110" workbookViewId="0">
      <selection activeCell="I44" sqref="I44"/>
    </sheetView>
  </sheetViews>
  <sheetFormatPr defaultColWidth="10" defaultRowHeight="13.5" outlineLevelCol="4"/>
  <cols>
    <col min="1" max="1" width="15.875" style="47" customWidth="1"/>
    <col min="2" max="2" width="26.7333333333333" style="47" customWidth="1"/>
    <col min="3" max="3" width="14.6583333333333" style="47" customWidth="1"/>
    <col min="4" max="4" width="18.5916666666667" style="47" customWidth="1"/>
    <col min="5" max="5" width="16.4166666666667" style="47" customWidth="1"/>
    <col min="6" max="16384" width="10" style="47"/>
  </cols>
  <sheetData>
    <row r="1" s="47" customFormat="1" ht="18.95" customHeight="1" spans="1:5">
      <c r="A1" s="48"/>
      <c r="B1" s="48"/>
      <c r="C1" s="48"/>
      <c r="D1" s="48"/>
      <c r="E1" s="49" t="s">
        <v>240</v>
      </c>
    </row>
    <row r="2" s="47" customFormat="1" ht="40.5" customHeight="1" spans="1:5">
      <c r="A2" s="50" t="s">
        <v>14</v>
      </c>
      <c r="B2" s="50"/>
      <c r="C2" s="50"/>
      <c r="D2" s="50"/>
      <c r="E2" s="50"/>
    </row>
    <row r="3" s="47" customFormat="1" ht="33.6" customHeight="1" spans="1:5">
      <c r="A3" s="51" t="s">
        <v>241</v>
      </c>
      <c r="B3" s="51"/>
      <c r="C3" s="51"/>
      <c r="D3" s="51"/>
      <c r="E3" s="52" t="s">
        <v>242</v>
      </c>
    </row>
    <row r="4" s="47" customFormat="1" ht="38.8" customHeight="1" spans="1:5">
      <c r="A4" s="53" t="s">
        <v>243</v>
      </c>
      <c r="B4" s="53"/>
      <c r="C4" s="53" t="s">
        <v>244</v>
      </c>
      <c r="D4" s="53"/>
      <c r="E4" s="53"/>
    </row>
    <row r="5" s="47" customFormat="1" ht="22.8" customHeight="1" spans="1:5">
      <c r="A5" s="53" t="s">
        <v>245</v>
      </c>
      <c r="B5" s="53" t="s">
        <v>160</v>
      </c>
      <c r="C5" s="53" t="s">
        <v>137</v>
      </c>
      <c r="D5" s="53" t="s">
        <v>236</v>
      </c>
      <c r="E5" s="53" t="s">
        <v>237</v>
      </c>
    </row>
    <row r="6" s="47" customFormat="1" ht="26.45" customHeight="1" spans="1:5">
      <c r="A6" s="54" t="s">
        <v>246</v>
      </c>
      <c r="B6" s="54" t="s">
        <v>214</v>
      </c>
      <c r="C6" s="55" t="e">
        <f t="shared" ref="C6:C34" si="0">D6+E6</f>
        <v>#REF!</v>
      </c>
      <c r="D6" s="55" t="e">
        <f>SUM(D7:D15)</f>
        <v>#REF!</v>
      </c>
      <c r="E6" s="55">
        <f>SUM(E7:E15)</f>
        <v>0</v>
      </c>
    </row>
    <row r="7" s="47" customFormat="1" ht="26.45" customHeight="1" spans="1:5">
      <c r="A7" s="56">
        <v>30101</v>
      </c>
      <c r="B7" s="57" t="s">
        <v>247</v>
      </c>
      <c r="C7" s="55">
        <f t="shared" si="0"/>
        <v>59.466</v>
      </c>
      <c r="D7" s="58">
        <v>59.466</v>
      </c>
      <c r="E7" s="59"/>
    </row>
    <row r="8" s="47" customFormat="1" ht="26.45" customHeight="1" spans="1:5">
      <c r="A8" s="56">
        <v>30102</v>
      </c>
      <c r="B8" s="57" t="s">
        <v>248</v>
      </c>
      <c r="C8" s="55" t="e">
        <f t="shared" si="0"/>
        <v>#REF!</v>
      </c>
      <c r="D8" s="58" t="e">
        <f>'10工资福利'!#REF!</f>
        <v>#REF!</v>
      </c>
      <c r="E8" s="59"/>
    </row>
    <row r="9" s="47" customFormat="1" ht="26.45" customHeight="1" spans="1:5">
      <c r="A9" s="56">
        <v>30103</v>
      </c>
      <c r="B9" s="57" t="s">
        <v>249</v>
      </c>
      <c r="C9" s="55" t="e">
        <f t="shared" si="0"/>
        <v>#REF!</v>
      </c>
      <c r="D9" s="58" t="e">
        <f>'10工资福利'!#REF!</f>
        <v>#REF!</v>
      </c>
      <c r="E9" s="59"/>
    </row>
    <row r="10" s="47" customFormat="1" ht="26.45" customHeight="1" spans="1:5">
      <c r="A10" s="56">
        <v>30107</v>
      </c>
      <c r="B10" s="57" t="s">
        <v>250</v>
      </c>
      <c r="C10" s="55">
        <f t="shared" si="0"/>
        <v>0</v>
      </c>
      <c r="D10" s="59">
        <f>'10工资福利'!$K$8</f>
        <v>0</v>
      </c>
      <c r="E10" s="59"/>
    </row>
    <row r="11" s="47" customFormat="1" ht="26.45" customHeight="1" spans="1:5">
      <c r="A11" s="56">
        <v>30108</v>
      </c>
      <c r="B11" s="57" t="s">
        <v>251</v>
      </c>
      <c r="C11" s="55">
        <f t="shared" si="0"/>
        <v>20.681968</v>
      </c>
      <c r="D11" s="58">
        <f>'10工资福利'!$M$6</f>
        <v>20.681968</v>
      </c>
      <c r="E11" s="59"/>
    </row>
    <row r="12" s="47" customFormat="1" ht="26.45" customHeight="1" spans="1:5">
      <c r="A12" s="56">
        <v>30110</v>
      </c>
      <c r="B12" s="57" t="s">
        <v>252</v>
      </c>
      <c r="C12" s="55">
        <f t="shared" si="0"/>
        <v>6.061248</v>
      </c>
      <c r="D12" s="58">
        <f>'10工资福利'!$O$6</f>
        <v>6.061248</v>
      </c>
      <c r="E12" s="59"/>
    </row>
    <row r="13" s="47" customFormat="1" ht="26.45" customHeight="1" spans="1:5">
      <c r="A13" s="56">
        <v>30112</v>
      </c>
      <c r="B13" s="57" t="s">
        <v>253</v>
      </c>
      <c r="C13" s="55">
        <f t="shared" si="0"/>
        <v>0</v>
      </c>
      <c r="D13" s="59">
        <f>'10工资福利'!$Q$6</f>
        <v>0</v>
      </c>
      <c r="E13" s="59"/>
    </row>
    <row r="14" s="47" customFormat="1" ht="26.45" customHeight="1" spans="1:5">
      <c r="A14" s="56">
        <v>30113</v>
      </c>
      <c r="B14" s="57" t="s">
        <v>254</v>
      </c>
      <c r="C14" s="55">
        <f t="shared" si="0"/>
        <v>17.51442</v>
      </c>
      <c r="D14" s="58">
        <f>'10工资福利'!$R$6</f>
        <v>17.51442</v>
      </c>
      <c r="E14" s="59"/>
    </row>
    <row r="15" s="47" customFormat="1" ht="26.45" customHeight="1" spans="1:5">
      <c r="A15" s="56">
        <v>30199</v>
      </c>
      <c r="B15" s="57" t="s">
        <v>255</v>
      </c>
      <c r="C15" s="55">
        <f t="shared" si="0"/>
        <v>856.32</v>
      </c>
      <c r="D15" s="58">
        <f>'10工资福利'!$V$6</f>
        <v>856.32</v>
      </c>
      <c r="E15" s="59"/>
    </row>
    <row r="16" s="47" customFormat="1" ht="26.45" customHeight="1" spans="1:5">
      <c r="A16" s="54" t="s">
        <v>256</v>
      </c>
      <c r="B16" s="54" t="s">
        <v>257</v>
      </c>
      <c r="C16" s="55">
        <f t="shared" si="0"/>
        <v>12.397705</v>
      </c>
      <c r="D16" s="55"/>
      <c r="E16" s="55">
        <f>SUM(E17:E37)</f>
        <v>12.397705</v>
      </c>
    </row>
    <row r="17" s="47" customFormat="1" ht="26.45" customHeight="1" spans="1:5">
      <c r="A17" s="56">
        <v>30201</v>
      </c>
      <c r="B17" s="57" t="s">
        <v>258</v>
      </c>
      <c r="C17" s="55">
        <f t="shared" si="0"/>
        <v>5.1</v>
      </c>
      <c r="D17" s="55"/>
      <c r="E17" s="55">
        <v>5.1</v>
      </c>
    </row>
    <row r="18" s="47" customFormat="1" ht="26.45" customHeight="1" spans="1:5">
      <c r="A18" s="57">
        <v>30202</v>
      </c>
      <c r="B18" s="57" t="s">
        <v>259</v>
      </c>
      <c r="C18" s="55"/>
      <c r="D18" s="55"/>
      <c r="E18" s="55"/>
    </row>
    <row r="19" s="47" customFormat="1" ht="26.45" customHeight="1" spans="1:5">
      <c r="A19" s="57">
        <v>30203</v>
      </c>
      <c r="B19" s="57" t="s">
        <v>260</v>
      </c>
      <c r="C19" s="55"/>
      <c r="D19" s="55"/>
      <c r="E19" s="55"/>
    </row>
    <row r="20" s="47" customFormat="1" ht="26.45" customHeight="1" spans="1:5">
      <c r="A20" s="56">
        <v>30205</v>
      </c>
      <c r="B20" s="57" t="s">
        <v>261</v>
      </c>
      <c r="C20" s="55"/>
      <c r="D20" s="59"/>
      <c r="E20" s="59"/>
    </row>
    <row r="21" s="47" customFormat="1" ht="26.45" customHeight="1" spans="1:5">
      <c r="A21" s="56">
        <v>30206</v>
      </c>
      <c r="B21" s="57" t="s">
        <v>262</v>
      </c>
      <c r="C21" s="55"/>
      <c r="D21" s="59"/>
      <c r="E21" s="59"/>
    </row>
    <row r="22" s="47" customFormat="1" ht="26.45" customHeight="1" spans="1:5">
      <c r="A22" s="57">
        <v>30207</v>
      </c>
      <c r="B22" s="57" t="s">
        <v>263</v>
      </c>
      <c r="C22" s="55"/>
      <c r="D22" s="59"/>
      <c r="E22" s="59"/>
    </row>
    <row r="23" s="47" customFormat="1" ht="26.45" customHeight="1" spans="1:5">
      <c r="A23" s="56">
        <v>30209</v>
      </c>
      <c r="B23" s="57" t="s">
        <v>264</v>
      </c>
      <c r="C23" s="55"/>
      <c r="D23" s="59"/>
      <c r="E23" s="59"/>
    </row>
    <row r="24" s="47" customFormat="1" ht="26.45" customHeight="1" spans="1:5">
      <c r="A24" s="56">
        <v>30211</v>
      </c>
      <c r="B24" s="57" t="s">
        <v>265</v>
      </c>
      <c r="C24" s="55"/>
      <c r="D24" s="59"/>
      <c r="E24" s="59"/>
    </row>
    <row r="25" s="47" customFormat="1" ht="26.45" customHeight="1" spans="1:5">
      <c r="A25" s="56">
        <v>30213</v>
      </c>
      <c r="B25" s="57" t="s">
        <v>266</v>
      </c>
      <c r="C25" s="55"/>
      <c r="D25" s="59"/>
      <c r="E25" s="59"/>
    </row>
    <row r="26" s="47" customFormat="1" ht="26.45" customHeight="1" spans="1:5">
      <c r="A26" s="56">
        <v>30214</v>
      </c>
      <c r="B26" s="57" t="s">
        <v>267</v>
      </c>
      <c r="C26" s="55"/>
      <c r="D26" s="59"/>
      <c r="E26" s="59"/>
    </row>
    <row r="27" s="47" customFormat="1" ht="26.45" customHeight="1" spans="1:5">
      <c r="A27" s="56">
        <v>30215</v>
      </c>
      <c r="B27" s="57" t="s">
        <v>268</v>
      </c>
      <c r="C27" s="55"/>
      <c r="D27" s="59"/>
      <c r="E27" s="55"/>
    </row>
    <row r="28" s="47" customFormat="1" ht="26.45" customHeight="1" spans="1:5">
      <c r="A28" s="56">
        <v>30216</v>
      </c>
      <c r="B28" s="57" t="s">
        <v>269</v>
      </c>
      <c r="C28" s="55"/>
      <c r="D28" s="59"/>
      <c r="E28" s="55"/>
    </row>
    <row r="29" s="47" customFormat="1" ht="26.45" customHeight="1" spans="1:5">
      <c r="A29" s="56">
        <v>30217</v>
      </c>
      <c r="B29" s="57" t="s">
        <v>270</v>
      </c>
      <c r="C29" s="55"/>
      <c r="D29" s="59"/>
      <c r="E29" s="55"/>
    </row>
    <row r="30" s="47" customFormat="1" ht="26.45" customHeight="1" spans="1:5">
      <c r="A30" s="56">
        <v>30218</v>
      </c>
      <c r="B30" s="57" t="s">
        <v>271</v>
      </c>
      <c r="C30" s="55"/>
      <c r="D30" s="59"/>
      <c r="E30" s="55"/>
    </row>
    <row r="31" s="47" customFormat="1" ht="26.45" customHeight="1" spans="1:5">
      <c r="A31" s="56">
        <v>30226</v>
      </c>
      <c r="B31" s="57" t="s">
        <v>272</v>
      </c>
      <c r="C31" s="55"/>
      <c r="D31" s="59"/>
      <c r="E31" s="59"/>
    </row>
    <row r="32" s="47" customFormat="1" ht="26.45" customHeight="1" spans="1:5">
      <c r="A32" s="56">
        <v>30227</v>
      </c>
      <c r="B32" s="57" t="s">
        <v>273</v>
      </c>
      <c r="C32" s="55"/>
      <c r="D32" s="59"/>
      <c r="E32" s="59"/>
    </row>
    <row r="33" s="47" customFormat="1" ht="26.45" customHeight="1" spans="1:5">
      <c r="A33" s="56">
        <v>30228</v>
      </c>
      <c r="B33" s="57" t="s">
        <v>274</v>
      </c>
      <c r="C33" s="55">
        <f t="shared" si="0"/>
        <v>2.9191</v>
      </c>
      <c r="D33" s="59"/>
      <c r="E33" s="46">
        <v>2.9191</v>
      </c>
    </row>
    <row r="34" s="47" customFormat="1" ht="26.45" customHeight="1" spans="1:5">
      <c r="A34" s="56">
        <v>30229</v>
      </c>
      <c r="B34" s="57" t="s">
        <v>275</v>
      </c>
      <c r="C34" s="55">
        <f t="shared" si="0"/>
        <v>4.378605</v>
      </c>
      <c r="D34" s="59"/>
      <c r="E34" s="46">
        <v>4.378605</v>
      </c>
    </row>
    <row r="35" s="47" customFormat="1" ht="26.45" customHeight="1" spans="1:5">
      <c r="A35" s="56">
        <v>30231</v>
      </c>
      <c r="B35" s="57" t="s">
        <v>276</v>
      </c>
      <c r="C35" s="55"/>
      <c r="D35" s="59"/>
      <c r="E35" s="55"/>
    </row>
    <row r="36" s="47" customFormat="1" ht="26.45" customHeight="1" spans="1:5">
      <c r="A36" s="56">
        <v>30239</v>
      </c>
      <c r="B36" s="57" t="s">
        <v>277</v>
      </c>
      <c r="C36" s="55"/>
      <c r="D36" s="59"/>
      <c r="E36" s="55"/>
    </row>
    <row r="37" s="47" customFormat="1" ht="26.45" customHeight="1" spans="1:5">
      <c r="A37" s="56">
        <v>30299</v>
      </c>
      <c r="B37" s="57" t="s">
        <v>278</v>
      </c>
      <c r="C37" s="55"/>
      <c r="D37" s="59"/>
      <c r="E37" s="55"/>
    </row>
    <row r="38" s="47" customFormat="1" ht="26.45" customHeight="1" spans="1:5">
      <c r="A38" s="54" t="s">
        <v>279</v>
      </c>
      <c r="B38" s="54" t="s">
        <v>192</v>
      </c>
      <c r="C38" s="55">
        <f t="shared" ref="C36:C43" si="1">D38+E38</f>
        <v>0</v>
      </c>
      <c r="D38" s="55">
        <f>D40+D41+D42+D39</f>
        <v>0</v>
      </c>
      <c r="E38" s="55">
        <f>E40+E41+E42+E39</f>
        <v>0</v>
      </c>
    </row>
    <row r="39" s="47" customFormat="1" ht="26.45" customHeight="1" spans="1:5">
      <c r="A39" s="56">
        <v>30301</v>
      </c>
      <c r="B39" s="57" t="s">
        <v>280</v>
      </c>
      <c r="C39" s="55">
        <f t="shared" si="1"/>
        <v>0</v>
      </c>
      <c r="D39" s="58"/>
      <c r="E39" s="55"/>
    </row>
    <row r="40" s="47" customFormat="1" ht="26.45" customHeight="1" spans="1:5">
      <c r="A40" s="56">
        <v>30302</v>
      </c>
      <c r="B40" s="57" t="s">
        <v>281</v>
      </c>
      <c r="C40" s="55">
        <f t="shared" si="1"/>
        <v>0</v>
      </c>
      <c r="D40" s="59"/>
      <c r="E40" s="59"/>
    </row>
    <row r="41" s="47" customFormat="1" ht="26.45" customHeight="1" spans="1:5">
      <c r="A41" s="56">
        <v>30305</v>
      </c>
      <c r="B41" s="57" t="s">
        <v>282</v>
      </c>
      <c r="C41" s="55">
        <f t="shared" si="1"/>
        <v>0</v>
      </c>
      <c r="D41" s="58"/>
      <c r="E41" s="59"/>
    </row>
    <row r="42" s="47" customFormat="1" ht="22.8" customHeight="1" spans="1:5">
      <c r="A42" s="56">
        <v>30339</v>
      </c>
      <c r="B42" s="57" t="s">
        <v>283</v>
      </c>
      <c r="C42" s="55">
        <f t="shared" si="1"/>
        <v>0</v>
      </c>
      <c r="D42" s="58"/>
      <c r="E42" s="55"/>
    </row>
    <row r="43" s="47" customFormat="1" ht="22.8" customHeight="1" spans="1:5">
      <c r="A43" s="60" t="s">
        <v>137</v>
      </c>
      <c r="B43" s="60"/>
      <c r="C43" s="55" t="e">
        <f t="shared" si="1"/>
        <v>#REF!</v>
      </c>
      <c r="D43" s="55" t="e">
        <f>D38+D16+D6</f>
        <v>#REF!</v>
      </c>
      <c r="E43" s="55">
        <f>E38+E16+E6</f>
        <v>12.397705</v>
      </c>
    </row>
    <row r="44" s="47" customFormat="1" ht="16.35" customHeight="1" spans="1:5">
      <c r="A44" s="61"/>
      <c r="B44" s="61"/>
      <c r="C44" s="61"/>
      <c r="D44" s="61"/>
      <c r="E44" s="61"/>
    </row>
  </sheetData>
  <mergeCells count="6">
    <mergeCell ref="A2:E2"/>
    <mergeCell ref="A3:D3"/>
    <mergeCell ref="A4:B4"/>
    <mergeCell ref="C4:E4"/>
    <mergeCell ref="A43:B43"/>
    <mergeCell ref="A44:B4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7" sqref="$A7:$XFD7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"/>
      <c r="M1" s="35" t="s">
        <v>284</v>
      </c>
      <c r="N1" s="35"/>
    </row>
    <row r="2" ht="44.85" customHeight="1" spans="1:14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ht="22.4" customHeight="1" spans="1:14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4" t="s">
        <v>33</v>
      </c>
      <c r="N3" s="24"/>
    </row>
    <row r="4" ht="42.25" customHeight="1" spans="1:14">
      <c r="A4" s="31" t="s">
        <v>158</v>
      </c>
      <c r="B4" s="31"/>
      <c r="C4" s="31"/>
      <c r="D4" s="31" t="s">
        <v>181</v>
      </c>
      <c r="E4" s="31" t="s">
        <v>182</v>
      </c>
      <c r="F4" s="31" t="s">
        <v>213</v>
      </c>
      <c r="G4" s="31" t="s">
        <v>184</v>
      </c>
      <c r="H4" s="31"/>
      <c r="I4" s="31"/>
      <c r="J4" s="31"/>
      <c r="K4" s="31"/>
      <c r="L4" s="31" t="s">
        <v>188</v>
      </c>
      <c r="M4" s="31"/>
      <c r="N4" s="31"/>
    </row>
    <row r="5" ht="39.65" customHeight="1" spans="1:14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 t="s">
        <v>137</v>
      </c>
      <c r="H5" s="31" t="s">
        <v>285</v>
      </c>
      <c r="I5" s="31" t="s">
        <v>286</v>
      </c>
      <c r="J5" s="31" t="s">
        <v>179</v>
      </c>
      <c r="K5" s="31" t="s">
        <v>287</v>
      </c>
      <c r="L5" s="31" t="s">
        <v>137</v>
      </c>
      <c r="M5" s="31" t="s">
        <v>214</v>
      </c>
      <c r="N5" s="31" t="s">
        <v>288</v>
      </c>
    </row>
    <row r="6" ht="22.8" customHeight="1" spans="1:14">
      <c r="A6" s="34"/>
      <c r="B6" s="34"/>
      <c r="C6" s="34"/>
      <c r="D6" s="34"/>
      <c r="E6" s="34" t="s">
        <v>137</v>
      </c>
      <c r="F6" s="46">
        <v>1029.839936</v>
      </c>
      <c r="G6" s="46"/>
      <c r="H6" s="46"/>
      <c r="I6" s="46"/>
      <c r="J6" s="46"/>
      <c r="K6" s="46"/>
      <c r="L6" s="46">
        <v>1029.839936</v>
      </c>
      <c r="M6" s="46">
        <v>1029.839936</v>
      </c>
      <c r="N6" s="46"/>
    </row>
    <row r="7" ht="22.8" customHeight="1" spans="1:14">
      <c r="A7" s="34"/>
      <c r="B7" s="34"/>
      <c r="C7" s="34"/>
      <c r="D7" s="39" t="s">
        <v>155</v>
      </c>
      <c r="E7" s="39" t="s">
        <v>156</v>
      </c>
      <c r="F7" s="46">
        <v>1029.839936</v>
      </c>
      <c r="G7" s="46"/>
      <c r="H7" s="46"/>
      <c r="I7" s="46"/>
      <c r="J7" s="46"/>
      <c r="K7" s="46"/>
      <c r="L7" s="46">
        <v>1029.839936</v>
      </c>
      <c r="M7" s="46">
        <v>1029.839936</v>
      </c>
      <c r="N7" s="46"/>
    </row>
    <row r="8" ht="22.8" customHeight="1" spans="1:14">
      <c r="A8" s="42" t="s">
        <v>198</v>
      </c>
      <c r="B8" s="42" t="s">
        <v>199</v>
      </c>
      <c r="C8" s="42" t="s">
        <v>199</v>
      </c>
      <c r="D8" s="38" t="s">
        <v>200</v>
      </c>
      <c r="E8" s="5" t="s">
        <v>201</v>
      </c>
      <c r="F8" s="6">
        <v>985.5823</v>
      </c>
      <c r="G8" s="6"/>
      <c r="H8" s="40"/>
      <c r="I8" s="40"/>
      <c r="J8" s="40"/>
      <c r="K8" s="40"/>
      <c r="L8" s="6">
        <v>985.5823</v>
      </c>
      <c r="M8" s="40">
        <v>985.5823</v>
      </c>
      <c r="N8" s="40"/>
    </row>
    <row r="9" ht="22.8" customHeight="1" spans="1:14">
      <c r="A9" s="42" t="s">
        <v>202</v>
      </c>
      <c r="B9" s="42" t="s">
        <v>203</v>
      </c>
      <c r="C9" s="42" t="s">
        <v>203</v>
      </c>
      <c r="D9" s="38" t="s">
        <v>200</v>
      </c>
      <c r="E9" s="5" t="s">
        <v>204</v>
      </c>
      <c r="F9" s="6">
        <v>20.681968</v>
      </c>
      <c r="G9" s="6"/>
      <c r="H9" s="40"/>
      <c r="I9" s="40"/>
      <c r="J9" s="40"/>
      <c r="K9" s="40"/>
      <c r="L9" s="6">
        <v>20.681968</v>
      </c>
      <c r="M9" s="40">
        <v>20.681968</v>
      </c>
      <c r="N9" s="40"/>
    </row>
    <row r="10" ht="22.8" customHeight="1" spans="1:14">
      <c r="A10" s="42" t="s">
        <v>205</v>
      </c>
      <c r="B10" s="42" t="s">
        <v>206</v>
      </c>
      <c r="C10" s="42" t="s">
        <v>207</v>
      </c>
      <c r="D10" s="38" t="s">
        <v>200</v>
      </c>
      <c r="E10" s="5" t="s">
        <v>208</v>
      </c>
      <c r="F10" s="6">
        <v>6.061248</v>
      </c>
      <c r="G10" s="6"/>
      <c r="H10" s="40"/>
      <c r="I10" s="40"/>
      <c r="J10" s="40"/>
      <c r="K10" s="40"/>
      <c r="L10" s="6">
        <v>6.061248</v>
      </c>
      <c r="M10" s="40">
        <v>6.061248</v>
      </c>
      <c r="N10" s="40"/>
    </row>
    <row r="11" ht="22.8" customHeight="1" spans="1:14">
      <c r="A11" s="42" t="s">
        <v>209</v>
      </c>
      <c r="B11" s="42" t="s">
        <v>207</v>
      </c>
      <c r="C11" s="42" t="s">
        <v>210</v>
      </c>
      <c r="D11" s="38" t="s">
        <v>200</v>
      </c>
      <c r="E11" s="5" t="s">
        <v>211</v>
      </c>
      <c r="F11" s="6">
        <v>17.51442</v>
      </c>
      <c r="G11" s="6"/>
      <c r="H11" s="40"/>
      <c r="I11" s="40"/>
      <c r="J11" s="40"/>
      <c r="K11" s="40"/>
      <c r="L11" s="6">
        <v>17.51442</v>
      </c>
      <c r="M11" s="40">
        <v>17.51442</v>
      </c>
      <c r="N11" s="4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zoomScale="110" zoomScaleNormal="110" topLeftCell="A3" workbookViewId="0">
      <selection activeCell="A7" sqref="$A7:$XFD7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3"/>
      <c r="U1" s="35" t="s">
        <v>289</v>
      </c>
      <c r="V1" s="35"/>
    </row>
    <row r="2" ht="50" customHeight="1" spans="1:22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.15" customHeight="1" spans="1:22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4" t="s">
        <v>33</v>
      </c>
      <c r="V3" s="24"/>
    </row>
    <row r="4" ht="26.7" customHeight="1" spans="1:22">
      <c r="A4" s="31" t="s">
        <v>158</v>
      </c>
      <c r="B4" s="31"/>
      <c r="C4" s="31"/>
      <c r="D4" s="31" t="s">
        <v>181</v>
      </c>
      <c r="E4" s="31" t="s">
        <v>182</v>
      </c>
      <c r="F4" s="31" t="s">
        <v>213</v>
      </c>
      <c r="G4" s="31" t="s">
        <v>290</v>
      </c>
      <c r="H4" s="31"/>
      <c r="I4" s="31"/>
      <c r="J4" s="31"/>
      <c r="K4" s="31"/>
      <c r="L4" s="31" t="s">
        <v>291</v>
      </c>
      <c r="M4" s="31"/>
      <c r="N4" s="31"/>
      <c r="O4" s="31"/>
      <c r="P4" s="31"/>
      <c r="Q4" s="31"/>
      <c r="R4" s="31" t="s">
        <v>179</v>
      </c>
      <c r="S4" s="31" t="s">
        <v>292</v>
      </c>
      <c r="T4" s="31"/>
      <c r="U4" s="31"/>
      <c r="V4" s="31"/>
    </row>
    <row r="5" ht="56.05" customHeight="1" spans="1:22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 t="s">
        <v>137</v>
      </c>
      <c r="H5" s="31" t="s">
        <v>293</v>
      </c>
      <c r="I5" s="31" t="s">
        <v>294</v>
      </c>
      <c r="J5" s="31" t="s">
        <v>295</v>
      </c>
      <c r="K5" s="31" t="s">
        <v>296</v>
      </c>
      <c r="L5" s="31" t="s">
        <v>137</v>
      </c>
      <c r="M5" s="31" t="s">
        <v>297</v>
      </c>
      <c r="N5" s="31" t="s">
        <v>298</v>
      </c>
      <c r="O5" s="31" t="s">
        <v>299</v>
      </c>
      <c r="P5" s="31" t="s">
        <v>300</v>
      </c>
      <c r="Q5" s="31" t="s">
        <v>301</v>
      </c>
      <c r="R5" s="31"/>
      <c r="S5" s="31" t="s">
        <v>137</v>
      </c>
      <c r="T5" s="31" t="s">
        <v>302</v>
      </c>
      <c r="U5" s="31" t="s">
        <v>303</v>
      </c>
      <c r="V5" s="31" t="s">
        <v>287</v>
      </c>
    </row>
    <row r="6" ht="22.8" customHeight="1" spans="1:22">
      <c r="A6" s="34"/>
      <c r="B6" s="34"/>
      <c r="C6" s="34"/>
      <c r="D6" s="34"/>
      <c r="E6" s="34" t="s">
        <v>137</v>
      </c>
      <c r="F6" s="33">
        <v>1029.839936</v>
      </c>
      <c r="G6" s="33">
        <v>129.2623</v>
      </c>
      <c r="H6" s="33">
        <v>59.466</v>
      </c>
      <c r="I6" s="33">
        <v>37.332</v>
      </c>
      <c r="J6" s="33">
        <v>32.4643</v>
      </c>
      <c r="K6" s="33"/>
      <c r="L6" s="33">
        <v>26.743216</v>
      </c>
      <c r="M6" s="33">
        <v>20.681968</v>
      </c>
      <c r="N6" s="33"/>
      <c r="O6" s="33">
        <v>6.061248</v>
      </c>
      <c r="P6" s="33"/>
      <c r="Q6" s="33"/>
      <c r="R6" s="33">
        <v>17.51442</v>
      </c>
      <c r="S6" s="33">
        <v>856.32</v>
      </c>
      <c r="T6" s="33"/>
      <c r="U6" s="33"/>
      <c r="V6" s="33">
        <v>856.32</v>
      </c>
    </row>
    <row r="7" ht="22.8" customHeight="1" spans="1:22">
      <c r="A7" s="34"/>
      <c r="B7" s="34"/>
      <c r="C7" s="34"/>
      <c r="D7" s="39" t="s">
        <v>155</v>
      </c>
      <c r="E7" s="39" t="s">
        <v>156</v>
      </c>
      <c r="F7" s="33">
        <v>1029.839936</v>
      </c>
      <c r="G7" s="33">
        <v>129.2623</v>
      </c>
      <c r="H7" s="33">
        <v>59.466</v>
      </c>
      <c r="I7" s="33">
        <v>37.332</v>
      </c>
      <c r="J7" s="33">
        <v>32.4643</v>
      </c>
      <c r="K7" s="33"/>
      <c r="L7" s="33">
        <v>26.743216</v>
      </c>
      <c r="M7" s="33">
        <v>20.681968</v>
      </c>
      <c r="N7" s="33"/>
      <c r="O7" s="33">
        <v>6.061248</v>
      </c>
      <c r="P7" s="33"/>
      <c r="Q7" s="33"/>
      <c r="R7" s="33">
        <v>17.51442</v>
      </c>
      <c r="S7" s="33">
        <v>856.32</v>
      </c>
      <c r="T7" s="33"/>
      <c r="U7" s="33"/>
      <c r="V7" s="33">
        <v>856.32</v>
      </c>
    </row>
    <row r="8" ht="22.8" customHeight="1" spans="1:22">
      <c r="A8" s="42" t="s">
        <v>198</v>
      </c>
      <c r="B8" s="42" t="s">
        <v>199</v>
      </c>
      <c r="C8" s="42" t="s">
        <v>199</v>
      </c>
      <c r="D8" s="38" t="s">
        <v>200</v>
      </c>
      <c r="E8" s="5" t="s">
        <v>201</v>
      </c>
      <c r="F8" s="6">
        <v>985.5823</v>
      </c>
      <c r="G8" s="40">
        <v>129.2623</v>
      </c>
      <c r="H8" s="40">
        <v>59.466</v>
      </c>
      <c r="I8" s="40">
        <v>37.332</v>
      </c>
      <c r="J8" s="40">
        <v>32.4643</v>
      </c>
      <c r="K8" s="40"/>
      <c r="L8" s="6"/>
      <c r="M8" s="40"/>
      <c r="N8" s="40"/>
      <c r="O8" s="40"/>
      <c r="P8" s="40"/>
      <c r="Q8" s="40"/>
      <c r="R8" s="40"/>
      <c r="S8" s="6">
        <v>856.32</v>
      </c>
      <c r="T8" s="40"/>
      <c r="U8" s="40"/>
      <c r="V8" s="40">
        <v>856.32</v>
      </c>
    </row>
    <row r="9" ht="22.8" customHeight="1" spans="1:22">
      <c r="A9" s="42" t="s">
        <v>202</v>
      </c>
      <c r="B9" s="42" t="s">
        <v>203</v>
      </c>
      <c r="C9" s="42" t="s">
        <v>203</v>
      </c>
      <c r="D9" s="38" t="s">
        <v>200</v>
      </c>
      <c r="E9" s="5" t="s">
        <v>204</v>
      </c>
      <c r="F9" s="6">
        <v>20.681968</v>
      </c>
      <c r="G9" s="40"/>
      <c r="H9" s="40"/>
      <c r="I9" s="40"/>
      <c r="J9" s="40"/>
      <c r="K9" s="40"/>
      <c r="L9" s="6">
        <v>20.681968</v>
      </c>
      <c r="M9" s="40">
        <v>20.681968</v>
      </c>
      <c r="N9" s="40"/>
      <c r="O9" s="40"/>
      <c r="P9" s="40"/>
      <c r="Q9" s="40"/>
      <c r="R9" s="40"/>
      <c r="S9" s="6"/>
      <c r="T9" s="40"/>
      <c r="U9" s="40"/>
      <c r="V9" s="40"/>
    </row>
    <row r="10" ht="22.8" customHeight="1" spans="1:22">
      <c r="A10" s="42" t="s">
        <v>205</v>
      </c>
      <c r="B10" s="42" t="s">
        <v>206</v>
      </c>
      <c r="C10" s="42" t="s">
        <v>207</v>
      </c>
      <c r="D10" s="38" t="s">
        <v>200</v>
      </c>
      <c r="E10" s="5" t="s">
        <v>208</v>
      </c>
      <c r="F10" s="6">
        <v>6.061248</v>
      </c>
      <c r="G10" s="40"/>
      <c r="H10" s="40"/>
      <c r="I10" s="40"/>
      <c r="J10" s="40"/>
      <c r="K10" s="40"/>
      <c r="L10" s="6">
        <v>6.061248</v>
      </c>
      <c r="M10" s="40"/>
      <c r="N10" s="40"/>
      <c r="O10" s="40">
        <v>6.061248</v>
      </c>
      <c r="P10" s="40"/>
      <c r="Q10" s="40"/>
      <c r="R10" s="40"/>
      <c r="S10" s="6"/>
      <c r="T10" s="40"/>
      <c r="U10" s="40"/>
      <c r="V10" s="40"/>
    </row>
    <row r="11" ht="22.8" customHeight="1" spans="1:22">
      <c r="A11" s="42" t="s">
        <v>209</v>
      </c>
      <c r="B11" s="42" t="s">
        <v>207</v>
      </c>
      <c r="C11" s="42" t="s">
        <v>210</v>
      </c>
      <c r="D11" s="38" t="s">
        <v>200</v>
      </c>
      <c r="E11" s="5" t="s">
        <v>211</v>
      </c>
      <c r="F11" s="6">
        <v>17.51442</v>
      </c>
      <c r="G11" s="40"/>
      <c r="H11" s="40"/>
      <c r="I11" s="40"/>
      <c r="J11" s="40"/>
      <c r="K11" s="40"/>
      <c r="L11" s="6"/>
      <c r="M11" s="40"/>
      <c r="N11" s="40"/>
      <c r="O11" s="40"/>
      <c r="P11" s="40"/>
      <c r="Q11" s="40"/>
      <c r="R11" s="40">
        <v>17.51442</v>
      </c>
      <c r="S11" s="6"/>
      <c r="T11" s="40"/>
      <c r="U11" s="40"/>
      <c r="V11" s="4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G19" sqref="G19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"/>
      <c r="K1" s="35" t="s">
        <v>304</v>
      </c>
    </row>
    <row r="2" ht="46.55" customHeight="1" spans="1:11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18.1" customHeight="1" spans="1:11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24" t="s">
        <v>33</v>
      </c>
      <c r="K3" s="24"/>
    </row>
    <row r="4" ht="23.25" customHeight="1" spans="1:11">
      <c r="A4" s="31" t="s">
        <v>158</v>
      </c>
      <c r="B4" s="31"/>
      <c r="C4" s="31"/>
      <c r="D4" s="31" t="s">
        <v>181</v>
      </c>
      <c r="E4" s="31" t="s">
        <v>182</v>
      </c>
      <c r="F4" s="31" t="s">
        <v>305</v>
      </c>
      <c r="G4" s="31" t="s">
        <v>306</v>
      </c>
      <c r="H4" s="31" t="s">
        <v>307</v>
      </c>
      <c r="I4" s="31" t="s">
        <v>308</v>
      </c>
      <c r="J4" s="31" t="s">
        <v>309</v>
      </c>
      <c r="K4" s="31" t="s">
        <v>310</v>
      </c>
    </row>
    <row r="5" ht="23.25" customHeight="1" spans="1:11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/>
      <c r="H5" s="31"/>
      <c r="I5" s="31"/>
      <c r="J5" s="31"/>
      <c r="K5" s="31"/>
    </row>
    <row r="6" ht="22.8" customHeight="1" spans="1:11">
      <c r="A6" s="34"/>
      <c r="B6" s="34"/>
      <c r="C6" s="34"/>
      <c r="D6" s="34"/>
      <c r="E6" s="34" t="s">
        <v>137</v>
      </c>
      <c r="F6" s="33">
        <v>0</v>
      </c>
      <c r="G6" s="33"/>
      <c r="H6" s="33"/>
      <c r="I6" s="33"/>
      <c r="J6" s="33"/>
      <c r="K6" s="33"/>
    </row>
    <row r="7" ht="22.8" customHeight="1" spans="1:11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</row>
    <row r="8" ht="22.8" customHeight="1" spans="1:11">
      <c r="A8" s="34"/>
      <c r="B8" s="34"/>
      <c r="C8" s="34"/>
      <c r="D8" s="39"/>
      <c r="E8" s="39"/>
      <c r="F8" s="33"/>
      <c r="G8" s="33"/>
      <c r="H8" s="33"/>
      <c r="I8" s="33"/>
      <c r="J8" s="33"/>
      <c r="K8" s="33"/>
    </row>
    <row r="9" ht="22.8" customHeight="1" spans="1:11">
      <c r="A9" s="42"/>
      <c r="B9" s="42"/>
      <c r="C9" s="42"/>
      <c r="D9" s="38"/>
      <c r="E9" s="5"/>
      <c r="F9" s="6"/>
      <c r="G9" s="40"/>
      <c r="H9" s="40"/>
      <c r="I9" s="40"/>
      <c r="J9" s="40"/>
      <c r="K9" s="4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L18" sqref="L18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3"/>
      <c r="Q1" s="35" t="s">
        <v>311</v>
      </c>
      <c r="R1" s="35"/>
    </row>
    <row r="2" ht="40.5" customHeight="1" spans="1:18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ht="24.15" customHeight="1" spans="1:18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4" t="s">
        <v>33</v>
      </c>
      <c r="R3" s="24"/>
    </row>
    <row r="4" ht="24.15" customHeight="1" spans="1:18">
      <c r="A4" s="31" t="s">
        <v>158</v>
      </c>
      <c r="B4" s="31"/>
      <c r="C4" s="31"/>
      <c r="D4" s="31" t="s">
        <v>181</v>
      </c>
      <c r="E4" s="31" t="s">
        <v>182</v>
      </c>
      <c r="F4" s="31" t="s">
        <v>305</v>
      </c>
      <c r="G4" s="31" t="s">
        <v>312</v>
      </c>
      <c r="H4" s="31" t="s">
        <v>313</v>
      </c>
      <c r="I4" s="31" t="s">
        <v>314</v>
      </c>
      <c r="J4" s="31" t="s">
        <v>315</v>
      </c>
      <c r="K4" s="31" t="s">
        <v>316</v>
      </c>
      <c r="L4" s="31" t="s">
        <v>317</v>
      </c>
      <c r="M4" s="31" t="s">
        <v>318</v>
      </c>
      <c r="N4" s="31" t="s">
        <v>307</v>
      </c>
      <c r="O4" s="31" t="s">
        <v>319</v>
      </c>
      <c r="P4" s="31" t="s">
        <v>320</v>
      </c>
      <c r="Q4" s="31" t="s">
        <v>308</v>
      </c>
      <c r="R4" s="31" t="s">
        <v>310</v>
      </c>
    </row>
    <row r="5" ht="21.55" customHeight="1" spans="1:18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ht="22.8" customHeight="1" spans="1:18">
      <c r="A6" s="34"/>
      <c r="B6" s="34"/>
      <c r="C6" s="34"/>
      <c r="D6" s="34"/>
      <c r="E6" s="34" t="s">
        <v>137</v>
      </c>
      <c r="F6" s="33">
        <v>0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ht="22.8" customHeight="1" spans="1:18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ht="22.8" customHeight="1" spans="1:18">
      <c r="A8" s="34"/>
      <c r="B8" s="34"/>
      <c r="C8" s="34"/>
      <c r="D8" s="39"/>
      <c r="E8" s="39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ht="22.8" customHeight="1" spans="1:18">
      <c r="A9" s="42"/>
      <c r="B9" s="42"/>
      <c r="C9" s="42"/>
      <c r="D9" s="38"/>
      <c r="E9" s="5"/>
      <c r="F9" s="6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Q25" sqref="Q24:Q25"/>
    </sheetView>
  </sheetViews>
  <sheetFormatPr defaultColWidth="10" defaultRowHeight="13.5" outlineLevelRow="7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customFormat="1" ht="14.3" customHeight="1" spans="1:20">
      <c r="A1" s="3"/>
      <c r="S1" s="35" t="s">
        <v>311</v>
      </c>
      <c r="T1" s="35"/>
    </row>
    <row r="2" customFormat="1" ht="31.65" customHeight="1" spans="1:20">
      <c r="A2" s="36" t="s">
        <v>19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customFormat="1" ht="21.1" customHeight="1" spans="1:20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4" t="s">
        <v>33</v>
      </c>
      <c r="T3" s="24"/>
    </row>
    <row r="4" customFormat="1" ht="24.85" customHeight="1" spans="1:20">
      <c r="A4" s="31" t="s">
        <v>158</v>
      </c>
      <c r="B4" s="31"/>
      <c r="C4" s="31"/>
      <c r="D4" s="31" t="s">
        <v>181</v>
      </c>
      <c r="E4" s="31" t="s">
        <v>182</v>
      </c>
      <c r="F4" s="31" t="s">
        <v>305</v>
      </c>
      <c r="G4" s="31" t="s">
        <v>185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 t="s">
        <v>188</v>
      </c>
      <c r="S4" s="31"/>
      <c r="T4" s="31"/>
    </row>
    <row r="5" customFormat="1" ht="31.65" customHeight="1" spans="1:20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 t="s">
        <v>137</v>
      </c>
      <c r="H5" s="31" t="s">
        <v>321</v>
      </c>
      <c r="I5" s="31" t="s">
        <v>322</v>
      </c>
      <c r="J5" s="31" t="s">
        <v>323</v>
      </c>
      <c r="K5" s="31" t="s">
        <v>324</v>
      </c>
      <c r="L5" s="31" t="s">
        <v>273</v>
      </c>
      <c r="M5" s="31" t="s">
        <v>325</v>
      </c>
      <c r="N5" s="31" t="s">
        <v>326</v>
      </c>
      <c r="O5" s="31" t="s">
        <v>327</v>
      </c>
      <c r="P5" s="31" t="s">
        <v>266</v>
      </c>
      <c r="Q5" s="31" t="s">
        <v>328</v>
      </c>
      <c r="R5" s="31" t="s">
        <v>137</v>
      </c>
      <c r="S5" s="31" t="s">
        <v>257</v>
      </c>
      <c r="T5" s="31" t="s">
        <v>288</v>
      </c>
    </row>
    <row r="6" customFormat="1" ht="19.9" customHeight="1" spans="1:20">
      <c r="A6" s="34"/>
      <c r="B6" s="34"/>
      <c r="C6" s="34"/>
      <c r="D6" s="34"/>
      <c r="E6" s="34" t="s">
        <v>137</v>
      </c>
      <c r="F6" s="46">
        <v>12.397705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>
        <v>12.397705</v>
      </c>
      <c r="S6" s="46">
        <v>12.397705</v>
      </c>
      <c r="T6" s="46"/>
    </row>
    <row r="7" customFormat="1" ht="19.9" customHeight="1" spans="1:20">
      <c r="A7" s="34"/>
      <c r="B7" s="34"/>
      <c r="C7" s="34"/>
      <c r="D7" s="39" t="s">
        <v>155</v>
      </c>
      <c r="E7" s="39" t="s">
        <v>156</v>
      </c>
      <c r="F7" s="46">
        <v>12.397705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>
        <v>12.397705</v>
      </c>
      <c r="S7" s="46">
        <v>12.397705</v>
      </c>
      <c r="T7" s="46"/>
    </row>
    <row r="8" customFormat="1" ht="19.9" customHeight="1" spans="1:20">
      <c r="A8" s="42" t="s">
        <v>198</v>
      </c>
      <c r="B8" s="42" t="s">
        <v>199</v>
      </c>
      <c r="C8" s="42" t="s">
        <v>199</v>
      </c>
      <c r="D8" s="38" t="s">
        <v>200</v>
      </c>
      <c r="E8" s="5" t="s">
        <v>201</v>
      </c>
      <c r="F8" s="6">
        <v>12.397705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>
        <v>12.397705</v>
      </c>
      <c r="S8" s="40">
        <v>12.397705</v>
      </c>
      <c r="T8" s="4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workbookViewId="0">
      <selection activeCell="G26" sqref="G26"/>
    </sheetView>
  </sheetViews>
  <sheetFormatPr defaultColWidth="10" defaultRowHeight="13.5" outlineLevelRow="7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7.375" customWidth="1"/>
    <col min="7" max="7" width="7.18333333333333" customWidth="1"/>
    <col min="8" max="27" width="4.25" customWidth="1"/>
    <col min="28" max="28" width="4" customWidth="1"/>
    <col min="29" max="29" width="5.875" customWidth="1"/>
    <col min="30" max="32" width="5.125" customWidth="1"/>
    <col min="33" max="33" width="7.5" customWidth="1"/>
    <col min="34" max="35" width="9.76666666666667" customWidth="1"/>
  </cols>
  <sheetData>
    <row r="1" customFormat="1" ht="12.05" customHeight="1" spans="1:33">
      <c r="A1" s="3"/>
      <c r="F1" s="3"/>
      <c r="AF1" s="35" t="s">
        <v>329</v>
      </c>
      <c r="AG1" s="35"/>
    </row>
    <row r="2" customFormat="1" ht="38.4" customHeight="1" spans="1:33">
      <c r="A2" s="36" t="s">
        <v>20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3" customFormat="1" ht="21.1" customHeight="1" spans="1:33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24" t="s">
        <v>33</v>
      </c>
      <c r="AG3" s="24"/>
    </row>
    <row r="4" customFormat="1" ht="21.85" customHeight="1" spans="1:33">
      <c r="A4" s="31" t="s">
        <v>158</v>
      </c>
      <c r="B4" s="31"/>
      <c r="C4" s="31"/>
      <c r="D4" s="31" t="s">
        <v>181</v>
      </c>
      <c r="E4" s="31" t="s">
        <v>182</v>
      </c>
      <c r="F4" s="31" t="s">
        <v>330</v>
      </c>
      <c r="G4" s="31" t="s">
        <v>331</v>
      </c>
      <c r="H4" s="31" t="s">
        <v>259</v>
      </c>
      <c r="I4" s="31" t="s">
        <v>260</v>
      </c>
      <c r="J4" s="31" t="s">
        <v>332</v>
      </c>
      <c r="K4" s="31" t="s">
        <v>333</v>
      </c>
      <c r="L4" s="31" t="s">
        <v>334</v>
      </c>
      <c r="M4" s="31" t="s">
        <v>263</v>
      </c>
      <c r="N4" s="31" t="s">
        <v>335</v>
      </c>
      <c r="O4" s="31" t="s">
        <v>336</v>
      </c>
      <c r="P4" s="31" t="s">
        <v>337</v>
      </c>
      <c r="Q4" s="31" t="s">
        <v>326</v>
      </c>
      <c r="R4" s="31" t="s">
        <v>266</v>
      </c>
      <c r="S4" s="31" t="s">
        <v>338</v>
      </c>
      <c r="T4" s="31" t="s">
        <v>322</v>
      </c>
      <c r="U4" s="31" t="s">
        <v>323</v>
      </c>
      <c r="V4" s="31" t="s">
        <v>325</v>
      </c>
      <c r="W4" s="31" t="s">
        <v>271</v>
      </c>
      <c r="X4" s="31" t="s">
        <v>339</v>
      </c>
      <c r="Y4" s="31" t="s">
        <v>340</v>
      </c>
      <c r="Z4" s="31" t="s">
        <v>341</v>
      </c>
      <c r="AA4" s="31" t="s">
        <v>273</v>
      </c>
      <c r="AB4" s="31" t="s">
        <v>342</v>
      </c>
      <c r="AC4" s="31" t="s">
        <v>343</v>
      </c>
      <c r="AD4" s="31" t="s">
        <v>327</v>
      </c>
      <c r="AE4" s="31" t="s">
        <v>277</v>
      </c>
      <c r="AF4" s="31" t="s">
        <v>344</v>
      </c>
      <c r="AG4" s="31" t="s">
        <v>328</v>
      </c>
    </row>
    <row r="5" customFormat="1" ht="18.8" customHeight="1" spans="1:33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customFormat="1" ht="19.9" customHeight="1" spans="1:33">
      <c r="A6" s="4"/>
      <c r="B6" s="45"/>
      <c r="C6" s="45"/>
      <c r="D6" s="5"/>
      <c r="E6" s="5" t="s">
        <v>137</v>
      </c>
      <c r="F6" s="46">
        <v>12.397705</v>
      </c>
      <c r="G6" s="46">
        <v>5.1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>
        <v>2.9191</v>
      </c>
      <c r="AC6" s="46">
        <v>4.378605</v>
      </c>
      <c r="AD6" s="46"/>
      <c r="AE6" s="46"/>
      <c r="AF6" s="46"/>
      <c r="AG6" s="46"/>
    </row>
    <row r="7" customFormat="1" ht="19.9" customHeight="1" spans="1:33">
      <c r="A7" s="34"/>
      <c r="B7" s="34"/>
      <c r="C7" s="34"/>
      <c r="D7" s="39" t="s">
        <v>155</v>
      </c>
      <c r="E7" s="39" t="s">
        <v>156</v>
      </c>
      <c r="F7" s="46">
        <v>12.397705</v>
      </c>
      <c r="G7" s="46">
        <v>5.1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>
        <v>2.9191</v>
      </c>
      <c r="AC7" s="46">
        <v>4.378605</v>
      </c>
      <c r="AD7" s="46"/>
      <c r="AE7" s="46"/>
      <c r="AF7" s="46"/>
      <c r="AG7" s="46"/>
    </row>
    <row r="8" customFormat="1" ht="19.9" customHeight="1" spans="1:33">
      <c r="A8" s="42" t="s">
        <v>198</v>
      </c>
      <c r="B8" s="42" t="s">
        <v>199</v>
      </c>
      <c r="C8" s="42" t="s">
        <v>199</v>
      </c>
      <c r="D8" s="38" t="s">
        <v>200</v>
      </c>
      <c r="E8" s="5" t="s">
        <v>201</v>
      </c>
      <c r="F8" s="40">
        <v>12.397705</v>
      </c>
      <c r="G8" s="40">
        <v>5.1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>
        <v>2.9191</v>
      </c>
      <c r="AC8" s="40">
        <v>4.378605</v>
      </c>
      <c r="AD8" s="40"/>
      <c r="AE8" s="40"/>
      <c r="AF8" s="40"/>
      <c r="AG8" s="40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21" sqref="D2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3"/>
      <c r="G1" s="35" t="s">
        <v>345</v>
      </c>
      <c r="H1" s="35"/>
    </row>
    <row r="2" ht="33.6" customHeight="1" spans="1:8">
      <c r="A2" s="36" t="s">
        <v>21</v>
      </c>
      <c r="B2" s="36"/>
      <c r="C2" s="36"/>
      <c r="D2" s="36"/>
      <c r="E2" s="36"/>
      <c r="F2" s="36"/>
      <c r="G2" s="36"/>
      <c r="H2" s="36"/>
    </row>
    <row r="3" ht="24.15" customHeight="1" spans="1:8">
      <c r="A3" s="30" t="s">
        <v>32</v>
      </c>
      <c r="B3" s="30"/>
      <c r="C3" s="30"/>
      <c r="D3" s="30"/>
      <c r="E3" s="30"/>
      <c r="F3" s="30"/>
      <c r="G3" s="30"/>
      <c r="H3" s="24" t="s">
        <v>33</v>
      </c>
    </row>
    <row r="4" ht="23.25" customHeight="1" spans="1:8">
      <c r="A4" s="31" t="s">
        <v>346</v>
      </c>
      <c r="B4" s="31" t="s">
        <v>347</v>
      </c>
      <c r="C4" s="31" t="s">
        <v>348</v>
      </c>
      <c r="D4" s="31" t="s">
        <v>349</v>
      </c>
      <c r="E4" s="31" t="s">
        <v>350</v>
      </c>
      <c r="F4" s="31"/>
      <c r="G4" s="31"/>
      <c r="H4" s="31" t="s">
        <v>351</v>
      </c>
    </row>
    <row r="5" ht="25.85" customHeight="1" spans="1:8">
      <c r="A5" s="31"/>
      <c r="B5" s="31"/>
      <c r="C5" s="31"/>
      <c r="D5" s="31"/>
      <c r="E5" s="31" t="s">
        <v>139</v>
      </c>
      <c r="F5" s="31" t="s">
        <v>352</v>
      </c>
      <c r="G5" s="31" t="s">
        <v>353</v>
      </c>
      <c r="H5" s="31"/>
    </row>
    <row r="6" ht="22.8" customHeight="1" spans="1:8">
      <c r="A6" s="34"/>
      <c r="B6" s="34" t="s">
        <v>137</v>
      </c>
      <c r="C6" s="33">
        <v>0.6</v>
      </c>
      <c r="D6" s="33"/>
      <c r="E6" s="33"/>
      <c r="F6" s="33"/>
      <c r="G6" s="33"/>
      <c r="H6" s="33">
        <v>0.6</v>
      </c>
    </row>
    <row r="7" ht="22.8" customHeight="1" spans="1:8">
      <c r="A7" s="32">
        <v>126001</v>
      </c>
      <c r="B7" s="32" t="s">
        <v>4</v>
      </c>
      <c r="C7" s="33">
        <v>0.6</v>
      </c>
      <c r="D7" s="33"/>
      <c r="E7" s="33"/>
      <c r="F7" s="33"/>
      <c r="G7" s="33"/>
      <c r="H7" s="33">
        <v>0.6</v>
      </c>
    </row>
    <row r="8" ht="22.8" customHeight="1" spans="1:8">
      <c r="A8" s="38" t="s">
        <v>155</v>
      </c>
      <c r="B8" s="38" t="s">
        <v>156</v>
      </c>
      <c r="C8" s="40">
        <v>0.6</v>
      </c>
      <c r="D8" s="40"/>
      <c r="E8" s="6"/>
      <c r="F8" s="40"/>
      <c r="G8" s="40"/>
      <c r="H8" s="40">
        <v>0.6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7" sqref="I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3"/>
      <c r="G1" s="35" t="s">
        <v>354</v>
      </c>
      <c r="H1" s="35"/>
    </row>
    <row r="2" ht="38.8" customHeight="1" spans="1:8">
      <c r="A2" s="36" t="s">
        <v>22</v>
      </c>
      <c r="B2" s="36"/>
      <c r="C2" s="36"/>
      <c r="D2" s="36"/>
      <c r="E2" s="36"/>
      <c r="F2" s="36"/>
      <c r="G2" s="36"/>
      <c r="H2" s="36"/>
    </row>
    <row r="3" ht="24.15" customHeight="1" spans="1:8">
      <c r="A3" s="30" t="s">
        <v>32</v>
      </c>
      <c r="B3" s="30"/>
      <c r="C3" s="30"/>
      <c r="D3" s="30"/>
      <c r="E3" s="30"/>
      <c r="F3" s="30"/>
      <c r="G3" s="30"/>
      <c r="H3" s="24" t="s">
        <v>33</v>
      </c>
    </row>
    <row r="4" ht="23.25" customHeight="1" spans="1:8">
      <c r="A4" s="31" t="s">
        <v>159</v>
      </c>
      <c r="B4" s="31" t="s">
        <v>160</v>
      </c>
      <c r="C4" s="31" t="s">
        <v>137</v>
      </c>
      <c r="D4" s="31" t="s">
        <v>355</v>
      </c>
      <c r="E4" s="31"/>
      <c r="F4" s="31"/>
      <c r="G4" s="31"/>
      <c r="H4" s="31" t="s">
        <v>162</v>
      </c>
    </row>
    <row r="5" ht="19.8" customHeight="1" spans="1:8">
      <c r="A5" s="31"/>
      <c r="B5" s="31"/>
      <c r="C5" s="31"/>
      <c r="D5" s="31" t="s">
        <v>139</v>
      </c>
      <c r="E5" s="31" t="s">
        <v>236</v>
      </c>
      <c r="F5" s="31"/>
      <c r="G5" s="31" t="s">
        <v>237</v>
      </c>
      <c r="H5" s="31"/>
    </row>
    <row r="6" ht="27.6" customHeight="1" spans="1:8">
      <c r="A6" s="31"/>
      <c r="B6" s="31"/>
      <c r="C6" s="31"/>
      <c r="D6" s="31"/>
      <c r="E6" s="31" t="s">
        <v>214</v>
      </c>
      <c r="F6" s="31" t="s">
        <v>192</v>
      </c>
      <c r="G6" s="31"/>
      <c r="H6" s="31"/>
    </row>
    <row r="7" ht="22.8" customHeight="1" spans="1:8">
      <c r="A7" s="34"/>
      <c r="B7" s="4" t="s">
        <v>137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</row>
    <row r="8" ht="22.8" customHeight="1" spans="1:8">
      <c r="A8" s="32"/>
      <c r="B8" s="32"/>
      <c r="C8" s="33"/>
      <c r="D8" s="33"/>
      <c r="E8" s="33"/>
      <c r="F8" s="33"/>
      <c r="G8" s="33"/>
      <c r="H8" s="33"/>
    </row>
    <row r="9" ht="22.8" customHeight="1" spans="1:8">
      <c r="A9" s="39"/>
      <c r="B9" s="39"/>
      <c r="C9" s="33"/>
      <c r="D9" s="33"/>
      <c r="E9" s="33"/>
      <c r="F9" s="33"/>
      <c r="G9" s="33"/>
      <c r="H9" s="33"/>
    </row>
    <row r="10" ht="22.8" customHeight="1" spans="1:8">
      <c r="A10" s="39"/>
      <c r="B10" s="39"/>
      <c r="C10" s="33"/>
      <c r="D10" s="33"/>
      <c r="E10" s="33"/>
      <c r="F10" s="33"/>
      <c r="G10" s="33"/>
      <c r="H10" s="33"/>
    </row>
    <row r="11" ht="22.8" customHeight="1" spans="1:8">
      <c r="A11" s="39"/>
      <c r="B11" s="39"/>
      <c r="C11" s="33"/>
      <c r="D11" s="33"/>
      <c r="E11" s="33"/>
      <c r="F11" s="33"/>
      <c r="G11" s="33"/>
      <c r="H11" s="33"/>
    </row>
    <row r="12" ht="22.8" customHeight="1" spans="1:8">
      <c r="A12" s="38"/>
      <c r="B12" s="38"/>
      <c r="C12" s="6"/>
      <c r="D12" s="6"/>
      <c r="E12" s="40"/>
      <c r="F12" s="40"/>
      <c r="G12" s="40"/>
      <c r="H12" s="4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6" sqref="U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35" t="s">
        <v>356</v>
      </c>
      <c r="T1" s="35"/>
    </row>
    <row r="2" ht="47.4" customHeight="1" spans="1:17">
      <c r="A2" s="36" t="s">
        <v>23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ht="24.15" customHeight="1" spans="1:20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4" t="s">
        <v>33</v>
      </c>
      <c r="T3" s="24"/>
    </row>
    <row r="4" ht="27.6" customHeight="1" spans="1:20">
      <c r="A4" s="31" t="s">
        <v>158</v>
      </c>
      <c r="B4" s="31"/>
      <c r="C4" s="31"/>
      <c r="D4" s="31" t="s">
        <v>181</v>
      </c>
      <c r="E4" s="31" t="s">
        <v>182</v>
      </c>
      <c r="F4" s="31" t="s">
        <v>183</v>
      </c>
      <c r="G4" s="31" t="s">
        <v>184</v>
      </c>
      <c r="H4" s="31" t="s">
        <v>185</v>
      </c>
      <c r="I4" s="31" t="s">
        <v>186</v>
      </c>
      <c r="J4" s="31" t="s">
        <v>187</v>
      </c>
      <c r="K4" s="31" t="s">
        <v>188</v>
      </c>
      <c r="L4" s="31" t="s">
        <v>189</v>
      </c>
      <c r="M4" s="31" t="s">
        <v>190</v>
      </c>
      <c r="N4" s="31" t="s">
        <v>191</v>
      </c>
      <c r="O4" s="31" t="s">
        <v>192</v>
      </c>
      <c r="P4" s="31" t="s">
        <v>193</v>
      </c>
      <c r="Q4" s="31" t="s">
        <v>194</v>
      </c>
      <c r="R4" s="31" t="s">
        <v>195</v>
      </c>
      <c r="S4" s="31" t="s">
        <v>196</v>
      </c>
      <c r="T4" s="31" t="s">
        <v>197</v>
      </c>
    </row>
    <row r="5" ht="19.8" customHeight="1" spans="1:20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22.8" customHeight="1" spans="1:20">
      <c r="A6" s="34"/>
      <c r="B6" s="34"/>
      <c r="C6" s="34"/>
      <c r="D6" s="34"/>
      <c r="E6" s="34" t="s">
        <v>137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</row>
    <row r="7" ht="22.8" customHeight="1" spans="1:20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8" customHeight="1" spans="1:20">
      <c r="A8" s="41"/>
      <c r="B8" s="41"/>
      <c r="C8" s="41"/>
      <c r="D8" s="39"/>
      <c r="E8" s="39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8" customHeight="1" spans="1:20">
      <c r="A9" s="42"/>
      <c r="B9" s="42"/>
      <c r="C9" s="42"/>
      <c r="D9" s="3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5" workbookViewId="0">
      <selection activeCell="G6" sqref="G6"/>
    </sheetView>
  </sheetViews>
  <sheetFormatPr defaultColWidth="10" defaultRowHeight="13.5" outlineLevelCol="2"/>
  <cols>
    <col min="1" max="1" width="6.375" style="47" customWidth="1"/>
    <col min="2" max="2" width="9.90833333333333" style="47" customWidth="1"/>
    <col min="3" max="3" width="52.3833333333333" style="47" customWidth="1"/>
    <col min="4" max="16384" width="10" style="47"/>
  </cols>
  <sheetData>
    <row r="1" s="47" customFormat="1" ht="32.75" customHeight="1" spans="1:3">
      <c r="A1" s="48"/>
      <c r="B1" s="87" t="s">
        <v>5</v>
      </c>
      <c r="C1" s="87"/>
    </row>
    <row r="2" s="47" customFormat="1" ht="25" customHeight="1" spans="2:3">
      <c r="B2" s="87"/>
      <c r="C2" s="87"/>
    </row>
    <row r="3" s="47" customFormat="1" ht="31.05" customHeight="1" spans="2:3">
      <c r="B3" s="88" t="s">
        <v>6</v>
      </c>
      <c r="C3" s="88"/>
    </row>
    <row r="4" s="47" customFormat="1" ht="32.55" customHeight="1" spans="2:3">
      <c r="B4" s="89">
        <v>1</v>
      </c>
      <c r="C4" s="90" t="s">
        <v>7</v>
      </c>
    </row>
    <row r="5" s="47" customFormat="1" ht="32.55" customHeight="1" spans="2:3">
      <c r="B5" s="89">
        <v>2</v>
      </c>
      <c r="C5" s="91" t="s">
        <v>8</v>
      </c>
    </row>
    <row r="6" s="47" customFormat="1" ht="32.55" customHeight="1" spans="2:3">
      <c r="B6" s="89">
        <v>3</v>
      </c>
      <c r="C6" s="92" t="s">
        <v>9</v>
      </c>
    </row>
    <row r="7" s="47" customFormat="1" ht="32.55" customHeight="1" spans="2:3">
      <c r="B7" s="89">
        <v>4</v>
      </c>
      <c r="C7" s="93" t="s">
        <v>10</v>
      </c>
    </row>
    <row r="8" s="47" customFormat="1" ht="32.55" customHeight="1" spans="2:3">
      <c r="B8" s="89">
        <v>5</v>
      </c>
      <c r="C8" s="93" t="s">
        <v>11</v>
      </c>
    </row>
    <row r="9" s="47" customFormat="1" ht="32.55" customHeight="1" spans="2:3">
      <c r="B9" s="89">
        <v>6</v>
      </c>
      <c r="C9" s="90" t="s">
        <v>12</v>
      </c>
    </row>
    <row r="10" s="47" customFormat="1" ht="32.55" customHeight="1" spans="2:3">
      <c r="B10" s="89">
        <v>7</v>
      </c>
      <c r="C10" s="92" t="s">
        <v>13</v>
      </c>
    </row>
    <row r="11" s="47" customFormat="1" ht="32.55" customHeight="1" spans="2:3">
      <c r="B11" s="89">
        <v>8</v>
      </c>
      <c r="C11" s="94" t="s">
        <v>14</v>
      </c>
    </row>
    <row r="12" s="47" customFormat="1" ht="32.55" customHeight="1" spans="2:3">
      <c r="B12" s="89">
        <v>9</v>
      </c>
      <c r="C12" s="93" t="s">
        <v>15</v>
      </c>
    </row>
    <row r="13" s="47" customFormat="1" ht="32.55" customHeight="1" spans="2:3">
      <c r="B13" s="89">
        <v>10</v>
      </c>
      <c r="C13" s="93" t="s">
        <v>16</v>
      </c>
    </row>
    <row r="14" s="47" customFormat="1" ht="32.55" customHeight="1" spans="2:3">
      <c r="B14" s="89">
        <v>11</v>
      </c>
      <c r="C14" s="93" t="s">
        <v>17</v>
      </c>
    </row>
    <row r="15" s="47" customFormat="1" ht="32.55" customHeight="1" spans="2:3">
      <c r="B15" s="89">
        <v>12</v>
      </c>
      <c r="C15" s="93" t="s">
        <v>18</v>
      </c>
    </row>
    <row r="16" s="47" customFormat="1" ht="32.55" customHeight="1" spans="2:3">
      <c r="B16" s="89">
        <v>13</v>
      </c>
      <c r="C16" s="93" t="s">
        <v>19</v>
      </c>
    </row>
    <row r="17" s="47" customFormat="1" ht="32.55" customHeight="1" spans="2:3">
      <c r="B17" s="89">
        <v>14</v>
      </c>
      <c r="C17" s="93" t="s">
        <v>20</v>
      </c>
    </row>
    <row r="18" s="47" customFormat="1" ht="32.55" customHeight="1" spans="2:3">
      <c r="B18" s="89">
        <v>15</v>
      </c>
      <c r="C18" s="93" t="s">
        <v>21</v>
      </c>
    </row>
    <row r="19" s="47" customFormat="1" ht="32.55" customHeight="1" spans="2:3">
      <c r="B19" s="89">
        <v>16</v>
      </c>
      <c r="C19" s="93" t="s">
        <v>22</v>
      </c>
    </row>
    <row r="20" s="47" customFormat="1" ht="32.55" customHeight="1" spans="2:3">
      <c r="B20" s="89">
        <v>17</v>
      </c>
      <c r="C20" s="93" t="s">
        <v>23</v>
      </c>
    </row>
    <row r="21" s="47" customFormat="1" ht="32.55" customHeight="1" spans="2:3">
      <c r="B21" s="89">
        <v>18</v>
      </c>
      <c r="C21" s="93" t="s">
        <v>24</v>
      </c>
    </row>
    <row r="22" s="47" customFormat="1" ht="32.55" customHeight="1" spans="2:3">
      <c r="B22" s="89">
        <v>19</v>
      </c>
      <c r="C22" s="93" t="s">
        <v>25</v>
      </c>
    </row>
    <row r="23" s="47" customFormat="1" ht="32.55" customHeight="1" spans="2:3">
      <c r="B23" s="89">
        <v>20</v>
      </c>
      <c r="C23" s="93" t="s">
        <v>26</v>
      </c>
    </row>
    <row r="24" s="47" customFormat="1" ht="32.55" customHeight="1" spans="2:3">
      <c r="B24" s="89">
        <v>21</v>
      </c>
      <c r="C24" s="93" t="s">
        <v>27</v>
      </c>
    </row>
    <row r="25" s="47" customFormat="1" ht="32.55" customHeight="1" spans="2:3">
      <c r="B25" s="89">
        <v>22</v>
      </c>
      <c r="C25" s="93" t="s">
        <v>28</v>
      </c>
    </row>
    <row r="26" s="47" customFormat="1" ht="32.55" customHeight="1" spans="2:3">
      <c r="B26" s="89">
        <v>23</v>
      </c>
      <c r="C26" s="9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6" sqref="U6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35" t="s">
        <v>357</v>
      </c>
      <c r="T1" s="35"/>
    </row>
    <row r="2" ht="47.4" customHeight="1" spans="1:20">
      <c r="A2" s="36" t="s">
        <v>24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21.55" customHeight="1" spans="1:20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4" t="s">
        <v>33</v>
      </c>
      <c r="T3" s="24"/>
    </row>
    <row r="4" ht="29.3" customHeight="1" spans="1:20">
      <c r="A4" s="31" t="s">
        <v>158</v>
      </c>
      <c r="B4" s="31"/>
      <c r="C4" s="31"/>
      <c r="D4" s="31" t="s">
        <v>181</v>
      </c>
      <c r="E4" s="31" t="s">
        <v>182</v>
      </c>
      <c r="F4" s="31" t="s">
        <v>213</v>
      </c>
      <c r="G4" s="31" t="s">
        <v>161</v>
      </c>
      <c r="H4" s="31"/>
      <c r="I4" s="31"/>
      <c r="J4" s="31"/>
      <c r="K4" s="31" t="s">
        <v>162</v>
      </c>
      <c r="L4" s="31"/>
      <c r="M4" s="31"/>
      <c r="N4" s="31"/>
      <c r="O4" s="31"/>
      <c r="P4" s="31"/>
      <c r="Q4" s="31"/>
      <c r="R4" s="31"/>
      <c r="S4" s="31"/>
      <c r="T4" s="31"/>
    </row>
    <row r="5" ht="50" customHeight="1" spans="1:20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 t="s">
        <v>137</v>
      </c>
      <c r="H5" s="31" t="s">
        <v>214</v>
      </c>
      <c r="I5" s="31" t="s">
        <v>215</v>
      </c>
      <c r="J5" s="31" t="s">
        <v>192</v>
      </c>
      <c r="K5" s="31" t="s">
        <v>137</v>
      </c>
      <c r="L5" s="31" t="s">
        <v>217</v>
      </c>
      <c r="M5" s="31" t="s">
        <v>218</v>
      </c>
      <c r="N5" s="31" t="s">
        <v>194</v>
      </c>
      <c r="O5" s="31" t="s">
        <v>219</v>
      </c>
      <c r="P5" s="31" t="s">
        <v>220</v>
      </c>
      <c r="Q5" s="31" t="s">
        <v>221</v>
      </c>
      <c r="R5" s="31" t="s">
        <v>190</v>
      </c>
      <c r="S5" s="31" t="s">
        <v>193</v>
      </c>
      <c r="T5" s="31" t="s">
        <v>197</v>
      </c>
    </row>
    <row r="6" ht="22.8" customHeight="1" spans="1:20">
      <c r="A6" s="34"/>
      <c r="B6" s="34"/>
      <c r="C6" s="34"/>
      <c r="D6" s="34"/>
      <c r="E6" s="34" t="s">
        <v>137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</row>
    <row r="7" ht="22.8" customHeight="1" spans="1:20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8" customHeight="1" spans="1:20">
      <c r="A8" s="41"/>
      <c r="B8" s="41"/>
      <c r="C8" s="41"/>
      <c r="D8" s="39"/>
      <c r="E8" s="39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8" customHeight="1" spans="1:20">
      <c r="A9" s="42"/>
      <c r="B9" s="42"/>
      <c r="C9" s="42"/>
      <c r="D9" s="38"/>
      <c r="E9" s="43"/>
      <c r="F9" s="4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7" sqref="I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35" t="s">
        <v>358</v>
      </c>
    </row>
    <row r="2" ht="38.8" customHeight="1" spans="1:8">
      <c r="A2" s="36" t="s">
        <v>359</v>
      </c>
      <c r="B2" s="36"/>
      <c r="C2" s="36"/>
      <c r="D2" s="36"/>
      <c r="E2" s="36"/>
      <c r="F2" s="36"/>
      <c r="G2" s="36"/>
      <c r="H2" s="36"/>
    </row>
    <row r="3" ht="24.15" customHeight="1" spans="1:8">
      <c r="A3" s="30" t="s">
        <v>32</v>
      </c>
      <c r="B3" s="30"/>
      <c r="C3" s="30"/>
      <c r="D3" s="30"/>
      <c r="E3" s="30"/>
      <c r="F3" s="30"/>
      <c r="G3" s="30"/>
      <c r="H3" s="24" t="s">
        <v>33</v>
      </c>
    </row>
    <row r="4" ht="19.8" customHeight="1" spans="1:8">
      <c r="A4" s="31" t="s">
        <v>159</v>
      </c>
      <c r="B4" s="31" t="s">
        <v>160</v>
      </c>
      <c r="C4" s="31" t="s">
        <v>137</v>
      </c>
      <c r="D4" s="31" t="s">
        <v>360</v>
      </c>
      <c r="E4" s="31"/>
      <c r="F4" s="31"/>
      <c r="G4" s="31"/>
      <c r="H4" s="31" t="s">
        <v>162</v>
      </c>
    </row>
    <row r="5" ht="23.25" customHeight="1" spans="1:8">
      <c r="A5" s="31"/>
      <c r="B5" s="31"/>
      <c r="C5" s="31"/>
      <c r="D5" s="31" t="s">
        <v>139</v>
      </c>
      <c r="E5" s="31" t="s">
        <v>236</v>
      </c>
      <c r="F5" s="31"/>
      <c r="G5" s="31" t="s">
        <v>237</v>
      </c>
      <c r="H5" s="31"/>
    </row>
    <row r="6" ht="23.25" customHeight="1" spans="1:8">
      <c r="A6" s="31"/>
      <c r="B6" s="31"/>
      <c r="C6" s="31"/>
      <c r="D6" s="31"/>
      <c r="E6" s="31" t="s">
        <v>214</v>
      </c>
      <c r="F6" s="31" t="s">
        <v>192</v>
      </c>
      <c r="G6" s="31"/>
      <c r="H6" s="31"/>
    </row>
    <row r="7" ht="22.8" customHeight="1" spans="1:8">
      <c r="A7" s="34"/>
      <c r="B7" s="4" t="s">
        <v>137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</row>
    <row r="8" ht="22.8" customHeight="1" spans="1:8">
      <c r="A8" s="32"/>
      <c r="B8" s="32"/>
      <c r="C8" s="33"/>
      <c r="D8" s="33"/>
      <c r="E8" s="33"/>
      <c r="F8" s="33"/>
      <c r="G8" s="33"/>
      <c r="H8" s="33"/>
    </row>
    <row r="9" ht="22.8" customHeight="1" spans="1:8">
      <c r="A9" s="39"/>
      <c r="B9" s="39"/>
      <c r="C9" s="33"/>
      <c r="D9" s="33"/>
      <c r="E9" s="33"/>
      <c r="F9" s="33"/>
      <c r="G9" s="33"/>
      <c r="H9" s="33"/>
    </row>
    <row r="10" ht="22.8" customHeight="1" spans="1:8">
      <c r="A10" s="39"/>
      <c r="B10" s="39"/>
      <c r="C10" s="33"/>
      <c r="D10" s="33"/>
      <c r="E10" s="33"/>
      <c r="F10" s="33"/>
      <c r="G10" s="33"/>
      <c r="H10" s="33"/>
    </row>
    <row r="11" ht="22.8" customHeight="1" spans="1:8">
      <c r="A11" s="39"/>
      <c r="B11" s="39"/>
      <c r="C11" s="33"/>
      <c r="D11" s="33"/>
      <c r="E11" s="33"/>
      <c r="F11" s="33"/>
      <c r="G11" s="33"/>
      <c r="H11" s="33"/>
    </row>
    <row r="12" ht="22.8" customHeight="1" spans="1:8">
      <c r="A12" s="38"/>
      <c r="B12" s="38"/>
      <c r="C12" s="6"/>
      <c r="D12" s="6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7" sqref="I7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"/>
      <c r="H1" s="35" t="s">
        <v>361</v>
      </c>
    </row>
    <row r="2" ht="38.8" customHeight="1" spans="1:8">
      <c r="A2" s="36" t="s">
        <v>26</v>
      </c>
      <c r="B2" s="36"/>
      <c r="C2" s="36"/>
      <c r="D2" s="36"/>
      <c r="E2" s="36"/>
      <c r="F2" s="36"/>
      <c r="G2" s="36"/>
      <c r="H2" s="36"/>
    </row>
    <row r="3" ht="24.15" customHeight="1" spans="1:8">
      <c r="A3" s="30" t="s">
        <v>32</v>
      </c>
      <c r="B3" s="30"/>
      <c r="C3" s="30"/>
      <c r="D3" s="30"/>
      <c r="E3" s="30"/>
      <c r="F3" s="30"/>
      <c r="G3" s="30"/>
      <c r="H3" s="24" t="s">
        <v>33</v>
      </c>
    </row>
    <row r="4" ht="20.7" customHeight="1" spans="1:8">
      <c r="A4" s="31" t="s">
        <v>159</v>
      </c>
      <c r="B4" s="31" t="s">
        <v>160</v>
      </c>
      <c r="C4" s="31" t="s">
        <v>137</v>
      </c>
      <c r="D4" s="31" t="s">
        <v>362</v>
      </c>
      <c r="E4" s="31"/>
      <c r="F4" s="31"/>
      <c r="G4" s="31"/>
      <c r="H4" s="31" t="s">
        <v>162</v>
      </c>
    </row>
    <row r="5" ht="18.95" customHeight="1" spans="1:8">
      <c r="A5" s="31"/>
      <c r="B5" s="31"/>
      <c r="C5" s="31"/>
      <c r="D5" s="31" t="s">
        <v>139</v>
      </c>
      <c r="E5" s="31" t="s">
        <v>236</v>
      </c>
      <c r="F5" s="31"/>
      <c r="G5" s="31" t="s">
        <v>237</v>
      </c>
      <c r="H5" s="31"/>
    </row>
    <row r="6" ht="24.15" customHeight="1" spans="1:8">
      <c r="A6" s="31"/>
      <c r="B6" s="31"/>
      <c r="C6" s="31"/>
      <c r="D6" s="31"/>
      <c r="E6" s="31" t="s">
        <v>214</v>
      </c>
      <c r="F6" s="31" t="s">
        <v>192</v>
      </c>
      <c r="G6" s="31"/>
      <c r="H6" s="31"/>
    </row>
    <row r="7" ht="22.8" customHeight="1" spans="1:8">
      <c r="A7" s="34"/>
      <c r="B7" s="4" t="s">
        <v>137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</row>
    <row r="8" ht="22.8" customHeight="1" spans="1:8">
      <c r="A8" s="32"/>
      <c r="B8" s="32"/>
      <c r="C8" s="33"/>
      <c r="D8" s="33"/>
      <c r="E8" s="33"/>
      <c r="F8" s="33"/>
      <c r="G8" s="33"/>
      <c r="H8" s="33"/>
    </row>
    <row r="9" ht="22.8" customHeight="1" spans="1:8">
      <c r="A9" s="39"/>
      <c r="B9" s="39"/>
      <c r="C9" s="33"/>
      <c r="D9" s="33"/>
      <c r="E9" s="33"/>
      <c r="F9" s="33"/>
      <c r="G9" s="33"/>
      <c r="H9" s="33"/>
    </row>
    <row r="10" ht="22.8" customHeight="1" spans="1:8">
      <c r="A10" s="39"/>
      <c r="B10" s="39"/>
      <c r="C10" s="33"/>
      <c r="D10" s="33"/>
      <c r="E10" s="33"/>
      <c r="F10" s="33"/>
      <c r="G10" s="33"/>
      <c r="H10" s="33"/>
    </row>
    <row r="11" ht="22.8" customHeight="1" spans="1:8">
      <c r="A11" s="39"/>
      <c r="B11" s="39"/>
      <c r="C11" s="33"/>
      <c r="D11" s="33"/>
      <c r="E11" s="33"/>
      <c r="F11" s="33"/>
      <c r="G11" s="33"/>
      <c r="H11" s="33"/>
    </row>
    <row r="12" ht="22.8" customHeight="1" spans="1:8">
      <c r="A12" s="38"/>
      <c r="B12" s="38"/>
      <c r="C12" s="6"/>
      <c r="D12" s="6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M16" sqref="M16"/>
    </sheetView>
  </sheetViews>
  <sheetFormatPr defaultColWidth="10" defaultRowHeight="13.5"/>
  <cols>
    <col min="1" max="1" width="10.0416666666667" customWidth="1"/>
    <col min="2" max="2" width="21.7083333333333" customWidth="1"/>
    <col min="3" max="3" width="9.36666666666667" customWidth="1"/>
    <col min="4" max="4" width="8.95" customWidth="1"/>
    <col min="5" max="5" width="13.3" customWidth="1"/>
    <col min="6" max="16" width="7.69166666666667" customWidth="1"/>
    <col min="17" max="20" width="9.76666666666667" customWidth="1"/>
  </cols>
  <sheetData>
    <row r="1" ht="16.35" customHeight="1" spans="1:16">
      <c r="A1" s="3"/>
      <c r="O1" s="35" t="s">
        <v>363</v>
      </c>
      <c r="P1" s="35"/>
    </row>
    <row r="2" ht="45.7" customHeight="1" spans="1:16">
      <c r="A2" s="36" t="s">
        <v>27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ht="18.1" customHeight="1" spans="1:16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4" t="s">
        <v>33</v>
      </c>
      <c r="P3" s="24"/>
    </row>
    <row r="4" ht="26.05" customHeight="1" spans="1:16">
      <c r="A4" s="31" t="s">
        <v>181</v>
      </c>
      <c r="B4" s="31" t="s">
        <v>364</v>
      </c>
      <c r="C4" s="31" t="s">
        <v>137</v>
      </c>
      <c r="D4" s="31"/>
      <c r="E4" s="31" t="s">
        <v>365</v>
      </c>
      <c r="F4" s="31"/>
      <c r="G4" s="31"/>
      <c r="H4" s="31"/>
      <c r="I4" s="31"/>
      <c r="J4" s="31"/>
      <c r="K4" s="31"/>
      <c r="L4" s="31"/>
      <c r="M4" s="31"/>
      <c r="N4" s="31"/>
      <c r="O4" s="31" t="s">
        <v>366</v>
      </c>
      <c r="P4" s="31"/>
    </row>
    <row r="5" ht="31.9" customHeight="1" spans="1:16">
      <c r="A5" s="31"/>
      <c r="B5" s="31"/>
      <c r="C5" s="31" t="s">
        <v>238</v>
      </c>
      <c r="D5" s="31" t="s">
        <v>239</v>
      </c>
      <c r="E5" s="31" t="s">
        <v>367</v>
      </c>
      <c r="F5" s="31" t="s">
        <v>140</v>
      </c>
      <c r="G5" s="31"/>
      <c r="H5" s="31"/>
      <c r="I5" s="31"/>
      <c r="J5" s="31"/>
      <c r="K5" s="31"/>
      <c r="L5" s="31" t="s">
        <v>368</v>
      </c>
      <c r="M5" s="31" t="s">
        <v>142</v>
      </c>
      <c r="N5" s="31" t="s">
        <v>143</v>
      </c>
      <c r="O5" s="31" t="s">
        <v>369</v>
      </c>
      <c r="P5" s="31" t="s">
        <v>370</v>
      </c>
    </row>
    <row r="6" ht="44.85" customHeight="1" spans="1:16">
      <c r="A6" s="31"/>
      <c r="B6" s="31"/>
      <c r="C6" s="31"/>
      <c r="D6" s="31"/>
      <c r="E6" s="31"/>
      <c r="F6" s="31" t="s">
        <v>371</v>
      </c>
      <c r="G6" s="31" t="s">
        <v>372</v>
      </c>
      <c r="H6" s="31" t="s">
        <v>373</v>
      </c>
      <c r="I6" s="31" t="s">
        <v>374</v>
      </c>
      <c r="J6" s="31" t="s">
        <v>375</v>
      </c>
      <c r="K6" s="31" t="s">
        <v>376</v>
      </c>
      <c r="L6" s="31"/>
      <c r="M6" s="31"/>
      <c r="N6" s="31"/>
      <c r="O6" s="31"/>
      <c r="P6" s="31"/>
    </row>
    <row r="7" ht="18.95" customHeight="1" spans="1:16">
      <c r="A7" s="34"/>
      <c r="B7" s="4" t="s">
        <v>137</v>
      </c>
      <c r="C7" s="37"/>
      <c r="D7" s="37"/>
      <c r="E7" s="33">
        <v>0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4"/>
    </row>
    <row r="8" ht="18.95" customHeight="1" spans="1:16">
      <c r="A8" s="32"/>
      <c r="B8" s="32"/>
      <c r="C8" s="37"/>
      <c r="D8" s="37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</row>
    <row r="9" ht="18.95" customHeight="1" spans="1:16">
      <c r="A9" s="38"/>
      <c r="B9" s="3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H25" sqref="H25"/>
    </sheetView>
  </sheetViews>
  <sheetFormatPr defaultColWidth="10" defaultRowHeight="13.5" outlineLevelRow="6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5" t="s">
        <v>377</v>
      </c>
    </row>
    <row r="2" ht="37.95" customHeight="1" spans="1:13">
      <c r="A2" s="3"/>
      <c r="B2" s="3"/>
      <c r="C2" s="29" t="s">
        <v>378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21.55" customHeight="1" spans="1:13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24" t="s">
        <v>33</v>
      </c>
      <c r="M3" s="24"/>
    </row>
    <row r="4" ht="33.6" customHeight="1" spans="1:13">
      <c r="A4" s="31" t="s">
        <v>181</v>
      </c>
      <c r="B4" s="31" t="s">
        <v>379</v>
      </c>
      <c r="C4" s="31" t="s">
        <v>380</v>
      </c>
      <c r="D4" s="31" t="s">
        <v>381</v>
      </c>
      <c r="E4" s="31" t="s">
        <v>382</v>
      </c>
      <c r="F4" s="31"/>
      <c r="G4" s="31"/>
      <c r="H4" s="31"/>
      <c r="I4" s="31"/>
      <c r="J4" s="31"/>
      <c r="K4" s="31"/>
      <c r="L4" s="31"/>
      <c r="M4" s="31"/>
    </row>
    <row r="5" ht="36.2" customHeight="1" spans="1:13">
      <c r="A5" s="31"/>
      <c r="B5" s="31"/>
      <c r="C5" s="31"/>
      <c r="D5" s="31"/>
      <c r="E5" s="31" t="s">
        <v>383</v>
      </c>
      <c r="F5" s="31" t="s">
        <v>384</v>
      </c>
      <c r="G5" s="31" t="s">
        <v>385</v>
      </c>
      <c r="H5" s="31" t="s">
        <v>386</v>
      </c>
      <c r="I5" s="31" t="s">
        <v>387</v>
      </c>
      <c r="J5" s="31" t="s">
        <v>388</v>
      </c>
      <c r="K5" s="31" t="s">
        <v>389</v>
      </c>
      <c r="L5" s="31" t="s">
        <v>390</v>
      </c>
      <c r="M5" s="31" t="s">
        <v>391</v>
      </c>
    </row>
    <row r="6" ht="28.45" customHeight="1" spans="1:13">
      <c r="A6" s="32"/>
      <c r="B6" s="32"/>
      <c r="C6" s="33">
        <v>0</v>
      </c>
      <c r="D6" s="34"/>
      <c r="E6" s="34"/>
      <c r="F6" s="34"/>
      <c r="G6" s="34"/>
      <c r="H6" s="34"/>
      <c r="I6" s="34"/>
      <c r="J6" s="34"/>
      <c r="K6" s="34"/>
      <c r="L6" s="34"/>
      <c r="M6" s="34"/>
    </row>
    <row r="7" ht="43.1" customHeight="1" spans="1:13">
      <c r="A7" s="5"/>
      <c r="B7" s="5"/>
      <c r="C7" s="6"/>
      <c r="D7" s="5"/>
      <c r="E7" s="34"/>
      <c r="F7" s="5"/>
      <c r="G7" s="5"/>
      <c r="H7" s="5"/>
      <c r="I7" s="5"/>
      <c r="J7" s="5"/>
      <c r="K7" s="5"/>
      <c r="L7" s="5"/>
      <c r="M7" s="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52" zoomScaleNormal="152" workbookViewId="0">
      <pane ySplit="7" topLeftCell="A8" activePane="bottomLeft" state="frozen"/>
      <selection/>
      <selection pane="bottomLeft" activeCell="R12" sqref="R12"/>
    </sheetView>
  </sheetViews>
  <sheetFormatPr defaultColWidth="10" defaultRowHeight="13.5"/>
  <cols>
    <col min="1" max="1" width="6.375" customWidth="1"/>
    <col min="2" max="2" width="16.6916666666667" hidden="1" customWidth="1"/>
    <col min="3" max="3" width="9.09166666666667" hidden="1" customWidth="1"/>
    <col min="4" max="4" width="6.24166666666667" hidden="1" customWidth="1"/>
    <col min="5" max="5" width="5.96666666666667" hidden="1" customWidth="1"/>
    <col min="6" max="6" width="6.24166666666667" hidden="1" customWidth="1"/>
    <col min="7" max="7" width="6.50833333333333" hidden="1" customWidth="1"/>
    <col min="8" max="8" width="5.96666666666667" hidden="1" customWidth="1"/>
    <col min="9" max="9" width="6.50833333333333" hidden="1" customWidth="1"/>
    <col min="10" max="10" width="17.1083333333333" customWidth="1"/>
    <col min="11" max="11" width="6.50833333333333" customWidth="1"/>
    <col min="12" max="12" width="12.2083333333333" customWidth="1"/>
    <col min="13" max="13" width="9.78333333333333" customWidth="1"/>
    <col min="14" max="14" width="8.14166666666667" customWidth="1"/>
    <col min="15" max="15" width="7.875" customWidth="1"/>
    <col min="16" max="16" width="6.24166666666667" customWidth="1"/>
    <col min="17" max="17" width="18.6583333333333" customWidth="1"/>
    <col min="18" max="18" width="25.9166666666667" customWidth="1"/>
    <col min="19" max="19" width="11.4" customWidth="1"/>
    <col min="20" max="20" width="9.76666666666667" customWidth="1"/>
  </cols>
  <sheetData>
    <row r="1" ht="16.35" customHeight="1" spans="19:19">
      <c r="S1" s="3" t="s">
        <v>392</v>
      </c>
    </row>
    <row r="2" ht="42.25" customHeight="1" spans="1:19">
      <c r="A2" s="1" t="s">
        <v>393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394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24" t="s">
        <v>33</v>
      </c>
      <c r="R4" s="24"/>
      <c r="S4" s="24"/>
    </row>
    <row r="5" ht="18.1" customHeight="1" spans="1:19">
      <c r="A5" s="4" t="s">
        <v>346</v>
      </c>
      <c r="B5" s="4" t="s">
        <v>347</v>
      </c>
      <c r="C5" s="4" t="s">
        <v>395</v>
      </c>
      <c r="D5" s="4"/>
      <c r="E5" s="4"/>
      <c r="F5" s="4"/>
      <c r="G5" s="4"/>
      <c r="H5" s="4"/>
      <c r="I5" s="4"/>
      <c r="J5" s="4" t="s">
        <v>396</v>
      </c>
      <c r="K5" s="4" t="s">
        <v>397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380</v>
      </c>
      <c r="D6" s="4" t="s">
        <v>398</v>
      </c>
      <c r="E6" s="4"/>
      <c r="F6" s="4"/>
      <c r="G6" s="4"/>
      <c r="H6" s="4" t="s">
        <v>399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140</v>
      </c>
      <c r="E7" s="4" t="s">
        <v>400</v>
      </c>
      <c r="F7" s="4" t="s">
        <v>144</v>
      </c>
      <c r="G7" s="4" t="s">
        <v>401</v>
      </c>
      <c r="H7" s="4" t="s">
        <v>161</v>
      </c>
      <c r="I7" s="4" t="s">
        <v>162</v>
      </c>
      <c r="J7" s="4"/>
      <c r="K7" s="4" t="s">
        <v>383</v>
      </c>
      <c r="L7" s="4" t="s">
        <v>384</v>
      </c>
      <c r="M7" s="7" t="s">
        <v>385</v>
      </c>
      <c r="N7" s="4" t="s">
        <v>390</v>
      </c>
      <c r="O7" s="4" t="s">
        <v>386</v>
      </c>
      <c r="P7" s="4" t="s">
        <v>402</v>
      </c>
      <c r="Q7" s="4" t="s">
        <v>403</v>
      </c>
      <c r="R7" s="4" t="s">
        <v>404</v>
      </c>
      <c r="S7" s="4" t="s">
        <v>391</v>
      </c>
    </row>
    <row r="8" ht="19.55" customHeight="1" spans="1:19">
      <c r="A8" s="5" t="s">
        <v>2</v>
      </c>
      <c r="B8" s="5" t="s">
        <v>4</v>
      </c>
      <c r="C8" s="6">
        <v>1307.837641</v>
      </c>
      <c r="D8" s="6">
        <v>1307.837641</v>
      </c>
      <c r="E8" s="6"/>
      <c r="F8" s="6"/>
      <c r="G8" s="6"/>
      <c r="H8" s="6">
        <v>1307.837641</v>
      </c>
      <c r="I8" s="6"/>
      <c r="J8" s="5" t="s">
        <v>405</v>
      </c>
      <c r="K8" s="8" t="s">
        <v>406</v>
      </c>
      <c r="L8" s="9" t="s">
        <v>407</v>
      </c>
      <c r="M8" s="5" t="s">
        <v>408</v>
      </c>
      <c r="N8" s="10" t="s">
        <v>409</v>
      </c>
      <c r="O8" s="11">
        <v>1</v>
      </c>
      <c r="P8" s="12" t="s">
        <v>410</v>
      </c>
      <c r="Q8" s="5" t="s">
        <v>411</v>
      </c>
      <c r="R8" s="5"/>
      <c r="S8" s="5"/>
    </row>
    <row r="9" ht="19.5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8"/>
      <c r="L9" s="13"/>
      <c r="M9" s="5" t="s">
        <v>412</v>
      </c>
      <c r="N9" s="14" t="s">
        <v>409</v>
      </c>
      <c r="O9" s="15">
        <v>1</v>
      </c>
      <c r="P9" s="12" t="s">
        <v>410</v>
      </c>
      <c r="Q9" s="5" t="s">
        <v>413</v>
      </c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16"/>
      <c r="M10" s="5" t="s">
        <v>414</v>
      </c>
      <c r="N10" s="10" t="s">
        <v>409</v>
      </c>
      <c r="O10" s="11">
        <v>1</v>
      </c>
      <c r="P10" s="12" t="s">
        <v>410</v>
      </c>
      <c r="Q10" s="5" t="s">
        <v>415</v>
      </c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/>
      <c r="L11" s="8" t="s">
        <v>416</v>
      </c>
      <c r="M11" s="5" t="s">
        <v>417</v>
      </c>
      <c r="N11" s="14" t="s">
        <v>409</v>
      </c>
      <c r="O11" s="15">
        <v>1</v>
      </c>
      <c r="P11" s="12" t="s">
        <v>410</v>
      </c>
      <c r="Q11" s="12" t="s">
        <v>418</v>
      </c>
      <c r="R11" s="12"/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419</v>
      </c>
      <c r="M12" s="5" t="s">
        <v>420</v>
      </c>
      <c r="N12" s="14" t="s">
        <v>409</v>
      </c>
      <c r="O12" s="11">
        <v>1</v>
      </c>
      <c r="P12" s="12" t="s">
        <v>410</v>
      </c>
      <c r="Q12" s="25" t="s">
        <v>421</v>
      </c>
      <c r="R12" s="25"/>
      <c r="S12" s="5"/>
    </row>
    <row r="13" ht="22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17" t="s">
        <v>422</v>
      </c>
      <c r="M13" s="18" t="s">
        <v>423</v>
      </c>
      <c r="N13" s="10" t="s">
        <v>409</v>
      </c>
      <c r="O13" s="19">
        <v>1</v>
      </c>
      <c r="P13" s="20" t="s">
        <v>410</v>
      </c>
      <c r="Q13" s="5" t="s">
        <v>424</v>
      </c>
      <c r="R13" s="26"/>
      <c r="S13" s="27"/>
    </row>
    <row r="14" ht="18.1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425</v>
      </c>
      <c r="L14" s="8" t="s">
        <v>426</v>
      </c>
      <c r="M14" s="5" t="s">
        <v>427</v>
      </c>
      <c r="N14" s="21" t="s">
        <v>428</v>
      </c>
      <c r="O14" s="21" t="s">
        <v>429</v>
      </c>
      <c r="P14" s="21" t="s">
        <v>430</v>
      </c>
      <c r="Q14" s="5" t="s">
        <v>431</v>
      </c>
      <c r="R14" s="28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432</v>
      </c>
      <c r="M15" s="5" t="s">
        <v>433</v>
      </c>
      <c r="N15" s="21" t="s">
        <v>428</v>
      </c>
      <c r="O15" s="21" t="s">
        <v>429</v>
      </c>
      <c r="P15" s="21" t="s">
        <v>430</v>
      </c>
      <c r="Q15" s="5" t="s">
        <v>434</v>
      </c>
      <c r="R15" s="12"/>
      <c r="S15" s="5"/>
    </row>
    <row r="16" ht="19.5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435</v>
      </c>
      <c r="M16" s="5" t="s">
        <v>436</v>
      </c>
      <c r="N16" s="21" t="s">
        <v>428</v>
      </c>
      <c r="O16" s="21" t="s">
        <v>429</v>
      </c>
      <c r="P16" s="21" t="s">
        <v>430</v>
      </c>
      <c r="Q16" s="5" t="s">
        <v>437</v>
      </c>
      <c r="R16" s="5"/>
      <c r="S16" s="5"/>
    </row>
    <row r="17" ht="19.5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438</v>
      </c>
      <c r="M17" s="5" t="s">
        <v>439</v>
      </c>
      <c r="N17" s="21" t="s">
        <v>428</v>
      </c>
      <c r="O17" s="21" t="s">
        <v>429</v>
      </c>
      <c r="P17" s="21" t="s">
        <v>430</v>
      </c>
      <c r="Q17" s="5" t="s">
        <v>440</v>
      </c>
      <c r="R17" s="5"/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441</v>
      </c>
      <c r="L18" s="8" t="s">
        <v>442</v>
      </c>
      <c r="M18" s="5" t="s">
        <v>443</v>
      </c>
      <c r="N18" s="22" t="s">
        <v>409</v>
      </c>
      <c r="O18" s="23">
        <v>0.98</v>
      </c>
      <c r="P18" s="12" t="s">
        <v>444</v>
      </c>
      <c r="Q18" s="5" t="s">
        <v>445</v>
      </c>
      <c r="R18" s="5"/>
      <c r="S18" s="5"/>
    </row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3" t="s">
        <v>446</v>
      </c>
    </row>
  </sheetData>
  <mergeCells count="24">
    <mergeCell ref="A2:S2"/>
    <mergeCell ref="A3:S3"/>
    <mergeCell ref="Q4:S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3"/>
    <mergeCell ref="K14:K17"/>
    <mergeCell ref="L8:L1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zoomScale="110" zoomScaleNormal="110" workbookViewId="0">
      <selection activeCell="F12" sqref="F12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customFormat="1" ht="11.3" customHeight="1" spans="1:8">
      <c r="A1" s="3"/>
      <c r="H1" s="35" t="s">
        <v>30</v>
      </c>
    </row>
    <row r="2" customFormat="1" ht="21.1" customHeight="1" spans="1:8">
      <c r="A2" s="86" t="s">
        <v>31</v>
      </c>
      <c r="B2" s="86"/>
      <c r="C2" s="86"/>
      <c r="D2" s="86"/>
      <c r="E2" s="86"/>
      <c r="F2" s="86"/>
      <c r="G2" s="86"/>
      <c r="H2" s="86"/>
    </row>
    <row r="3" customFormat="1" ht="15.05" customHeight="1" spans="1:8">
      <c r="A3" s="30" t="s">
        <v>32</v>
      </c>
      <c r="B3" s="30"/>
      <c r="C3" s="30"/>
      <c r="D3" s="30"/>
      <c r="E3" s="30"/>
      <c r="F3" s="30"/>
      <c r="G3" s="24" t="s">
        <v>33</v>
      </c>
      <c r="H3" s="24"/>
    </row>
    <row r="4" customFormat="1" ht="15.65" customHeight="1" spans="1:8">
      <c r="A4" s="31" t="s">
        <v>34</v>
      </c>
      <c r="B4" s="31"/>
      <c r="C4" s="31" t="s">
        <v>35</v>
      </c>
      <c r="D4" s="31"/>
      <c r="E4" s="31"/>
      <c r="F4" s="31"/>
      <c r="G4" s="31"/>
      <c r="H4" s="31"/>
    </row>
    <row r="5" customFormat="1" ht="19.55" customHeight="1" spans="1:8">
      <c r="A5" s="31" t="s">
        <v>36</v>
      </c>
      <c r="B5" s="31" t="s">
        <v>37</v>
      </c>
      <c r="C5" s="31" t="s">
        <v>38</v>
      </c>
      <c r="D5" s="31" t="s">
        <v>37</v>
      </c>
      <c r="E5" s="31" t="s">
        <v>39</v>
      </c>
      <c r="F5" s="31" t="s">
        <v>37</v>
      </c>
      <c r="G5" s="31" t="s">
        <v>40</v>
      </c>
      <c r="H5" s="31" t="s">
        <v>37</v>
      </c>
    </row>
    <row r="6" customFormat="1" ht="14.2" customHeight="1" spans="1:8">
      <c r="A6" s="34" t="s">
        <v>41</v>
      </c>
      <c r="B6" s="6">
        <v>1307.837641</v>
      </c>
      <c r="C6" s="5" t="s">
        <v>42</v>
      </c>
      <c r="D6" s="40">
        <v>1263.580005</v>
      </c>
      <c r="E6" s="34" t="s">
        <v>43</v>
      </c>
      <c r="F6" s="33">
        <v>1042.237641</v>
      </c>
      <c r="G6" s="5" t="s">
        <v>44</v>
      </c>
      <c r="H6" s="6"/>
    </row>
    <row r="7" customFormat="1" ht="14.2" customHeight="1" spans="1:8">
      <c r="A7" s="5" t="s">
        <v>45</v>
      </c>
      <c r="B7" s="6">
        <v>1307.837641</v>
      </c>
      <c r="C7" s="5" t="s">
        <v>46</v>
      </c>
      <c r="D7" s="40"/>
      <c r="E7" s="5" t="s">
        <v>47</v>
      </c>
      <c r="F7" s="6">
        <v>1029.839936</v>
      </c>
      <c r="G7" s="5" t="s">
        <v>48</v>
      </c>
      <c r="H7" s="6"/>
    </row>
    <row r="8" customFormat="1" ht="14.2" customHeight="1" spans="1:8">
      <c r="A8" s="34" t="s">
        <v>49</v>
      </c>
      <c r="B8" s="6"/>
      <c r="C8" s="5" t="s">
        <v>50</v>
      </c>
      <c r="D8" s="40"/>
      <c r="E8" s="5" t="s">
        <v>51</v>
      </c>
      <c r="F8" s="6">
        <v>12.397705</v>
      </c>
      <c r="G8" s="5" t="s">
        <v>52</v>
      </c>
      <c r="H8" s="6"/>
    </row>
    <row r="9" customFormat="1" ht="14.2" customHeight="1" spans="1:8">
      <c r="A9" s="5" t="s">
        <v>53</v>
      </c>
      <c r="B9" s="6"/>
      <c r="C9" s="5" t="s">
        <v>54</v>
      </c>
      <c r="D9" s="40"/>
      <c r="E9" s="5" t="s">
        <v>55</v>
      </c>
      <c r="F9" s="6"/>
      <c r="G9" s="5" t="s">
        <v>56</v>
      </c>
      <c r="H9" s="6"/>
    </row>
    <row r="10" customFormat="1" ht="14.2" customHeight="1" spans="1:8">
      <c r="A10" s="5" t="s">
        <v>57</v>
      </c>
      <c r="B10" s="6"/>
      <c r="C10" s="5" t="s">
        <v>58</v>
      </c>
      <c r="D10" s="40"/>
      <c r="E10" s="34" t="s">
        <v>59</v>
      </c>
      <c r="F10" s="33">
        <v>265.6</v>
      </c>
      <c r="G10" s="5" t="s">
        <v>60</v>
      </c>
      <c r="H10" s="6">
        <v>1306.837641</v>
      </c>
    </row>
    <row r="11" customFormat="1" ht="14.2" customHeight="1" spans="1:8">
      <c r="A11" s="5" t="s">
        <v>61</v>
      </c>
      <c r="B11" s="6"/>
      <c r="C11" s="5" t="s">
        <v>62</v>
      </c>
      <c r="D11" s="40"/>
      <c r="E11" s="5" t="s">
        <v>63</v>
      </c>
      <c r="F11" s="6">
        <v>35</v>
      </c>
      <c r="G11" s="5" t="s">
        <v>64</v>
      </c>
      <c r="H11" s="6">
        <v>1</v>
      </c>
    </row>
    <row r="12" customFormat="1" ht="14.2" customHeight="1" spans="1:8">
      <c r="A12" s="5" t="s">
        <v>65</v>
      </c>
      <c r="B12" s="6"/>
      <c r="C12" s="5" t="s">
        <v>66</v>
      </c>
      <c r="D12" s="40"/>
      <c r="E12" s="5" t="s">
        <v>67</v>
      </c>
      <c r="F12" s="6">
        <v>229.6</v>
      </c>
      <c r="G12" s="5" t="s">
        <v>68</v>
      </c>
      <c r="H12" s="6"/>
    </row>
    <row r="13" customFormat="1" ht="14.2" customHeight="1" spans="1:8">
      <c r="A13" s="5" t="s">
        <v>69</v>
      </c>
      <c r="B13" s="6"/>
      <c r="C13" s="5" t="s">
        <v>70</v>
      </c>
      <c r="D13" s="40">
        <v>20.681968</v>
      </c>
      <c r="E13" s="5" t="s">
        <v>71</v>
      </c>
      <c r="F13" s="6"/>
      <c r="G13" s="5" t="s">
        <v>72</v>
      </c>
      <c r="H13" s="6"/>
    </row>
    <row r="14" customFormat="1" ht="14.2" customHeight="1" spans="1:8">
      <c r="A14" s="5" t="s">
        <v>73</v>
      </c>
      <c r="B14" s="6"/>
      <c r="C14" s="5" t="s">
        <v>74</v>
      </c>
      <c r="D14" s="40"/>
      <c r="E14" s="5" t="s">
        <v>75</v>
      </c>
      <c r="F14" s="6"/>
      <c r="G14" s="5" t="s">
        <v>76</v>
      </c>
      <c r="H14" s="6"/>
    </row>
    <row r="15" customFormat="1" ht="14.2" customHeight="1" spans="1:8">
      <c r="A15" s="5" t="s">
        <v>77</v>
      </c>
      <c r="B15" s="6"/>
      <c r="C15" s="5" t="s">
        <v>78</v>
      </c>
      <c r="D15" s="40">
        <v>6.061248</v>
      </c>
      <c r="E15" s="5" t="s">
        <v>79</v>
      </c>
      <c r="F15" s="6"/>
      <c r="G15" s="5" t="s">
        <v>80</v>
      </c>
      <c r="H15" s="6"/>
    </row>
    <row r="16" customFormat="1" ht="14.2" customHeight="1" spans="1:8">
      <c r="A16" s="5" t="s">
        <v>81</v>
      </c>
      <c r="B16" s="6"/>
      <c r="C16" s="5" t="s">
        <v>82</v>
      </c>
      <c r="D16" s="40"/>
      <c r="E16" s="5" t="s">
        <v>83</v>
      </c>
      <c r="F16" s="6">
        <v>1</v>
      </c>
      <c r="G16" s="5" t="s">
        <v>84</v>
      </c>
      <c r="H16" s="6"/>
    </row>
    <row r="17" customFormat="1" ht="14.2" customHeight="1" spans="1:8">
      <c r="A17" s="5" t="s">
        <v>85</v>
      </c>
      <c r="B17" s="6"/>
      <c r="C17" s="5" t="s">
        <v>86</v>
      </c>
      <c r="D17" s="40"/>
      <c r="E17" s="5" t="s">
        <v>87</v>
      </c>
      <c r="F17" s="6"/>
      <c r="G17" s="5" t="s">
        <v>88</v>
      </c>
      <c r="H17" s="6"/>
    </row>
    <row r="18" customFormat="1" ht="14.2" customHeight="1" spans="1:8">
      <c r="A18" s="5" t="s">
        <v>89</v>
      </c>
      <c r="B18" s="6"/>
      <c r="C18" s="5" t="s">
        <v>90</v>
      </c>
      <c r="D18" s="40"/>
      <c r="E18" s="5" t="s">
        <v>91</v>
      </c>
      <c r="F18" s="6"/>
      <c r="G18" s="5" t="s">
        <v>92</v>
      </c>
      <c r="H18" s="6"/>
    </row>
    <row r="19" customFormat="1" ht="14.2" customHeight="1" spans="1:8">
      <c r="A19" s="5" t="s">
        <v>93</v>
      </c>
      <c r="B19" s="6"/>
      <c r="C19" s="5" t="s">
        <v>94</v>
      </c>
      <c r="D19" s="40"/>
      <c r="E19" s="5" t="s">
        <v>95</v>
      </c>
      <c r="F19" s="6"/>
      <c r="G19" s="5" t="s">
        <v>96</v>
      </c>
      <c r="H19" s="6"/>
    </row>
    <row r="20" customFormat="1" ht="14.2" customHeight="1" spans="1:8">
      <c r="A20" s="34" t="s">
        <v>97</v>
      </c>
      <c r="B20" s="33"/>
      <c r="C20" s="5" t="s">
        <v>98</v>
      </c>
      <c r="D20" s="40"/>
      <c r="E20" s="5" t="s">
        <v>99</v>
      </c>
      <c r="F20" s="6"/>
      <c r="G20" s="5"/>
      <c r="H20" s="6"/>
    </row>
    <row r="21" customFormat="1" ht="14.2" customHeight="1" spans="1:8">
      <c r="A21" s="34" t="s">
        <v>100</v>
      </c>
      <c r="B21" s="33"/>
      <c r="C21" s="5" t="s">
        <v>101</v>
      </c>
      <c r="D21" s="40"/>
      <c r="E21" s="34" t="s">
        <v>102</v>
      </c>
      <c r="F21" s="33"/>
      <c r="G21" s="5"/>
      <c r="H21" s="6"/>
    </row>
    <row r="22" customFormat="1" ht="14.2" customHeight="1" spans="1:8">
      <c r="A22" s="34" t="s">
        <v>103</v>
      </c>
      <c r="B22" s="33"/>
      <c r="C22" s="5" t="s">
        <v>104</v>
      </c>
      <c r="D22" s="40"/>
      <c r="E22" s="5"/>
      <c r="F22" s="5"/>
      <c r="G22" s="5"/>
      <c r="H22" s="6"/>
    </row>
    <row r="23" customFormat="1" ht="14.2" customHeight="1" spans="1:8">
      <c r="A23" s="34" t="s">
        <v>105</v>
      </c>
      <c r="B23" s="33"/>
      <c r="C23" s="5" t="s">
        <v>106</v>
      </c>
      <c r="D23" s="40"/>
      <c r="E23" s="5"/>
      <c r="F23" s="5"/>
      <c r="G23" s="5"/>
      <c r="H23" s="6"/>
    </row>
    <row r="24" customFormat="1" ht="14.2" customHeight="1" spans="1:8">
      <c r="A24" s="34" t="s">
        <v>107</v>
      </c>
      <c r="B24" s="33"/>
      <c r="C24" s="5" t="s">
        <v>108</v>
      </c>
      <c r="D24" s="40"/>
      <c r="E24" s="5"/>
      <c r="F24" s="5"/>
      <c r="G24" s="5"/>
      <c r="H24" s="6"/>
    </row>
    <row r="25" customFormat="1" ht="14.2" customHeight="1" spans="1:8">
      <c r="A25" s="5" t="s">
        <v>109</v>
      </c>
      <c r="B25" s="6"/>
      <c r="C25" s="5" t="s">
        <v>110</v>
      </c>
      <c r="D25" s="40">
        <v>17.51442</v>
      </c>
      <c r="E25" s="5"/>
      <c r="F25" s="5"/>
      <c r="G25" s="5"/>
      <c r="H25" s="6"/>
    </row>
    <row r="26" customFormat="1" ht="14.2" customHeight="1" spans="1:8">
      <c r="A26" s="5" t="s">
        <v>111</v>
      </c>
      <c r="B26" s="6"/>
      <c r="C26" s="5" t="s">
        <v>112</v>
      </c>
      <c r="D26" s="40"/>
      <c r="E26" s="5"/>
      <c r="F26" s="5"/>
      <c r="G26" s="5"/>
      <c r="H26" s="6"/>
    </row>
    <row r="27" customFormat="1" ht="14.2" customHeight="1" spans="1:8">
      <c r="A27" s="5" t="s">
        <v>113</v>
      </c>
      <c r="B27" s="6"/>
      <c r="C27" s="5" t="s">
        <v>114</v>
      </c>
      <c r="D27" s="40"/>
      <c r="E27" s="5"/>
      <c r="F27" s="5"/>
      <c r="G27" s="5"/>
      <c r="H27" s="6"/>
    </row>
    <row r="28" customFormat="1" ht="14.2" customHeight="1" spans="1:8">
      <c r="A28" s="34" t="s">
        <v>115</v>
      </c>
      <c r="B28" s="33"/>
      <c r="C28" s="5" t="s">
        <v>116</v>
      </c>
      <c r="D28" s="40"/>
      <c r="E28" s="5"/>
      <c r="F28" s="5"/>
      <c r="G28" s="5"/>
      <c r="H28" s="6"/>
    </row>
    <row r="29" customFormat="1" ht="14.2" customHeight="1" spans="1:8">
      <c r="A29" s="34" t="s">
        <v>117</v>
      </c>
      <c r="B29" s="33"/>
      <c r="C29" s="5" t="s">
        <v>118</v>
      </c>
      <c r="D29" s="40"/>
      <c r="E29" s="5"/>
      <c r="F29" s="5"/>
      <c r="G29" s="5"/>
      <c r="H29" s="6"/>
    </row>
    <row r="30" customFormat="1" ht="14.2" customHeight="1" spans="1:8">
      <c r="A30" s="34" t="s">
        <v>119</v>
      </c>
      <c r="B30" s="33"/>
      <c r="C30" s="5" t="s">
        <v>120</v>
      </c>
      <c r="D30" s="40"/>
      <c r="E30" s="5"/>
      <c r="F30" s="5"/>
      <c r="G30" s="5"/>
      <c r="H30" s="6"/>
    </row>
    <row r="31" customFormat="1" ht="14.2" customHeight="1" spans="1:8">
      <c r="A31" s="34" t="s">
        <v>121</v>
      </c>
      <c r="B31" s="33"/>
      <c r="C31" s="5" t="s">
        <v>122</v>
      </c>
      <c r="D31" s="40"/>
      <c r="E31" s="5"/>
      <c r="F31" s="5"/>
      <c r="G31" s="5"/>
      <c r="H31" s="6"/>
    </row>
    <row r="32" customFormat="1" ht="14.2" customHeight="1" spans="1:8">
      <c r="A32" s="34" t="s">
        <v>123</v>
      </c>
      <c r="B32" s="33"/>
      <c r="C32" s="5" t="s">
        <v>124</v>
      </c>
      <c r="D32" s="40"/>
      <c r="E32" s="5"/>
      <c r="F32" s="5"/>
      <c r="G32" s="5"/>
      <c r="H32" s="6"/>
    </row>
    <row r="33" customFormat="1" ht="14.2" customHeight="1" spans="1:8">
      <c r="A33" s="5"/>
      <c r="B33" s="5"/>
      <c r="C33" s="5" t="s">
        <v>125</v>
      </c>
      <c r="D33" s="40"/>
      <c r="E33" s="5"/>
      <c r="F33" s="5"/>
      <c r="G33" s="5"/>
      <c r="H33" s="5"/>
    </row>
    <row r="34" customFormat="1" ht="14.2" customHeight="1" spans="1:8">
      <c r="A34" s="5"/>
      <c r="B34" s="5"/>
      <c r="C34" s="5" t="s">
        <v>126</v>
      </c>
      <c r="D34" s="40"/>
      <c r="E34" s="5"/>
      <c r="F34" s="5"/>
      <c r="G34" s="5"/>
      <c r="H34" s="5"/>
    </row>
    <row r="35" customFormat="1" ht="14.2" customHeight="1" spans="1:8">
      <c r="A35" s="5"/>
      <c r="B35" s="5"/>
      <c r="C35" s="5" t="s">
        <v>127</v>
      </c>
      <c r="D35" s="40"/>
      <c r="E35" s="5"/>
      <c r="F35" s="5"/>
      <c r="G35" s="5"/>
      <c r="H35" s="5"/>
    </row>
    <row r="36" customFormat="1" ht="14.2" customHeight="1" spans="1:8">
      <c r="A36" s="5"/>
      <c r="B36" s="5"/>
      <c r="C36" s="5"/>
      <c r="D36" s="5"/>
      <c r="E36" s="5"/>
      <c r="F36" s="5"/>
      <c r="G36" s="5"/>
      <c r="H36" s="5"/>
    </row>
    <row r="37" customFormat="1" ht="14.2" customHeight="1" spans="1:8">
      <c r="A37" s="34" t="s">
        <v>128</v>
      </c>
      <c r="B37" s="33">
        <v>1307.837641</v>
      </c>
      <c r="C37" s="34" t="s">
        <v>129</v>
      </c>
      <c r="D37" s="33">
        <v>1307.837641</v>
      </c>
      <c r="E37" s="34" t="s">
        <v>129</v>
      </c>
      <c r="F37" s="33">
        <v>1307.837641</v>
      </c>
      <c r="G37" s="34" t="s">
        <v>129</v>
      </c>
      <c r="H37" s="33">
        <v>1307.837641</v>
      </c>
    </row>
    <row r="38" customFormat="1" ht="14.2" customHeight="1" spans="1:8">
      <c r="A38" s="34" t="s">
        <v>130</v>
      </c>
      <c r="B38" s="33"/>
      <c r="C38" s="34" t="s">
        <v>131</v>
      </c>
      <c r="D38" s="33"/>
      <c r="E38" s="34" t="s">
        <v>131</v>
      </c>
      <c r="F38" s="33"/>
      <c r="G38" s="34" t="s">
        <v>131</v>
      </c>
      <c r="H38" s="33"/>
    </row>
    <row r="39" customFormat="1" ht="14.2" customHeight="1" spans="1:8">
      <c r="A39" s="5"/>
      <c r="B39" s="6"/>
      <c r="C39" s="5"/>
      <c r="D39" s="6"/>
      <c r="E39" s="34"/>
      <c r="F39" s="33"/>
      <c r="G39" s="34"/>
      <c r="H39" s="33"/>
    </row>
    <row r="40" customFormat="1" ht="14.2" customHeight="1" spans="1:8">
      <c r="A40" s="34" t="s">
        <v>132</v>
      </c>
      <c r="B40" s="33">
        <v>1307.837641</v>
      </c>
      <c r="C40" s="34" t="s">
        <v>133</v>
      </c>
      <c r="D40" s="33">
        <v>1307.837641</v>
      </c>
      <c r="E40" s="34" t="s">
        <v>133</v>
      </c>
      <c r="F40" s="33">
        <v>1307.837641</v>
      </c>
      <c r="G40" s="34" t="s">
        <v>133</v>
      </c>
      <c r="H40" s="33">
        <v>1307.837641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8" sqref="$A8:$XFD8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3"/>
      <c r="X1" s="35" t="s">
        <v>134</v>
      </c>
      <c r="Y1" s="35"/>
    </row>
    <row r="2" ht="33.6" customHeight="1" spans="1:25">
      <c r="A2" s="36" t="s">
        <v>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ht="22.4" customHeight="1" spans="1:25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24" t="s">
        <v>33</v>
      </c>
      <c r="Y3" s="24"/>
    </row>
    <row r="4" ht="22.4" customHeight="1" spans="1:25">
      <c r="A4" s="4" t="s">
        <v>135</v>
      </c>
      <c r="B4" s="4" t="s">
        <v>136</v>
      </c>
      <c r="C4" s="4" t="s">
        <v>137</v>
      </c>
      <c r="D4" s="4" t="s">
        <v>138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130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139</v>
      </c>
      <c r="E5" s="4" t="s">
        <v>140</v>
      </c>
      <c r="F5" s="4" t="s">
        <v>141</v>
      </c>
      <c r="G5" s="4" t="s">
        <v>142</v>
      </c>
      <c r="H5" s="4" t="s">
        <v>143</v>
      </c>
      <c r="I5" s="4" t="s">
        <v>144</v>
      </c>
      <c r="J5" s="4" t="s">
        <v>145</v>
      </c>
      <c r="K5" s="4"/>
      <c r="L5" s="4"/>
      <c r="M5" s="4"/>
      <c r="N5" s="4" t="s">
        <v>146</v>
      </c>
      <c r="O5" s="4" t="s">
        <v>147</v>
      </c>
      <c r="P5" s="4" t="s">
        <v>148</v>
      </c>
      <c r="Q5" s="4" t="s">
        <v>149</v>
      </c>
      <c r="R5" s="4" t="s">
        <v>150</v>
      </c>
      <c r="S5" s="4" t="s">
        <v>139</v>
      </c>
      <c r="T5" s="4" t="s">
        <v>140</v>
      </c>
      <c r="U5" s="4" t="s">
        <v>141</v>
      </c>
      <c r="V5" s="4" t="s">
        <v>142</v>
      </c>
      <c r="W5" s="4" t="s">
        <v>143</v>
      </c>
      <c r="X5" s="4" t="s">
        <v>144</v>
      </c>
      <c r="Y5" s="4" t="s">
        <v>151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152</v>
      </c>
      <c r="K6" s="4" t="s">
        <v>153</v>
      </c>
      <c r="L6" s="4" t="s">
        <v>154</v>
      </c>
      <c r="M6" s="4" t="s">
        <v>143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34"/>
      <c r="B7" s="34" t="s">
        <v>137</v>
      </c>
      <c r="C7" s="46">
        <v>1307.837641</v>
      </c>
      <c r="D7" s="46">
        <v>1307.837641</v>
      </c>
      <c r="E7" s="46">
        <v>1307.837641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22.8" customHeight="1" spans="1:25">
      <c r="A8" s="85" t="s">
        <v>155</v>
      </c>
      <c r="B8" s="85" t="s">
        <v>156</v>
      </c>
      <c r="C8" s="40">
        <v>1307.837641</v>
      </c>
      <c r="D8" s="40">
        <v>1307.837641</v>
      </c>
      <c r="E8" s="6">
        <v>1307.837641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7" sqref="$A7:$XFD7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3"/>
      <c r="D1" s="71"/>
      <c r="K1" s="35" t="s">
        <v>157</v>
      </c>
    </row>
    <row r="2" ht="31.9" customHeight="1" spans="1:11">
      <c r="A2" s="36" t="s">
        <v>9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5" customHeight="1" spans="1:11">
      <c r="A3" s="72" t="s">
        <v>32</v>
      </c>
      <c r="B3" s="72"/>
      <c r="C3" s="72"/>
      <c r="D3" s="72"/>
      <c r="E3" s="72"/>
      <c r="F3" s="72"/>
      <c r="G3" s="72"/>
      <c r="H3" s="72"/>
      <c r="I3" s="72"/>
      <c r="J3" s="72"/>
      <c r="K3" s="24" t="s">
        <v>33</v>
      </c>
    </row>
    <row r="4" ht="27.6" customHeight="1" spans="1:11">
      <c r="A4" s="31" t="s">
        <v>158</v>
      </c>
      <c r="B4" s="31"/>
      <c r="C4" s="31"/>
      <c r="D4" s="31" t="s">
        <v>159</v>
      </c>
      <c r="E4" s="31" t="s">
        <v>160</v>
      </c>
      <c r="F4" s="31" t="s">
        <v>137</v>
      </c>
      <c r="G4" s="31" t="s">
        <v>161</v>
      </c>
      <c r="H4" s="31" t="s">
        <v>162</v>
      </c>
      <c r="I4" s="31" t="s">
        <v>163</v>
      </c>
      <c r="J4" s="31" t="s">
        <v>164</v>
      </c>
      <c r="K4" s="31" t="s">
        <v>165</v>
      </c>
    </row>
    <row r="5" ht="25.85" customHeight="1" spans="1:11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/>
      <c r="H5" s="31"/>
      <c r="I5" s="31"/>
      <c r="J5" s="31"/>
      <c r="K5" s="31"/>
    </row>
    <row r="6" ht="22.8" customHeight="1" spans="1:11">
      <c r="A6" s="45"/>
      <c r="B6" s="45"/>
      <c r="C6" s="45"/>
      <c r="D6" s="73" t="s">
        <v>137</v>
      </c>
      <c r="E6" s="73"/>
      <c r="F6" s="37">
        <v>1307.837641</v>
      </c>
      <c r="G6" s="37">
        <v>1307.837641</v>
      </c>
      <c r="H6" s="37"/>
      <c r="I6" s="37"/>
      <c r="J6" s="73"/>
      <c r="K6" s="73"/>
    </row>
    <row r="7" ht="22.8" customHeight="1" spans="1:11">
      <c r="A7" s="74"/>
      <c r="B7" s="74"/>
      <c r="C7" s="74"/>
      <c r="D7" s="75">
        <v>126001</v>
      </c>
      <c r="E7" s="76" t="s">
        <v>156</v>
      </c>
      <c r="F7" s="77">
        <v>1307.837641</v>
      </c>
      <c r="G7" s="77">
        <v>1307.837641</v>
      </c>
      <c r="H7" s="77"/>
      <c r="I7" s="77"/>
      <c r="J7" s="84"/>
      <c r="K7" s="84"/>
    </row>
    <row r="8" ht="22.8" customHeight="1" spans="1:11">
      <c r="A8" s="78">
        <v>201</v>
      </c>
      <c r="B8" s="74"/>
      <c r="C8" s="74"/>
      <c r="D8" s="79">
        <f>A8</f>
        <v>201</v>
      </c>
      <c r="E8" s="79" t="s">
        <v>169</v>
      </c>
      <c r="F8" s="80">
        <f>F9</f>
        <v>1263.580005</v>
      </c>
      <c r="G8" s="80">
        <f>G9</f>
        <v>1263.580005</v>
      </c>
      <c r="H8" s="77"/>
      <c r="I8" s="77"/>
      <c r="J8" s="84"/>
      <c r="K8" s="84"/>
    </row>
    <row r="9" ht="22.8" customHeight="1" spans="1:11">
      <c r="A9" s="78">
        <v>201</v>
      </c>
      <c r="B9" s="78">
        <v>99</v>
      </c>
      <c r="C9" s="74"/>
      <c r="D9" s="79" t="str">
        <f>A9&amp;B9</f>
        <v>20199</v>
      </c>
      <c r="E9" s="79" t="s">
        <v>170</v>
      </c>
      <c r="F9" s="80">
        <f>F10</f>
        <v>1263.580005</v>
      </c>
      <c r="G9" s="80">
        <f>G10</f>
        <v>1263.580005</v>
      </c>
      <c r="H9" s="77"/>
      <c r="I9" s="77"/>
      <c r="J9" s="84"/>
      <c r="K9" s="84"/>
    </row>
    <row r="10" ht="22.8" customHeight="1" spans="1:11">
      <c r="A10" s="78">
        <v>201</v>
      </c>
      <c r="B10" s="78">
        <v>99</v>
      </c>
      <c r="C10" s="78">
        <v>99</v>
      </c>
      <c r="D10" s="81">
        <v>2019999</v>
      </c>
      <c r="E10" s="82" t="s">
        <v>170</v>
      </c>
      <c r="F10" s="80">
        <v>1263.580005</v>
      </c>
      <c r="G10" s="80">
        <v>1263.580005</v>
      </c>
      <c r="H10" s="80"/>
      <c r="I10" s="80"/>
      <c r="J10" s="82"/>
      <c r="K10" s="82"/>
    </row>
    <row r="11" ht="22.8" customHeight="1" spans="1:11">
      <c r="A11" s="78">
        <v>208</v>
      </c>
      <c r="B11" s="83"/>
      <c r="C11" s="83"/>
      <c r="D11" s="79">
        <f>A11</f>
        <v>208</v>
      </c>
      <c r="E11" s="82" t="s">
        <v>171</v>
      </c>
      <c r="F11" s="80">
        <f>F12</f>
        <v>20.681968</v>
      </c>
      <c r="G11" s="80">
        <f>G12</f>
        <v>20.681968</v>
      </c>
      <c r="H11" s="80"/>
      <c r="I11" s="80"/>
      <c r="J11" s="82"/>
      <c r="K11" s="82"/>
    </row>
    <row r="12" ht="22.8" customHeight="1" spans="1:11">
      <c r="A12" s="78">
        <v>208</v>
      </c>
      <c r="B12" s="78">
        <v>5</v>
      </c>
      <c r="C12" s="83"/>
      <c r="D12" s="79" t="str">
        <f>A12&amp;B12</f>
        <v>2085</v>
      </c>
      <c r="E12" s="82" t="s">
        <v>172</v>
      </c>
      <c r="F12" s="80">
        <f>F13</f>
        <v>20.681968</v>
      </c>
      <c r="G12" s="80">
        <f>G13</f>
        <v>20.681968</v>
      </c>
      <c r="H12" s="80"/>
      <c r="I12" s="80"/>
      <c r="J12" s="82"/>
      <c r="K12" s="82"/>
    </row>
    <row r="13" ht="22.8" customHeight="1" spans="1:11">
      <c r="A13" s="78">
        <v>208</v>
      </c>
      <c r="B13" s="78">
        <v>5</v>
      </c>
      <c r="C13" s="78">
        <v>5</v>
      </c>
      <c r="D13" s="81">
        <v>2080505</v>
      </c>
      <c r="E13" s="82" t="s">
        <v>173</v>
      </c>
      <c r="F13" s="80">
        <v>20.681968</v>
      </c>
      <c r="G13" s="80">
        <v>20.681968</v>
      </c>
      <c r="H13" s="80"/>
      <c r="I13" s="80"/>
      <c r="J13" s="82"/>
      <c r="K13" s="82"/>
    </row>
    <row r="14" ht="22.8" customHeight="1" spans="1:11">
      <c r="A14" s="78">
        <v>210</v>
      </c>
      <c r="B14" s="83"/>
      <c r="C14" s="83"/>
      <c r="D14" s="79">
        <f>A14</f>
        <v>210</v>
      </c>
      <c r="E14" s="82" t="s">
        <v>174</v>
      </c>
      <c r="F14" s="80">
        <f>F15</f>
        <v>6.061248</v>
      </c>
      <c r="G14" s="80">
        <f>G15</f>
        <v>6.061248</v>
      </c>
      <c r="H14" s="80"/>
      <c r="I14" s="80"/>
      <c r="J14" s="82"/>
      <c r="K14" s="82"/>
    </row>
    <row r="15" ht="22.8" customHeight="1" spans="1:11">
      <c r="A15" s="78">
        <v>210</v>
      </c>
      <c r="B15" s="78">
        <v>11</v>
      </c>
      <c r="C15" s="83"/>
      <c r="D15" s="79" t="str">
        <f>A15&amp;B15</f>
        <v>21011</v>
      </c>
      <c r="E15" s="82" t="s">
        <v>175</v>
      </c>
      <c r="F15" s="80">
        <f>F16</f>
        <v>6.061248</v>
      </c>
      <c r="G15" s="80">
        <f>G16</f>
        <v>6.061248</v>
      </c>
      <c r="H15" s="80"/>
      <c r="I15" s="80"/>
      <c r="J15" s="82"/>
      <c r="K15" s="82"/>
    </row>
    <row r="16" ht="22.8" customHeight="1" spans="1:11">
      <c r="A16" s="78">
        <v>210</v>
      </c>
      <c r="B16" s="78">
        <v>11</v>
      </c>
      <c r="C16" s="78">
        <v>2</v>
      </c>
      <c r="D16" s="81">
        <v>2101102</v>
      </c>
      <c r="E16" s="82" t="s">
        <v>176</v>
      </c>
      <c r="F16" s="80">
        <v>6.061248</v>
      </c>
      <c r="G16" s="80">
        <v>6.061248</v>
      </c>
      <c r="H16" s="80"/>
      <c r="I16" s="80"/>
      <c r="J16" s="82"/>
      <c r="K16" s="82"/>
    </row>
    <row r="17" ht="22.8" customHeight="1" spans="1:11">
      <c r="A17" s="78">
        <v>221</v>
      </c>
      <c r="B17" s="83"/>
      <c r="C17" s="83"/>
      <c r="D17" s="79">
        <f>A17</f>
        <v>221</v>
      </c>
      <c r="E17" s="82" t="s">
        <v>177</v>
      </c>
      <c r="F17" s="80">
        <f>F18</f>
        <v>17.51442</v>
      </c>
      <c r="G17" s="80">
        <f>G18</f>
        <v>17.51442</v>
      </c>
      <c r="H17" s="80"/>
      <c r="I17" s="80"/>
      <c r="J17" s="82"/>
      <c r="K17" s="82"/>
    </row>
    <row r="18" ht="22.8" customHeight="1" spans="1:11">
      <c r="A18" s="78">
        <v>221</v>
      </c>
      <c r="B18" s="78">
        <v>2</v>
      </c>
      <c r="C18" s="83"/>
      <c r="D18" s="79" t="str">
        <f>A18&amp;B18</f>
        <v>2212</v>
      </c>
      <c r="E18" s="82" t="s">
        <v>178</v>
      </c>
      <c r="F18" s="80">
        <f>F19</f>
        <v>17.51442</v>
      </c>
      <c r="G18" s="80">
        <f>G19</f>
        <v>17.51442</v>
      </c>
      <c r="H18" s="80"/>
      <c r="I18" s="80"/>
      <c r="J18" s="82"/>
      <c r="K18" s="82"/>
    </row>
    <row r="19" ht="22.8" customHeight="1" spans="1:11">
      <c r="A19" s="78">
        <v>221</v>
      </c>
      <c r="B19" s="78">
        <v>2</v>
      </c>
      <c r="C19" s="78">
        <v>1</v>
      </c>
      <c r="D19" s="81">
        <v>2210201</v>
      </c>
      <c r="E19" s="82" t="s">
        <v>179</v>
      </c>
      <c r="F19" s="80">
        <v>17.51442</v>
      </c>
      <c r="G19" s="80">
        <v>17.51442</v>
      </c>
      <c r="H19" s="80"/>
      <c r="I19" s="80"/>
      <c r="J19" s="82"/>
      <c r="K19" s="82"/>
    </row>
    <row r="2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7" sqref="$A7:$XFD7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0" width="7.18333333333333" customWidth="1"/>
    <col min="11" max="11" width="7.775" customWidth="1"/>
    <col min="12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35" t="s">
        <v>180</v>
      </c>
      <c r="T1" s="35"/>
    </row>
    <row r="2" ht="42.25" customHeight="1" spans="1:20">
      <c r="A2" s="36" t="s">
        <v>10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19.8" customHeight="1" spans="1:20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4" t="s">
        <v>33</v>
      </c>
      <c r="T3" s="24"/>
    </row>
    <row r="4" ht="19.8" customHeight="1" spans="1:20">
      <c r="A4" s="4" t="s">
        <v>158</v>
      </c>
      <c r="B4" s="4"/>
      <c r="C4" s="4"/>
      <c r="D4" s="4" t="s">
        <v>181</v>
      </c>
      <c r="E4" s="4" t="s">
        <v>182</v>
      </c>
      <c r="F4" s="4" t="s">
        <v>183</v>
      </c>
      <c r="G4" s="4" t="s">
        <v>184</v>
      </c>
      <c r="H4" s="4" t="s">
        <v>185</v>
      </c>
      <c r="I4" s="4" t="s">
        <v>186</v>
      </c>
      <c r="J4" s="4" t="s">
        <v>187</v>
      </c>
      <c r="K4" s="4" t="s">
        <v>188</v>
      </c>
      <c r="L4" s="4" t="s">
        <v>189</v>
      </c>
      <c r="M4" s="4" t="s">
        <v>190</v>
      </c>
      <c r="N4" s="4" t="s">
        <v>191</v>
      </c>
      <c r="O4" s="4" t="s">
        <v>192</v>
      </c>
      <c r="P4" s="4" t="s">
        <v>193</v>
      </c>
      <c r="Q4" s="4" t="s">
        <v>194</v>
      </c>
      <c r="R4" s="4" t="s">
        <v>195</v>
      </c>
      <c r="S4" s="4" t="s">
        <v>196</v>
      </c>
      <c r="T4" s="4" t="s">
        <v>197</v>
      </c>
    </row>
    <row r="5" ht="20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34"/>
      <c r="B6" s="34"/>
      <c r="C6" s="34"/>
      <c r="D6" s="34"/>
      <c r="E6" s="34" t="s">
        <v>137</v>
      </c>
      <c r="F6" s="33">
        <v>1307.837641</v>
      </c>
      <c r="G6" s="33"/>
      <c r="H6" s="33"/>
      <c r="I6" s="33"/>
      <c r="J6" s="33"/>
      <c r="K6" s="33">
        <v>1306.837641</v>
      </c>
      <c r="L6" s="33">
        <v>1</v>
      </c>
      <c r="M6" s="33"/>
      <c r="N6" s="33"/>
      <c r="O6" s="33"/>
      <c r="P6" s="33"/>
      <c r="Q6" s="33"/>
      <c r="R6" s="33"/>
      <c r="S6" s="33"/>
      <c r="T6" s="33"/>
    </row>
    <row r="7" ht="22.8" customHeight="1" spans="1:20">
      <c r="A7" s="41"/>
      <c r="B7" s="41"/>
      <c r="C7" s="41"/>
      <c r="D7" s="39" t="s">
        <v>155</v>
      </c>
      <c r="E7" s="39" t="s">
        <v>156</v>
      </c>
      <c r="F7" s="70">
        <v>1307.837641</v>
      </c>
      <c r="G7" s="70"/>
      <c r="H7" s="70"/>
      <c r="I7" s="70"/>
      <c r="J7" s="70"/>
      <c r="K7" s="70">
        <v>1306.837641</v>
      </c>
      <c r="L7" s="70">
        <v>1</v>
      </c>
      <c r="M7" s="70"/>
      <c r="N7" s="70"/>
      <c r="O7" s="70"/>
      <c r="P7" s="70"/>
      <c r="Q7" s="70"/>
      <c r="R7" s="70"/>
      <c r="S7" s="70"/>
      <c r="T7" s="70"/>
    </row>
    <row r="8" ht="22.8" customHeight="1" spans="1:20">
      <c r="A8" s="42" t="s">
        <v>198</v>
      </c>
      <c r="B8" s="42" t="s">
        <v>199</v>
      </c>
      <c r="C8" s="42" t="s">
        <v>199</v>
      </c>
      <c r="D8" s="38" t="s">
        <v>200</v>
      </c>
      <c r="E8" s="43" t="s">
        <v>201</v>
      </c>
      <c r="F8" s="44">
        <v>1263.580005</v>
      </c>
      <c r="G8" s="44"/>
      <c r="H8" s="44"/>
      <c r="I8" s="44"/>
      <c r="J8" s="44"/>
      <c r="K8" s="44">
        <v>1262.580005</v>
      </c>
      <c r="L8" s="44">
        <v>1</v>
      </c>
      <c r="M8" s="44"/>
      <c r="N8" s="44"/>
      <c r="O8" s="44"/>
      <c r="P8" s="44"/>
      <c r="Q8" s="44"/>
      <c r="R8" s="44"/>
      <c r="S8" s="44"/>
      <c r="T8" s="44"/>
    </row>
    <row r="9" ht="22.8" customHeight="1" spans="1:20">
      <c r="A9" s="42" t="s">
        <v>202</v>
      </c>
      <c r="B9" s="42" t="s">
        <v>203</v>
      </c>
      <c r="C9" s="42" t="s">
        <v>203</v>
      </c>
      <c r="D9" s="38" t="s">
        <v>200</v>
      </c>
      <c r="E9" s="43" t="s">
        <v>204</v>
      </c>
      <c r="F9" s="44">
        <v>20.681968</v>
      </c>
      <c r="G9" s="44"/>
      <c r="H9" s="44"/>
      <c r="I9" s="44"/>
      <c r="J9" s="44"/>
      <c r="K9" s="44">
        <v>20.681968</v>
      </c>
      <c r="L9" s="44"/>
      <c r="M9" s="44"/>
      <c r="N9" s="44"/>
      <c r="O9" s="44"/>
      <c r="P9" s="44"/>
      <c r="Q9" s="44"/>
      <c r="R9" s="44"/>
      <c r="S9" s="44"/>
      <c r="T9" s="44"/>
    </row>
    <row r="10" ht="22.8" customHeight="1" spans="1:20">
      <c r="A10" s="42" t="s">
        <v>205</v>
      </c>
      <c r="B10" s="42" t="s">
        <v>206</v>
      </c>
      <c r="C10" s="42" t="s">
        <v>207</v>
      </c>
      <c r="D10" s="38" t="s">
        <v>200</v>
      </c>
      <c r="E10" s="43" t="s">
        <v>208</v>
      </c>
      <c r="F10" s="44">
        <v>6.061248</v>
      </c>
      <c r="G10" s="44"/>
      <c r="H10" s="44"/>
      <c r="I10" s="44"/>
      <c r="J10" s="44"/>
      <c r="K10" s="44">
        <v>6.061248</v>
      </c>
      <c r="L10" s="44"/>
      <c r="M10" s="44"/>
      <c r="N10" s="44"/>
      <c r="O10" s="44"/>
      <c r="P10" s="44"/>
      <c r="Q10" s="44"/>
      <c r="R10" s="44"/>
      <c r="S10" s="44"/>
      <c r="T10" s="44"/>
    </row>
    <row r="11" ht="22.8" customHeight="1" spans="1:20">
      <c r="A11" s="42" t="s">
        <v>209</v>
      </c>
      <c r="B11" s="42" t="s">
        <v>207</v>
      </c>
      <c r="C11" s="42" t="s">
        <v>210</v>
      </c>
      <c r="D11" s="38" t="s">
        <v>200</v>
      </c>
      <c r="E11" s="43" t="s">
        <v>211</v>
      </c>
      <c r="F11" s="44">
        <v>17.51442</v>
      </c>
      <c r="G11" s="44"/>
      <c r="H11" s="44"/>
      <c r="I11" s="44"/>
      <c r="J11" s="44"/>
      <c r="K11" s="44">
        <v>17.51442</v>
      </c>
      <c r="L11" s="44"/>
      <c r="M11" s="44"/>
      <c r="N11" s="44"/>
      <c r="O11" s="44"/>
      <c r="P11" s="44"/>
      <c r="Q11" s="44"/>
      <c r="R11" s="44"/>
      <c r="S11" s="44"/>
      <c r="T11" s="4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zoomScale="120" zoomScaleNormal="120" workbookViewId="0">
      <selection activeCell="A7" sqref="$A7:$XFD7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3"/>
      <c r="T1" s="35" t="s">
        <v>212</v>
      </c>
      <c r="U1" s="35"/>
    </row>
    <row r="2" ht="37.05" customHeight="1" spans="1:21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ht="24.15" customHeight="1" spans="1:21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24" t="s">
        <v>33</v>
      </c>
      <c r="U3" s="24"/>
    </row>
    <row r="4" ht="22.4" customHeight="1" spans="1:21">
      <c r="A4" s="4" t="s">
        <v>158</v>
      </c>
      <c r="B4" s="4"/>
      <c r="C4" s="4"/>
      <c r="D4" s="4" t="s">
        <v>181</v>
      </c>
      <c r="E4" s="4" t="s">
        <v>182</v>
      </c>
      <c r="F4" s="4" t="s">
        <v>213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137</v>
      </c>
      <c r="H5" s="4" t="s">
        <v>214</v>
      </c>
      <c r="I5" s="4" t="s">
        <v>215</v>
      </c>
      <c r="J5" s="4" t="s">
        <v>192</v>
      </c>
      <c r="K5" s="4" t="s">
        <v>137</v>
      </c>
      <c r="L5" s="4" t="s">
        <v>216</v>
      </c>
      <c r="M5" s="4" t="s">
        <v>217</v>
      </c>
      <c r="N5" s="4" t="s">
        <v>218</v>
      </c>
      <c r="O5" s="4" t="s">
        <v>194</v>
      </c>
      <c r="P5" s="4" t="s">
        <v>219</v>
      </c>
      <c r="Q5" s="4" t="s">
        <v>220</v>
      </c>
      <c r="R5" s="4" t="s">
        <v>221</v>
      </c>
      <c r="S5" s="4" t="s">
        <v>190</v>
      </c>
      <c r="T5" s="4" t="s">
        <v>193</v>
      </c>
      <c r="U5" s="4" t="s">
        <v>197</v>
      </c>
    </row>
    <row r="6" ht="22.8" customHeight="1" spans="1:21">
      <c r="A6" s="34"/>
      <c r="B6" s="34"/>
      <c r="C6" s="34"/>
      <c r="D6" s="34"/>
      <c r="E6" s="34" t="s">
        <v>137</v>
      </c>
      <c r="F6" s="33">
        <v>1307.837641</v>
      </c>
      <c r="G6" s="33">
        <v>1306.837641</v>
      </c>
      <c r="H6" s="33">
        <v>1064.839936</v>
      </c>
      <c r="I6" s="33">
        <v>241.997705</v>
      </c>
      <c r="J6" s="33">
        <v>0</v>
      </c>
      <c r="K6" s="33">
        <v>1</v>
      </c>
      <c r="L6" s="33"/>
      <c r="M6" s="33"/>
      <c r="N6" s="33"/>
      <c r="O6" s="33"/>
      <c r="P6" s="33"/>
      <c r="Q6" s="33">
        <v>1</v>
      </c>
      <c r="R6" s="33"/>
      <c r="S6" s="33"/>
      <c r="T6" s="33"/>
      <c r="U6" s="33"/>
    </row>
    <row r="7" ht="22.8" customHeight="1" spans="1:21">
      <c r="A7" s="41"/>
      <c r="B7" s="41"/>
      <c r="C7" s="41"/>
      <c r="D7" s="39" t="s">
        <v>155</v>
      </c>
      <c r="E7" s="39" t="s">
        <v>156</v>
      </c>
      <c r="F7" s="46">
        <v>1307.837641</v>
      </c>
      <c r="G7" s="33">
        <v>1306.837641</v>
      </c>
      <c r="H7" s="33">
        <v>1064.839936</v>
      </c>
      <c r="I7" s="33">
        <v>241.997705</v>
      </c>
      <c r="J7" s="33">
        <v>0</v>
      </c>
      <c r="K7" s="33">
        <v>1</v>
      </c>
      <c r="L7" s="33">
        <v>0</v>
      </c>
      <c r="M7" s="33"/>
      <c r="N7" s="33"/>
      <c r="O7" s="33"/>
      <c r="P7" s="33"/>
      <c r="Q7" s="33">
        <v>1</v>
      </c>
      <c r="R7" s="33"/>
      <c r="S7" s="33"/>
      <c r="T7" s="33"/>
      <c r="U7" s="33"/>
    </row>
    <row r="8" ht="22.8" customHeight="1" spans="1:21">
      <c r="A8" s="42" t="s">
        <v>198</v>
      </c>
      <c r="B8" s="42" t="s">
        <v>199</v>
      </c>
      <c r="C8" s="42" t="s">
        <v>199</v>
      </c>
      <c r="D8" s="38" t="s">
        <v>200</v>
      </c>
      <c r="E8" s="43" t="s">
        <v>201</v>
      </c>
      <c r="F8" s="40">
        <v>1263.580005</v>
      </c>
      <c r="G8" s="6">
        <v>1262.580005</v>
      </c>
      <c r="H8" s="6">
        <v>1020.5823</v>
      </c>
      <c r="I8" s="6">
        <v>241.997705</v>
      </c>
      <c r="J8" s="6"/>
      <c r="K8" s="6">
        <v>1</v>
      </c>
      <c r="L8" s="6"/>
      <c r="M8" s="6"/>
      <c r="N8" s="6"/>
      <c r="O8" s="6"/>
      <c r="P8" s="6"/>
      <c r="Q8" s="6">
        <v>1</v>
      </c>
      <c r="R8" s="6"/>
      <c r="S8" s="6"/>
      <c r="T8" s="6"/>
      <c r="U8" s="6"/>
    </row>
    <row r="9" ht="22.8" customHeight="1" spans="1:21">
      <c r="A9" s="42" t="s">
        <v>202</v>
      </c>
      <c r="B9" s="42" t="s">
        <v>203</v>
      </c>
      <c r="C9" s="42" t="s">
        <v>203</v>
      </c>
      <c r="D9" s="38" t="s">
        <v>200</v>
      </c>
      <c r="E9" s="43" t="s">
        <v>204</v>
      </c>
      <c r="F9" s="40">
        <v>20.681968</v>
      </c>
      <c r="G9" s="6">
        <v>20.681968</v>
      </c>
      <c r="H9" s="6">
        <v>20.681968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42" t="s">
        <v>205</v>
      </c>
      <c r="B10" s="42" t="s">
        <v>206</v>
      </c>
      <c r="C10" s="42" t="s">
        <v>207</v>
      </c>
      <c r="D10" s="38" t="s">
        <v>200</v>
      </c>
      <c r="E10" s="43" t="s">
        <v>208</v>
      </c>
      <c r="F10" s="40">
        <v>6.061248</v>
      </c>
      <c r="G10" s="6">
        <v>6.061248</v>
      </c>
      <c r="H10" s="6">
        <v>6.061248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42" t="s">
        <v>209</v>
      </c>
      <c r="B11" s="42" t="s">
        <v>207</v>
      </c>
      <c r="C11" s="42" t="s">
        <v>210</v>
      </c>
      <c r="D11" s="38" t="s">
        <v>200</v>
      </c>
      <c r="E11" s="43" t="s">
        <v>211</v>
      </c>
      <c r="F11" s="40">
        <v>17.51442</v>
      </c>
      <c r="G11" s="6">
        <v>17.51442</v>
      </c>
      <c r="H11" s="6">
        <v>17.51442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2" sqref="A2:D2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35" t="s">
        <v>222</v>
      </c>
    </row>
    <row r="2" ht="31.9" customHeight="1" spans="1:4">
      <c r="A2" s="36" t="s">
        <v>12</v>
      </c>
      <c r="B2" s="36"/>
      <c r="C2" s="36"/>
      <c r="D2" s="36"/>
    </row>
    <row r="3" ht="18.95" customHeight="1" spans="1:5">
      <c r="A3" s="30" t="s">
        <v>32</v>
      </c>
      <c r="B3" s="30"/>
      <c r="C3" s="30"/>
      <c r="D3" s="24" t="s">
        <v>33</v>
      </c>
      <c r="E3" s="3"/>
    </row>
    <row r="4" ht="20.2" customHeight="1" spans="1:5">
      <c r="A4" s="31" t="s">
        <v>34</v>
      </c>
      <c r="B4" s="31"/>
      <c r="C4" s="31" t="s">
        <v>35</v>
      </c>
      <c r="D4" s="31"/>
      <c r="E4" s="67"/>
    </row>
    <row r="5" ht="20.2" customHeight="1" spans="1:5">
      <c r="A5" s="31" t="s">
        <v>36</v>
      </c>
      <c r="B5" s="31" t="s">
        <v>37</v>
      </c>
      <c r="C5" s="31" t="s">
        <v>36</v>
      </c>
      <c r="D5" s="31" t="s">
        <v>37</v>
      </c>
      <c r="E5" s="67"/>
    </row>
    <row r="6" ht="20.2" customHeight="1" spans="1:5">
      <c r="A6" s="34" t="s">
        <v>223</v>
      </c>
      <c r="B6" s="33">
        <v>1307.837641</v>
      </c>
      <c r="C6" s="34" t="s">
        <v>224</v>
      </c>
      <c r="D6" s="46">
        <v>1307.837641</v>
      </c>
      <c r="E6" s="68"/>
    </row>
    <row r="7" ht="20.2" customHeight="1" spans="1:5">
      <c r="A7" s="5" t="s">
        <v>225</v>
      </c>
      <c r="B7" s="6">
        <v>1307.837641</v>
      </c>
      <c r="C7" s="5" t="s">
        <v>42</v>
      </c>
      <c r="D7" s="40">
        <v>1263.580005</v>
      </c>
      <c r="E7" s="68"/>
    </row>
    <row r="8" ht="20.2" customHeight="1" spans="1:5">
      <c r="A8" s="5" t="s">
        <v>226</v>
      </c>
      <c r="B8" s="6">
        <v>1307.837641</v>
      </c>
      <c r="C8" s="5" t="s">
        <v>46</v>
      </c>
      <c r="D8" s="40"/>
      <c r="E8" s="68"/>
    </row>
    <row r="9" ht="31.05" customHeight="1" spans="1:5">
      <c r="A9" s="5" t="s">
        <v>49</v>
      </c>
      <c r="B9" s="6"/>
      <c r="C9" s="5" t="s">
        <v>50</v>
      </c>
      <c r="D9" s="40"/>
      <c r="E9" s="68"/>
    </row>
    <row r="10" ht="20.2" customHeight="1" spans="1:5">
      <c r="A10" s="5" t="s">
        <v>227</v>
      </c>
      <c r="B10" s="6"/>
      <c r="C10" s="5" t="s">
        <v>54</v>
      </c>
      <c r="D10" s="40"/>
      <c r="E10" s="68"/>
    </row>
    <row r="11" ht="20.2" customHeight="1" spans="1:5">
      <c r="A11" s="5" t="s">
        <v>228</v>
      </c>
      <c r="B11" s="6"/>
      <c r="C11" s="5" t="s">
        <v>58</v>
      </c>
      <c r="D11" s="40"/>
      <c r="E11" s="68"/>
    </row>
    <row r="12" ht="20.2" customHeight="1" spans="1:5">
      <c r="A12" s="5" t="s">
        <v>229</v>
      </c>
      <c r="B12" s="6"/>
      <c r="C12" s="5" t="s">
        <v>62</v>
      </c>
      <c r="D12" s="40"/>
      <c r="E12" s="68"/>
    </row>
    <row r="13" ht="20.2" customHeight="1" spans="1:5">
      <c r="A13" s="34" t="s">
        <v>230</v>
      </c>
      <c r="B13" s="33"/>
      <c r="C13" s="5" t="s">
        <v>66</v>
      </c>
      <c r="D13" s="40"/>
      <c r="E13" s="68"/>
    </row>
    <row r="14" ht="20.2" customHeight="1" spans="1:5">
      <c r="A14" s="5" t="s">
        <v>225</v>
      </c>
      <c r="B14" s="6"/>
      <c r="C14" s="5" t="s">
        <v>70</v>
      </c>
      <c r="D14" s="40">
        <v>20.681968</v>
      </c>
      <c r="E14" s="68"/>
    </row>
    <row r="15" ht="20.2" customHeight="1" spans="1:5">
      <c r="A15" s="5" t="s">
        <v>227</v>
      </c>
      <c r="B15" s="6"/>
      <c r="C15" s="5" t="s">
        <v>74</v>
      </c>
      <c r="D15" s="40"/>
      <c r="E15" s="68"/>
    </row>
    <row r="16" ht="20.2" customHeight="1" spans="1:5">
      <c r="A16" s="5" t="s">
        <v>228</v>
      </c>
      <c r="B16" s="6"/>
      <c r="C16" s="5" t="s">
        <v>78</v>
      </c>
      <c r="D16" s="40">
        <v>6.061248</v>
      </c>
      <c r="E16" s="68"/>
    </row>
    <row r="17" ht="20.2" customHeight="1" spans="1:5">
      <c r="A17" s="5" t="s">
        <v>229</v>
      </c>
      <c r="B17" s="6"/>
      <c r="C17" s="5" t="s">
        <v>82</v>
      </c>
      <c r="D17" s="40"/>
      <c r="E17" s="68"/>
    </row>
    <row r="18" ht="20.2" customHeight="1" spans="1:5">
      <c r="A18" s="5"/>
      <c r="B18" s="6"/>
      <c r="C18" s="5" t="s">
        <v>86</v>
      </c>
      <c r="D18" s="40"/>
      <c r="E18" s="68"/>
    </row>
    <row r="19" ht="20.2" customHeight="1" spans="1:5">
      <c r="A19" s="5"/>
      <c r="B19" s="5"/>
      <c r="C19" s="5" t="s">
        <v>90</v>
      </c>
      <c r="D19" s="40"/>
      <c r="E19" s="68"/>
    </row>
    <row r="20" ht="20.2" customHeight="1" spans="1:5">
      <c r="A20" s="5"/>
      <c r="B20" s="5"/>
      <c r="C20" s="5" t="s">
        <v>94</v>
      </c>
      <c r="D20" s="40"/>
      <c r="E20" s="68"/>
    </row>
    <row r="21" ht="20.2" customHeight="1" spans="1:5">
      <c r="A21" s="5"/>
      <c r="B21" s="5"/>
      <c r="C21" s="5" t="s">
        <v>98</v>
      </c>
      <c r="D21" s="40"/>
      <c r="E21" s="68"/>
    </row>
    <row r="22" ht="20.2" customHeight="1" spans="1:5">
      <c r="A22" s="5"/>
      <c r="B22" s="5"/>
      <c r="C22" s="5" t="s">
        <v>101</v>
      </c>
      <c r="D22" s="40"/>
      <c r="E22" s="68"/>
    </row>
    <row r="23" ht="20.2" customHeight="1" spans="1:5">
      <c r="A23" s="5"/>
      <c r="B23" s="5"/>
      <c r="C23" s="5" t="s">
        <v>104</v>
      </c>
      <c r="D23" s="40"/>
      <c r="E23" s="68"/>
    </row>
    <row r="24" ht="20.2" customHeight="1" spans="1:5">
      <c r="A24" s="5"/>
      <c r="B24" s="5"/>
      <c r="C24" s="5" t="s">
        <v>106</v>
      </c>
      <c r="D24" s="40"/>
      <c r="E24" s="68"/>
    </row>
    <row r="25" ht="20.2" customHeight="1" spans="1:5">
      <c r="A25" s="5"/>
      <c r="B25" s="5"/>
      <c r="C25" s="5" t="s">
        <v>108</v>
      </c>
      <c r="D25" s="40"/>
      <c r="E25" s="68"/>
    </row>
    <row r="26" ht="20.2" customHeight="1" spans="1:5">
      <c r="A26" s="5"/>
      <c r="B26" s="5"/>
      <c r="C26" s="5" t="s">
        <v>110</v>
      </c>
      <c r="D26" s="40">
        <v>17.51442</v>
      </c>
      <c r="E26" s="68"/>
    </row>
    <row r="27" ht="20.2" customHeight="1" spans="1:5">
      <c r="A27" s="5"/>
      <c r="B27" s="5"/>
      <c r="C27" s="5" t="s">
        <v>112</v>
      </c>
      <c r="D27" s="40"/>
      <c r="E27" s="68"/>
    </row>
    <row r="28" ht="20.2" customHeight="1" spans="1:5">
      <c r="A28" s="5"/>
      <c r="B28" s="5"/>
      <c r="C28" s="5" t="s">
        <v>114</v>
      </c>
      <c r="D28" s="40"/>
      <c r="E28" s="68"/>
    </row>
    <row r="29" ht="20.2" customHeight="1" spans="1:5">
      <c r="A29" s="5"/>
      <c r="B29" s="5"/>
      <c r="C29" s="5" t="s">
        <v>116</v>
      </c>
      <c r="D29" s="40"/>
      <c r="E29" s="68"/>
    </row>
    <row r="30" ht="20.2" customHeight="1" spans="1:5">
      <c r="A30" s="5"/>
      <c r="B30" s="5"/>
      <c r="C30" s="5" t="s">
        <v>118</v>
      </c>
      <c r="D30" s="40"/>
      <c r="E30" s="68"/>
    </row>
    <row r="31" ht="20.2" customHeight="1" spans="1:5">
      <c r="A31" s="5"/>
      <c r="B31" s="5"/>
      <c r="C31" s="5" t="s">
        <v>120</v>
      </c>
      <c r="D31" s="40"/>
      <c r="E31" s="68"/>
    </row>
    <row r="32" ht="20.2" customHeight="1" spans="1:5">
      <c r="A32" s="5"/>
      <c r="B32" s="5"/>
      <c r="C32" s="5" t="s">
        <v>122</v>
      </c>
      <c r="D32" s="40"/>
      <c r="E32" s="68"/>
    </row>
    <row r="33" ht="20.2" customHeight="1" spans="1:5">
      <c r="A33" s="5"/>
      <c r="B33" s="5"/>
      <c r="C33" s="5" t="s">
        <v>124</v>
      </c>
      <c r="D33" s="40"/>
      <c r="E33" s="68"/>
    </row>
    <row r="34" ht="20.2" customHeight="1" spans="1:5">
      <c r="A34" s="5"/>
      <c r="B34" s="5"/>
      <c r="C34" s="5" t="s">
        <v>125</v>
      </c>
      <c r="D34" s="40"/>
      <c r="E34" s="68"/>
    </row>
    <row r="35" ht="20.2" customHeight="1" spans="1:5">
      <c r="A35" s="5"/>
      <c r="B35" s="5"/>
      <c r="C35" s="5" t="s">
        <v>126</v>
      </c>
      <c r="D35" s="40"/>
      <c r="E35" s="68"/>
    </row>
    <row r="36" ht="20.2" customHeight="1" spans="1:5">
      <c r="A36" s="5"/>
      <c r="B36" s="5"/>
      <c r="C36" s="5" t="s">
        <v>127</v>
      </c>
      <c r="D36" s="40"/>
      <c r="E36" s="68"/>
    </row>
    <row r="37" ht="20.2" customHeight="1" spans="1:5">
      <c r="A37" s="5"/>
      <c r="B37" s="5"/>
      <c r="C37" s="5"/>
      <c r="D37" s="5"/>
      <c r="E37" s="68"/>
    </row>
    <row r="38" ht="20.2" customHeight="1" spans="1:5">
      <c r="A38" s="34"/>
      <c r="B38" s="34"/>
      <c r="C38" s="34" t="s">
        <v>231</v>
      </c>
      <c r="D38" s="33"/>
      <c r="E38" s="69"/>
    </row>
    <row r="39" ht="20.2" customHeight="1" spans="1:5">
      <c r="A39" s="34"/>
      <c r="B39" s="34"/>
      <c r="C39" s="34"/>
      <c r="D39" s="34"/>
      <c r="E39" s="69"/>
    </row>
    <row r="40" ht="20.2" customHeight="1" spans="1:5">
      <c r="A40" s="4" t="s">
        <v>232</v>
      </c>
      <c r="B40" s="33">
        <v>1307.837641</v>
      </c>
      <c r="C40" s="4" t="s">
        <v>233</v>
      </c>
      <c r="D40" s="46">
        <v>1307.837641</v>
      </c>
      <c r="E40" s="6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zoomScale="110" zoomScaleNormal="110" workbookViewId="0">
      <selection activeCell="A8" sqref="$A8:$XFD8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0.0416666666667" customWidth="1"/>
    <col min="12" max="12" width="10.175" customWidth="1"/>
    <col min="13" max="13" width="9.76666666666667" customWidth="1"/>
  </cols>
  <sheetData>
    <row r="1" ht="16.35" customHeight="1" spans="1:12">
      <c r="A1" s="3"/>
      <c r="D1" s="3"/>
      <c r="K1" s="35" t="s">
        <v>234</v>
      </c>
      <c r="L1" s="35"/>
    </row>
    <row r="2" ht="43.1" customHeight="1" spans="1:11">
      <c r="A2" s="62" t="s">
        <v>235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4.15" customHeight="1" spans="1:12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24" t="s">
        <v>33</v>
      </c>
      <c r="K3" s="24"/>
      <c r="L3" s="24"/>
    </row>
    <row r="4" ht="25" customHeight="1" spans="1:12">
      <c r="A4" s="31" t="s">
        <v>158</v>
      </c>
      <c r="B4" s="31"/>
      <c r="C4" s="31"/>
      <c r="D4" s="31" t="s">
        <v>159</v>
      </c>
      <c r="E4" s="31" t="s">
        <v>160</v>
      </c>
      <c r="F4" s="31" t="s">
        <v>137</v>
      </c>
      <c r="G4" s="31" t="s">
        <v>161</v>
      </c>
      <c r="H4" s="31"/>
      <c r="I4" s="31"/>
      <c r="J4" s="31"/>
      <c r="K4" s="31" t="s">
        <v>162</v>
      </c>
      <c r="L4" s="31"/>
    </row>
    <row r="5" ht="20.7" customHeight="1" spans="1:12">
      <c r="A5" s="31"/>
      <c r="B5" s="31"/>
      <c r="C5" s="31"/>
      <c r="D5" s="31"/>
      <c r="E5" s="31"/>
      <c r="F5" s="31"/>
      <c r="G5" s="31" t="s">
        <v>139</v>
      </c>
      <c r="H5" s="31" t="s">
        <v>236</v>
      </c>
      <c r="I5" s="31"/>
      <c r="J5" s="31" t="s">
        <v>237</v>
      </c>
      <c r="K5" s="31"/>
      <c r="L5" s="31"/>
    </row>
    <row r="6" ht="28.45" customHeight="1" spans="1:12">
      <c r="A6" s="31" t="s">
        <v>166</v>
      </c>
      <c r="B6" s="31" t="s">
        <v>167</v>
      </c>
      <c r="C6" s="31" t="s">
        <v>168</v>
      </c>
      <c r="D6" s="31"/>
      <c r="E6" s="31"/>
      <c r="F6" s="31"/>
      <c r="G6" s="31"/>
      <c r="H6" s="31" t="s">
        <v>214</v>
      </c>
      <c r="I6" s="31" t="s">
        <v>192</v>
      </c>
      <c r="J6" s="31"/>
      <c r="K6" s="31" t="s">
        <v>238</v>
      </c>
      <c r="L6" s="31" t="s">
        <v>239</v>
      </c>
    </row>
    <row r="7" ht="22.8" customHeight="1" spans="1:12">
      <c r="A7" s="5"/>
      <c r="B7" s="5"/>
      <c r="C7" s="5"/>
      <c r="D7" s="34"/>
      <c r="E7" s="34" t="s">
        <v>137</v>
      </c>
      <c r="F7" s="33">
        <v>1307.837641</v>
      </c>
      <c r="G7" s="33">
        <v>1042.237641</v>
      </c>
      <c r="H7" s="33">
        <v>1029.839936</v>
      </c>
      <c r="I7" s="33"/>
      <c r="J7" s="46">
        <v>12.397705</v>
      </c>
      <c r="K7" s="33">
        <v>265.6</v>
      </c>
      <c r="L7" s="33"/>
    </row>
    <row r="8" ht="21.55" customHeight="1" spans="1:12">
      <c r="A8" s="5"/>
      <c r="B8" s="5"/>
      <c r="C8" s="5"/>
      <c r="D8" s="63">
        <v>126001</v>
      </c>
      <c r="E8" s="39" t="s">
        <v>4</v>
      </c>
      <c r="F8" s="33">
        <v>1307.837641</v>
      </c>
      <c r="G8" s="33">
        <v>1042.237641</v>
      </c>
      <c r="H8" s="33">
        <v>1029.839936</v>
      </c>
      <c r="I8" s="33"/>
      <c r="J8" s="46">
        <v>12.397705</v>
      </c>
      <c r="K8" s="33">
        <v>265.6</v>
      </c>
      <c r="L8" s="33"/>
    </row>
    <row r="9" ht="21.55" customHeight="1" spans="1:12">
      <c r="A9" s="64">
        <v>201</v>
      </c>
      <c r="B9" s="5"/>
      <c r="C9" s="5"/>
      <c r="D9" s="38">
        <f>A9</f>
        <v>201</v>
      </c>
      <c r="E9" s="38" t="s">
        <v>169</v>
      </c>
      <c r="F9" s="6">
        <f>F10</f>
        <v>1263.580005</v>
      </c>
      <c r="G9" s="6">
        <f>G10</f>
        <v>1263.580005</v>
      </c>
      <c r="H9" s="6">
        <f>H10</f>
        <v>985.5823</v>
      </c>
      <c r="I9" s="6"/>
      <c r="J9" s="40">
        <v>12.397705</v>
      </c>
      <c r="K9" s="6">
        <v>265.6</v>
      </c>
      <c r="L9" s="33"/>
    </row>
    <row r="10" ht="21.55" customHeight="1" spans="1:12">
      <c r="A10" s="64">
        <v>201</v>
      </c>
      <c r="B10" s="64">
        <v>99</v>
      </c>
      <c r="C10" s="5"/>
      <c r="D10" s="38" t="str">
        <f>A10&amp;B10</f>
        <v>20199</v>
      </c>
      <c r="E10" s="38" t="s">
        <v>170</v>
      </c>
      <c r="F10" s="6">
        <f>F11</f>
        <v>1263.580005</v>
      </c>
      <c r="G10" s="6">
        <f>G11</f>
        <v>1263.580005</v>
      </c>
      <c r="H10" s="6">
        <f>H11</f>
        <v>985.5823</v>
      </c>
      <c r="I10" s="6"/>
      <c r="J10" s="40">
        <v>12.397705</v>
      </c>
      <c r="K10" s="6">
        <v>265.6</v>
      </c>
      <c r="L10" s="33"/>
    </row>
    <row r="11" ht="22.4" customHeight="1" spans="1:12">
      <c r="A11" s="64">
        <v>201</v>
      </c>
      <c r="B11" s="64">
        <v>99</v>
      </c>
      <c r="C11" s="64">
        <v>99</v>
      </c>
      <c r="D11" s="65">
        <v>2019999</v>
      </c>
      <c r="E11" s="5" t="s">
        <v>170</v>
      </c>
      <c r="F11" s="6">
        <v>1263.580005</v>
      </c>
      <c r="G11" s="6">
        <v>1263.580005</v>
      </c>
      <c r="H11" s="40">
        <v>985.5823</v>
      </c>
      <c r="I11" s="40"/>
      <c r="J11" s="40">
        <v>12.397705</v>
      </c>
      <c r="K11" s="6">
        <v>265.6</v>
      </c>
      <c r="L11" s="40"/>
    </row>
    <row r="12" ht="22.4" customHeight="1" spans="1:12">
      <c r="A12" s="64">
        <v>208</v>
      </c>
      <c r="B12" s="42"/>
      <c r="C12" s="42"/>
      <c r="D12" s="38">
        <f>A12</f>
        <v>208</v>
      </c>
      <c r="E12" s="5" t="s">
        <v>171</v>
      </c>
      <c r="F12" s="40">
        <f>F13</f>
        <v>20.681968</v>
      </c>
      <c r="G12" s="40">
        <f>G13</f>
        <v>20.681968</v>
      </c>
      <c r="H12" s="40">
        <f>H13</f>
        <v>20.681968</v>
      </c>
      <c r="I12" s="40"/>
      <c r="J12" s="40"/>
      <c r="K12" s="40"/>
      <c r="L12" s="40"/>
    </row>
    <row r="13" ht="22.4" customHeight="1" spans="1:12">
      <c r="A13" s="64">
        <v>208</v>
      </c>
      <c r="B13" s="64">
        <v>5</v>
      </c>
      <c r="C13" s="42"/>
      <c r="D13" s="38" t="str">
        <f>A13&amp;B13</f>
        <v>2085</v>
      </c>
      <c r="E13" s="5" t="s">
        <v>172</v>
      </c>
      <c r="F13" s="40">
        <f>F14</f>
        <v>20.681968</v>
      </c>
      <c r="G13" s="40">
        <f>G14</f>
        <v>20.681968</v>
      </c>
      <c r="H13" s="40">
        <f>H14</f>
        <v>20.681968</v>
      </c>
      <c r="I13" s="40"/>
      <c r="J13" s="40"/>
      <c r="K13" s="40"/>
      <c r="L13" s="40"/>
    </row>
    <row r="14" ht="22.4" customHeight="1" spans="1:12">
      <c r="A14" s="64">
        <v>208</v>
      </c>
      <c r="B14" s="64">
        <v>5</v>
      </c>
      <c r="C14" s="64">
        <v>5</v>
      </c>
      <c r="D14" s="65">
        <v>2080505</v>
      </c>
      <c r="E14" s="5" t="s">
        <v>173</v>
      </c>
      <c r="F14" s="6">
        <v>20.681968</v>
      </c>
      <c r="G14" s="6">
        <v>20.681968</v>
      </c>
      <c r="H14" s="40">
        <v>20.681968</v>
      </c>
      <c r="I14" s="40"/>
      <c r="J14" s="40"/>
      <c r="K14" s="40"/>
      <c r="L14" s="40"/>
    </row>
    <row r="15" ht="22.4" customHeight="1" spans="1:12">
      <c r="A15" s="64">
        <v>210</v>
      </c>
      <c r="B15" s="42"/>
      <c r="C15" s="42"/>
      <c r="D15" s="38">
        <f>A15</f>
        <v>210</v>
      </c>
      <c r="E15" s="5" t="s">
        <v>174</v>
      </c>
      <c r="F15" s="40">
        <f>F16</f>
        <v>6.061248</v>
      </c>
      <c r="G15" s="40">
        <f>G16</f>
        <v>6.061248</v>
      </c>
      <c r="H15" s="40">
        <f>H16</f>
        <v>6.061248</v>
      </c>
      <c r="I15" s="40"/>
      <c r="J15" s="40"/>
      <c r="K15" s="40"/>
      <c r="L15" s="40"/>
    </row>
    <row r="16" ht="22.4" customHeight="1" spans="1:12">
      <c r="A16" s="64">
        <v>210</v>
      </c>
      <c r="B16" s="64">
        <v>11</v>
      </c>
      <c r="C16" s="42"/>
      <c r="D16" s="38" t="str">
        <f>A16&amp;B16</f>
        <v>21011</v>
      </c>
      <c r="E16" s="5" t="s">
        <v>175</v>
      </c>
      <c r="F16" s="40">
        <f>F17</f>
        <v>6.061248</v>
      </c>
      <c r="G16" s="40">
        <f>G17</f>
        <v>6.061248</v>
      </c>
      <c r="H16" s="40">
        <f>H17</f>
        <v>6.061248</v>
      </c>
      <c r="I16" s="40"/>
      <c r="J16" s="40"/>
      <c r="K16" s="40"/>
      <c r="L16" s="40"/>
    </row>
    <row r="17" ht="22.4" customHeight="1" spans="1:12">
      <c r="A17" s="64">
        <v>210</v>
      </c>
      <c r="B17" s="64">
        <v>11</v>
      </c>
      <c r="C17" s="64">
        <v>2</v>
      </c>
      <c r="D17" s="65">
        <v>2101102</v>
      </c>
      <c r="E17" s="5" t="s">
        <v>176</v>
      </c>
      <c r="F17" s="6">
        <v>6.061248</v>
      </c>
      <c r="G17" s="6">
        <v>6.061248</v>
      </c>
      <c r="H17" s="40">
        <v>6.061248</v>
      </c>
      <c r="I17" s="40"/>
      <c r="J17" s="40"/>
      <c r="K17" s="40"/>
      <c r="L17" s="40"/>
    </row>
    <row r="18" ht="22.4" customHeight="1" spans="1:12">
      <c r="A18" s="64">
        <v>221</v>
      </c>
      <c r="B18" s="42"/>
      <c r="C18" s="42"/>
      <c r="D18" s="38">
        <f>A18</f>
        <v>221</v>
      </c>
      <c r="E18" s="5" t="s">
        <v>177</v>
      </c>
      <c r="F18" s="40">
        <f>F19</f>
        <v>17.51442</v>
      </c>
      <c r="G18" s="40">
        <f>G19</f>
        <v>17.51442</v>
      </c>
      <c r="H18" s="40">
        <f>H19</f>
        <v>17.51442</v>
      </c>
      <c r="I18" s="40"/>
      <c r="J18" s="40"/>
      <c r="K18" s="40"/>
      <c r="L18" s="40"/>
    </row>
    <row r="19" ht="22.4" customHeight="1" spans="1:12">
      <c r="A19" s="64">
        <v>221</v>
      </c>
      <c r="B19" s="64">
        <v>2</v>
      </c>
      <c r="C19" s="42"/>
      <c r="D19" s="38" t="str">
        <f>A19&amp;B19</f>
        <v>2212</v>
      </c>
      <c r="E19" s="5" t="s">
        <v>178</v>
      </c>
      <c r="F19" s="40">
        <f>F20</f>
        <v>17.51442</v>
      </c>
      <c r="G19" s="40">
        <f>G20</f>
        <v>17.51442</v>
      </c>
      <c r="H19" s="40">
        <f>H20</f>
        <v>17.51442</v>
      </c>
      <c r="I19" s="40"/>
      <c r="J19" s="40"/>
      <c r="K19" s="40"/>
      <c r="L19" s="40"/>
    </row>
    <row r="20" ht="22.4" customHeight="1" spans="1:12">
      <c r="A20" s="64">
        <v>221</v>
      </c>
      <c r="B20" s="64">
        <v>2</v>
      </c>
      <c r="C20" s="64">
        <v>1</v>
      </c>
      <c r="D20" s="65">
        <v>2210201</v>
      </c>
      <c r="E20" s="5" t="s">
        <v>179</v>
      </c>
      <c r="F20" s="6">
        <v>17.51442</v>
      </c>
      <c r="G20" s="6">
        <v>17.51442</v>
      </c>
      <c r="H20" s="40">
        <v>17.51442</v>
      </c>
      <c r="I20" s="40"/>
      <c r="J20" s="40"/>
      <c r="K20" s="40"/>
      <c r="L20" s="40"/>
    </row>
    <row r="21" spans="6:6">
      <c r="F21" s="66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松哥</cp:lastModifiedBy>
  <dcterms:created xsi:type="dcterms:W3CDTF">2023-02-15T12:13:00Z</dcterms:created>
  <dcterms:modified xsi:type="dcterms:W3CDTF">2024-11-20T03:43:31Z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607D28609DD04459A136C5B2A6222CC9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