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679" activeTab="21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<sst xmlns="http://schemas.openxmlformats.org/spreadsheetml/2006/main" count="1363" uniqueCount="538">
  <si>
    <t>2023年部门预算公开表</t>
  </si>
  <si>
    <t>单位编码：</t>
  </si>
  <si>
    <t>117001</t>
  </si>
  <si>
    <t>单位名称：</t>
  </si>
  <si>
    <t>共青团醴陵市委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</si>
  <si>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</si>
  <si>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</si>
  <si>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</si>
  <si>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</si>
  <si>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</si>
  <si>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</si>
  <si>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</si>
  <si>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</si>
  <si>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</si>
  <si>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</si>
  <si>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</si>
  <si>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</si>
  <si>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</si>
  <si>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</si>
  <si>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</si>
  <si>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</si>
  <si>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</si>
  <si>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</si>
  <si>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</si>
  <si>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</si>
  <si>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</si>
  <si>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</si>
  <si>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</si>
  <si>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</si>
  <si>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</si>
  <si>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</si>
  <si>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单位：117001_共青团醴陵市委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</si>
  <si>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</si>
  <si>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</si>
  <si>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</si>
  <si>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</si>
  <si>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</si>
  <si>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</si>
  <si>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</si>
  <si>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</si>
  <si>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</si>
  <si>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</si>
  <si>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</si>
  <si>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</si>
  <si>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</si>
  <si>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</si>
  <si>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</si>
  <si>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</si>
  <si>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</si>
  <si>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</si>
  <si>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</si>
  <si>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</si>
  <si>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</si>
  <si>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</si>
  <si>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</si>
  <si>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</si>
  <si>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政府性基金拨款</t>
  </si>
  <si>
    <t>（五）教育支出</t>
  </si>
  <si>
    <t>二、项目支出</t>
  </si>
  <si>
    <t xml:space="preserve">        专项收入</t>
  </si>
  <si>
    <t>（六）科学技术支出</t>
  </si>
  <si>
    <t xml:space="preserve">    按项目管理的工资福利支出</t>
  </si>
  <si>
    <t>五、对事业单位经常性补助</t>
  </si>
  <si>
    <t xml:space="preserve">        国有资本经营收入</t>
  </si>
  <si>
    <t>（七）文化旅游体育与传媒支出</t>
  </si>
  <si>
    <t xml:space="preserve">    按项目管理的商品和服务支出</t>
  </si>
  <si>
    <t>六、对事业单位资本性补助</t>
  </si>
  <si>
    <t xml:space="preserve">        国有资源（资产）有偿使用收入</t>
  </si>
  <si>
    <t>（八）社会保障和就业支出</t>
  </si>
  <si>
    <t xml:space="preserve">    工作性专项</t>
  </si>
  <si>
    <t>七、对企业补助</t>
  </si>
  <si>
    <t xml:space="preserve">        罚没收入</t>
  </si>
  <si>
    <t>（九）社会保险基金支出</t>
  </si>
  <si>
    <t xml:space="preserve">    按项目管理的对个人和家庭的补助</t>
  </si>
  <si>
    <t>八、对企业资本性支出</t>
  </si>
  <si>
    <t xml:space="preserve">        捐赠收入</t>
  </si>
  <si>
    <t>（十）卫生健康支出</t>
  </si>
  <si>
    <t xml:space="preserve">    债务利息及费用支出</t>
  </si>
  <si>
    <t>九、对个人和家庭的补助</t>
  </si>
  <si>
    <t xml:space="preserve">        政府住房基金收入</t>
  </si>
  <si>
    <t>（十一）节能环保支出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</si>
  <si>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</si>
  <si>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</si>
  <si>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</si>
  <si>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（十二）城乡社区支出</t>
  </si>
  <si>
    <t xml:space="preserve">    资本性支出</t>
  </si>
  <si>
    <t>十一、债务利息及费用支出</t>
  </si>
  <si>
    <t xml:space="preserve">      一般债券</t>
  </si>
  <si>
    <t>（十三）农林水支出</t>
  </si>
  <si>
    <t xml:space="preserve">    对企业补助（基本建设）</t>
  </si>
  <si>
    <t>十二、债务还本支出</t>
  </si>
  <si>
    <t xml:space="preserve">    外国政府和国际组织贷款</t>
  </si>
  <si>
    <t>（十四）交通运输支出</t>
  </si>
  <si>
    <t xml:space="preserve">    对企业补助</t>
  </si>
  <si>
    <t>十三、转移性支出</t>
  </si>
  <si>
    <t xml:space="preserve">    外国政府和国际组织捐赠</t>
  </si>
  <si>
    <t>（十五）资源勘探工业信息等支出</t>
  </si>
  <si>
    <t xml:space="preserve">    对社会保障基金补助</t>
  </si>
  <si>
    <t>十四、其他支出</t>
  </si>
  <si>
    <t>二、政府性基金预算拨款收入</t>
  </si>
  <si>
    <t>（十六）商业服务业等支出</t>
  </si>
  <si>
    <t xml:space="preserve">    其他支出</t>
  </si>
  <si>
    <t>三、国有资本经营预算拨款收入</t>
  </si>
  <si>
    <t>（十七）金融支出</t>
  </si>
  <si>
    <t>三、事业单位经营服务支出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</si>
  <si>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</si>
  <si>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</si>
  <si>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</si>
  <si>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</si>
  <si>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</si>
  <si>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</si>
  <si>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</si>
  <si>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</si>
  <si>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</si>
  <si>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</si>
  <si>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</si>
  <si>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</si>
  <si>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</si>
  <si>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</si>
  <si>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</si>
  <si>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</si>
  <si>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</si>
  <si>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</si>
  <si>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</si>
  <si>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</si>
  <si>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</si>
  <si>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</si>
  <si>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</si>
  <si>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</si>
  <si>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</si>
  <si>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</si>
  <si>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</si>
  <si>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</si>
  <si>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</si>
  <si>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</si>
  <si>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</si>
  <si>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</si>
  <si>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</si>
  <si>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</si>
  <si>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</si>
  <si>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</si>
  <si>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</si>
  <si>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</si>
  <si>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</si>
  <si>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</si>
  <si>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</si>
  <si>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</si>
  <si>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</si>
  <si>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</si>
  <si>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</si>
  <si>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</si>
  <si>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</si>
  <si>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</si>
  <si>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</si>
  <si>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</si>
  <si>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</si>
  <si>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117</t>
  </si>
  <si>
    <t xml:space="preserve">  117001</t>
  </si>
  <si>
    <t xml:space="preserve">  共青团醴陵市委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</si>
  <si>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</si>
  <si>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</si>
  <si>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</si>
  <si>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</si>
  <si>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</si>
  <si>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</si>
  <si>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</si>
  <si>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</si>
  <si>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</si>
  <si>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</si>
  <si>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</si>
  <si>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</si>
  <si>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</si>
  <si>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</si>
  <si>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</si>
  <si>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群众团体事务</t>
  </si>
  <si>
    <t>01</t>
  </si>
  <si>
    <t xml:space="preserve">    2012901</t>
  </si>
  <si>
    <t xml:space="preserve">    行政运行</t>
  </si>
  <si>
    <t>02</t>
  </si>
  <si>
    <t xml:space="preserve">    2012902</t>
  </si>
  <si>
    <t xml:space="preserve">    一般行政管理事务</t>
  </si>
  <si>
    <t>99</t>
  </si>
  <si>
    <t xml:space="preserve">    2012999</t>
  </si>
  <si>
    <t xml:space="preserve">    其他群众团体事务支出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</si>
  <si>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</si>
  <si>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</si>
  <si>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</si>
  <si>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</si>
  <si>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</si>
  <si>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</si>
  <si>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</si>
  <si>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</si>
  <si>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</si>
  <si>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</si>
  <si>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</si>
  <si>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</si>
  <si>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</si>
  <si>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</si>
  <si>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</si>
  <si>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</si>
  <si>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</si>
  <si>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</si>
  <si>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</si>
  <si>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</si>
  <si>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</si>
  <si>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</si>
  <si>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</si>
  <si>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</si>
  <si>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</si>
  <si>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</si>
  <si>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</si>
  <si>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</si>
  <si>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</si>
  <si>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</si>
  <si>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</si>
  <si>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</si>
  <si>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</si>
  <si>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</si>
  <si>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</si>
  <si>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</si>
  <si>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</si>
  <si>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</si>
  <si>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</si>
  <si>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</si>
  <si>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</si>
  <si>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</si>
  <si>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</si>
  <si>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</si>
  <si>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</si>
  <si>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</si>
  <si>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</si>
  <si>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</si>
  <si>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</si>
  <si>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</si>
  <si>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</si>
  <si>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</si>
  <si>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</si>
  <si>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</si>
  <si>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</si>
  <si>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</si>
  <si>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</si>
  <si>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</si>
  <si>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</si>
  <si>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</si>
  <si>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</si>
  <si>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</si>
  <si>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</si>
  <si>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2012901</t>
  </si>
  <si>
    <t xml:space="preserve">     2012902</t>
  </si>
  <si>
    <t xml:space="preserve">     2012999</t>
  </si>
  <si>
    <t xml:space="preserve">     2080505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</si>
  <si>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</si>
  <si>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</si>
  <si>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</si>
  <si>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</si>
  <si>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</si>
  <si>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</si>
  <si>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</si>
  <si>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</si>
  <si>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</si>
  <si>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</si>
  <si>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</si>
  <si>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</si>
  <si>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</si>
  <si>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</si>
  <si>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</si>
  <si>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</si>
  <si>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</si>
  <si>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</si>
  <si>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</si>
  <si>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</si>
  <si>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</si>
  <si>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</si>
  <si>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</si>
  <si>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</si>
  <si>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</si>
  <si>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</si>
  <si>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</si>
  <si>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</si>
  <si>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</si>
  <si>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</si>
  <si>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</si>
  <si>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</si>
  <si>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</si>
  <si>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</si>
  <si>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</si>
  <si>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</si>
  <si>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</si>
  <si>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</si>
  <si>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</si>
  <si>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</si>
  <si>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</si>
  <si>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</si>
  <si>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</si>
  <si>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</si>
  <si>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</si>
  <si>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</si>
  <si>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</si>
  <si>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</si>
  <si>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</si>
  <si>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</si>
  <si>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</si>
  <si>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</si>
  <si>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</si>
  <si>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</si>
  <si>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</si>
  <si>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</si>
  <si>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</si>
  <si>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</si>
  <si>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</si>
  <si>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</si>
  <si>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</si>
  <si>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</si>
  <si>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</si>
  <si>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</si>
  <si>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</si>
  <si>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</si>
  <si>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</si>
  <si>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</si>
  <si>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</si>
  <si>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</si>
  <si>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</si>
  <si>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</si>
  <si>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</si>
  <si>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</si>
  <si>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</si>
  <si>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</si>
  <si>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</si>
  <si>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</si>
  <si>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</si>
  <si>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</si>
  <si>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</si>
  <si>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</si>
  <si>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</si>
  <si>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</si>
  <si>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</si>
  <si>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</si>
  <si>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</si>
  <si>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</si>
  <si>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</si>
  <si>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</si>
  <si>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</si>
  <si>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</si>
  <si>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</si>
  <si>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</si>
  <si>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</si>
  <si>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</si>
  <si>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</si>
  <si>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</si>
  <si>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</si>
  <si>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</si>
  <si>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</si>
  <si>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</si>
  <si>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</si>
  <si>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</si>
  <si>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</si>
  <si>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</si>
  <si>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</si>
  <si>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</si>
  <si>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</si>
  <si>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</si>
  <si>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</si>
  <si>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</si>
  <si>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</si>
  <si>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</si>
  <si>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</si>
  <si>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</si>
  <si>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</si>
  <si>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</si>
  <si>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</si>
  <si>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</si>
  <si>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</si>
  <si>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</si>
  <si>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</si>
  <si>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</si>
  <si>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</si>
  <si>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</si>
  <si>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</si>
  <si>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</si>
  <si>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</si>
  <si>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</si>
  <si>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</si>
  <si>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</si>
  <si>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</si>
  <si>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</si>
  <si>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</si>
  <si>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</si>
  <si>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</si>
  <si>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</si>
  <si>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</si>
  <si>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</si>
  <si>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</si>
  <si>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</si>
  <si>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</si>
  <si>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</si>
  <si>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</si>
  <si>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</si>
  <si>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</si>
  <si>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</si>
  <si>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</si>
  <si>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</si>
  <si>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</si>
  <si>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</si>
  <si>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</si>
  <si>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</si>
  <si>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</si>
  <si>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</si>
  <si>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</si>
  <si>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</si>
  <si>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</si>
  <si>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</si>
  <si>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117001</t>
  </si>
  <si>
    <t xml:space="preserve">   工作性专项</t>
  </si>
  <si>
    <t xml:space="preserve">   基层团组织建设项目</t>
  </si>
  <si>
    <t xml:space="preserve">   青年志愿者活动推广</t>
  </si>
  <si>
    <t xml:space="preserve">   青年志愿者活动推广经费</t>
  </si>
  <si>
    <t xml:space="preserve">   青少年发展基金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</si>
  <si>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</si>
  <si>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</si>
  <si>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</si>
  <si>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</si>
  <si>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</si>
  <si>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</si>
  <si>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</si>
  <si>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</si>
  <si>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</si>
  <si>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</si>
  <si>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</si>
  <si>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</si>
  <si>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</si>
  <si>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</si>
  <si>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</si>
  <si>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工作性专项</t>
  </si>
  <si>
    <t>保运转和人员</t>
  </si>
  <si>
    <t>效益指标</t>
  </si>
  <si>
    <t>经济效益指标</t>
  </si>
  <si>
    <t>群众满意度</t>
  </si>
  <si>
    <t>百分比</t>
  </si>
  <si>
    <t>定性</t>
  </si>
  <si>
    <t>社会效益指标</t>
  </si>
  <si>
    <t>团员获得感</t>
  </si>
  <si>
    <t>满意度指标</t>
  </si>
  <si>
    <t>服务对象满意度指标</t>
  </si>
  <si>
    <t>青年责任感</t>
  </si>
  <si>
    <t>产出指标</t>
  </si>
  <si>
    <t>时效指标</t>
  </si>
  <si>
    <t>年底完成</t>
  </si>
  <si>
    <t>月</t>
  </si>
  <si>
    <t>定量</t>
  </si>
  <si>
    <t>质量指标</t>
  </si>
  <si>
    <t>提升团员获得感</t>
  </si>
  <si>
    <t>数量指标</t>
  </si>
  <si>
    <t>完成运转类任务</t>
  </si>
  <si>
    <t>成本指标</t>
  </si>
  <si>
    <t>经济成本指标</t>
  </si>
  <si>
    <t>节约成本</t>
  </si>
  <si>
    <t>万元</t>
  </si>
  <si>
    <t xml:space="preserve">  基层团组织建设项目</t>
  </si>
  <si>
    <t>全面落实从严治团要求，扎实开展基层团组织规范化建设，全力推进基层服务型团组织建设，持续激发基层工作活力，不断增强团的基层组织力、凝聚力和战斗力</t>
  </si>
  <si>
    <t>开展两场相关主题活动</t>
  </si>
  <si>
    <t>场</t>
  </si>
  <si>
    <t>场次</t>
  </si>
  <si>
    <t>2场以上团干部培训</t>
  </si>
  <si>
    <t>提高团干部德工作能力和水平</t>
  </si>
  <si>
    <t>长期</t>
  </si>
  <si>
    <t>培训、办公、宣传、活动开展</t>
  </si>
  <si>
    <t>培训、办公、宣传、活动开展费用</t>
  </si>
  <si>
    <t>全体团干部、普通团员</t>
  </si>
  <si>
    <t>满意度</t>
  </si>
  <si>
    <t>全体团干部、普通团员满意度</t>
  </si>
  <si>
    <t>激发基层工作活力</t>
  </si>
  <si>
    <t>服务经济社会发展</t>
  </si>
  <si>
    <t>服务醴陵经济社会发展</t>
  </si>
  <si>
    <t xml:space="preserve">  青年志愿者活动推广</t>
  </si>
  <si>
    <t>组织开展志愿服务活动20场以上，推动醴陵城市文明建设，建立志愿服务工作机制</t>
  </si>
  <si>
    <t>服装、宣传、活动经费</t>
  </si>
  <si>
    <t>次</t>
  </si>
  <si>
    <t>开展20场志愿服务活动</t>
  </si>
  <si>
    <t>两场志愿者培训</t>
  </si>
  <si>
    <t>开展两场志愿者培训</t>
  </si>
  <si>
    <t>1年内完成志愿服务活动</t>
  </si>
  <si>
    <t>年</t>
  </si>
  <si>
    <t>加强志愿组织管理</t>
  </si>
  <si>
    <t>打造志愿服务活动品牌</t>
  </si>
  <si>
    <t>全市团员、青年</t>
  </si>
  <si>
    <t>全市团员、青年满意度</t>
  </si>
  <si>
    <t xml:space="preserve">  青年志愿者活动推广经费</t>
  </si>
  <si>
    <t>可持续影响指标</t>
  </si>
  <si>
    <t>促进青年志愿者队伍素质提升</t>
  </si>
  <si>
    <t>生态效益指标</t>
  </si>
  <si>
    <t>100</t>
  </si>
  <si>
    <t>满意度达100%</t>
  </si>
  <si>
    <t>%</t>
  </si>
  <si>
    <t>≥</t>
  </si>
  <si>
    <t>一年内完成</t>
  </si>
  <si>
    <t>1</t>
  </si>
  <si>
    <t>1年内完成</t>
  </si>
  <si>
    <t>2场志愿者培训</t>
  </si>
  <si>
    <t>2</t>
  </si>
  <si>
    <t>开展2场志愿者培训</t>
  </si>
  <si>
    <t>20</t>
  </si>
  <si>
    <t>开展志愿服务活动20场</t>
  </si>
  <si>
    <t>5</t>
  </si>
  <si>
    <t>社会成本指标</t>
  </si>
  <si>
    <t>生态环境成本指标</t>
  </si>
  <si>
    <t xml:space="preserve">  青少年发展基金</t>
  </si>
  <si>
    <t>营造青少年成长发展的良好环境，进一步完善维护青少年合法权益机制。服务社会发展大局、进一步满足青年各项需求，为青年成长提供平台。</t>
  </si>
  <si>
    <t>宣传、志愿服务、办公、培训</t>
  </si>
  <si>
    <t>开展10场以上青少年服务活动</t>
  </si>
  <si>
    <t>打造青年活动品牌</t>
  </si>
  <si>
    <t>形成青年活动影响力</t>
  </si>
  <si>
    <t>促进青年队伍素质提升</t>
  </si>
  <si>
    <t>提升全体团干部、普通团员满意度</t>
  </si>
  <si>
    <t>部门公开表23</t>
  </si>
  <si>
    <t>整体支出绩效目标表</t>
  </si>
  <si>
    <t>单位：单位：117001_共青团醴陵市委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</si>
  <si>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</si>
  <si>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</si>
  <si>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</si>
  <si>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</si>
  <si>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</si>
  <si>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</si>
  <si>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</si>
  <si>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</si>
  <si>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</si>
  <si>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</si>
  <si>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</si>
  <si>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开展活动场次</t>
  </si>
  <si>
    <t>开展活动11场次</t>
  </si>
  <si>
    <t xml:space="preserve"> 质量指标</t>
  </si>
  <si>
    <t xml:space="preserve"> 时效指标</t>
  </si>
  <si>
    <t>活动开展费用</t>
  </si>
  <si>
    <t xml:space="preserve">效益指标 </t>
  </si>
  <si>
    <t xml:space="preserve"> 进一步正确引领、凝聚青年、服务大局、为醴陵经济发展做贡献</t>
  </si>
  <si>
    <t xml:space="preserve"> 可持续影响指标</t>
  </si>
  <si>
    <t>提高青年满意度</t>
  </si>
  <si>
    <t>服务对象满意度达100%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</si>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</sst>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72"/>
      <c r="B4" s="73"/>
      <c r="C4" s="3"/>
      <c r="D4" s="72" t="s">
        <v>1</v>
      </c>
      <c r="E4" s="73" t="s">
        <v>2</v>
      </c>
      <c r="F4" s="73"/>
      <c r="G4" s="73"/>
      <c r="H4" s="73"/>
      <c r="I4" s="3"/>
    </row>
    <row r="5" ht="54.3" customHeight="1" spans="1:9">
      <c r="A5" s="72"/>
      <c r="B5" s="73"/>
      <c r="C5" s="3"/>
      <c r="D5" s="72" t="s">
        <v>3</v>
      </c>
      <c r="E5" s="73" t="s">
        <v>4</v>
      </c>
      <c r="F5" s="73"/>
      <c r="G5" s="73"/>
      <c r="H5" s="73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C11" sqref="C11"/>
    </sheetView>
  </sheetViews>
  <sheetFormatPr defaultColWidth="10" defaultRowHeight="13.5" outlineLevelCol="4"/>
  <cols>
    <col min="1" max="1" width="12" style="33" customWidth="1"/>
    <col min="2" max="2" width="26.7333333333333" style="33" customWidth="1"/>
    <col min="3" max="3" width="14.6583333333333" style="33" customWidth="1"/>
    <col min="4" max="4" width="18.5916666666667" style="33" customWidth="1"/>
    <col min="5" max="5" width="16.4166666666667" style="33" customWidth="1"/>
    <col min="6" max="16384" width="10" style="33"/>
  </cols>
  <sheetData>
    <row r="1" s="33" customFormat="1" ht="18.95" customHeight="1" spans="1:5">
      <c r="A1" s="34"/>
      <c r="B1" s="34"/>
      <c r="C1" s="34"/>
      <c r="D1" s="34"/>
      <c r="E1" s="35" t="s">
        <v>253</v>
      </c>
    </row>
    <row r="2" s="33" customFormat="1" ht="40.5" customHeight="1" spans="1:5">
      <c r="A2" s="36" t="s">
        <v>14</v>
      </c>
      <c r="B2" s="36"/>
      <c r="C2" s="36"/>
      <c r="D2" s="36"/>
      <c r="E2" s="36"/>
    </row>
    <row r="3" s="33" customFormat="1" ht="20" customHeight="1" spans="1:5">
      <c r="A3" s="37" t="s">
        <v>31</v>
      </c>
      <c r="B3" s="37"/>
      <c r="C3" s="37"/>
      <c r="D3" s="37"/>
      <c r="E3" s="38" t="s">
        <v>254</v>
      </c>
    </row>
    <row r="4" s="33" customFormat="1" ht="20" customHeight="1" spans="1:5">
      <c r="A4" s="39" t="s">
        <v>255</v>
      </c>
      <c r="B4" s="39"/>
      <c r="C4" s="39" t="s">
        <v>256</v>
      </c>
      <c r="D4" s="39"/>
      <c r="E4" s="39"/>
    </row>
    <row r="5" s="33" customFormat="1" ht="20" customHeight="1" spans="1:5">
      <c r="A5" s="39" t="s">
        <v>257</v>
      </c>
      <c r="B5" s="39" t="s">
        <v>162</v>
      </c>
      <c r="C5" s="39" t="s">
        <v>138</v>
      </c>
      <c r="D5" s="39" t="s">
        <v>243</v>
      </c>
      <c r="E5" s="39" t="s">
        <v>244</v>
      </c>
    </row>
    <row r="6" s="33" customFormat="1" ht="20" customHeight="1" spans="1:5">
      <c r="A6" s="40" t="s">
        <v>258</v>
      </c>
      <c r="B6" s="40" t="s">
        <v>222</v>
      </c>
      <c r="C6" s="41">
        <f>SUM(C7:C15)</f>
        <v>58.369984</v>
      </c>
      <c r="D6" s="41">
        <f>SUM(D7:D15)</f>
        <v>58.369984</v>
      </c>
      <c r="E6" s="41"/>
    </row>
    <row r="7" s="33" customFormat="1" ht="20" customHeight="1" spans="1:5">
      <c r="A7" s="42" t="s">
        <v>259</v>
      </c>
      <c r="B7" s="42" t="s">
        <v>260</v>
      </c>
      <c r="C7" s="43">
        <f t="shared" ref="C7:C15" si="0">D7+E7</f>
        <v>18.8592</v>
      </c>
      <c r="D7" s="43">
        <f>'10工资福利'!H6</f>
        <v>18.8592</v>
      </c>
      <c r="E7" s="43"/>
    </row>
    <row r="8" s="33" customFormat="1" ht="20" customHeight="1" spans="1:5">
      <c r="A8" s="42" t="s">
        <v>261</v>
      </c>
      <c r="B8" s="42" t="s">
        <v>262</v>
      </c>
      <c r="C8" s="43">
        <f t="shared" si="0"/>
        <v>13.176</v>
      </c>
      <c r="D8" s="43">
        <f>'10工资福利'!I6</f>
        <v>13.176</v>
      </c>
      <c r="E8" s="43"/>
    </row>
    <row r="9" s="33" customFormat="1" ht="20" customHeight="1" spans="1:5">
      <c r="A9" s="42" t="s">
        <v>263</v>
      </c>
      <c r="B9" s="42" t="s">
        <v>264</v>
      </c>
      <c r="C9" s="43">
        <f t="shared" si="0"/>
        <v>11.3492</v>
      </c>
      <c r="D9" s="43">
        <f>'10工资福利'!J6</f>
        <v>11.3492</v>
      </c>
      <c r="E9" s="43"/>
    </row>
    <row r="10" s="33" customFormat="1" ht="20" customHeight="1" spans="1:5">
      <c r="A10" s="42" t="s">
        <v>265</v>
      </c>
      <c r="B10" s="42" t="s">
        <v>266</v>
      </c>
      <c r="C10" s="43">
        <f t="shared" si="0"/>
        <v>0</v>
      </c>
      <c r="D10" s="43">
        <f>'10工资福利'!K6</f>
        <v>0</v>
      </c>
      <c r="E10" s="43"/>
    </row>
    <row r="11" s="33" customFormat="1" ht="20" customHeight="1" spans="1:5">
      <c r="A11" s="42" t="s">
        <v>267</v>
      </c>
      <c r="B11" s="42" t="s">
        <v>268</v>
      </c>
      <c r="C11" s="43">
        <f t="shared" si="0"/>
        <v>6.941504</v>
      </c>
      <c r="D11" s="43">
        <f>'10工资福利'!M6</f>
        <v>6.941504</v>
      </c>
      <c r="E11" s="43"/>
    </row>
    <row r="12" s="33" customFormat="1" ht="20" customHeight="1" spans="1:5">
      <c r="A12" s="42" t="s">
        <v>269</v>
      </c>
      <c r="B12" s="42" t="s">
        <v>270</v>
      </c>
      <c r="C12" s="43">
        <f t="shared" si="0"/>
        <v>2.139264</v>
      </c>
      <c r="D12" s="43">
        <f>'10工资福利'!O6</f>
        <v>2.139264</v>
      </c>
      <c r="E12" s="43"/>
    </row>
    <row r="13" s="33" customFormat="1" ht="20" customHeight="1" spans="1:5">
      <c r="A13" s="42" t="s">
        <v>271</v>
      </c>
      <c r="B13" s="42" t="s">
        <v>272</v>
      </c>
      <c r="C13" s="43">
        <f t="shared" si="0"/>
        <v>0</v>
      </c>
      <c r="D13" s="43">
        <f>'10工资福利'!Q6</f>
        <v>0</v>
      </c>
      <c r="E13" s="43"/>
    </row>
    <row r="14" s="33" customFormat="1" ht="20" customHeight="1" spans="1:5">
      <c r="A14" s="42" t="s">
        <v>273</v>
      </c>
      <c r="B14" s="42" t="s">
        <v>274</v>
      </c>
      <c r="C14" s="43">
        <f t="shared" si="0"/>
        <v>5.904816</v>
      </c>
      <c r="D14" s="43">
        <f>'10工资福利'!R6</f>
        <v>5.904816</v>
      </c>
      <c r="E14" s="43"/>
    </row>
    <row r="15" s="33" customFormat="1" ht="20" customHeight="1" spans="1:5">
      <c r="A15" s="44" t="s">
        <v>275</v>
      </c>
      <c r="B15" s="42" t="s">
        <v>276</v>
      </c>
      <c r="C15" s="43">
        <f t="shared" si="0"/>
        <v>0</v>
      </c>
      <c r="D15" s="43">
        <f>'10工资福利'!V6</f>
        <v>0</v>
      </c>
      <c r="E15" s="43"/>
    </row>
    <row r="16" s="33" customFormat="1" ht="20" customHeight="1" spans="1:5">
      <c r="A16" s="40" t="s">
        <v>277</v>
      </c>
      <c r="B16" s="40" t="s">
        <v>278</v>
      </c>
      <c r="C16" s="41">
        <f>SUM(C17:C28)</f>
        <v>4.26034</v>
      </c>
      <c r="D16" s="41"/>
      <c r="E16" s="41">
        <f>SUM(E17:E28)</f>
        <v>4.26034</v>
      </c>
    </row>
    <row r="17" s="33" customFormat="1" ht="20" customHeight="1" spans="1:5">
      <c r="A17" s="42" t="s">
        <v>279</v>
      </c>
      <c r="B17" s="42" t="s">
        <v>280</v>
      </c>
      <c r="C17" s="43">
        <f t="shared" ref="C17:C28" si="1">D17+E17</f>
        <v>1.8</v>
      </c>
      <c r="D17" s="43"/>
      <c r="E17" s="43">
        <f>'14商品服务'!G6</f>
        <v>1.8</v>
      </c>
    </row>
    <row r="18" s="33" customFormat="1" ht="20" customHeight="1" spans="1:5">
      <c r="A18" s="42" t="s">
        <v>281</v>
      </c>
      <c r="B18" s="42" t="s">
        <v>282</v>
      </c>
      <c r="C18" s="43">
        <f t="shared" si="1"/>
        <v>0</v>
      </c>
      <c r="D18" s="43"/>
      <c r="E18" s="43">
        <f>'14商品服务'!K6</f>
        <v>0</v>
      </c>
    </row>
    <row r="19" s="33" customFormat="1" ht="20" customHeight="1" spans="1:5">
      <c r="A19" s="42" t="s">
        <v>283</v>
      </c>
      <c r="B19" s="42" t="s">
        <v>284</v>
      </c>
      <c r="C19" s="43">
        <f t="shared" si="1"/>
        <v>0</v>
      </c>
      <c r="D19" s="43"/>
      <c r="E19" s="43">
        <f>'14商品服务'!L6</f>
        <v>0</v>
      </c>
    </row>
    <row r="20" s="33" customFormat="1" ht="20" customHeight="1" spans="1:5">
      <c r="A20" s="42" t="s">
        <v>285</v>
      </c>
      <c r="B20" s="42" t="s">
        <v>286</v>
      </c>
      <c r="C20" s="43">
        <f t="shared" si="1"/>
        <v>0</v>
      </c>
      <c r="D20" s="43"/>
      <c r="E20" s="43">
        <f>'14商品服务'!O6</f>
        <v>0</v>
      </c>
    </row>
    <row r="21" s="33" customFormat="1" ht="20" customHeight="1" spans="1:5">
      <c r="A21" s="42" t="s">
        <v>287</v>
      </c>
      <c r="B21" s="42" t="s">
        <v>288</v>
      </c>
      <c r="C21" s="43">
        <f t="shared" si="1"/>
        <v>0</v>
      </c>
      <c r="D21" s="43"/>
      <c r="E21" s="43">
        <f>'14商品服务'!P6</f>
        <v>0</v>
      </c>
    </row>
    <row r="22" s="33" customFormat="1" ht="20" customHeight="1" spans="1:5">
      <c r="A22" s="42" t="s">
        <v>289</v>
      </c>
      <c r="B22" s="42" t="s">
        <v>290</v>
      </c>
      <c r="C22" s="43">
        <f t="shared" si="1"/>
        <v>0</v>
      </c>
      <c r="D22" s="43"/>
      <c r="E22" s="43">
        <f>'14商品服务'!S6</f>
        <v>0</v>
      </c>
    </row>
    <row r="23" s="33" customFormat="1" ht="20" customHeight="1" spans="1:5">
      <c r="A23" s="42" t="s">
        <v>291</v>
      </c>
      <c r="B23" s="42" t="s">
        <v>292</v>
      </c>
      <c r="C23" s="43">
        <f t="shared" si="1"/>
        <v>0</v>
      </c>
      <c r="D23" s="43"/>
      <c r="E23" s="43">
        <f>'14商品服务'!V6</f>
        <v>0</v>
      </c>
    </row>
    <row r="24" s="33" customFormat="1" ht="20" customHeight="1" spans="1:5">
      <c r="A24" s="42" t="s">
        <v>293</v>
      </c>
      <c r="B24" s="42" t="s">
        <v>294</v>
      </c>
      <c r="C24" s="43">
        <f t="shared" si="1"/>
        <v>0</v>
      </c>
      <c r="D24" s="43"/>
      <c r="E24" s="43">
        <f>'14商品服务'!Z6</f>
        <v>0</v>
      </c>
    </row>
    <row r="25" s="33" customFormat="1" ht="20" customHeight="1" spans="1:5">
      <c r="A25" s="42" t="s">
        <v>295</v>
      </c>
      <c r="B25" s="42" t="s">
        <v>296</v>
      </c>
      <c r="C25" s="43">
        <f t="shared" si="1"/>
        <v>0.984136</v>
      </c>
      <c r="D25" s="43"/>
      <c r="E25" s="43">
        <f>'14商品服务'!AB6</f>
        <v>0.984136</v>
      </c>
    </row>
    <row r="26" s="33" customFormat="1" ht="20" customHeight="1" spans="1:5">
      <c r="A26" s="42" t="s">
        <v>297</v>
      </c>
      <c r="B26" s="42" t="s">
        <v>298</v>
      </c>
      <c r="C26" s="43">
        <f t="shared" si="1"/>
        <v>1.476204</v>
      </c>
      <c r="D26" s="43"/>
      <c r="E26" s="43">
        <f>'14商品服务'!AC6</f>
        <v>1.476204</v>
      </c>
    </row>
    <row r="27" s="33" customFormat="1" ht="20" customHeight="1" spans="1:5">
      <c r="A27" s="44" t="s">
        <v>299</v>
      </c>
      <c r="B27" s="42" t="s">
        <v>300</v>
      </c>
      <c r="C27" s="43">
        <f t="shared" si="1"/>
        <v>0</v>
      </c>
      <c r="D27" s="43"/>
      <c r="E27" s="43">
        <f>'14商品服务'!AD6</f>
        <v>0</v>
      </c>
    </row>
    <row r="28" s="33" customFormat="1" ht="20" customHeight="1" spans="1:5">
      <c r="A28" s="42" t="s">
        <v>301</v>
      </c>
      <c r="B28" s="42" t="s">
        <v>302</v>
      </c>
      <c r="C28" s="43">
        <f t="shared" si="1"/>
        <v>0</v>
      </c>
      <c r="D28" s="43"/>
      <c r="E28" s="43">
        <f>'14商品服务'!AG6</f>
        <v>0</v>
      </c>
    </row>
    <row r="29" s="33" customFormat="1" ht="20" customHeight="1" spans="1:5">
      <c r="A29" s="40" t="s">
        <v>303</v>
      </c>
      <c r="B29" s="40" t="s">
        <v>213</v>
      </c>
      <c r="C29" s="41">
        <f>SUM(C30:C31)</f>
        <v>0</v>
      </c>
      <c r="D29" s="41">
        <f>SUM(D30:D31)</f>
        <v>0</v>
      </c>
      <c r="E29" s="41"/>
    </row>
    <row r="30" s="33" customFormat="1" ht="20" customHeight="1" spans="1:5">
      <c r="A30" s="42" t="s">
        <v>304</v>
      </c>
      <c r="B30" s="42" t="s">
        <v>305</v>
      </c>
      <c r="C30" s="43">
        <f>D30+E30</f>
        <v>0</v>
      </c>
      <c r="D30" s="43">
        <f>'12个人家庭'!H6</f>
        <v>0</v>
      </c>
      <c r="E30" s="43"/>
    </row>
    <row r="31" s="33" customFormat="1" ht="20" customHeight="1" spans="1:5">
      <c r="A31" s="42" t="s">
        <v>306</v>
      </c>
      <c r="B31" s="42" t="s">
        <v>307</v>
      </c>
      <c r="C31" s="43">
        <f>D31+E31</f>
        <v>0</v>
      </c>
      <c r="D31" s="43">
        <f>'12个人家庭'!K6</f>
        <v>0</v>
      </c>
      <c r="E31" s="43"/>
    </row>
    <row r="32" s="33" customFormat="1" ht="20" customHeight="1" spans="1:5">
      <c r="A32" s="39" t="s">
        <v>138</v>
      </c>
      <c r="B32" s="39"/>
      <c r="C32" s="41">
        <f>C29+C16+C6</f>
        <v>62.630324</v>
      </c>
      <c r="D32" s="41">
        <f>D29+D16+D6</f>
        <v>58.369984</v>
      </c>
      <c r="E32" s="41">
        <f>E29+E16+E6</f>
        <v>4.26034</v>
      </c>
    </row>
    <row r="33" s="33" customFormat="1" ht="16.35" customHeight="1" spans="1:5">
      <c r="A33" s="45"/>
      <c r="B33" s="45"/>
      <c r="C33" s="45"/>
      <c r="D33" s="45"/>
      <c r="E33" s="45"/>
    </row>
  </sheetData>
  <mergeCells count="6">
    <mergeCell ref="A2:E2"/>
    <mergeCell ref="A3:D3"/>
    <mergeCell ref="A4:B4"/>
    <mergeCell ref="C4:E4"/>
    <mergeCell ref="A32:B32"/>
    <mergeCell ref="A33:B3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20" t="s">
        <v>308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 t="s">
        <v>32</v>
      </c>
      <c r="N3" s="9"/>
    </row>
    <row r="4" ht="42.25" customHeight="1" spans="1:14">
      <c r="A4" s="15" t="s">
        <v>160</v>
      </c>
      <c r="B4" s="15"/>
      <c r="C4" s="15"/>
      <c r="D4" s="15" t="s">
        <v>202</v>
      </c>
      <c r="E4" s="15" t="s">
        <v>203</v>
      </c>
      <c r="F4" s="15" t="s">
        <v>221</v>
      </c>
      <c r="G4" s="15" t="s">
        <v>205</v>
      </c>
      <c r="H4" s="15"/>
      <c r="I4" s="15"/>
      <c r="J4" s="15"/>
      <c r="K4" s="15"/>
      <c r="L4" s="15" t="s">
        <v>209</v>
      </c>
      <c r="M4" s="15"/>
      <c r="N4" s="15"/>
    </row>
    <row r="5" ht="39.65" customHeight="1" spans="1:14">
      <c r="A5" s="15" t="s">
        <v>168</v>
      </c>
      <c r="B5" s="15" t="s">
        <v>169</v>
      </c>
      <c r="C5" s="15" t="s">
        <v>170</v>
      </c>
      <c r="D5" s="15"/>
      <c r="E5" s="15"/>
      <c r="F5" s="15"/>
      <c r="G5" s="15" t="s">
        <v>138</v>
      </c>
      <c r="H5" s="15" t="s">
        <v>309</v>
      </c>
      <c r="I5" s="15" t="s">
        <v>310</v>
      </c>
      <c r="J5" s="15" t="s">
        <v>311</v>
      </c>
      <c r="K5" s="15" t="s">
        <v>312</v>
      </c>
      <c r="L5" s="15" t="s">
        <v>138</v>
      </c>
      <c r="M5" s="15" t="s">
        <v>222</v>
      </c>
      <c r="N5" s="15" t="s">
        <v>313</v>
      </c>
    </row>
    <row r="6" ht="22.8" customHeight="1" spans="1:14">
      <c r="A6" s="18"/>
      <c r="B6" s="18"/>
      <c r="C6" s="18"/>
      <c r="D6" s="18"/>
      <c r="E6" s="18" t="s">
        <v>138</v>
      </c>
      <c r="F6" s="32">
        <v>58.369984</v>
      </c>
      <c r="G6" s="32">
        <v>58.369984</v>
      </c>
      <c r="H6" s="32">
        <v>43.3844</v>
      </c>
      <c r="I6" s="32">
        <v>9.080768</v>
      </c>
      <c r="J6" s="32">
        <v>5.904816</v>
      </c>
      <c r="K6" s="32"/>
      <c r="L6" s="32"/>
      <c r="M6" s="32"/>
      <c r="N6" s="32"/>
    </row>
    <row r="7" ht="22.8" customHeight="1" spans="1:14">
      <c r="A7" s="18"/>
      <c r="B7" s="18"/>
      <c r="C7" s="18"/>
      <c r="D7" s="16" t="s">
        <v>156</v>
      </c>
      <c r="E7" s="16" t="s">
        <v>4</v>
      </c>
      <c r="F7" s="32">
        <v>58.369984</v>
      </c>
      <c r="G7" s="32">
        <v>58.369984</v>
      </c>
      <c r="H7" s="32">
        <v>43.3844</v>
      </c>
      <c r="I7" s="32">
        <v>9.080768</v>
      </c>
      <c r="J7" s="32">
        <v>5.904816</v>
      </c>
      <c r="K7" s="32"/>
      <c r="L7" s="32"/>
      <c r="M7" s="32"/>
      <c r="N7" s="32"/>
    </row>
    <row r="8" ht="22.8" customHeight="1" spans="1:14">
      <c r="A8" s="18"/>
      <c r="B8" s="18"/>
      <c r="C8" s="18"/>
      <c r="D8" s="24" t="s">
        <v>157</v>
      </c>
      <c r="E8" s="24" t="s">
        <v>158</v>
      </c>
      <c r="F8" s="32">
        <v>58.369984</v>
      </c>
      <c r="G8" s="32">
        <v>58.369984</v>
      </c>
      <c r="H8" s="32">
        <v>43.3844</v>
      </c>
      <c r="I8" s="32">
        <v>9.080768</v>
      </c>
      <c r="J8" s="32">
        <v>5.904816</v>
      </c>
      <c r="K8" s="32"/>
      <c r="L8" s="32"/>
      <c r="M8" s="32"/>
      <c r="N8" s="32"/>
    </row>
    <row r="9" ht="22.8" customHeight="1" spans="1:14">
      <c r="A9" s="27" t="s">
        <v>171</v>
      </c>
      <c r="B9" s="27" t="s">
        <v>173</v>
      </c>
      <c r="C9" s="27" t="s">
        <v>175</v>
      </c>
      <c r="D9" s="23" t="s">
        <v>219</v>
      </c>
      <c r="E9" s="5" t="s">
        <v>177</v>
      </c>
      <c r="F9" s="6">
        <v>43.3844</v>
      </c>
      <c r="G9" s="6">
        <v>43.3844</v>
      </c>
      <c r="H9" s="25">
        <v>43.3844</v>
      </c>
      <c r="I9" s="25"/>
      <c r="J9" s="25"/>
      <c r="K9" s="25"/>
      <c r="L9" s="6"/>
      <c r="M9" s="25"/>
      <c r="N9" s="25"/>
    </row>
    <row r="10" ht="22.8" customHeight="1" spans="1:14">
      <c r="A10" s="27" t="s">
        <v>184</v>
      </c>
      <c r="B10" s="27" t="s">
        <v>186</v>
      </c>
      <c r="C10" s="27" t="s">
        <v>186</v>
      </c>
      <c r="D10" s="23" t="s">
        <v>219</v>
      </c>
      <c r="E10" s="5" t="s">
        <v>189</v>
      </c>
      <c r="F10" s="6">
        <v>6.941504</v>
      </c>
      <c r="G10" s="6">
        <v>6.941504</v>
      </c>
      <c r="H10" s="25"/>
      <c r="I10" s="25">
        <v>6.941504</v>
      </c>
      <c r="J10" s="25"/>
      <c r="K10" s="25"/>
      <c r="L10" s="6"/>
      <c r="M10" s="25"/>
      <c r="N10" s="25"/>
    </row>
    <row r="11" ht="22.8" customHeight="1" spans="1:14">
      <c r="A11" s="27" t="s">
        <v>190</v>
      </c>
      <c r="B11" s="27" t="s">
        <v>192</v>
      </c>
      <c r="C11" s="27" t="s">
        <v>175</v>
      </c>
      <c r="D11" s="23" t="s">
        <v>219</v>
      </c>
      <c r="E11" s="5" t="s">
        <v>195</v>
      </c>
      <c r="F11" s="6">
        <v>2.139264</v>
      </c>
      <c r="G11" s="6">
        <v>2.139264</v>
      </c>
      <c r="H11" s="25"/>
      <c r="I11" s="25">
        <v>2.139264</v>
      </c>
      <c r="J11" s="25"/>
      <c r="K11" s="25"/>
      <c r="L11" s="6"/>
      <c r="M11" s="25"/>
      <c r="N11" s="25"/>
    </row>
    <row r="12" ht="22.8" customHeight="1" spans="1:14">
      <c r="A12" s="27" t="s">
        <v>196</v>
      </c>
      <c r="B12" s="27" t="s">
        <v>178</v>
      </c>
      <c r="C12" s="27" t="s">
        <v>175</v>
      </c>
      <c r="D12" s="23" t="s">
        <v>219</v>
      </c>
      <c r="E12" s="5" t="s">
        <v>200</v>
      </c>
      <c r="F12" s="6">
        <v>5.904816</v>
      </c>
      <c r="G12" s="6">
        <v>5.904816</v>
      </c>
      <c r="H12" s="25"/>
      <c r="I12" s="25"/>
      <c r="J12" s="25">
        <v>5.904816</v>
      </c>
      <c r="K12" s="25"/>
      <c r="L12" s="6"/>
      <c r="M12" s="25"/>
      <c r="N12" s="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20" t="s">
        <v>314</v>
      </c>
      <c r="V1" s="20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" t="s">
        <v>32</v>
      </c>
      <c r="V3" s="9"/>
    </row>
    <row r="4" ht="26.7" customHeight="1" spans="1:22">
      <c r="A4" s="15" t="s">
        <v>160</v>
      </c>
      <c r="B4" s="15"/>
      <c r="C4" s="15"/>
      <c r="D4" s="15" t="s">
        <v>202</v>
      </c>
      <c r="E4" s="15" t="s">
        <v>203</v>
      </c>
      <c r="F4" s="15" t="s">
        <v>221</v>
      </c>
      <c r="G4" s="15" t="s">
        <v>315</v>
      </c>
      <c r="H4" s="15"/>
      <c r="I4" s="15"/>
      <c r="J4" s="15"/>
      <c r="K4" s="15"/>
      <c r="L4" s="15" t="s">
        <v>316</v>
      </c>
      <c r="M4" s="15"/>
      <c r="N4" s="15"/>
      <c r="O4" s="15"/>
      <c r="P4" s="15"/>
      <c r="Q4" s="15"/>
      <c r="R4" s="15" t="s">
        <v>311</v>
      </c>
      <c r="S4" s="15" t="s">
        <v>317</v>
      </c>
      <c r="T4" s="15"/>
      <c r="U4" s="15"/>
      <c r="V4" s="15"/>
    </row>
    <row r="5" ht="56.05" customHeight="1" spans="1:22">
      <c r="A5" s="15" t="s">
        <v>168</v>
      </c>
      <c r="B5" s="15" t="s">
        <v>169</v>
      </c>
      <c r="C5" s="15" t="s">
        <v>170</v>
      </c>
      <c r="D5" s="15"/>
      <c r="E5" s="15"/>
      <c r="F5" s="15"/>
      <c r="G5" s="15" t="s">
        <v>138</v>
      </c>
      <c r="H5" s="15" t="s">
        <v>318</v>
      </c>
      <c r="I5" s="15" t="s">
        <v>319</v>
      </c>
      <c r="J5" s="15" t="s">
        <v>320</v>
      </c>
      <c r="K5" s="15" t="s">
        <v>321</v>
      </c>
      <c r="L5" s="15" t="s">
        <v>138</v>
      </c>
      <c r="M5" s="15" t="s">
        <v>322</v>
      </c>
      <c r="N5" s="15" t="s">
        <v>323</v>
      </c>
      <c r="O5" s="15" t="s">
        <v>324</v>
      </c>
      <c r="P5" s="15" t="s">
        <v>325</v>
      </c>
      <c r="Q5" s="15" t="s">
        <v>326</v>
      </c>
      <c r="R5" s="15"/>
      <c r="S5" s="15" t="s">
        <v>138</v>
      </c>
      <c r="T5" s="15" t="s">
        <v>327</v>
      </c>
      <c r="U5" s="15" t="s">
        <v>328</v>
      </c>
      <c r="V5" s="15" t="s">
        <v>312</v>
      </c>
    </row>
    <row r="6" ht="22.8" customHeight="1" spans="1:22">
      <c r="A6" s="18"/>
      <c r="B6" s="18"/>
      <c r="C6" s="18"/>
      <c r="D6" s="18"/>
      <c r="E6" s="18" t="s">
        <v>138</v>
      </c>
      <c r="F6" s="17">
        <v>58.369984</v>
      </c>
      <c r="G6" s="17">
        <v>43.3844</v>
      </c>
      <c r="H6" s="17">
        <v>18.8592</v>
      </c>
      <c r="I6" s="17">
        <v>13.176</v>
      </c>
      <c r="J6" s="17">
        <v>11.3492</v>
      </c>
      <c r="K6" s="17"/>
      <c r="L6" s="17">
        <v>9.080768</v>
      </c>
      <c r="M6" s="17">
        <v>6.941504</v>
      </c>
      <c r="N6" s="17"/>
      <c r="O6" s="17">
        <v>2.139264</v>
      </c>
      <c r="P6" s="17"/>
      <c r="Q6" s="17"/>
      <c r="R6" s="17">
        <v>5.904816</v>
      </c>
      <c r="S6" s="17"/>
      <c r="T6" s="17"/>
      <c r="U6" s="17"/>
      <c r="V6" s="17"/>
    </row>
    <row r="7" ht="22.8" customHeight="1" spans="1:22">
      <c r="A7" s="18"/>
      <c r="B7" s="18"/>
      <c r="C7" s="18"/>
      <c r="D7" s="16" t="s">
        <v>156</v>
      </c>
      <c r="E7" s="16" t="s">
        <v>4</v>
      </c>
      <c r="F7" s="17">
        <v>58.369984</v>
      </c>
      <c r="G7" s="17">
        <v>43.3844</v>
      </c>
      <c r="H7" s="17">
        <v>18.8592</v>
      </c>
      <c r="I7" s="17">
        <v>13.176</v>
      </c>
      <c r="J7" s="17">
        <v>11.3492</v>
      </c>
      <c r="K7" s="17"/>
      <c r="L7" s="17">
        <v>9.080768</v>
      </c>
      <c r="M7" s="17">
        <v>6.941504</v>
      </c>
      <c r="N7" s="17"/>
      <c r="O7" s="17">
        <v>2.139264</v>
      </c>
      <c r="P7" s="17"/>
      <c r="Q7" s="17"/>
      <c r="R7" s="17">
        <v>5.904816</v>
      </c>
      <c r="S7" s="17"/>
      <c r="T7" s="17"/>
      <c r="U7" s="17"/>
      <c r="V7" s="17"/>
    </row>
    <row r="8" ht="22.8" customHeight="1" spans="1:22">
      <c r="A8" s="18"/>
      <c r="B8" s="18"/>
      <c r="C8" s="18"/>
      <c r="D8" s="24" t="s">
        <v>157</v>
      </c>
      <c r="E8" s="24" t="s">
        <v>158</v>
      </c>
      <c r="F8" s="17">
        <v>58.369984</v>
      </c>
      <c r="G8" s="17">
        <v>43.3844</v>
      </c>
      <c r="H8" s="17">
        <v>18.8592</v>
      </c>
      <c r="I8" s="17">
        <v>13.176</v>
      </c>
      <c r="J8" s="17">
        <v>11.3492</v>
      </c>
      <c r="K8" s="17"/>
      <c r="L8" s="17">
        <v>9.080768</v>
      </c>
      <c r="M8" s="17">
        <v>6.941504</v>
      </c>
      <c r="N8" s="17"/>
      <c r="O8" s="17">
        <v>2.139264</v>
      </c>
      <c r="P8" s="17"/>
      <c r="Q8" s="17"/>
      <c r="R8" s="17">
        <v>5.904816</v>
      </c>
      <c r="S8" s="17"/>
      <c r="T8" s="17"/>
      <c r="U8" s="17"/>
      <c r="V8" s="17"/>
    </row>
    <row r="9" ht="22.8" customHeight="1" spans="1:22">
      <c r="A9" s="27" t="s">
        <v>171</v>
      </c>
      <c r="B9" s="27" t="s">
        <v>173</v>
      </c>
      <c r="C9" s="27" t="s">
        <v>175</v>
      </c>
      <c r="D9" s="23" t="s">
        <v>219</v>
      </c>
      <c r="E9" s="5" t="s">
        <v>177</v>
      </c>
      <c r="F9" s="6">
        <v>43.3844</v>
      </c>
      <c r="G9" s="25">
        <v>43.3844</v>
      </c>
      <c r="H9" s="25">
        <v>18.8592</v>
      </c>
      <c r="I9" s="25">
        <v>13.176</v>
      </c>
      <c r="J9" s="25">
        <v>11.3492</v>
      </c>
      <c r="K9" s="25"/>
      <c r="L9" s="6"/>
      <c r="M9" s="25"/>
      <c r="N9" s="25"/>
      <c r="O9" s="25"/>
      <c r="P9" s="25"/>
      <c r="Q9" s="25"/>
      <c r="R9" s="25"/>
      <c r="S9" s="6"/>
      <c r="T9" s="25"/>
      <c r="U9" s="25"/>
      <c r="V9" s="25"/>
    </row>
    <row r="10" ht="22.8" customHeight="1" spans="1:22">
      <c r="A10" s="27" t="s">
        <v>184</v>
      </c>
      <c r="B10" s="27" t="s">
        <v>186</v>
      </c>
      <c r="C10" s="27" t="s">
        <v>186</v>
      </c>
      <c r="D10" s="23" t="s">
        <v>219</v>
      </c>
      <c r="E10" s="5" t="s">
        <v>189</v>
      </c>
      <c r="F10" s="6">
        <v>6.941504</v>
      </c>
      <c r="G10" s="25"/>
      <c r="H10" s="25"/>
      <c r="I10" s="25"/>
      <c r="J10" s="25"/>
      <c r="K10" s="25"/>
      <c r="L10" s="6">
        <v>6.941504</v>
      </c>
      <c r="M10" s="25">
        <v>6.941504</v>
      </c>
      <c r="N10" s="25"/>
      <c r="O10" s="25"/>
      <c r="P10" s="25"/>
      <c r="Q10" s="25"/>
      <c r="R10" s="25"/>
      <c r="S10" s="6"/>
      <c r="T10" s="25"/>
      <c r="U10" s="25"/>
      <c r="V10" s="25"/>
    </row>
    <row r="11" ht="22.8" customHeight="1" spans="1:22">
      <c r="A11" s="27" t="s">
        <v>190</v>
      </c>
      <c r="B11" s="27" t="s">
        <v>192</v>
      </c>
      <c r="C11" s="27" t="s">
        <v>175</v>
      </c>
      <c r="D11" s="23" t="s">
        <v>219</v>
      </c>
      <c r="E11" s="5" t="s">
        <v>195</v>
      </c>
      <c r="F11" s="6">
        <v>2.139264</v>
      </c>
      <c r="G11" s="25"/>
      <c r="H11" s="25"/>
      <c r="I11" s="25"/>
      <c r="J11" s="25"/>
      <c r="K11" s="25"/>
      <c r="L11" s="6">
        <v>2.139264</v>
      </c>
      <c r="M11" s="25"/>
      <c r="N11" s="25"/>
      <c r="O11" s="25">
        <v>2.139264</v>
      </c>
      <c r="P11" s="25"/>
      <c r="Q11" s="25"/>
      <c r="R11" s="25"/>
      <c r="S11" s="6"/>
      <c r="T11" s="25"/>
      <c r="U11" s="25"/>
      <c r="V11" s="25"/>
    </row>
    <row r="12" ht="22.8" customHeight="1" spans="1:22">
      <c r="A12" s="27" t="s">
        <v>196</v>
      </c>
      <c r="B12" s="27" t="s">
        <v>178</v>
      </c>
      <c r="C12" s="27" t="s">
        <v>175</v>
      </c>
      <c r="D12" s="23" t="s">
        <v>219</v>
      </c>
      <c r="E12" s="5" t="s">
        <v>200</v>
      </c>
      <c r="F12" s="6">
        <v>5.904816</v>
      </c>
      <c r="G12" s="25"/>
      <c r="H12" s="25"/>
      <c r="I12" s="25"/>
      <c r="J12" s="25"/>
      <c r="K12" s="25"/>
      <c r="L12" s="6"/>
      <c r="M12" s="25"/>
      <c r="N12" s="25"/>
      <c r="O12" s="25"/>
      <c r="P12" s="25"/>
      <c r="Q12" s="25"/>
      <c r="R12" s="25">
        <v>5.904816</v>
      </c>
      <c r="S12" s="6"/>
      <c r="T12" s="25"/>
      <c r="U12" s="25"/>
      <c r="V12" s="2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20" t="s">
        <v>329</v>
      </c>
    </row>
    <row r="2" ht="46.5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9" t="s">
        <v>32</v>
      </c>
      <c r="K3" s="9"/>
    </row>
    <row r="4" ht="23.25" customHeight="1" spans="1:11">
      <c r="A4" s="15" t="s">
        <v>160</v>
      </c>
      <c r="B4" s="15"/>
      <c r="C4" s="15"/>
      <c r="D4" s="15" t="s">
        <v>202</v>
      </c>
      <c r="E4" s="15" t="s">
        <v>203</v>
      </c>
      <c r="F4" s="15" t="s">
        <v>330</v>
      </c>
      <c r="G4" s="15" t="s">
        <v>331</v>
      </c>
      <c r="H4" s="15" t="s">
        <v>332</v>
      </c>
      <c r="I4" s="15" t="s">
        <v>333</v>
      </c>
      <c r="J4" s="15" t="s">
        <v>334</v>
      </c>
      <c r="K4" s="15" t="s">
        <v>335</v>
      </c>
    </row>
    <row r="5" ht="23.25" customHeight="1" spans="1:11">
      <c r="A5" s="15" t="s">
        <v>168</v>
      </c>
      <c r="B5" s="15" t="s">
        <v>169</v>
      </c>
      <c r="C5" s="15" t="s">
        <v>170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18"/>
      <c r="B6" s="18"/>
      <c r="C6" s="18"/>
      <c r="D6" s="18"/>
      <c r="E6" s="18" t="s">
        <v>138</v>
      </c>
      <c r="F6" s="17">
        <v>0</v>
      </c>
      <c r="G6" s="17"/>
      <c r="H6" s="17"/>
      <c r="I6" s="17"/>
      <c r="J6" s="17"/>
      <c r="K6" s="17"/>
    </row>
    <row r="7" ht="22.8" customHeight="1" spans="1:11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</row>
    <row r="8" ht="22.8" customHeight="1" spans="1:11">
      <c r="A8" s="18"/>
      <c r="B8" s="18"/>
      <c r="C8" s="18"/>
      <c r="D8" s="24"/>
      <c r="E8" s="24"/>
      <c r="F8" s="17"/>
      <c r="G8" s="17"/>
      <c r="H8" s="17"/>
      <c r="I8" s="17"/>
      <c r="J8" s="17"/>
      <c r="K8" s="17"/>
    </row>
    <row r="9" ht="22.8" customHeight="1" spans="1:11">
      <c r="A9" s="27"/>
      <c r="B9" s="27"/>
      <c r="C9" s="27"/>
      <c r="D9" s="23"/>
      <c r="E9" s="5"/>
      <c r="F9" s="6"/>
      <c r="G9" s="25"/>
      <c r="H9" s="25"/>
      <c r="I9" s="25"/>
      <c r="J9" s="25"/>
      <c r="K9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20" t="s">
        <v>336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9" t="s">
        <v>32</v>
      </c>
      <c r="R3" s="9"/>
    </row>
    <row r="4" ht="24.15" customHeight="1" spans="1:18">
      <c r="A4" s="15" t="s">
        <v>160</v>
      </c>
      <c r="B4" s="15"/>
      <c r="C4" s="15"/>
      <c r="D4" s="15" t="s">
        <v>202</v>
      </c>
      <c r="E4" s="15" t="s">
        <v>203</v>
      </c>
      <c r="F4" s="15" t="s">
        <v>330</v>
      </c>
      <c r="G4" s="15" t="s">
        <v>337</v>
      </c>
      <c r="H4" s="15" t="s">
        <v>338</v>
      </c>
      <c r="I4" s="15" t="s">
        <v>339</v>
      </c>
      <c r="J4" s="15" t="s">
        <v>340</v>
      </c>
      <c r="K4" s="15" t="s">
        <v>341</v>
      </c>
      <c r="L4" s="15" t="s">
        <v>342</v>
      </c>
      <c r="M4" s="15" t="s">
        <v>343</v>
      </c>
      <c r="N4" s="15" t="s">
        <v>332</v>
      </c>
      <c r="O4" s="15" t="s">
        <v>344</v>
      </c>
      <c r="P4" s="15" t="s">
        <v>345</v>
      </c>
      <c r="Q4" s="15" t="s">
        <v>333</v>
      </c>
      <c r="R4" s="15" t="s">
        <v>335</v>
      </c>
    </row>
    <row r="5" ht="21.55" customHeight="1" spans="1:18">
      <c r="A5" s="15" t="s">
        <v>168</v>
      </c>
      <c r="B5" s="15" t="s">
        <v>169</v>
      </c>
      <c r="C5" s="15" t="s">
        <v>170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18"/>
      <c r="B6" s="18"/>
      <c r="C6" s="18"/>
      <c r="D6" s="18"/>
      <c r="E6" s="18" t="s">
        <v>138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ht="22.8" customHeight="1" spans="1:18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ht="22.8" customHeight="1" spans="1:18">
      <c r="A8" s="18"/>
      <c r="B8" s="18"/>
      <c r="C8" s="18"/>
      <c r="D8" s="24"/>
      <c r="E8" s="2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ht="22.8" customHeight="1" spans="1:18">
      <c r="A9" s="27"/>
      <c r="B9" s="27"/>
      <c r="C9" s="27"/>
      <c r="D9" s="23"/>
      <c r="E9" s="5"/>
      <c r="F9" s="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8" sqref="H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0" t="s">
        <v>346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8.45" customHeight="1" spans="1:20">
      <c r="A4" s="15" t="s">
        <v>160</v>
      </c>
      <c r="B4" s="15"/>
      <c r="C4" s="15"/>
      <c r="D4" s="15" t="s">
        <v>202</v>
      </c>
      <c r="E4" s="15" t="s">
        <v>203</v>
      </c>
      <c r="F4" s="15" t="s">
        <v>330</v>
      </c>
      <c r="G4" s="15" t="s">
        <v>206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209</v>
      </c>
      <c r="S4" s="15"/>
      <c r="T4" s="15"/>
    </row>
    <row r="5" ht="36.2" customHeight="1" spans="1:20">
      <c r="A5" s="15" t="s">
        <v>168</v>
      </c>
      <c r="B5" s="15" t="s">
        <v>169</v>
      </c>
      <c r="C5" s="15" t="s">
        <v>170</v>
      </c>
      <c r="D5" s="15"/>
      <c r="E5" s="15"/>
      <c r="F5" s="15"/>
      <c r="G5" s="15" t="s">
        <v>138</v>
      </c>
      <c r="H5" s="15" t="s">
        <v>347</v>
      </c>
      <c r="I5" s="15" t="s">
        <v>348</v>
      </c>
      <c r="J5" s="15" t="s">
        <v>349</v>
      </c>
      <c r="K5" s="15" t="s">
        <v>350</v>
      </c>
      <c r="L5" s="15" t="s">
        <v>351</v>
      </c>
      <c r="M5" s="15" t="s">
        <v>352</v>
      </c>
      <c r="N5" s="15" t="s">
        <v>353</v>
      </c>
      <c r="O5" s="15" t="s">
        <v>354</v>
      </c>
      <c r="P5" s="15" t="s">
        <v>355</v>
      </c>
      <c r="Q5" s="15" t="s">
        <v>356</v>
      </c>
      <c r="R5" s="15" t="s">
        <v>138</v>
      </c>
      <c r="S5" s="15" t="s">
        <v>278</v>
      </c>
      <c r="T5" s="15" t="s">
        <v>313</v>
      </c>
    </row>
    <row r="6" ht="22.8" customHeight="1" spans="1:20">
      <c r="A6" s="18"/>
      <c r="B6" s="18"/>
      <c r="C6" s="18"/>
      <c r="D6" s="18"/>
      <c r="E6" s="18" t="s">
        <v>138</v>
      </c>
      <c r="F6" s="32">
        <v>4.26034</v>
      </c>
      <c r="G6" s="32">
        <v>4.26034</v>
      </c>
      <c r="H6" s="32">
        <v>4.26034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18"/>
      <c r="B7" s="18"/>
      <c r="C7" s="18"/>
      <c r="D7" s="16" t="s">
        <v>156</v>
      </c>
      <c r="E7" s="16" t="s">
        <v>4</v>
      </c>
      <c r="F7" s="32">
        <v>4.26034</v>
      </c>
      <c r="G7" s="32">
        <v>4.26034</v>
      </c>
      <c r="H7" s="32">
        <v>4.26034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18"/>
      <c r="B8" s="18"/>
      <c r="C8" s="18"/>
      <c r="D8" s="24" t="s">
        <v>157</v>
      </c>
      <c r="E8" s="24" t="s">
        <v>158</v>
      </c>
      <c r="F8" s="32">
        <v>4.26034</v>
      </c>
      <c r="G8" s="32">
        <v>4.26034</v>
      </c>
      <c r="H8" s="32">
        <v>4.26034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27" t="s">
        <v>171</v>
      </c>
      <c r="B9" s="27" t="s">
        <v>173</v>
      </c>
      <c r="C9" s="27" t="s">
        <v>175</v>
      </c>
      <c r="D9" s="23" t="s">
        <v>219</v>
      </c>
      <c r="E9" s="5" t="s">
        <v>177</v>
      </c>
      <c r="F9" s="6">
        <v>4.26034</v>
      </c>
      <c r="G9" s="25">
        <v>4.26034</v>
      </c>
      <c r="H9" s="25">
        <v>4.26034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M9" sqref="M9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7.18333333333333" customWidth="1"/>
    <col min="8" max="27" width="4.66666666666667" customWidth="1"/>
    <col min="28" max="30" width="7.18333333333333" customWidth="1"/>
    <col min="31" max="31" width="4.44166666666667" customWidth="1"/>
    <col min="32" max="33" width="7.18333333333333" customWidth="1"/>
    <col min="34" max="35" width="9.76666666666667" customWidth="1"/>
  </cols>
  <sheetData>
    <row r="1" ht="13.8" customHeight="1" spans="1:33">
      <c r="A1" s="3"/>
      <c r="F1" s="3"/>
      <c r="AF1" s="20" t="s">
        <v>357</v>
      </c>
      <c r="AG1" s="20"/>
    </row>
    <row r="2" ht="43.95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9" t="s">
        <v>32</v>
      </c>
      <c r="AG3" s="9"/>
    </row>
    <row r="4" ht="25" customHeight="1" spans="1:33">
      <c r="A4" s="15" t="s">
        <v>160</v>
      </c>
      <c r="B4" s="15"/>
      <c r="C4" s="15"/>
      <c r="D4" s="15" t="s">
        <v>202</v>
      </c>
      <c r="E4" s="15" t="s">
        <v>203</v>
      </c>
      <c r="F4" s="15" t="s">
        <v>358</v>
      </c>
      <c r="G4" s="15" t="s">
        <v>359</v>
      </c>
      <c r="H4" s="15" t="s">
        <v>360</v>
      </c>
      <c r="I4" s="15" t="s">
        <v>361</v>
      </c>
      <c r="J4" s="15" t="s">
        <v>362</v>
      </c>
      <c r="K4" s="15" t="s">
        <v>363</v>
      </c>
      <c r="L4" s="15" t="s">
        <v>364</v>
      </c>
      <c r="M4" s="15" t="s">
        <v>365</v>
      </c>
      <c r="N4" s="15" t="s">
        <v>366</v>
      </c>
      <c r="O4" s="15" t="s">
        <v>367</v>
      </c>
      <c r="P4" s="15" t="s">
        <v>368</v>
      </c>
      <c r="Q4" s="15" t="s">
        <v>353</v>
      </c>
      <c r="R4" s="15" t="s">
        <v>355</v>
      </c>
      <c r="S4" s="15" t="s">
        <v>369</v>
      </c>
      <c r="T4" s="15" t="s">
        <v>348</v>
      </c>
      <c r="U4" s="15" t="s">
        <v>349</v>
      </c>
      <c r="V4" s="15" t="s">
        <v>352</v>
      </c>
      <c r="W4" s="15" t="s">
        <v>370</v>
      </c>
      <c r="X4" s="15" t="s">
        <v>371</v>
      </c>
      <c r="Y4" s="15" t="s">
        <v>372</v>
      </c>
      <c r="Z4" s="15" t="s">
        <v>373</v>
      </c>
      <c r="AA4" s="15" t="s">
        <v>351</v>
      </c>
      <c r="AB4" s="15" t="s">
        <v>374</v>
      </c>
      <c r="AC4" s="15" t="s">
        <v>375</v>
      </c>
      <c r="AD4" s="15" t="s">
        <v>354</v>
      </c>
      <c r="AE4" s="15" t="s">
        <v>376</v>
      </c>
      <c r="AF4" s="15" t="s">
        <v>377</v>
      </c>
      <c r="AG4" s="15" t="s">
        <v>356</v>
      </c>
    </row>
    <row r="5" ht="21.55" customHeight="1" spans="1:33">
      <c r="A5" s="15" t="s">
        <v>168</v>
      </c>
      <c r="B5" s="15" t="s">
        <v>169</v>
      </c>
      <c r="C5" s="15" t="s">
        <v>170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4"/>
      <c r="B6" s="31"/>
      <c r="C6" s="31"/>
      <c r="D6" s="5"/>
      <c r="E6" s="5" t="s">
        <v>138</v>
      </c>
      <c r="F6" s="32">
        <v>4.26034</v>
      </c>
      <c r="G6" s="32">
        <v>1.8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>
        <v>0.984136</v>
      </c>
      <c r="AC6" s="32">
        <v>1.476204</v>
      </c>
      <c r="AD6" s="32"/>
      <c r="AE6" s="32"/>
      <c r="AF6" s="32"/>
      <c r="AG6" s="32"/>
    </row>
    <row r="7" ht="22.8" customHeight="1" spans="1:33">
      <c r="A7" s="18"/>
      <c r="B7" s="18"/>
      <c r="C7" s="18"/>
      <c r="D7" s="16" t="s">
        <v>156</v>
      </c>
      <c r="E7" s="16" t="s">
        <v>4</v>
      </c>
      <c r="F7" s="32">
        <v>4.26034</v>
      </c>
      <c r="G7" s="32">
        <v>1.8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>
        <v>0.984136</v>
      </c>
      <c r="AC7" s="32">
        <v>1.476204</v>
      </c>
      <c r="AD7" s="32"/>
      <c r="AE7" s="32"/>
      <c r="AF7" s="32"/>
      <c r="AG7" s="32"/>
    </row>
    <row r="8" ht="22.8" customHeight="1" spans="1:33">
      <c r="A8" s="18"/>
      <c r="B8" s="18"/>
      <c r="C8" s="18"/>
      <c r="D8" s="24" t="s">
        <v>157</v>
      </c>
      <c r="E8" s="24" t="s">
        <v>158</v>
      </c>
      <c r="F8" s="32">
        <v>4.26034</v>
      </c>
      <c r="G8" s="32">
        <v>1.8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>
        <v>0.984136</v>
      </c>
      <c r="AC8" s="32">
        <v>1.476204</v>
      </c>
      <c r="AD8" s="32"/>
      <c r="AE8" s="32"/>
      <c r="AF8" s="32"/>
      <c r="AG8" s="32"/>
    </row>
    <row r="9" ht="22.8" customHeight="1" spans="1:33">
      <c r="A9" s="27" t="s">
        <v>171</v>
      </c>
      <c r="B9" s="27" t="s">
        <v>173</v>
      </c>
      <c r="C9" s="27" t="s">
        <v>175</v>
      </c>
      <c r="D9" s="23" t="s">
        <v>219</v>
      </c>
      <c r="E9" s="5" t="s">
        <v>177</v>
      </c>
      <c r="F9" s="25">
        <v>4.26034</v>
      </c>
      <c r="G9" s="25">
        <v>1.8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>
        <v>0.984136</v>
      </c>
      <c r="AC9" s="25">
        <v>1.476204</v>
      </c>
      <c r="AD9" s="25"/>
      <c r="AE9" s="25"/>
      <c r="AF9" s="25"/>
      <c r="AG9" s="2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5" sqref="D15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20" t="s">
        <v>378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3.25" customHeight="1" spans="1:8">
      <c r="A4" s="15" t="s">
        <v>379</v>
      </c>
      <c r="B4" s="15" t="s">
        <v>380</v>
      </c>
      <c r="C4" s="15" t="s">
        <v>381</v>
      </c>
      <c r="D4" s="15" t="s">
        <v>382</v>
      </c>
      <c r="E4" s="15" t="s">
        <v>383</v>
      </c>
      <c r="F4" s="15"/>
      <c r="G4" s="15"/>
      <c r="H4" s="15" t="s">
        <v>384</v>
      </c>
    </row>
    <row r="5" ht="25.85" customHeight="1" spans="1:8">
      <c r="A5" s="15"/>
      <c r="B5" s="15"/>
      <c r="C5" s="15"/>
      <c r="D5" s="15"/>
      <c r="E5" s="15" t="s">
        <v>140</v>
      </c>
      <c r="F5" s="15" t="s">
        <v>385</v>
      </c>
      <c r="G5" s="15" t="s">
        <v>386</v>
      </c>
      <c r="H5" s="15"/>
    </row>
    <row r="6" ht="22.8" customHeight="1" spans="1:8">
      <c r="A6" s="18"/>
      <c r="B6" s="18" t="s">
        <v>138</v>
      </c>
      <c r="C6" s="17">
        <v>1</v>
      </c>
      <c r="D6" s="17"/>
      <c r="E6" s="17"/>
      <c r="F6" s="17"/>
      <c r="G6" s="17"/>
      <c r="H6" s="17">
        <v>1</v>
      </c>
    </row>
    <row r="7" ht="22.8" customHeight="1" spans="1:8">
      <c r="A7" s="16" t="s">
        <v>156</v>
      </c>
      <c r="B7" s="16" t="s">
        <v>4</v>
      </c>
      <c r="C7" s="17">
        <v>1</v>
      </c>
      <c r="D7" s="17"/>
      <c r="E7" s="17"/>
      <c r="F7" s="17"/>
      <c r="G7" s="17"/>
      <c r="H7" s="17">
        <v>1</v>
      </c>
    </row>
    <row r="8" ht="22.8" customHeight="1" spans="1:8">
      <c r="A8" s="23" t="s">
        <v>157</v>
      </c>
      <c r="B8" s="23" t="s">
        <v>158</v>
      </c>
      <c r="C8" s="25">
        <v>1</v>
      </c>
      <c r="D8" s="25"/>
      <c r="E8" s="6"/>
      <c r="F8" s="25"/>
      <c r="G8" s="25"/>
      <c r="H8" s="25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9" sqref="I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20" t="s">
        <v>387</v>
      </c>
      <c r="H1" s="20"/>
    </row>
    <row r="2" ht="38.8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3.25" customHeight="1" spans="1:8">
      <c r="A4" s="15" t="s">
        <v>161</v>
      </c>
      <c r="B4" s="15" t="s">
        <v>162</v>
      </c>
      <c r="C4" s="15" t="s">
        <v>138</v>
      </c>
      <c r="D4" s="15" t="s">
        <v>388</v>
      </c>
      <c r="E4" s="15"/>
      <c r="F4" s="15"/>
      <c r="G4" s="15"/>
      <c r="H4" s="15" t="s">
        <v>164</v>
      </c>
    </row>
    <row r="5" ht="19.8" customHeight="1" spans="1:8">
      <c r="A5" s="15"/>
      <c r="B5" s="15"/>
      <c r="C5" s="15"/>
      <c r="D5" s="15" t="s">
        <v>140</v>
      </c>
      <c r="E5" s="15" t="s">
        <v>243</v>
      </c>
      <c r="F5" s="15"/>
      <c r="G5" s="15" t="s">
        <v>244</v>
      </c>
      <c r="H5" s="15"/>
    </row>
    <row r="6" ht="27.6" customHeight="1" spans="1:8">
      <c r="A6" s="15"/>
      <c r="B6" s="15"/>
      <c r="C6" s="15"/>
      <c r="D6" s="15"/>
      <c r="E6" s="15" t="s">
        <v>222</v>
      </c>
      <c r="F6" s="15" t="s">
        <v>213</v>
      </c>
      <c r="G6" s="15"/>
      <c r="H6" s="15"/>
    </row>
    <row r="7" ht="22.8" customHeight="1" spans="1:8">
      <c r="A7" s="18"/>
      <c r="B7" s="4" t="s">
        <v>138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4"/>
      <c r="B9" s="24"/>
      <c r="C9" s="17"/>
      <c r="D9" s="17"/>
      <c r="E9" s="17"/>
      <c r="F9" s="17"/>
      <c r="G9" s="17"/>
      <c r="H9" s="17"/>
    </row>
    <row r="10" ht="22.8" customHeight="1" spans="1:8">
      <c r="A10" s="24"/>
      <c r="B10" s="24"/>
      <c r="C10" s="17"/>
      <c r="D10" s="17"/>
      <c r="E10" s="17"/>
      <c r="F10" s="17"/>
      <c r="G10" s="17"/>
      <c r="H10" s="17"/>
    </row>
    <row r="11" ht="22.8" customHeight="1" spans="1:8">
      <c r="A11" s="24"/>
      <c r="B11" s="24"/>
      <c r="C11" s="17"/>
      <c r="D11" s="17"/>
      <c r="E11" s="17"/>
      <c r="F11" s="17"/>
      <c r="G11" s="17"/>
      <c r="H11" s="17"/>
    </row>
    <row r="12" ht="22.8" customHeight="1" spans="1:8">
      <c r="A12" s="23"/>
      <c r="B12" s="23"/>
      <c r="C12" s="6"/>
      <c r="D12" s="6"/>
      <c r="E12" s="25"/>
      <c r="F12" s="25"/>
      <c r="G12" s="25"/>
      <c r="H12" s="25"/>
    </row>
    <row r="13" spans="1:1">
      <c r="A13" s="30" t="s">
        <v>389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2" sqref="S12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0" t="s">
        <v>390</v>
      </c>
      <c r="T1" s="20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7.6" customHeight="1" spans="1:20">
      <c r="A4" s="15" t="s">
        <v>160</v>
      </c>
      <c r="B4" s="15"/>
      <c r="C4" s="15"/>
      <c r="D4" s="15" t="s">
        <v>202</v>
      </c>
      <c r="E4" s="15" t="s">
        <v>203</v>
      </c>
      <c r="F4" s="15" t="s">
        <v>204</v>
      </c>
      <c r="G4" s="15" t="s">
        <v>205</v>
      </c>
      <c r="H4" s="15" t="s">
        <v>206</v>
      </c>
      <c r="I4" s="15" t="s">
        <v>207</v>
      </c>
      <c r="J4" s="15" t="s">
        <v>208</v>
      </c>
      <c r="K4" s="15" t="s">
        <v>209</v>
      </c>
      <c r="L4" s="15" t="s">
        <v>210</v>
      </c>
      <c r="M4" s="15" t="s">
        <v>211</v>
      </c>
      <c r="N4" s="15" t="s">
        <v>212</v>
      </c>
      <c r="O4" s="15" t="s">
        <v>213</v>
      </c>
      <c r="P4" s="15" t="s">
        <v>214</v>
      </c>
      <c r="Q4" s="15" t="s">
        <v>215</v>
      </c>
      <c r="R4" s="15" t="s">
        <v>216</v>
      </c>
      <c r="S4" s="15" t="s">
        <v>217</v>
      </c>
      <c r="T4" s="15" t="s">
        <v>218</v>
      </c>
    </row>
    <row r="5" ht="19.8" customHeight="1" spans="1:20">
      <c r="A5" s="15" t="s">
        <v>168</v>
      </c>
      <c r="B5" s="15" t="s">
        <v>169</v>
      </c>
      <c r="C5" s="15" t="s">
        <v>170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18"/>
      <c r="B6" s="18"/>
      <c r="C6" s="18"/>
      <c r="D6" s="18"/>
      <c r="E6" s="18" t="s">
        <v>138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ht="22.8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6"/>
      <c r="B8" s="26"/>
      <c r="C8" s="26"/>
      <c r="D8" s="24"/>
      <c r="E8" s="2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8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10" sqref="F10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2" t="s">
        <v>5</v>
      </c>
      <c r="C1" s="12"/>
    </row>
    <row r="2" ht="25" customHeight="1" spans="2:3">
      <c r="B2" s="12"/>
      <c r="C2" s="12"/>
    </row>
    <row r="3" ht="30" customHeight="1" spans="2:3">
      <c r="B3" s="64" t="s">
        <v>6</v>
      </c>
      <c r="C3" s="64"/>
    </row>
    <row r="4" ht="30" customHeight="1" spans="2:3">
      <c r="B4" s="65">
        <v>1</v>
      </c>
      <c r="C4" s="66" t="s">
        <v>7</v>
      </c>
    </row>
    <row r="5" ht="30" customHeight="1" spans="2:3">
      <c r="B5" s="65">
        <v>2</v>
      </c>
      <c r="C5" s="67" t="s">
        <v>8</v>
      </c>
    </row>
    <row r="6" ht="30" customHeight="1" spans="2:3">
      <c r="B6" s="65">
        <v>3</v>
      </c>
      <c r="C6" s="68" t="s">
        <v>9</v>
      </c>
    </row>
    <row r="7" ht="30" customHeight="1" spans="2:3">
      <c r="B7" s="65">
        <v>4</v>
      </c>
      <c r="C7" s="69" t="s">
        <v>10</v>
      </c>
    </row>
    <row r="8" ht="30" customHeight="1" spans="2:3">
      <c r="B8" s="65">
        <v>5</v>
      </c>
      <c r="C8" s="69" t="s">
        <v>11</v>
      </c>
    </row>
    <row r="9" ht="30" customHeight="1" spans="2:3">
      <c r="B9" s="65">
        <v>6</v>
      </c>
      <c r="C9" s="66" t="s">
        <v>12</v>
      </c>
    </row>
    <row r="10" ht="30" customHeight="1" spans="2:3">
      <c r="B10" s="65">
        <v>7</v>
      </c>
      <c r="C10" s="68" t="s">
        <v>13</v>
      </c>
    </row>
    <row r="11" ht="30" customHeight="1" spans="2:3">
      <c r="B11" s="65">
        <v>8</v>
      </c>
      <c r="C11" s="70" t="s">
        <v>14</v>
      </c>
    </row>
    <row r="12" ht="30" customHeight="1" spans="2:3">
      <c r="B12" s="65">
        <v>9</v>
      </c>
      <c r="C12" s="69" t="s">
        <v>15</v>
      </c>
    </row>
    <row r="13" ht="30" customHeight="1" spans="2:3">
      <c r="B13" s="65">
        <v>10</v>
      </c>
      <c r="C13" s="69" t="s">
        <v>16</v>
      </c>
    </row>
    <row r="14" ht="30" customHeight="1" spans="2:3">
      <c r="B14" s="65">
        <v>11</v>
      </c>
      <c r="C14" s="69" t="s">
        <v>17</v>
      </c>
    </row>
    <row r="15" ht="30" customHeight="1" spans="2:3">
      <c r="B15" s="65">
        <v>12</v>
      </c>
      <c r="C15" s="69" t="s">
        <v>18</v>
      </c>
    </row>
    <row r="16" ht="30" customHeight="1" spans="2:3">
      <c r="B16" s="65">
        <v>13</v>
      </c>
      <c r="C16" s="69" t="s">
        <v>19</v>
      </c>
    </row>
    <row r="17" ht="30" customHeight="1" spans="2:3">
      <c r="B17" s="65">
        <v>14</v>
      </c>
      <c r="C17" s="69" t="s">
        <v>20</v>
      </c>
    </row>
    <row r="18" ht="30" customHeight="1" spans="2:3">
      <c r="B18" s="65">
        <v>15</v>
      </c>
      <c r="C18" s="69" t="s">
        <v>21</v>
      </c>
    </row>
    <row r="19" ht="30" customHeight="1" spans="2:3">
      <c r="B19" s="65">
        <v>16</v>
      </c>
      <c r="C19" s="69" t="s">
        <v>22</v>
      </c>
    </row>
    <row r="20" ht="30" customHeight="1" spans="2:3">
      <c r="B20" s="65">
        <v>17</v>
      </c>
      <c r="C20" s="69" t="s">
        <v>23</v>
      </c>
    </row>
    <row r="21" ht="30" customHeight="1" spans="2:3">
      <c r="B21" s="65">
        <v>18</v>
      </c>
      <c r="C21" s="69" t="s">
        <v>24</v>
      </c>
    </row>
    <row r="22" ht="30" customHeight="1" spans="2:3">
      <c r="B22" s="65">
        <v>19</v>
      </c>
      <c r="C22" s="69" t="s">
        <v>25</v>
      </c>
    </row>
    <row r="23" ht="30" customHeight="1" spans="2:3">
      <c r="B23" s="65">
        <v>20</v>
      </c>
      <c r="C23" s="69" t="s">
        <v>26</v>
      </c>
    </row>
    <row r="24" ht="30" customHeight="1" spans="2:3">
      <c r="B24" s="65">
        <v>21</v>
      </c>
      <c r="C24" s="69" t="s">
        <v>27</v>
      </c>
    </row>
    <row r="25" ht="30" customHeight="1" spans="2:3">
      <c r="B25" s="65">
        <v>22</v>
      </c>
      <c r="C25" s="69" t="s">
        <v>28</v>
      </c>
    </row>
    <row r="26" ht="30" customHeight="1" spans="2:3">
      <c r="B26" s="65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9" sqref="U9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0" t="s">
        <v>391</v>
      </c>
      <c r="T1" s="20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9.3" customHeight="1" spans="1:20">
      <c r="A4" s="15" t="s">
        <v>160</v>
      </c>
      <c r="B4" s="15"/>
      <c r="C4" s="15"/>
      <c r="D4" s="15" t="s">
        <v>202</v>
      </c>
      <c r="E4" s="15" t="s">
        <v>203</v>
      </c>
      <c r="F4" s="15" t="s">
        <v>221</v>
      </c>
      <c r="G4" s="15" t="s">
        <v>163</v>
      </c>
      <c r="H4" s="15"/>
      <c r="I4" s="15"/>
      <c r="J4" s="15"/>
      <c r="K4" s="15" t="s">
        <v>164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168</v>
      </c>
      <c r="B5" s="15" t="s">
        <v>169</v>
      </c>
      <c r="C5" s="15" t="s">
        <v>170</v>
      </c>
      <c r="D5" s="15"/>
      <c r="E5" s="15"/>
      <c r="F5" s="15"/>
      <c r="G5" s="15" t="s">
        <v>138</v>
      </c>
      <c r="H5" s="15" t="s">
        <v>222</v>
      </c>
      <c r="I5" s="15" t="s">
        <v>223</v>
      </c>
      <c r="J5" s="15" t="s">
        <v>213</v>
      </c>
      <c r="K5" s="15" t="s">
        <v>138</v>
      </c>
      <c r="L5" s="15" t="s">
        <v>225</v>
      </c>
      <c r="M5" s="15" t="s">
        <v>226</v>
      </c>
      <c r="N5" s="15" t="s">
        <v>215</v>
      </c>
      <c r="O5" s="15" t="s">
        <v>227</v>
      </c>
      <c r="P5" s="15" t="s">
        <v>228</v>
      </c>
      <c r="Q5" s="15" t="s">
        <v>229</v>
      </c>
      <c r="R5" s="15" t="s">
        <v>211</v>
      </c>
      <c r="S5" s="15" t="s">
        <v>214</v>
      </c>
      <c r="T5" s="15" t="s">
        <v>218</v>
      </c>
    </row>
    <row r="6" ht="22.8" customHeight="1" spans="1:20">
      <c r="A6" s="18"/>
      <c r="B6" s="18"/>
      <c r="C6" s="18"/>
      <c r="D6" s="18"/>
      <c r="E6" s="18" t="s">
        <v>138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ht="22.8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6"/>
      <c r="B8" s="26"/>
      <c r="C8" s="26"/>
      <c r="D8" s="24"/>
      <c r="E8" s="2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8" customHeight="1" spans="1:20">
      <c r="A9" s="27"/>
      <c r="B9" s="27"/>
      <c r="C9" s="27"/>
      <c r="D9" s="23"/>
      <c r="E9" s="28"/>
      <c r="F9" s="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0" sqref="I10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20" t="s">
        <v>392</v>
      </c>
    </row>
    <row r="2" ht="38.8" customHeight="1" spans="1:8">
      <c r="A2" s="21" t="s">
        <v>393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19.8" customHeight="1" spans="1:8">
      <c r="A4" s="15" t="s">
        <v>161</v>
      </c>
      <c r="B4" s="15" t="s">
        <v>162</v>
      </c>
      <c r="C4" s="15" t="s">
        <v>138</v>
      </c>
      <c r="D4" s="15" t="s">
        <v>394</v>
      </c>
      <c r="E4" s="15"/>
      <c r="F4" s="15"/>
      <c r="G4" s="15"/>
      <c r="H4" s="15" t="s">
        <v>164</v>
      </c>
    </row>
    <row r="5" ht="23.25" customHeight="1" spans="1:8">
      <c r="A5" s="15"/>
      <c r="B5" s="15"/>
      <c r="C5" s="15"/>
      <c r="D5" s="15" t="s">
        <v>140</v>
      </c>
      <c r="E5" s="15" t="s">
        <v>243</v>
      </c>
      <c r="F5" s="15"/>
      <c r="G5" s="15" t="s">
        <v>244</v>
      </c>
      <c r="H5" s="15"/>
    </row>
    <row r="6" ht="23.25" customHeight="1" spans="1:8">
      <c r="A6" s="15"/>
      <c r="B6" s="15"/>
      <c r="C6" s="15"/>
      <c r="D6" s="15"/>
      <c r="E6" s="15" t="s">
        <v>222</v>
      </c>
      <c r="F6" s="15" t="s">
        <v>213</v>
      </c>
      <c r="G6" s="15"/>
      <c r="H6" s="15"/>
    </row>
    <row r="7" ht="22.8" customHeight="1" spans="1:8">
      <c r="A7" s="18"/>
      <c r="B7" s="4" t="s">
        <v>138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4"/>
      <c r="B9" s="24"/>
      <c r="C9" s="17"/>
      <c r="D9" s="17"/>
      <c r="E9" s="17"/>
      <c r="F9" s="17"/>
      <c r="G9" s="17"/>
      <c r="H9" s="17"/>
    </row>
    <row r="10" ht="22.8" customHeight="1" spans="1:8">
      <c r="A10" s="24"/>
      <c r="B10" s="24"/>
      <c r="C10" s="17"/>
      <c r="D10" s="17"/>
      <c r="E10" s="17"/>
      <c r="F10" s="17"/>
      <c r="G10" s="17"/>
      <c r="H10" s="17"/>
    </row>
    <row r="11" ht="22.8" customHeight="1" spans="1:8">
      <c r="A11" s="24"/>
      <c r="B11" s="24"/>
      <c r="C11" s="17"/>
      <c r="D11" s="17"/>
      <c r="E11" s="17"/>
      <c r="F11" s="17"/>
      <c r="G11" s="17"/>
      <c r="H11" s="17"/>
    </row>
    <row r="12" ht="22.8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9" sqref="I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20" t="s">
        <v>395</v>
      </c>
    </row>
    <row r="2" ht="38.8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0.7" customHeight="1" spans="1:8">
      <c r="A4" s="15" t="s">
        <v>161</v>
      </c>
      <c r="B4" s="15" t="s">
        <v>162</v>
      </c>
      <c r="C4" s="15" t="s">
        <v>138</v>
      </c>
      <c r="D4" s="15" t="s">
        <v>396</v>
      </c>
      <c r="E4" s="15"/>
      <c r="F4" s="15"/>
      <c r="G4" s="15"/>
      <c r="H4" s="15" t="s">
        <v>164</v>
      </c>
    </row>
    <row r="5" ht="18.95" customHeight="1" spans="1:8">
      <c r="A5" s="15"/>
      <c r="B5" s="15"/>
      <c r="C5" s="15"/>
      <c r="D5" s="15" t="s">
        <v>140</v>
      </c>
      <c r="E5" s="15" t="s">
        <v>243</v>
      </c>
      <c r="F5" s="15"/>
      <c r="G5" s="15" t="s">
        <v>244</v>
      </c>
      <c r="H5" s="15"/>
    </row>
    <row r="6" ht="24.15" customHeight="1" spans="1:8">
      <c r="A6" s="15"/>
      <c r="B6" s="15"/>
      <c r="C6" s="15"/>
      <c r="D6" s="15"/>
      <c r="E6" s="15" t="s">
        <v>222</v>
      </c>
      <c r="F6" s="15" t="s">
        <v>213</v>
      </c>
      <c r="G6" s="15"/>
      <c r="H6" s="15"/>
    </row>
    <row r="7" ht="22.8" customHeight="1" spans="1:8">
      <c r="A7" s="18"/>
      <c r="B7" s="4" t="s">
        <v>138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4"/>
      <c r="B9" s="24"/>
      <c r="C9" s="17"/>
      <c r="D9" s="17"/>
      <c r="E9" s="17"/>
      <c r="F9" s="17"/>
      <c r="G9" s="17"/>
      <c r="H9" s="17"/>
    </row>
    <row r="10" ht="22.8" customHeight="1" spans="1:8">
      <c r="A10" s="24"/>
      <c r="B10" s="24"/>
      <c r="C10" s="17"/>
      <c r="D10" s="17"/>
      <c r="E10" s="17"/>
      <c r="F10" s="17"/>
      <c r="G10" s="17"/>
      <c r="H10" s="17"/>
    </row>
    <row r="11" ht="22.8" customHeight="1" spans="1:8">
      <c r="A11" s="24"/>
      <c r="B11" s="24"/>
      <c r="C11" s="17"/>
      <c r="D11" s="17"/>
      <c r="E11" s="17"/>
      <c r="F11" s="17"/>
      <c r="G11" s="17"/>
      <c r="H11" s="17"/>
    </row>
    <row r="12" ht="22.8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D11" sqref="D11:D12"/>
    </sheetView>
  </sheetViews>
  <sheetFormatPr defaultColWidth="10" defaultRowHeight="13.5"/>
  <cols>
    <col min="1" max="1" width="10.05" customWidth="1"/>
    <col min="2" max="2" width="21.7166666666667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20" t="s">
        <v>397</v>
      </c>
      <c r="P1" s="20"/>
    </row>
    <row r="2" ht="45.7" customHeight="1" spans="1:16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18.1" customHeight="1" spans="1:16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9" t="s">
        <v>32</v>
      </c>
      <c r="P3" s="9"/>
    </row>
    <row r="4" ht="26.05" customHeight="1" spans="1:16">
      <c r="A4" s="15" t="s">
        <v>202</v>
      </c>
      <c r="B4" s="15" t="s">
        <v>398</v>
      </c>
      <c r="C4" s="15" t="s">
        <v>138</v>
      </c>
      <c r="D4" s="15"/>
      <c r="E4" s="15" t="s">
        <v>399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400</v>
      </c>
      <c r="P4" s="15"/>
    </row>
    <row r="5" ht="31.9" customHeight="1" spans="1:16">
      <c r="A5" s="15"/>
      <c r="B5" s="15"/>
      <c r="C5" s="15" t="s">
        <v>245</v>
      </c>
      <c r="D5" s="15" t="s">
        <v>246</v>
      </c>
      <c r="E5" s="15" t="s">
        <v>401</v>
      </c>
      <c r="F5" s="15" t="s">
        <v>141</v>
      </c>
      <c r="G5" s="15"/>
      <c r="H5" s="15"/>
      <c r="I5" s="15"/>
      <c r="J5" s="15"/>
      <c r="K5" s="15"/>
      <c r="L5" s="15" t="s">
        <v>402</v>
      </c>
      <c r="M5" s="15" t="s">
        <v>143</v>
      </c>
      <c r="N5" s="15" t="s">
        <v>144</v>
      </c>
      <c r="O5" s="15" t="s">
        <v>403</v>
      </c>
      <c r="P5" s="15" t="s">
        <v>404</v>
      </c>
    </row>
    <row r="6" ht="44.85" customHeight="1" spans="1:16">
      <c r="A6" s="15"/>
      <c r="B6" s="15"/>
      <c r="C6" s="15"/>
      <c r="D6" s="15"/>
      <c r="E6" s="15"/>
      <c r="F6" s="15" t="s">
        <v>405</v>
      </c>
      <c r="G6" s="15" t="s">
        <v>406</v>
      </c>
      <c r="H6" s="15" t="s">
        <v>407</v>
      </c>
      <c r="I6" s="15" t="s">
        <v>408</v>
      </c>
      <c r="J6" s="15" t="s">
        <v>409</v>
      </c>
      <c r="K6" s="15" t="s">
        <v>410</v>
      </c>
      <c r="L6" s="15"/>
      <c r="M6" s="15"/>
      <c r="N6" s="15"/>
      <c r="O6" s="15"/>
      <c r="P6" s="15"/>
    </row>
    <row r="7" ht="18.95" customHeight="1" spans="1:16">
      <c r="A7" s="18"/>
      <c r="B7" s="4" t="s">
        <v>138</v>
      </c>
      <c r="C7" s="22">
        <v>24</v>
      </c>
      <c r="D7" s="22">
        <v>37</v>
      </c>
      <c r="E7" s="17">
        <v>61</v>
      </c>
      <c r="F7" s="17">
        <v>61</v>
      </c>
      <c r="G7" s="17">
        <v>61</v>
      </c>
      <c r="H7" s="17"/>
      <c r="I7" s="17"/>
      <c r="J7" s="17"/>
      <c r="K7" s="17"/>
      <c r="L7" s="17"/>
      <c r="M7" s="17"/>
      <c r="N7" s="17"/>
      <c r="O7" s="17">
        <v>61</v>
      </c>
      <c r="P7" s="18"/>
    </row>
    <row r="8" ht="18.95" customHeight="1" spans="1:16">
      <c r="A8" s="16" t="s">
        <v>156</v>
      </c>
      <c r="B8" s="16" t="s">
        <v>4</v>
      </c>
      <c r="C8" s="22">
        <v>24</v>
      </c>
      <c r="D8" s="22">
        <v>37</v>
      </c>
      <c r="E8" s="17">
        <v>61</v>
      </c>
      <c r="F8" s="17">
        <v>61</v>
      </c>
      <c r="G8" s="17">
        <v>61</v>
      </c>
      <c r="H8" s="17"/>
      <c r="I8" s="17"/>
      <c r="J8" s="17"/>
      <c r="K8" s="17"/>
      <c r="L8" s="17"/>
      <c r="M8" s="17"/>
      <c r="N8" s="17"/>
      <c r="O8" s="17">
        <v>61</v>
      </c>
      <c r="P8" s="18"/>
    </row>
    <row r="9" ht="18.95" customHeight="1" spans="1:16">
      <c r="A9" s="23" t="s">
        <v>411</v>
      </c>
      <c r="B9" s="23" t="s">
        <v>412</v>
      </c>
      <c r="C9" s="6">
        <v>24</v>
      </c>
      <c r="D9" s="6"/>
      <c r="E9" s="6">
        <v>24</v>
      </c>
      <c r="F9" s="6">
        <v>24</v>
      </c>
      <c r="G9" s="6">
        <v>24</v>
      </c>
      <c r="H9" s="6"/>
      <c r="I9" s="6"/>
      <c r="J9" s="6"/>
      <c r="K9" s="6"/>
      <c r="L9" s="6"/>
      <c r="M9" s="6"/>
      <c r="N9" s="6"/>
      <c r="O9" s="6">
        <v>24</v>
      </c>
      <c r="P9" s="5"/>
    </row>
    <row r="10" ht="18.95" customHeight="1" spans="1:16">
      <c r="A10" s="23" t="s">
        <v>411</v>
      </c>
      <c r="B10" s="23" t="s">
        <v>413</v>
      </c>
      <c r="C10" s="6"/>
      <c r="D10" s="6">
        <v>5</v>
      </c>
      <c r="E10" s="6">
        <v>5</v>
      </c>
      <c r="F10" s="6">
        <v>5</v>
      </c>
      <c r="G10" s="6">
        <v>5</v>
      </c>
      <c r="H10" s="6"/>
      <c r="I10" s="6"/>
      <c r="J10" s="6"/>
      <c r="K10" s="6"/>
      <c r="L10" s="6"/>
      <c r="M10" s="6"/>
      <c r="N10" s="6"/>
      <c r="O10" s="6">
        <v>5</v>
      </c>
      <c r="P10" s="5"/>
    </row>
    <row r="11" ht="18.95" customHeight="1" spans="1:16">
      <c r="A11" s="23" t="s">
        <v>411</v>
      </c>
      <c r="B11" s="23" t="s">
        <v>414</v>
      </c>
      <c r="C11" s="6"/>
      <c r="D11" s="6">
        <v>7</v>
      </c>
      <c r="E11" s="6">
        <v>7</v>
      </c>
      <c r="F11" s="6">
        <v>7</v>
      </c>
      <c r="G11" s="6">
        <v>7</v>
      </c>
      <c r="H11" s="6"/>
      <c r="I11" s="6"/>
      <c r="J11" s="6"/>
      <c r="K11" s="6"/>
      <c r="L11" s="6"/>
      <c r="M11" s="6"/>
      <c r="N11" s="6"/>
      <c r="O11" s="6">
        <v>7</v>
      </c>
      <c r="P11" s="5"/>
    </row>
    <row r="12" ht="18.95" customHeight="1" spans="1:16">
      <c r="A12" s="23" t="s">
        <v>411</v>
      </c>
      <c r="B12" s="23" t="s">
        <v>415</v>
      </c>
      <c r="C12" s="6"/>
      <c r="D12" s="6">
        <v>5</v>
      </c>
      <c r="E12" s="6">
        <v>5</v>
      </c>
      <c r="F12" s="6">
        <v>5</v>
      </c>
      <c r="G12" s="6">
        <v>5</v>
      </c>
      <c r="H12" s="6"/>
      <c r="I12" s="6"/>
      <c r="J12" s="6"/>
      <c r="K12" s="6"/>
      <c r="L12" s="6"/>
      <c r="M12" s="6"/>
      <c r="N12" s="6"/>
      <c r="O12" s="6">
        <v>5</v>
      </c>
      <c r="P12" s="5"/>
    </row>
    <row r="13" ht="18.95" customHeight="1" spans="1:16">
      <c r="A13" s="23" t="s">
        <v>411</v>
      </c>
      <c r="B13" s="23" t="s">
        <v>416</v>
      </c>
      <c r="C13" s="6"/>
      <c r="D13" s="6">
        <v>20</v>
      </c>
      <c r="E13" s="6">
        <v>20</v>
      </c>
      <c r="F13" s="6">
        <v>20</v>
      </c>
      <c r="G13" s="6">
        <v>20</v>
      </c>
      <c r="H13" s="6"/>
      <c r="I13" s="6"/>
      <c r="J13" s="6"/>
      <c r="K13" s="6"/>
      <c r="L13" s="6"/>
      <c r="M13" s="6"/>
      <c r="N13" s="6"/>
      <c r="O13" s="6">
        <v>20</v>
      </c>
      <c r="P13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style="10" customWidth="1"/>
    <col min="9" max="9" width="11.1333333333333" style="10" customWidth="1"/>
    <col min="10" max="10" width="11.5333333333333" style="10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11"/>
      <c r="I1" s="11"/>
      <c r="J1" s="11"/>
      <c r="K1" s="3"/>
      <c r="L1" s="3"/>
      <c r="M1" s="20" t="s">
        <v>417</v>
      </c>
    </row>
    <row r="2" ht="37.95" customHeight="1" spans="1:13">
      <c r="A2" s="3"/>
      <c r="B2" s="3"/>
      <c r="C2" s="12" t="s">
        <v>418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4"/>
      <c r="I3" s="14"/>
      <c r="J3" s="14"/>
      <c r="K3" s="13"/>
      <c r="L3" s="9" t="s">
        <v>32</v>
      </c>
      <c r="M3" s="9"/>
    </row>
    <row r="4" ht="33.6" customHeight="1" spans="1:13">
      <c r="A4" s="15" t="s">
        <v>202</v>
      </c>
      <c r="B4" s="15" t="s">
        <v>419</v>
      </c>
      <c r="C4" s="15" t="s">
        <v>420</v>
      </c>
      <c r="D4" s="15" t="s">
        <v>421</v>
      </c>
      <c r="E4" s="15" t="s">
        <v>422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423</v>
      </c>
      <c r="F5" s="15" t="s">
        <v>424</v>
      </c>
      <c r="G5" s="15" t="s">
        <v>425</v>
      </c>
      <c r="H5" s="15" t="s">
        <v>426</v>
      </c>
      <c r="I5" s="15" t="s">
        <v>427</v>
      </c>
      <c r="J5" s="15" t="s">
        <v>428</v>
      </c>
      <c r="K5" s="15" t="s">
        <v>429</v>
      </c>
      <c r="L5" s="15" t="s">
        <v>430</v>
      </c>
      <c r="M5" s="15" t="s">
        <v>431</v>
      </c>
    </row>
    <row r="6" ht="28.45" customHeight="1" spans="1:13">
      <c r="A6" s="16" t="s">
        <v>2</v>
      </c>
      <c r="B6" s="16" t="s">
        <v>4</v>
      </c>
      <c r="C6" s="17">
        <v>61</v>
      </c>
      <c r="D6" s="18"/>
      <c r="E6" s="18"/>
      <c r="F6" s="18"/>
      <c r="G6" s="18"/>
      <c r="H6" s="4"/>
      <c r="I6" s="4"/>
      <c r="J6" s="4"/>
      <c r="K6" s="18"/>
      <c r="L6" s="18"/>
      <c r="M6" s="18"/>
    </row>
    <row r="7" ht="43.1" customHeight="1" spans="1:13">
      <c r="A7" s="5" t="s">
        <v>157</v>
      </c>
      <c r="B7" s="5" t="s">
        <v>432</v>
      </c>
      <c r="C7" s="6">
        <v>24</v>
      </c>
      <c r="D7" s="5" t="s">
        <v>433</v>
      </c>
      <c r="E7" s="18" t="s">
        <v>434</v>
      </c>
      <c r="F7" s="5" t="s">
        <v>435</v>
      </c>
      <c r="G7" s="5" t="s">
        <v>436</v>
      </c>
      <c r="H7" s="19">
        <v>0.95</v>
      </c>
      <c r="I7" s="7" t="s">
        <v>436</v>
      </c>
      <c r="J7" s="7" t="s">
        <v>436</v>
      </c>
      <c r="K7" s="5" t="s">
        <v>437</v>
      </c>
      <c r="L7" s="5" t="s">
        <v>438</v>
      </c>
      <c r="M7" s="5"/>
    </row>
    <row r="8" ht="43.1" customHeight="1" spans="1:13">
      <c r="A8" s="5"/>
      <c r="B8" s="5"/>
      <c r="C8" s="6"/>
      <c r="D8" s="5"/>
      <c r="E8" s="18"/>
      <c r="F8" s="5" t="s">
        <v>439</v>
      </c>
      <c r="G8" s="5" t="s">
        <v>440</v>
      </c>
      <c r="H8" s="7" t="s">
        <v>440</v>
      </c>
      <c r="I8" s="7" t="s">
        <v>440</v>
      </c>
      <c r="J8" s="7" t="s">
        <v>440</v>
      </c>
      <c r="K8" s="5" t="s">
        <v>437</v>
      </c>
      <c r="L8" s="5" t="s">
        <v>438</v>
      </c>
      <c r="M8" s="5"/>
    </row>
    <row r="9" ht="43.1" customHeight="1" spans="1:13">
      <c r="A9" s="5"/>
      <c r="B9" s="5"/>
      <c r="C9" s="6"/>
      <c r="D9" s="5"/>
      <c r="E9" s="18" t="s">
        <v>441</v>
      </c>
      <c r="F9" s="5" t="s">
        <v>442</v>
      </c>
      <c r="G9" s="5" t="s">
        <v>443</v>
      </c>
      <c r="H9" s="7" t="s">
        <v>443</v>
      </c>
      <c r="I9" s="7" t="s">
        <v>443</v>
      </c>
      <c r="J9" s="7" t="s">
        <v>443</v>
      </c>
      <c r="K9" s="5" t="s">
        <v>437</v>
      </c>
      <c r="L9" s="5" t="s">
        <v>438</v>
      </c>
      <c r="M9" s="5"/>
    </row>
    <row r="10" ht="43.1" customHeight="1" spans="1:13">
      <c r="A10" s="5"/>
      <c r="B10" s="5"/>
      <c r="C10" s="6"/>
      <c r="D10" s="5"/>
      <c r="E10" s="18" t="s">
        <v>444</v>
      </c>
      <c r="F10" s="5" t="s">
        <v>445</v>
      </c>
      <c r="G10" s="5" t="s">
        <v>446</v>
      </c>
      <c r="H10" s="7" t="s">
        <v>446</v>
      </c>
      <c r="I10" s="7" t="s">
        <v>446</v>
      </c>
      <c r="J10" s="7" t="s">
        <v>446</v>
      </c>
      <c r="K10" s="5" t="s">
        <v>447</v>
      </c>
      <c r="L10" s="5" t="s">
        <v>448</v>
      </c>
      <c r="M10" s="5"/>
    </row>
    <row r="11" ht="43.1" customHeight="1" spans="1:13">
      <c r="A11" s="5"/>
      <c r="B11" s="5"/>
      <c r="C11" s="6"/>
      <c r="D11" s="5"/>
      <c r="E11" s="18"/>
      <c r="F11" s="5" t="s">
        <v>449</v>
      </c>
      <c r="G11" s="5" t="s">
        <v>450</v>
      </c>
      <c r="H11" s="7" t="s">
        <v>450</v>
      </c>
      <c r="I11" s="7" t="s">
        <v>450</v>
      </c>
      <c r="J11" s="7" t="s">
        <v>450</v>
      </c>
      <c r="K11" s="5" t="s">
        <v>437</v>
      </c>
      <c r="L11" s="5" t="s">
        <v>438</v>
      </c>
      <c r="M11" s="5"/>
    </row>
    <row r="12" ht="43.1" customHeight="1" spans="1:13">
      <c r="A12" s="5"/>
      <c r="B12" s="5"/>
      <c r="C12" s="6"/>
      <c r="D12" s="5"/>
      <c r="E12" s="18"/>
      <c r="F12" s="5" t="s">
        <v>451</v>
      </c>
      <c r="G12" s="5" t="s">
        <v>452</v>
      </c>
      <c r="H12" s="7" t="s">
        <v>452</v>
      </c>
      <c r="I12" s="7" t="s">
        <v>452</v>
      </c>
      <c r="J12" s="7" t="s">
        <v>452</v>
      </c>
      <c r="K12" s="5" t="s">
        <v>437</v>
      </c>
      <c r="L12" s="5" t="s">
        <v>438</v>
      </c>
      <c r="M12" s="5"/>
    </row>
    <row r="13" ht="43.1" customHeight="1" spans="1:13">
      <c r="A13" s="5"/>
      <c r="B13" s="5"/>
      <c r="C13" s="6"/>
      <c r="D13" s="5"/>
      <c r="E13" s="18" t="s">
        <v>453</v>
      </c>
      <c r="F13" s="5" t="s">
        <v>454</v>
      </c>
      <c r="G13" s="5" t="s">
        <v>455</v>
      </c>
      <c r="H13" s="7">
        <v>24</v>
      </c>
      <c r="I13" s="7" t="s">
        <v>456</v>
      </c>
      <c r="J13" s="7" t="s">
        <v>455</v>
      </c>
      <c r="K13" s="5" t="s">
        <v>456</v>
      </c>
      <c r="L13" s="5" t="s">
        <v>448</v>
      </c>
      <c r="M13" s="5"/>
    </row>
    <row r="14" ht="43.1" customHeight="1" spans="1:13">
      <c r="A14" s="5" t="s">
        <v>157</v>
      </c>
      <c r="B14" s="5" t="s">
        <v>457</v>
      </c>
      <c r="C14" s="6">
        <v>5</v>
      </c>
      <c r="D14" s="5" t="s">
        <v>458</v>
      </c>
      <c r="E14" s="18" t="s">
        <v>444</v>
      </c>
      <c r="F14" s="5" t="s">
        <v>449</v>
      </c>
      <c r="G14" s="5" t="s">
        <v>459</v>
      </c>
      <c r="H14" s="7">
        <v>2</v>
      </c>
      <c r="I14" s="7" t="s">
        <v>460</v>
      </c>
      <c r="J14" s="7" t="s">
        <v>459</v>
      </c>
      <c r="K14" s="5" t="s">
        <v>461</v>
      </c>
      <c r="L14" s="5" t="s">
        <v>448</v>
      </c>
      <c r="M14" s="5"/>
    </row>
    <row r="15" ht="43.1" customHeight="1" spans="1:13">
      <c r="A15" s="5"/>
      <c r="B15" s="5"/>
      <c r="C15" s="6"/>
      <c r="D15" s="5"/>
      <c r="E15" s="18"/>
      <c r="F15" s="5" t="s">
        <v>451</v>
      </c>
      <c r="G15" s="5" t="s">
        <v>462</v>
      </c>
      <c r="H15" s="7">
        <v>2</v>
      </c>
      <c r="I15" s="7" t="s">
        <v>460</v>
      </c>
      <c r="J15" s="7" t="s">
        <v>462</v>
      </c>
      <c r="K15" s="5" t="s">
        <v>461</v>
      </c>
      <c r="L15" s="5" t="s">
        <v>448</v>
      </c>
      <c r="M15" s="5"/>
    </row>
    <row r="16" ht="43.1" customHeight="1" spans="1:13">
      <c r="A16" s="5"/>
      <c r="B16" s="5"/>
      <c r="C16" s="6"/>
      <c r="D16" s="5"/>
      <c r="E16" s="18"/>
      <c r="F16" s="5" t="s">
        <v>445</v>
      </c>
      <c r="G16" s="5" t="s">
        <v>463</v>
      </c>
      <c r="H16" s="7" t="s">
        <v>463</v>
      </c>
      <c r="I16" s="7" t="s">
        <v>463</v>
      </c>
      <c r="J16" s="7" t="s">
        <v>463</v>
      </c>
      <c r="K16" s="5" t="s">
        <v>464</v>
      </c>
      <c r="L16" s="5" t="s">
        <v>438</v>
      </c>
      <c r="M16" s="5"/>
    </row>
    <row r="17" ht="43.1" customHeight="1" spans="1:13">
      <c r="A17" s="5"/>
      <c r="B17" s="5"/>
      <c r="C17" s="6"/>
      <c r="D17" s="5"/>
      <c r="E17" s="18" t="s">
        <v>453</v>
      </c>
      <c r="F17" s="5" t="s">
        <v>454</v>
      </c>
      <c r="G17" s="5" t="s">
        <v>465</v>
      </c>
      <c r="H17" s="7">
        <v>4</v>
      </c>
      <c r="I17" s="7" t="s">
        <v>456</v>
      </c>
      <c r="J17" s="7" t="s">
        <v>466</v>
      </c>
      <c r="K17" s="5" t="s">
        <v>461</v>
      </c>
      <c r="L17" s="5" t="s">
        <v>438</v>
      </c>
      <c r="M17" s="5"/>
    </row>
    <row r="18" ht="43.1" customHeight="1" spans="1:13">
      <c r="A18" s="5"/>
      <c r="B18" s="5"/>
      <c r="C18" s="6"/>
      <c r="D18" s="5"/>
      <c r="E18" s="18" t="s">
        <v>441</v>
      </c>
      <c r="F18" s="5" t="s">
        <v>442</v>
      </c>
      <c r="G18" s="5" t="s">
        <v>467</v>
      </c>
      <c r="H18" s="19">
        <v>0.95</v>
      </c>
      <c r="I18" s="7" t="s">
        <v>468</v>
      </c>
      <c r="J18" s="7" t="s">
        <v>469</v>
      </c>
      <c r="K18" s="5" t="s">
        <v>464</v>
      </c>
      <c r="L18" s="5" t="s">
        <v>438</v>
      </c>
      <c r="M18" s="5"/>
    </row>
    <row r="19" ht="43.1" customHeight="1" spans="1:13">
      <c r="A19" s="5"/>
      <c r="B19" s="5"/>
      <c r="C19" s="6"/>
      <c r="D19" s="5"/>
      <c r="E19" s="18" t="s">
        <v>434</v>
      </c>
      <c r="F19" s="5" t="s">
        <v>439</v>
      </c>
      <c r="G19" s="5" t="s">
        <v>470</v>
      </c>
      <c r="H19" s="7" t="s">
        <v>470</v>
      </c>
      <c r="I19" s="7" t="s">
        <v>470</v>
      </c>
      <c r="J19" s="7" t="s">
        <v>470</v>
      </c>
      <c r="K19" s="5" t="s">
        <v>464</v>
      </c>
      <c r="L19" s="5" t="s">
        <v>438</v>
      </c>
      <c r="M19" s="5"/>
    </row>
    <row r="20" ht="43.1" customHeight="1" spans="1:13">
      <c r="A20" s="5"/>
      <c r="B20" s="5"/>
      <c r="C20" s="6"/>
      <c r="D20" s="5"/>
      <c r="E20" s="18"/>
      <c r="F20" s="5" t="s">
        <v>435</v>
      </c>
      <c r="G20" s="5" t="s">
        <v>471</v>
      </c>
      <c r="H20" s="7" t="s">
        <v>471</v>
      </c>
      <c r="I20" s="7" t="s">
        <v>471</v>
      </c>
      <c r="J20" s="7" t="s">
        <v>472</v>
      </c>
      <c r="K20" s="5" t="s">
        <v>464</v>
      </c>
      <c r="L20" s="5" t="s">
        <v>438</v>
      </c>
      <c r="M20" s="5"/>
    </row>
    <row r="21" ht="43.1" customHeight="1" spans="1:13">
      <c r="A21" s="5" t="s">
        <v>157</v>
      </c>
      <c r="B21" s="5" t="s">
        <v>473</v>
      </c>
      <c r="C21" s="6">
        <v>7</v>
      </c>
      <c r="D21" s="5" t="s">
        <v>474</v>
      </c>
      <c r="E21" s="18" t="s">
        <v>453</v>
      </c>
      <c r="F21" s="5" t="s">
        <v>454</v>
      </c>
      <c r="G21" s="5" t="s">
        <v>475</v>
      </c>
      <c r="H21" s="7">
        <v>7</v>
      </c>
      <c r="I21" s="7" t="s">
        <v>456</v>
      </c>
      <c r="J21" s="7" t="s">
        <v>475</v>
      </c>
      <c r="K21" s="5" t="s">
        <v>476</v>
      </c>
      <c r="L21" s="5" t="s">
        <v>448</v>
      </c>
      <c r="M21" s="5"/>
    </row>
    <row r="22" ht="43.1" customHeight="1" spans="1:13">
      <c r="A22" s="5"/>
      <c r="B22" s="5"/>
      <c r="C22" s="6"/>
      <c r="D22" s="5"/>
      <c r="E22" s="18" t="s">
        <v>444</v>
      </c>
      <c r="F22" s="5" t="s">
        <v>451</v>
      </c>
      <c r="G22" s="5" t="s">
        <v>477</v>
      </c>
      <c r="H22" s="7">
        <v>20</v>
      </c>
      <c r="I22" s="7" t="s">
        <v>476</v>
      </c>
      <c r="J22" s="7" t="s">
        <v>477</v>
      </c>
      <c r="K22" s="5" t="s">
        <v>476</v>
      </c>
      <c r="L22" s="5" t="s">
        <v>448</v>
      </c>
      <c r="M22" s="5"/>
    </row>
    <row r="23" ht="43.1" customHeight="1" spans="1:13">
      <c r="A23" s="5"/>
      <c r="B23" s="5"/>
      <c r="C23" s="6"/>
      <c r="D23" s="5"/>
      <c r="E23" s="18"/>
      <c r="F23" s="5" t="s">
        <v>449</v>
      </c>
      <c r="G23" s="5" t="s">
        <v>478</v>
      </c>
      <c r="H23" s="7">
        <v>2</v>
      </c>
      <c r="I23" s="7" t="s">
        <v>476</v>
      </c>
      <c r="J23" s="7" t="s">
        <v>479</v>
      </c>
      <c r="K23" s="5" t="s">
        <v>476</v>
      </c>
      <c r="L23" s="5" t="s">
        <v>448</v>
      </c>
      <c r="M23" s="5"/>
    </row>
    <row r="24" ht="43.1" customHeight="1" spans="1:13">
      <c r="A24" s="5"/>
      <c r="B24" s="5"/>
      <c r="C24" s="6"/>
      <c r="D24" s="5"/>
      <c r="E24" s="18"/>
      <c r="F24" s="5" t="s">
        <v>445</v>
      </c>
      <c r="G24" s="5" t="s">
        <v>480</v>
      </c>
      <c r="H24" s="7">
        <v>1</v>
      </c>
      <c r="I24" s="7" t="s">
        <v>481</v>
      </c>
      <c r="J24" s="7" t="s">
        <v>480</v>
      </c>
      <c r="K24" s="5" t="s">
        <v>464</v>
      </c>
      <c r="L24" s="5" t="s">
        <v>438</v>
      </c>
      <c r="M24" s="5"/>
    </row>
    <row r="25" ht="43.1" customHeight="1" spans="1:13">
      <c r="A25" s="5"/>
      <c r="B25" s="5"/>
      <c r="C25" s="6"/>
      <c r="D25" s="5"/>
      <c r="E25" s="18" t="s">
        <v>434</v>
      </c>
      <c r="F25" s="5" t="s">
        <v>439</v>
      </c>
      <c r="G25" s="5" t="s">
        <v>482</v>
      </c>
      <c r="H25" s="7" t="s">
        <v>482</v>
      </c>
      <c r="I25" s="7" t="s">
        <v>482</v>
      </c>
      <c r="J25" s="7" t="s">
        <v>482</v>
      </c>
      <c r="K25" s="5" t="s">
        <v>464</v>
      </c>
      <c r="L25" s="5" t="s">
        <v>438</v>
      </c>
      <c r="M25" s="5"/>
    </row>
    <row r="26" ht="43.1" customHeight="1" spans="1:13">
      <c r="A26" s="5"/>
      <c r="B26" s="5"/>
      <c r="C26" s="6"/>
      <c r="D26" s="5"/>
      <c r="E26" s="18"/>
      <c r="F26" s="5" t="s">
        <v>435</v>
      </c>
      <c r="G26" s="5" t="s">
        <v>483</v>
      </c>
      <c r="H26" s="7" t="s">
        <v>483</v>
      </c>
      <c r="I26" s="7" t="s">
        <v>483</v>
      </c>
      <c r="J26" s="7" t="s">
        <v>483</v>
      </c>
      <c r="K26" s="5" t="s">
        <v>464</v>
      </c>
      <c r="L26" s="5" t="s">
        <v>438</v>
      </c>
      <c r="M26" s="5"/>
    </row>
    <row r="27" ht="43.1" customHeight="1" spans="1:13">
      <c r="A27" s="5"/>
      <c r="B27" s="5"/>
      <c r="C27" s="6"/>
      <c r="D27" s="5"/>
      <c r="E27" s="18" t="s">
        <v>441</v>
      </c>
      <c r="F27" s="5" t="s">
        <v>442</v>
      </c>
      <c r="G27" s="5" t="s">
        <v>484</v>
      </c>
      <c r="H27" s="19">
        <v>0.95</v>
      </c>
      <c r="I27" s="7" t="s">
        <v>468</v>
      </c>
      <c r="J27" s="7" t="s">
        <v>485</v>
      </c>
      <c r="K27" s="5" t="s">
        <v>464</v>
      </c>
      <c r="L27" s="5" t="s">
        <v>438</v>
      </c>
      <c r="M27" s="5"/>
    </row>
    <row r="28" ht="43.1" customHeight="1" spans="1:13">
      <c r="A28" s="5" t="s">
        <v>157</v>
      </c>
      <c r="B28" s="5" t="s">
        <v>486</v>
      </c>
      <c r="C28" s="6">
        <v>5</v>
      </c>
      <c r="D28" s="5" t="s">
        <v>474</v>
      </c>
      <c r="E28" s="18" t="s">
        <v>434</v>
      </c>
      <c r="F28" s="5" t="s">
        <v>487</v>
      </c>
      <c r="G28" s="5" t="s">
        <v>488</v>
      </c>
      <c r="H28" s="7" t="s">
        <v>488</v>
      </c>
      <c r="I28" s="7" t="s">
        <v>488</v>
      </c>
      <c r="J28" s="7" t="s">
        <v>488</v>
      </c>
      <c r="K28" s="5" t="s">
        <v>464</v>
      </c>
      <c r="L28" s="5" t="s">
        <v>438</v>
      </c>
      <c r="M28" s="5"/>
    </row>
    <row r="29" ht="43.1" customHeight="1" spans="1:13">
      <c r="A29" s="5"/>
      <c r="B29" s="5"/>
      <c r="C29" s="6"/>
      <c r="D29" s="5"/>
      <c r="E29" s="18"/>
      <c r="F29" s="5" t="s">
        <v>489</v>
      </c>
      <c r="G29" s="5" t="s">
        <v>482</v>
      </c>
      <c r="H29" s="7" t="s">
        <v>482</v>
      </c>
      <c r="I29" s="7" t="s">
        <v>482</v>
      </c>
      <c r="J29" s="7" t="s">
        <v>482</v>
      </c>
      <c r="K29" s="5" t="s">
        <v>464</v>
      </c>
      <c r="L29" s="5" t="s">
        <v>438</v>
      </c>
      <c r="M29" s="5"/>
    </row>
    <row r="30" ht="43.1" customHeight="1" spans="1:13">
      <c r="A30" s="5"/>
      <c r="B30" s="5"/>
      <c r="C30" s="6"/>
      <c r="D30" s="5"/>
      <c r="E30" s="18"/>
      <c r="F30" s="5" t="s">
        <v>439</v>
      </c>
      <c r="G30" s="5" t="s">
        <v>482</v>
      </c>
      <c r="H30" s="7" t="s">
        <v>482</v>
      </c>
      <c r="I30" s="7" t="s">
        <v>482</v>
      </c>
      <c r="J30" s="7" t="s">
        <v>482</v>
      </c>
      <c r="K30" s="5" t="s">
        <v>464</v>
      </c>
      <c r="L30" s="5" t="s">
        <v>438</v>
      </c>
      <c r="M30" s="5"/>
    </row>
    <row r="31" ht="43.1" customHeight="1" spans="1:13">
      <c r="A31" s="5"/>
      <c r="B31" s="5"/>
      <c r="C31" s="6"/>
      <c r="D31" s="5"/>
      <c r="E31" s="18"/>
      <c r="F31" s="5" t="s">
        <v>435</v>
      </c>
      <c r="G31" s="5" t="s">
        <v>483</v>
      </c>
      <c r="H31" s="7" t="s">
        <v>483</v>
      </c>
      <c r="I31" s="7" t="s">
        <v>483</v>
      </c>
      <c r="J31" s="7" t="s">
        <v>483</v>
      </c>
      <c r="K31" s="5" t="s">
        <v>464</v>
      </c>
      <c r="L31" s="5" t="s">
        <v>438</v>
      </c>
      <c r="M31" s="5"/>
    </row>
    <row r="32" ht="43.1" customHeight="1" spans="1:13">
      <c r="A32" s="5"/>
      <c r="B32" s="5"/>
      <c r="C32" s="6"/>
      <c r="D32" s="5"/>
      <c r="E32" s="18" t="s">
        <v>441</v>
      </c>
      <c r="F32" s="5" t="s">
        <v>442</v>
      </c>
      <c r="G32" s="5" t="s">
        <v>490</v>
      </c>
      <c r="H32" s="7" t="s">
        <v>468</v>
      </c>
      <c r="I32" s="7" t="s">
        <v>491</v>
      </c>
      <c r="J32" s="7" t="s">
        <v>491</v>
      </c>
      <c r="K32" s="5" t="s">
        <v>492</v>
      </c>
      <c r="L32" s="5" t="s">
        <v>493</v>
      </c>
      <c r="M32" s="5"/>
    </row>
    <row r="33" ht="43.1" customHeight="1" spans="1:13">
      <c r="A33" s="5"/>
      <c r="B33" s="5"/>
      <c r="C33" s="6"/>
      <c r="D33" s="5"/>
      <c r="E33" s="18" t="s">
        <v>444</v>
      </c>
      <c r="F33" s="5" t="s">
        <v>445</v>
      </c>
      <c r="G33" s="5" t="s">
        <v>494</v>
      </c>
      <c r="H33" s="7" t="s">
        <v>495</v>
      </c>
      <c r="I33" s="7" t="s">
        <v>481</v>
      </c>
      <c r="J33" s="7" t="s">
        <v>496</v>
      </c>
      <c r="K33" s="5" t="s">
        <v>464</v>
      </c>
      <c r="L33" s="5" t="s">
        <v>438</v>
      </c>
      <c r="M33" s="5"/>
    </row>
    <row r="34" ht="43.1" customHeight="1" spans="1:13">
      <c r="A34" s="5"/>
      <c r="B34" s="5"/>
      <c r="C34" s="6"/>
      <c r="D34" s="5"/>
      <c r="E34" s="18"/>
      <c r="F34" s="5" t="s">
        <v>449</v>
      </c>
      <c r="G34" s="5" t="s">
        <v>497</v>
      </c>
      <c r="H34" s="7" t="s">
        <v>498</v>
      </c>
      <c r="I34" s="7" t="s">
        <v>476</v>
      </c>
      <c r="J34" s="7" t="s">
        <v>499</v>
      </c>
      <c r="K34" s="5" t="s">
        <v>476</v>
      </c>
      <c r="L34" s="5" t="s">
        <v>448</v>
      </c>
      <c r="M34" s="5"/>
    </row>
    <row r="35" ht="43.1" customHeight="1" spans="1:13">
      <c r="A35" s="5"/>
      <c r="B35" s="5"/>
      <c r="C35" s="6"/>
      <c r="D35" s="5"/>
      <c r="E35" s="18"/>
      <c r="F35" s="5" t="s">
        <v>451</v>
      </c>
      <c r="G35" s="5" t="s">
        <v>477</v>
      </c>
      <c r="H35" s="7" t="s">
        <v>500</v>
      </c>
      <c r="I35" s="7" t="s">
        <v>476</v>
      </c>
      <c r="J35" s="7" t="s">
        <v>501</v>
      </c>
      <c r="K35" s="5" t="s">
        <v>476</v>
      </c>
      <c r="L35" s="5" t="s">
        <v>448</v>
      </c>
      <c r="M35" s="5"/>
    </row>
    <row r="36" ht="43.1" customHeight="1" spans="1:13">
      <c r="A36" s="5"/>
      <c r="B36" s="5"/>
      <c r="C36" s="6"/>
      <c r="D36" s="5"/>
      <c r="E36" s="18" t="s">
        <v>453</v>
      </c>
      <c r="F36" s="5" t="s">
        <v>454</v>
      </c>
      <c r="G36" s="5" t="s">
        <v>475</v>
      </c>
      <c r="H36" s="7" t="s">
        <v>502</v>
      </c>
      <c r="I36" s="7" t="s">
        <v>456</v>
      </c>
      <c r="J36" s="7" t="s">
        <v>475</v>
      </c>
      <c r="K36" s="5" t="s">
        <v>456</v>
      </c>
      <c r="L36" s="5" t="s">
        <v>448</v>
      </c>
      <c r="M36" s="5"/>
    </row>
    <row r="37" ht="43.1" customHeight="1" spans="1:13">
      <c r="A37" s="5"/>
      <c r="B37" s="5"/>
      <c r="C37" s="6"/>
      <c r="D37" s="5"/>
      <c r="E37" s="18"/>
      <c r="F37" s="5" t="s">
        <v>503</v>
      </c>
      <c r="G37" s="5" t="s">
        <v>475</v>
      </c>
      <c r="H37" s="7" t="s">
        <v>475</v>
      </c>
      <c r="I37" s="7" t="s">
        <v>475</v>
      </c>
      <c r="J37" s="7" t="s">
        <v>475</v>
      </c>
      <c r="K37" s="5" t="s">
        <v>475</v>
      </c>
      <c r="L37" s="5" t="s">
        <v>438</v>
      </c>
      <c r="M37" s="5"/>
    </row>
    <row r="38" ht="43.1" customHeight="1" spans="1:13">
      <c r="A38" s="5"/>
      <c r="B38" s="5"/>
      <c r="C38" s="6"/>
      <c r="D38" s="5"/>
      <c r="E38" s="18"/>
      <c r="F38" s="5" t="s">
        <v>504</v>
      </c>
      <c r="G38" s="5" t="s">
        <v>475</v>
      </c>
      <c r="H38" s="7" t="s">
        <v>475</v>
      </c>
      <c r="I38" s="7" t="s">
        <v>475</v>
      </c>
      <c r="J38" s="7" t="s">
        <v>475</v>
      </c>
      <c r="K38" s="5" t="s">
        <v>475</v>
      </c>
      <c r="L38" s="5" t="s">
        <v>448</v>
      </c>
      <c r="M38" s="5"/>
    </row>
    <row r="39" ht="43.1" customHeight="1" spans="1:13">
      <c r="A39" s="5" t="s">
        <v>157</v>
      </c>
      <c r="B39" s="5" t="s">
        <v>505</v>
      </c>
      <c r="C39" s="6">
        <v>20</v>
      </c>
      <c r="D39" s="5" t="s">
        <v>506</v>
      </c>
      <c r="E39" s="18" t="s">
        <v>453</v>
      </c>
      <c r="F39" s="5" t="s">
        <v>454</v>
      </c>
      <c r="G39" s="5" t="s">
        <v>507</v>
      </c>
      <c r="H39" s="7">
        <v>20</v>
      </c>
      <c r="I39" s="7" t="s">
        <v>456</v>
      </c>
      <c r="J39" s="7" t="s">
        <v>507</v>
      </c>
      <c r="K39" s="5" t="s">
        <v>464</v>
      </c>
      <c r="L39" s="5" t="s">
        <v>438</v>
      </c>
      <c r="M39" s="5"/>
    </row>
    <row r="40" ht="43.1" customHeight="1" spans="1:13">
      <c r="A40" s="5"/>
      <c r="B40" s="5"/>
      <c r="C40" s="6"/>
      <c r="D40" s="5"/>
      <c r="E40" s="18" t="s">
        <v>444</v>
      </c>
      <c r="F40" s="5" t="s">
        <v>451</v>
      </c>
      <c r="G40" s="5" t="s">
        <v>508</v>
      </c>
      <c r="H40" s="7">
        <v>10</v>
      </c>
      <c r="I40" s="7" t="s">
        <v>476</v>
      </c>
      <c r="J40" s="7" t="s">
        <v>508</v>
      </c>
      <c r="K40" s="5" t="s">
        <v>461</v>
      </c>
      <c r="L40" s="5" t="s">
        <v>448</v>
      </c>
      <c r="M40" s="5"/>
    </row>
    <row r="41" ht="43.1" customHeight="1" spans="1:13">
      <c r="A41" s="5"/>
      <c r="B41" s="5"/>
      <c r="C41" s="6"/>
      <c r="D41" s="5"/>
      <c r="E41" s="18"/>
      <c r="F41" s="5" t="s">
        <v>449</v>
      </c>
      <c r="G41" s="5" t="s">
        <v>509</v>
      </c>
      <c r="H41" s="7" t="s">
        <v>509</v>
      </c>
      <c r="I41" s="7" t="s">
        <v>509</v>
      </c>
      <c r="J41" s="7" t="s">
        <v>509</v>
      </c>
      <c r="K41" s="5" t="s">
        <v>464</v>
      </c>
      <c r="L41" s="5" t="s">
        <v>438</v>
      </c>
      <c r="M41" s="5"/>
    </row>
    <row r="42" ht="43.1" customHeight="1" spans="1:13">
      <c r="A42" s="5"/>
      <c r="B42" s="5"/>
      <c r="C42" s="6"/>
      <c r="D42" s="5"/>
      <c r="E42" s="18"/>
      <c r="F42" s="5" t="s">
        <v>445</v>
      </c>
      <c r="G42" s="5" t="s">
        <v>510</v>
      </c>
      <c r="H42" s="7" t="s">
        <v>510</v>
      </c>
      <c r="I42" s="7" t="s">
        <v>510</v>
      </c>
      <c r="J42" s="7" t="s">
        <v>510</v>
      </c>
      <c r="K42" s="5" t="s">
        <v>464</v>
      </c>
      <c r="L42" s="5" t="s">
        <v>438</v>
      </c>
      <c r="M42" s="5"/>
    </row>
    <row r="43" ht="43.1" customHeight="1" spans="1:13">
      <c r="A43" s="5"/>
      <c r="B43" s="5"/>
      <c r="C43" s="6"/>
      <c r="D43" s="5"/>
      <c r="E43" s="18" t="s">
        <v>434</v>
      </c>
      <c r="F43" s="5" t="s">
        <v>435</v>
      </c>
      <c r="G43" s="5" t="s">
        <v>471</v>
      </c>
      <c r="H43" s="7" t="s">
        <v>471</v>
      </c>
      <c r="I43" s="7" t="s">
        <v>471</v>
      </c>
      <c r="J43" s="7" t="s">
        <v>472</v>
      </c>
      <c r="K43" s="5" t="s">
        <v>464</v>
      </c>
      <c r="L43" s="5" t="s">
        <v>438</v>
      </c>
      <c r="M43" s="5"/>
    </row>
    <row r="44" ht="43.1" customHeight="1" spans="1:13">
      <c r="A44" s="5"/>
      <c r="B44" s="5"/>
      <c r="C44" s="6"/>
      <c r="D44" s="5"/>
      <c r="E44" s="18"/>
      <c r="F44" s="5" t="s">
        <v>439</v>
      </c>
      <c r="G44" s="5" t="s">
        <v>511</v>
      </c>
      <c r="H44" s="7" t="s">
        <v>511</v>
      </c>
      <c r="I44" s="7" t="s">
        <v>511</v>
      </c>
      <c r="J44" s="7" t="s">
        <v>511</v>
      </c>
      <c r="K44" s="5" t="s">
        <v>464</v>
      </c>
      <c r="L44" s="5" t="s">
        <v>438</v>
      </c>
      <c r="M44" s="5"/>
    </row>
    <row r="45" ht="43.1" customHeight="1" spans="1:13">
      <c r="A45" s="5"/>
      <c r="B45" s="5"/>
      <c r="C45" s="6"/>
      <c r="D45" s="5"/>
      <c r="E45" s="18" t="s">
        <v>441</v>
      </c>
      <c r="F45" s="5" t="s">
        <v>442</v>
      </c>
      <c r="G45" s="5" t="s">
        <v>467</v>
      </c>
      <c r="H45" s="8" t="s">
        <v>468</v>
      </c>
      <c r="I45" s="8" t="s">
        <v>468</v>
      </c>
      <c r="J45" s="8" t="s">
        <v>512</v>
      </c>
      <c r="K45" s="5" t="s">
        <v>464</v>
      </c>
      <c r="L45" s="5" t="s">
        <v>438</v>
      </c>
      <c r="M45" s="5"/>
    </row>
  </sheetData>
  <mergeCells count="39">
    <mergeCell ref="C2:M2"/>
    <mergeCell ref="A3:K3"/>
    <mergeCell ref="L3:M3"/>
    <mergeCell ref="E4:M4"/>
    <mergeCell ref="A4:A5"/>
    <mergeCell ref="A7:A13"/>
    <mergeCell ref="A14:A20"/>
    <mergeCell ref="A21:A27"/>
    <mergeCell ref="A28:A38"/>
    <mergeCell ref="A39:A45"/>
    <mergeCell ref="B4:B5"/>
    <mergeCell ref="B7:B13"/>
    <mergeCell ref="B14:B20"/>
    <mergeCell ref="B21:B27"/>
    <mergeCell ref="B28:B38"/>
    <mergeCell ref="B39:B45"/>
    <mergeCell ref="C4:C5"/>
    <mergeCell ref="C7:C13"/>
    <mergeCell ref="C14:C20"/>
    <mergeCell ref="C21:C27"/>
    <mergeCell ref="C28:C38"/>
    <mergeCell ref="C39:C45"/>
    <mergeCell ref="D4:D5"/>
    <mergeCell ref="D7:D13"/>
    <mergeCell ref="D14:D20"/>
    <mergeCell ref="D21:D27"/>
    <mergeCell ref="D28:D38"/>
    <mergeCell ref="D39:D45"/>
    <mergeCell ref="E7:E8"/>
    <mergeCell ref="E10:E12"/>
    <mergeCell ref="E14:E16"/>
    <mergeCell ref="E19:E20"/>
    <mergeCell ref="E22:E24"/>
    <mergeCell ref="E25:E26"/>
    <mergeCell ref="E28:E31"/>
    <mergeCell ref="E33:E35"/>
    <mergeCell ref="E36:E38"/>
    <mergeCell ref="E40:E42"/>
    <mergeCell ref="E43:E4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I17" sqref="I17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customWidth="1"/>
    <col min="13" max="13" width="8.275" customWidth="1"/>
    <col min="14" max="14" width="8.14166666666667" customWidth="1"/>
    <col min="15" max="15" width="7.88333333333333" customWidth="1"/>
    <col min="16" max="16" width="6.24166666666667" customWidth="1"/>
    <col min="17" max="17" width="18.8666666666667" customWidth="1"/>
    <col min="18" max="18" width="23.3333333333333" customWidth="1"/>
    <col min="19" max="19" width="11.4" customWidth="1"/>
    <col min="20" max="20" width="9.76666666666667" customWidth="1"/>
  </cols>
  <sheetData>
    <row r="1" ht="16.35" customHeight="1" spans="19:19">
      <c r="S1" s="3" t="s">
        <v>513</v>
      </c>
    </row>
    <row r="2" ht="42.25" customHeight="1" spans="1:19">
      <c r="A2" s="1" t="s">
        <v>514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1" customHeight="1" spans="1:19">
      <c r="A5" s="4" t="s">
        <v>379</v>
      </c>
      <c r="B5" s="4" t="s">
        <v>380</v>
      </c>
      <c r="C5" s="4" t="s">
        <v>516</v>
      </c>
      <c r="D5" s="4"/>
      <c r="E5" s="4"/>
      <c r="F5" s="4"/>
      <c r="G5" s="4"/>
      <c r="H5" s="4"/>
      <c r="I5" s="4"/>
      <c r="J5" s="4" t="s">
        <v>517</v>
      </c>
      <c r="K5" s="4" t="s">
        <v>518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420</v>
      </c>
      <c r="D6" s="4" t="s">
        <v>519</v>
      </c>
      <c r="E6" s="4"/>
      <c r="F6" s="4"/>
      <c r="G6" s="4"/>
      <c r="H6" s="4" t="s">
        <v>520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141</v>
      </c>
      <c r="E7" s="4" t="s">
        <v>521</v>
      </c>
      <c r="F7" s="4" t="s">
        <v>145</v>
      </c>
      <c r="G7" s="4" t="s">
        <v>522</v>
      </c>
      <c r="H7" s="4" t="s">
        <v>163</v>
      </c>
      <c r="I7" s="4" t="s">
        <v>164</v>
      </c>
      <c r="J7" s="4"/>
      <c r="K7" s="4" t="s">
        <v>423</v>
      </c>
      <c r="L7" s="4" t="s">
        <v>424</v>
      </c>
      <c r="M7" s="4" t="s">
        <v>425</v>
      </c>
      <c r="N7" s="4" t="s">
        <v>430</v>
      </c>
      <c r="O7" s="4" t="s">
        <v>426</v>
      </c>
      <c r="P7" s="4" t="s">
        <v>523</v>
      </c>
      <c r="Q7" s="4" t="s">
        <v>524</v>
      </c>
      <c r="R7" s="4" t="s">
        <v>525</v>
      </c>
      <c r="S7" s="4" t="s">
        <v>431</v>
      </c>
    </row>
    <row r="8" ht="19.55" customHeight="1" spans="1:19">
      <c r="A8" s="5" t="s">
        <v>2</v>
      </c>
      <c r="B8" s="5" t="s">
        <v>4</v>
      </c>
      <c r="C8" s="6">
        <v>123.630324</v>
      </c>
      <c r="D8" s="6">
        <v>123.630324</v>
      </c>
      <c r="E8" s="6"/>
      <c r="F8" s="6"/>
      <c r="G8" s="6"/>
      <c r="H8" s="6">
        <f>86.630324-24</f>
        <v>62.630324</v>
      </c>
      <c r="I8" s="6">
        <f>37+24</f>
        <v>61</v>
      </c>
      <c r="J8" s="5"/>
      <c r="K8" s="7" t="s">
        <v>444</v>
      </c>
      <c r="L8" s="7" t="s">
        <v>526</v>
      </c>
      <c r="M8" s="7" t="s">
        <v>527</v>
      </c>
      <c r="N8" s="8" t="s">
        <v>438</v>
      </c>
      <c r="O8" s="8" t="s">
        <v>464</v>
      </c>
      <c r="P8" s="7" t="s">
        <v>460</v>
      </c>
      <c r="Q8" s="7" t="s">
        <v>528</v>
      </c>
      <c r="R8" s="7" t="s">
        <v>528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529</v>
      </c>
      <c r="M9" s="7" t="s">
        <v>509</v>
      </c>
      <c r="N9" s="8" t="s">
        <v>438</v>
      </c>
      <c r="O9" s="8" t="s">
        <v>464</v>
      </c>
      <c r="P9" s="8" t="s">
        <v>438</v>
      </c>
      <c r="Q9" s="7" t="s">
        <v>509</v>
      </c>
      <c r="R9" s="7" t="s">
        <v>509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530</v>
      </c>
      <c r="M10" s="7" t="s">
        <v>446</v>
      </c>
      <c r="N10" s="8" t="s">
        <v>438</v>
      </c>
      <c r="O10" s="8" t="s">
        <v>464</v>
      </c>
      <c r="P10" s="7" t="s">
        <v>481</v>
      </c>
      <c r="Q10" s="7" t="s">
        <v>446</v>
      </c>
      <c r="R10" s="7" t="s">
        <v>446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453</v>
      </c>
      <c r="M11" s="7" t="s">
        <v>531</v>
      </c>
      <c r="N11" s="8" t="s">
        <v>438</v>
      </c>
      <c r="O11" s="8" t="s">
        <v>464</v>
      </c>
      <c r="P11" s="7" t="s">
        <v>456</v>
      </c>
      <c r="Q11" s="7" t="s">
        <v>531</v>
      </c>
      <c r="R11" s="7" t="s">
        <v>531</v>
      </c>
      <c r="S11" s="5"/>
    </row>
    <row r="12" ht="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532</v>
      </c>
      <c r="L12" s="7" t="s">
        <v>435</v>
      </c>
      <c r="M12" s="7" t="s">
        <v>533</v>
      </c>
      <c r="N12" s="8" t="s">
        <v>438</v>
      </c>
      <c r="O12" s="8" t="s">
        <v>464</v>
      </c>
      <c r="P12" s="8" t="s">
        <v>492</v>
      </c>
      <c r="Q12" s="7" t="s">
        <v>533</v>
      </c>
      <c r="R12" s="7" t="s">
        <v>533</v>
      </c>
      <c r="S12" s="5"/>
    </row>
    <row r="13" ht="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439</v>
      </c>
      <c r="M13" s="7" t="s">
        <v>533</v>
      </c>
      <c r="N13" s="8" t="s">
        <v>438</v>
      </c>
      <c r="O13" s="8" t="s">
        <v>464</v>
      </c>
      <c r="P13" s="8" t="s">
        <v>492</v>
      </c>
      <c r="Q13" s="7" t="s">
        <v>533</v>
      </c>
      <c r="R13" s="7" t="s">
        <v>533</v>
      </c>
      <c r="S13" s="5"/>
    </row>
    <row r="14" ht="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489</v>
      </c>
      <c r="M14" s="7" t="s">
        <v>533</v>
      </c>
      <c r="N14" s="8" t="s">
        <v>438</v>
      </c>
      <c r="O14" s="8" t="s">
        <v>464</v>
      </c>
      <c r="P14" s="8" t="s">
        <v>492</v>
      </c>
      <c r="Q14" s="7" t="s">
        <v>533</v>
      </c>
      <c r="R14" s="7" t="s">
        <v>533</v>
      </c>
      <c r="S14" s="5"/>
    </row>
    <row r="15" ht="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534</v>
      </c>
      <c r="M15" s="7" t="s">
        <v>533</v>
      </c>
      <c r="N15" s="8" t="s">
        <v>438</v>
      </c>
      <c r="O15" s="8" t="s">
        <v>464</v>
      </c>
      <c r="P15" s="8" t="s">
        <v>492</v>
      </c>
      <c r="Q15" s="7" t="s">
        <v>533</v>
      </c>
      <c r="R15" s="7" t="s">
        <v>533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441</v>
      </c>
      <c r="L16" s="7" t="s">
        <v>442</v>
      </c>
      <c r="M16" s="7" t="s">
        <v>535</v>
      </c>
      <c r="N16" s="8" t="s">
        <v>493</v>
      </c>
      <c r="O16" s="7">
        <v>100</v>
      </c>
      <c r="P16" s="7" t="s">
        <v>492</v>
      </c>
      <c r="Q16" s="7" t="s">
        <v>536</v>
      </c>
      <c r="R16" s="7" t="s">
        <v>536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537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20" t="s">
        <v>30</v>
      </c>
    </row>
    <row r="2" ht="24.1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13" t="s">
        <v>31</v>
      </c>
      <c r="B3" s="13"/>
      <c r="C3" s="13"/>
      <c r="D3" s="13"/>
      <c r="E3" s="13"/>
      <c r="F3" s="13"/>
      <c r="G3" s="9" t="s">
        <v>32</v>
      </c>
      <c r="H3" s="9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18" t="s">
        <v>40</v>
      </c>
      <c r="B6" s="62">
        <f>5+118.630324</f>
        <v>123.630324</v>
      </c>
      <c r="C6" s="5" t="s">
        <v>41</v>
      </c>
      <c r="D6" s="25">
        <v>108.64474</v>
      </c>
      <c r="E6" s="18" t="s">
        <v>42</v>
      </c>
      <c r="F6" s="17">
        <f>86.630324-24</f>
        <v>62.630324</v>
      </c>
      <c r="G6" s="5" t="s">
        <v>43</v>
      </c>
      <c r="H6" s="6">
        <v>58.369984</v>
      </c>
    </row>
    <row r="7" ht="16.25" customHeight="1" spans="1:8">
      <c r="A7" s="5" t="s">
        <v>44</v>
      </c>
      <c r="B7" s="62">
        <f>5+118.630324</f>
        <v>123.630324</v>
      </c>
      <c r="C7" s="5" t="s">
        <v>45</v>
      </c>
      <c r="D7" s="25"/>
      <c r="E7" s="5" t="s">
        <v>46</v>
      </c>
      <c r="F7" s="6">
        <v>58.369984</v>
      </c>
      <c r="G7" s="5" t="s">
        <v>47</v>
      </c>
      <c r="H7" s="6">
        <v>65.26034</v>
      </c>
    </row>
    <row r="8" ht="16.25" customHeight="1" spans="1:8">
      <c r="A8" s="18" t="s">
        <v>48</v>
      </c>
      <c r="B8" s="6"/>
      <c r="C8" s="5" t="s">
        <v>49</v>
      </c>
      <c r="D8" s="25"/>
      <c r="E8" s="5" t="s">
        <v>50</v>
      </c>
      <c r="F8" s="6">
        <v>4.26034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5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5"/>
      <c r="E10" s="18" t="s">
        <v>58</v>
      </c>
      <c r="F10" s="17">
        <v>61</v>
      </c>
      <c r="G10" s="5"/>
      <c r="H10" s="6"/>
    </row>
    <row r="11" ht="16.25" customHeight="1" spans="1:8">
      <c r="A11" s="5" t="s">
        <v>59</v>
      </c>
      <c r="B11" s="6"/>
      <c r="C11" s="5" t="s">
        <v>60</v>
      </c>
      <c r="D11" s="25"/>
      <c r="E11" s="5" t="s">
        <v>61</v>
      </c>
      <c r="F11" s="6"/>
      <c r="G11" s="5" t="s">
        <v>62</v>
      </c>
      <c r="H11" s="6"/>
    </row>
    <row r="12" ht="16.25" customHeight="1" spans="1:8">
      <c r="A12" s="5" t="s">
        <v>63</v>
      </c>
      <c r="B12" s="6"/>
      <c r="C12" s="5" t="s">
        <v>64</v>
      </c>
      <c r="D12" s="25"/>
      <c r="E12" s="5" t="s">
        <v>65</v>
      </c>
      <c r="F12" s="6">
        <v>37</v>
      </c>
      <c r="G12" s="5" t="s">
        <v>66</v>
      </c>
      <c r="H12" s="6"/>
    </row>
    <row r="13" ht="16.25" customHeight="1" spans="1:8">
      <c r="A13" s="5" t="s">
        <v>67</v>
      </c>
      <c r="B13" s="6"/>
      <c r="C13" s="5" t="s">
        <v>68</v>
      </c>
      <c r="D13" s="25"/>
      <c r="E13" s="5" t="s">
        <v>69</v>
      </c>
      <c r="F13" s="6">
        <v>24</v>
      </c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25">
        <v>6.941504</v>
      </c>
      <c r="E14" s="63" t="s">
        <v>73</v>
      </c>
      <c r="F14" s="62"/>
      <c r="G14" s="5" t="s">
        <v>74</v>
      </c>
      <c r="H14" s="6"/>
    </row>
    <row r="15" ht="16.25" customHeight="1" spans="1:8">
      <c r="A15" s="5" t="s">
        <v>75</v>
      </c>
      <c r="B15" s="6"/>
      <c r="C15" s="5" t="s">
        <v>76</v>
      </c>
      <c r="D15" s="25"/>
      <c r="E15" s="63" t="s">
        <v>77</v>
      </c>
      <c r="F15" s="62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25">
        <v>2.139264</v>
      </c>
      <c r="E16" s="63" t="s">
        <v>81</v>
      </c>
      <c r="F16" s="62"/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25"/>
      <c r="E17" s="63" t="s">
        <v>85</v>
      </c>
      <c r="F17" s="62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25"/>
      <c r="E18" s="63" t="s">
        <v>89</v>
      </c>
      <c r="F18" s="62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25"/>
      <c r="E19" s="63" t="s">
        <v>93</v>
      </c>
      <c r="F19" s="62"/>
      <c r="G19" s="5" t="s">
        <v>94</v>
      </c>
      <c r="H19" s="6"/>
    </row>
    <row r="20" ht="16.25" customHeight="1" spans="1:8">
      <c r="A20" s="5" t="s">
        <v>95</v>
      </c>
      <c r="B20" s="6"/>
      <c r="C20" s="5" t="s">
        <v>96</v>
      </c>
      <c r="D20" s="25"/>
      <c r="E20" s="63" t="s">
        <v>97</v>
      </c>
      <c r="F20" s="62"/>
      <c r="G20" s="5" t="s">
        <v>98</v>
      </c>
      <c r="H20" s="6"/>
    </row>
    <row r="21" ht="16.25" customHeight="1" spans="1:8">
      <c r="A21" s="18" t="s">
        <v>99</v>
      </c>
      <c r="B21" s="17"/>
      <c r="C21" s="5" t="s">
        <v>100</v>
      </c>
      <c r="D21" s="25"/>
      <c r="E21" s="63" t="s">
        <v>101</v>
      </c>
      <c r="F21" s="62"/>
      <c r="G21" s="5"/>
      <c r="H21" s="6"/>
    </row>
    <row r="22" ht="16.25" customHeight="1" spans="1:8">
      <c r="A22" s="18" t="s">
        <v>102</v>
      </c>
      <c r="B22" s="17"/>
      <c r="C22" s="5" t="s">
        <v>103</v>
      </c>
      <c r="D22" s="25"/>
      <c r="E22" s="18" t="s">
        <v>104</v>
      </c>
      <c r="F22" s="17"/>
      <c r="G22" s="5"/>
      <c r="H22" s="6"/>
    </row>
    <row r="23" ht="16.25" customHeight="1" spans="1:8">
      <c r="A23" s="18" t="s">
        <v>105</v>
      </c>
      <c r="B23" s="17"/>
      <c r="C23" s="5" t="s">
        <v>106</v>
      </c>
      <c r="D23" s="25"/>
      <c r="E23" s="5"/>
      <c r="F23" s="6"/>
      <c r="G23" s="5"/>
      <c r="H23" s="6"/>
    </row>
    <row r="24" ht="16.25" customHeight="1" spans="1:8">
      <c r="A24" s="18" t="s">
        <v>107</v>
      </c>
      <c r="B24" s="17"/>
      <c r="C24" s="5" t="s">
        <v>108</v>
      </c>
      <c r="D24" s="25"/>
      <c r="E24" s="5"/>
      <c r="F24" s="5"/>
      <c r="G24" s="5"/>
      <c r="H24" s="6"/>
    </row>
    <row r="25" ht="16.25" customHeight="1" spans="1:8">
      <c r="A25" s="18" t="s">
        <v>109</v>
      </c>
      <c r="B25" s="17"/>
      <c r="C25" s="5" t="s">
        <v>110</v>
      </c>
      <c r="D25" s="25"/>
      <c r="E25" s="5"/>
      <c r="F25" s="5"/>
      <c r="G25" s="5"/>
      <c r="H25" s="6"/>
    </row>
    <row r="26" ht="16.25" customHeight="1" spans="1:8">
      <c r="A26" s="5" t="s">
        <v>111</v>
      </c>
      <c r="B26" s="6"/>
      <c r="C26" s="5" t="s">
        <v>112</v>
      </c>
      <c r="D26" s="25">
        <v>5.904816</v>
      </c>
      <c r="E26" s="5"/>
      <c r="F26" s="5"/>
      <c r="G26" s="5"/>
      <c r="H26" s="6"/>
    </row>
    <row r="27" ht="16.25" customHeight="1" spans="1:8">
      <c r="A27" s="5" t="s">
        <v>113</v>
      </c>
      <c r="B27" s="6"/>
      <c r="C27" s="5" t="s">
        <v>114</v>
      </c>
      <c r="D27" s="25"/>
      <c r="E27" s="5"/>
      <c r="F27" s="5"/>
      <c r="G27" s="5"/>
      <c r="H27" s="6"/>
    </row>
    <row r="28" ht="16.25" customHeight="1" spans="1:8">
      <c r="A28" s="5" t="s">
        <v>115</v>
      </c>
      <c r="B28" s="6"/>
      <c r="C28" s="5" t="s">
        <v>116</v>
      </c>
      <c r="D28" s="25"/>
      <c r="E28" s="5"/>
      <c r="F28" s="5"/>
      <c r="G28" s="5"/>
      <c r="H28" s="6"/>
    </row>
    <row r="29" ht="16.25" customHeight="1" spans="1:8">
      <c r="A29" s="18" t="s">
        <v>117</v>
      </c>
      <c r="B29" s="17"/>
      <c r="C29" s="5" t="s">
        <v>118</v>
      </c>
      <c r="D29" s="25"/>
      <c r="E29" s="5"/>
      <c r="F29" s="5"/>
      <c r="G29" s="5"/>
      <c r="H29" s="6"/>
    </row>
    <row r="30" ht="16.25" customHeight="1" spans="1:8">
      <c r="A30" s="18" t="s">
        <v>119</v>
      </c>
      <c r="B30" s="17"/>
      <c r="C30" s="5" t="s">
        <v>120</v>
      </c>
      <c r="D30" s="25"/>
      <c r="E30" s="5"/>
      <c r="F30" s="5"/>
      <c r="G30" s="5"/>
      <c r="H30" s="6"/>
    </row>
    <row r="31" ht="16.25" customHeight="1" spans="1:8">
      <c r="A31" s="18" t="s">
        <v>121</v>
      </c>
      <c r="B31" s="17"/>
      <c r="C31" s="5" t="s">
        <v>122</v>
      </c>
      <c r="D31" s="25"/>
      <c r="E31" s="5"/>
      <c r="F31" s="5"/>
      <c r="G31" s="5"/>
      <c r="H31" s="6"/>
    </row>
    <row r="32" ht="16.25" customHeight="1" spans="1:8">
      <c r="A32" s="18" t="s">
        <v>123</v>
      </c>
      <c r="B32" s="17"/>
      <c r="C32" s="5" t="s">
        <v>124</v>
      </c>
      <c r="D32" s="25"/>
      <c r="E32" s="5"/>
      <c r="F32" s="5"/>
      <c r="G32" s="5"/>
      <c r="H32" s="6"/>
    </row>
    <row r="33" ht="16.25" customHeight="1" spans="1:8">
      <c r="A33" s="18" t="s">
        <v>125</v>
      </c>
      <c r="B33" s="17"/>
      <c r="C33" s="5" t="s">
        <v>126</v>
      </c>
      <c r="D33" s="25"/>
      <c r="E33" s="5"/>
      <c r="F33" s="5"/>
      <c r="G33" s="5"/>
      <c r="H33" s="6"/>
    </row>
    <row r="34" ht="16.25" customHeight="1" spans="1:8">
      <c r="A34" s="5"/>
      <c r="B34" s="5"/>
      <c r="C34" s="5" t="s">
        <v>127</v>
      </c>
      <c r="D34" s="25"/>
      <c r="E34" s="5"/>
      <c r="F34" s="5"/>
      <c r="G34" s="5"/>
      <c r="H34" s="5"/>
    </row>
    <row r="35" ht="16.25" customHeight="1" spans="1:8">
      <c r="A35" s="5"/>
      <c r="B35" s="5"/>
      <c r="C35" s="5" t="s">
        <v>128</v>
      </c>
      <c r="D35" s="25"/>
      <c r="E35" s="5"/>
      <c r="F35" s="5"/>
      <c r="G35" s="5"/>
      <c r="H35" s="5"/>
    </row>
    <row r="36" ht="16.25" customHeight="1" spans="1:8">
      <c r="A36" s="5"/>
      <c r="B36" s="5"/>
      <c r="D36" s="25"/>
      <c r="E36" s="5"/>
      <c r="F36" s="5"/>
      <c r="G36" s="5"/>
      <c r="H36" s="5"/>
    </row>
    <row r="37" ht="16.25" customHeight="1" spans="1:8">
      <c r="A37" s="5"/>
      <c r="B37" s="5"/>
      <c r="C37" s="5"/>
      <c r="D37" s="5"/>
      <c r="E37" s="5"/>
      <c r="F37" s="5"/>
      <c r="G37" s="5"/>
      <c r="H37" s="5"/>
    </row>
    <row r="38" ht="16.25" customHeight="1" spans="1:8">
      <c r="A38" s="18" t="s">
        <v>129</v>
      </c>
      <c r="B38" s="17">
        <v>123.630324</v>
      </c>
      <c r="C38" s="18" t="s">
        <v>130</v>
      </c>
      <c r="D38" s="17">
        <v>123.630324</v>
      </c>
      <c r="E38" s="18" t="s">
        <v>130</v>
      </c>
      <c r="F38" s="17">
        <v>123.630324</v>
      </c>
      <c r="G38" s="18" t="s">
        <v>130</v>
      </c>
      <c r="H38" s="17">
        <v>123.630324</v>
      </c>
    </row>
    <row r="39" ht="16.25" customHeight="1" spans="1:8">
      <c r="A39" s="18" t="s">
        <v>131</v>
      </c>
      <c r="B39" s="17"/>
      <c r="C39" s="18" t="s">
        <v>132</v>
      </c>
      <c r="D39" s="17"/>
      <c r="E39" s="18" t="s">
        <v>132</v>
      </c>
      <c r="F39" s="17"/>
      <c r="G39" s="18" t="s">
        <v>132</v>
      </c>
      <c r="H39" s="17"/>
    </row>
    <row r="40" ht="16.25" customHeight="1" spans="1:8">
      <c r="A40" s="5"/>
      <c r="B40" s="6"/>
      <c r="C40" s="5"/>
      <c r="D40" s="6"/>
      <c r="E40" s="18"/>
      <c r="F40" s="17"/>
      <c r="G40" s="18"/>
      <c r="H40" s="17"/>
    </row>
    <row r="41" ht="16.25" customHeight="1" spans="1:8">
      <c r="A41" s="18" t="s">
        <v>133</v>
      </c>
      <c r="B41" s="17">
        <v>123.630324</v>
      </c>
      <c r="C41" s="18" t="s">
        <v>134</v>
      </c>
      <c r="D41" s="17">
        <v>123.630324</v>
      </c>
      <c r="E41" s="18" t="s">
        <v>134</v>
      </c>
      <c r="F41" s="17">
        <v>123.630324</v>
      </c>
      <c r="G41" s="18" t="s">
        <v>134</v>
      </c>
      <c r="H41" s="17">
        <v>123.630324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0" sqref="E1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20" t="s">
        <v>135</v>
      </c>
      <c r="Y1" s="2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9" t="s">
        <v>32</v>
      </c>
      <c r="Y3" s="9"/>
    </row>
    <row r="4" ht="22.4" customHeight="1" spans="1:25">
      <c r="A4" s="4" t="s">
        <v>136</v>
      </c>
      <c r="B4" s="4" t="s">
        <v>137</v>
      </c>
      <c r="C4" s="4" t="s">
        <v>138</v>
      </c>
      <c r="D4" s="4" t="s">
        <v>139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131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140</v>
      </c>
      <c r="E5" s="4" t="s">
        <v>141</v>
      </c>
      <c r="F5" s="4" t="s">
        <v>142</v>
      </c>
      <c r="G5" s="4" t="s">
        <v>143</v>
      </c>
      <c r="H5" s="4" t="s">
        <v>144</v>
      </c>
      <c r="I5" s="4" t="s">
        <v>145</v>
      </c>
      <c r="J5" s="4" t="s">
        <v>146</v>
      </c>
      <c r="K5" s="4"/>
      <c r="L5" s="4"/>
      <c r="M5" s="4"/>
      <c r="N5" s="4" t="s">
        <v>147</v>
      </c>
      <c r="O5" s="4" t="s">
        <v>148</v>
      </c>
      <c r="P5" s="4" t="s">
        <v>149</v>
      </c>
      <c r="Q5" s="4" t="s">
        <v>150</v>
      </c>
      <c r="R5" s="4" t="s">
        <v>151</v>
      </c>
      <c r="S5" s="4" t="s">
        <v>140</v>
      </c>
      <c r="T5" s="4" t="s">
        <v>141</v>
      </c>
      <c r="U5" s="4" t="s">
        <v>142</v>
      </c>
      <c r="V5" s="4" t="s">
        <v>143</v>
      </c>
      <c r="W5" s="4" t="s">
        <v>144</v>
      </c>
      <c r="X5" s="4" t="s">
        <v>145</v>
      </c>
      <c r="Y5" s="4" t="s">
        <v>152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153</v>
      </c>
      <c r="K6" s="4" t="s">
        <v>154</v>
      </c>
      <c r="L6" s="4" t="s">
        <v>155</v>
      </c>
      <c r="M6" s="4" t="s">
        <v>144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8"/>
      <c r="B7" s="18" t="s">
        <v>138</v>
      </c>
      <c r="C7" s="32">
        <v>123.630324</v>
      </c>
      <c r="D7" s="32">
        <v>123.630324</v>
      </c>
      <c r="E7" s="32">
        <f>5+118.630324</f>
        <v>123.630324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8" customHeight="1" spans="1:25">
      <c r="A8" s="16" t="s">
        <v>156</v>
      </c>
      <c r="B8" s="16" t="s">
        <v>4</v>
      </c>
      <c r="C8" s="32">
        <v>123.630324</v>
      </c>
      <c r="D8" s="32">
        <v>123.630324</v>
      </c>
      <c r="E8" s="32">
        <f>5+118.630324</f>
        <v>123.630324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8" customHeight="1" spans="1:25">
      <c r="A9" s="60" t="s">
        <v>157</v>
      </c>
      <c r="B9" s="60" t="s">
        <v>158</v>
      </c>
      <c r="C9" s="25">
        <v>123.630324</v>
      </c>
      <c r="D9" s="25">
        <v>123.630324</v>
      </c>
      <c r="E9" s="6">
        <f>5+118.630324</f>
        <v>123.630324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8" workbookViewId="0">
      <selection activeCell="F20" sqref="F2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3"/>
      <c r="D1" s="11"/>
      <c r="K1" s="20" t="s">
        <v>159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9" t="s">
        <v>32</v>
      </c>
    </row>
    <row r="4" ht="27.6" customHeight="1" spans="1:11">
      <c r="A4" s="15" t="s">
        <v>160</v>
      </c>
      <c r="B4" s="15"/>
      <c r="C4" s="15"/>
      <c r="D4" s="15" t="s">
        <v>161</v>
      </c>
      <c r="E4" s="15" t="s">
        <v>162</v>
      </c>
      <c r="F4" s="15" t="s">
        <v>138</v>
      </c>
      <c r="G4" s="15" t="s">
        <v>163</v>
      </c>
      <c r="H4" s="15" t="s">
        <v>164</v>
      </c>
      <c r="I4" s="15" t="s">
        <v>165</v>
      </c>
      <c r="J4" s="15" t="s">
        <v>166</v>
      </c>
      <c r="K4" s="15" t="s">
        <v>167</v>
      </c>
    </row>
    <row r="5" ht="25.85" customHeight="1" spans="1:11">
      <c r="A5" s="15" t="s">
        <v>168</v>
      </c>
      <c r="B5" s="15" t="s">
        <v>169</v>
      </c>
      <c r="C5" s="15" t="s">
        <v>170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1"/>
      <c r="B6" s="31"/>
      <c r="C6" s="31"/>
      <c r="D6" s="51" t="s">
        <v>138</v>
      </c>
      <c r="E6" s="51"/>
      <c r="F6" s="22">
        <v>123.630324</v>
      </c>
      <c r="G6" s="22">
        <v>62.630324</v>
      </c>
      <c r="H6" s="22">
        <v>61</v>
      </c>
      <c r="I6" s="22"/>
      <c r="J6" s="51"/>
      <c r="K6" s="51"/>
    </row>
    <row r="7" ht="22.8" customHeight="1" spans="1:11">
      <c r="A7" s="52"/>
      <c r="B7" s="52"/>
      <c r="C7" s="52"/>
      <c r="D7" s="53" t="s">
        <v>156</v>
      </c>
      <c r="E7" s="53" t="s">
        <v>4</v>
      </c>
      <c r="F7" s="54">
        <v>123.630324</v>
      </c>
      <c r="G7" s="54">
        <v>62.630324</v>
      </c>
      <c r="H7" s="54">
        <v>61</v>
      </c>
      <c r="I7" s="54"/>
      <c r="J7" s="59"/>
      <c r="K7" s="59"/>
    </row>
    <row r="8" ht="22.8" customHeight="1" spans="1:11">
      <c r="A8" s="52"/>
      <c r="B8" s="52"/>
      <c r="C8" s="52"/>
      <c r="D8" s="53" t="s">
        <v>157</v>
      </c>
      <c r="E8" s="53" t="s">
        <v>158</v>
      </c>
      <c r="F8" s="54">
        <v>123.630324</v>
      </c>
      <c r="G8" s="54">
        <v>62.630324</v>
      </c>
      <c r="H8" s="54">
        <v>61</v>
      </c>
      <c r="I8" s="54"/>
      <c r="J8" s="59"/>
      <c r="K8" s="59"/>
    </row>
    <row r="9" customFormat="1" ht="22.8" customHeight="1" spans="1:11">
      <c r="A9" s="52" t="s">
        <v>171</v>
      </c>
      <c r="B9" s="52"/>
      <c r="C9" s="52"/>
      <c r="D9" s="55">
        <v>201</v>
      </c>
      <c r="E9" s="55" t="s">
        <v>172</v>
      </c>
      <c r="F9" s="56">
        <f>F10</f>
        <v>108.64474</v>
      </c>
      <c r="G9" s="56">
        <f>G10</f>
        <v>47.64474</v>
      </c>
      <c r="H9" s="56">
        <f>H10</f>
        <v>61</v>
      </c>
      <c r="I9" s="56"/>
      <c r="J9" s="58"/>
      <c r="K9" s="58"/>
    </row>
    <row r="10" customFormat="1" ht="22.8" customHeight="1" spans="1:11">
      <c r="A10" s="52" t="s">
        <v>171</v>
      </c>
      <c r="B10" s="52" t="s">
        <v>173</v>
      </c>
      <c r="C10" s="52"/>
      <c r="D10" s="55">
        <v>20129</v>
      </c>
      <c r="E10" s="55" t="s">
        <v>174</v>
      </c>
      <c r="F10" s="56">
        <f>F11+F12+F13</f>
        <v>108.64474</v>
      </c>
      <c r="G10" s="56">
        <f>G11+G12+G13</f>
        <v>47.64474</v>
      </c>
      <c r="H10" s="56">
        <f>H11+H12+H13</f>
        <v>61</v>
      </c>
      <c r="I10" s="56"/>
      <c r="J10" s="58"/>
      <c r="K10" s="58"/>
    </row>
    <row r="11" ht="22.8" customHeight="1" spans="1:11">
      <c r="A11" s="57" t="s">
        <v>171</v>
      </c>
      <c r="B11" s="57" t="s">
        <v>173</v>
      </c>
      <c r="C11" s="57" t="s">
        <v>175</v>
      </c>
      <c r="D11" s="55" t="s">
        <v>176</v>
      </c>
      <c r="E11" s="58" t="s">
        <v>177</v>
      </c>
      <c r="F11" s="56">
        <v>71.64474</v>
      </c>
      <c r="G11" s="56">
        <v>47.64474</v>
      </c>
      <c r="H11" s="56">
        <v>24</v>
      </c>
      <c r="I11" s="56"/>
      <c r="J11" s="58"/>
      <c r="K11" s="58"/>
    </row>
    <row r="12" ht="22.8" customHeight="1" spans="1:11">
      <c r="A12" s="57" t="s">
        <v>171</v>
      </c>
      <c r="B12" s="57" t="s">
        <v>173</v>
      </c>
      <c r="C12" s="57" t="s">
        <v>178</v>
      </c>
      <c r="D12" s="55" t="s">
        <v>179</v>
      </c>
      <c r="E12" s="58" t="s">
        <v>180</v>
      </c>
      <c r="F12" s="56">
        <v>12</v>
      </c>
      <c r="G12" s="56"/>
      <c r="H12" s="56">
        <v>12</v>
      </c>
      <c r="I12" s="56"/>
      <c r="J12" s="58"/>
      <c r="K12" s="58"/>
    </row>
    <row r="13" ht="22.8" customHeight="1" spans="1:11">
      <c r="A13" s="57" t="s">
        <v>171</v>
      </c>
      <c r="B13" s="57" t="s">
        <v>173</v>
      </c>
      <c r="C13" s="57" t="s">
        <v>181</v>
      </c>
      <c r="D13" s="55" t="s">
        <v>182</v>
      </c>
      <c r="E13" s="58" t="s">
        <v>183</v>
      </c>
      <c r="F13" s="56">
        <v>25</v>
      </c>
      <c r="G13" s="56"/>
      <c r="H13" s="56">
        <v>25</v>
      </c>
      <c r="I13" s="56"/>
      <c r="J13" s="58"/>
      <c r="K13" s="58"/>
    </row>
    <row r="14" ht="22.8" customHeight="1" spans="1:11">
      <c r="A14" s="57" t="s">
        <v>184</v>
      </c>
      <c r="B14" s="57"/>
      <c r="C14" s="57"/>
      <c r="D14" s="55">
        <v>208</v>
      </c>
      <c r="E14" s="58" t="s">
        <v>185</v>
      </c>
      <c r="F14" s="56">
        <f>F15</f>
        <v>6.941504</v>
      </c>
      <c r="G14" s="56">
        <f>G15</f>
        <v>6.941504</v>
      </c>
      <c r="H14" s="56"/>
      <c r="I14" s="56"/>
      <c r="J14" s="58"/>
      <c r="K14" s="58"/>
    </row>
    <row r="15" ht="22.8" customHeight="1" spans="1:11">
      <c r="A15" s="57" t="s">
        <v>184</v>
      </c>
      <c r="B15" s="57" t="s">
        <v>186</v>
      </c>
      <c r="C15" s="57"/>
      <c r="D15" s="55">
        <v>20805</v>
      </c>
      <c r="E15" s="58" t="s">
        <v>187</v>
      </c>
      <c r="F15" s="56">
        <f>F16</f>
        <v>6.941504</v>
      </c>
      <c r="G15" s="56">
        <f>G16</f>
        <v>6.941504</v>
      </c>
      <c r="H15" s="56"/>
      <c r="I15" s="56"/>
      <c r="J15" s="58"/>
      <c r="K15" s="58"/>
    </row>
    <row r="16" ht="22.8" customHeight="1" spans="1:11">
      <c r="A16" s="57" t="s">
        <v>184</v>
      </c>
      <c r="B16" s="57" t="s">
        <v>186</v>
      </c>
      <c r="C16" s="57" t="s">
        <v>186</v>
      </c>
      <c r="D16" s="55" t="s">
        <v>188</v>
      </c>
      <c r="E16" s="58" t="s">
        <v>189</v>
      </c>
      <c r="F16" s="56">
        <v>6.941504</v>
      </c>
      <c r="G16" s="56">
        <v>6.941504</v>
      </c>
      <c r="H16" s="56"/>
      <c r="I16" s="56"/>
      <c r="J16" s="58"/>
      <c r="K16" s="58"/>
    </row>
    <row r="17" ht="22.8" customHeight="1" spans="1:11">
      <c r="A17" s="57" t="s">
        <v>190</v>
      </c>
      <c r="B17" s="57"/>
      <c r="C17" s="57"/>
      <c r="D17" s="55">
        <v>210</v>
      </c>
      <c r="E17" s="58" t="s">
        <v>191</v>
      </c>
      <c r="F17" s="56">
        <f>F18</f>
        <v>2.139264</v>
      </c>
      <c r="G17" s="56">
        <f>G18</f>
        <v>2.139264</v>
      </c>
      <c r="H17" s="56"/>
      <c r="I17" s="56"/>
      <c r="J17" s="58"/>
      <c r="K17" s="58"/>
    </row>
    <row r="18" ht="22.8" customHeight="1" spans="1:11">
      <c r="A18" s="57" t="s">
        <v>190</v>
      </c>
      <c r="B18" s="57" t="s">
        <v>192</v>
      </c>
      <c r="C18" s="57"/>
      <c r="D18" s="55">
        <v>21011</v>
      </c>
      <c r="E18" s="58" t="s">
        <v>193</v>
      </c>
      <c r="F18" s="56">
        <f>F19</f>
        <v>2.139264</v>
      </c>
      <c r="G18" s="56">
        <f>G19</f>
        <v>2.139264</v>
      </c>
      <c r="H18" s="56"/>
      <c r="I18" s="56"/>
      <c r="J18" s="58"/>
      <c r="K18" s="58"/>
    </row>
    <row r="19" ht="22.8" customHeight="1" spans="1:11">
      <c r="A19" s="57" t="s">
        <v>190</v>
      </c>
      <c r="B19" s="57" t="s">
        <v>192</v>
      </c>
      <c r="C19" s="57" t="s">
        <v>175</v>
      </c>
      <c r="D19" s="55" t="s">
        <v>194</v>
      </c>
      <c r="E19" s="58" t="s">
        <v>195</v>
      </c>
      <c r="F19" s="56">
        <v>2.139264</v>
      </c>
      <c r="G19" s="56">
        <v>2.139264</v>
      </c>
      <c r="H19" s="56"/>
      <c r="I19" s="56"/>
      <c r="J19" s="58"/>
      <c r="K19" s="58"/>
    </row>
    <row r="20" ht="22.8" customHeight="1" spans="1:11">
      <c r="A20" s="57" t="s">
        <v>196</v>
      </c>
      <c r="B20" s="57"/>
      <c r="C20" s="57"/>
      <c r="D20" s="55">
        <v>221</v>
      </c>
      <c r="E20" s="58" t="s">
        <v>197</v>
      </c>
      <c r="F20" s="56">
        <f>F21</f>
        <v>5.904816</v>
      </c>
      <c r="G20" s="56">
        <f>G21</f>
        <v>5.904816</v>
      </c>
      <c r="H20" s="56"/>
      <c r="I20" s="56"/>
      <c r="J20" s="58"/>
      <c r="K20" s="58"/>
    </row>
    <row r="21" ht="22.8" customHeight="1" spans="1:11">
      <c r="A21" s="57" t="s">
        <v>196</v>
      </c>
      <c r="B21" s="57" t="s">
        <v>178</v>
      </c>
      <c r="C21" s="57"/>
      <c r="D21" s="55">
        <v>22102</v>
      </c>
      <c r="E21" s="58" t="s">
        <v>198</v>
      </c>
      <c r="F21" s="56">
        <f>F22</f>
        <v>5.904816</v>
      </c>
      <c r="G21" s="56">
        <f>G22</f>
        <v>5.904816</v>
      </c>
      <c r="H21" s="56"/>
      <c r="I21" s="56"/>
      <c r="J21" s="58"/>
      <c r="K21" s="58"/>
    </row>
    <row r="22" ht="22.8" customHeight="1" spans="1:11">
      <c r="A22" s="57" t="s">
        <v>196</v>
      </c>
      <c r="B22" s="57" t="s">
        <v>178</v>
      </c>
      <c r="C22" s="57" t="s">
        <v>175</v>
      </c>
      <c r="D22" s="55" t="s">
        <v>199</v>
      </c>
      <c r="E22" s="58" t="s">
        <v>200</v>
      </c>
      <c r="F22" s="56">
        <v>5.904816</v>
      </c>
      <c r="G22" s="56">
        <v>5.904816</v>
      </c>
      <c r="H22" s="56"/>
      <c r="I22" s="56"/>
      <c r="J22" s="58"/>
      <c r="K22" s="58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0" t="s">
        <v>201</v>
      </c>
      <c r="T1" s="20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19.8" customHeight="1" spans="1:20">
      <c r="A4" s="4" t="s">
        <v>160</v>
      </c>
      <c r="B4" s="4"/>
      <c r="C4" s="4"/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4" t="s">
        <v>208</v>
      </c>
      <c r="K4" s="4" t="s">
        <v>209</v>
      </c>
      <c r="L4" s="4" t="s">
        <v>210</v>
      </c>
      <c r="M4" s="4" t="s">
        <v>211</v>
      </c>
      <c r="N4" s="4" t="s">
        <v>212</v>
      </c>
      <c r="O4" s="4" t="s">
        <v>213</v>
      </c>
      <c r="P4" s="4" t="s">
        <v>214</v>
      </c>
      <c r="Q4" s="4" t="s">
        <v>215</v>
      </c>
      <c r="R4" s="4" t="s">
        <v>216</v>
      </c>
      <c r="S4" s="4" t="s">
        <v>217</v>
      </c>
      <c r="T4" s="4" t="s">
        <v>218</v>
      </c>
    </row>
    <row r="5" ht="20.7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8"/>
      <c r="B6" s="18"/>
      <c r="C6" s="18"/>
      <c r="D6" s="18"/>
      <c r="E6" s="18" t="s">
        <v>138</v>
      </c>
      <c r="F6" s="17">
        <v>123.630324</v>
      </c>
      <c r="G6" s="17">
        <v>58.369984</v>
      </c>
      <c r="H6" s="17">
        <v>65.26034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22.8" customHeight="1" spans="1:20">
      <c r="A7" s="18"/>
      <c r="B7" s="18"/>
      <c r="C7" s="18"/>
      <c r="D7" s="16" t="s">
        <v>156</v>
      </c>
      <c r="E7" s="16" t="s">
        <v>4</v>
      </c>
      <c r="F7" s="17">
        <v>123.630324</v>
      </c>
      <c r="G7" s="17">
        <v>58.369984</v>
      </c>
      <c r="H7" s="17">
        <v>65.26034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6"/>
      <c r="B8" s="26"/>
      <c r="C8" s="26"/>
      <c r="D8" s="24" t="s">
        <v>157</v>
      </c>
      <c r="E8" s="24" t="s">
        <v>158</v>
      </c>
      <c r="F8" s="49">
        <v>123.630324</v>
      </c>
      <c r="G8" s="49">
        <v>58.369984</v>
      </c>
      <c r="H8" s="49">
        <v>65.26034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27" t="s">
        <v>171</v>
      </c>
      <c r="B9" s="27" t="s">
        <v>173</v>
      </c>
      <c r="C9" s="27" t="s">
        <v>175</v>
      </c>
      <c r="D9" s="23" t="s">
        <v>219</v>
      </c>
      <c r="E9" s="28" t="s">
        <v>177</v>
      </c>
      <c r="F9" s="29">
        <v>71.64474</v>
      </c>
      <c r="G9" s="29">
        <v>43.3844</v>
      </c>
      <c r="H9" s="29">
        <v>28.26034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8" customHeight="1" spans="1:20">
      <c r="A10" s="27" t="s">
        <v>184</v>
      </c>
      <c r="B10" s="27" t="s">
        <v>186</v>
      </c>
      <c r="C10" s="27" t="s">
        <v>186</v>
      </c>
      <c r="D10" s="23" t="s">
        <v>219</v>
      </c>
      <c r="E10" s="28" t="s">
        <v>189</v>
      </c>
      <c r="F10" s="29">
        <v>6.941504</v>
      </c>
      <c r="G10" s="29">
        <v>6.941504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8" customHeight="1" spans="1:20">
      <c r="A11" s="27" t="s">
        <v>190</v>
      </c>
      <c r="B11" s="27" t="s">
        <v>192</v>
      </c>
      <c r="C11" s="27" t="s">
        <v>175</v>
      </c>
      <c r="D11" s="23" t="s">
        <v>219</v>
      </c>
      <c r="E11" s="28" t="s">
        <v>195</v>
      </c>
      <c r="F11" s="29">
        <v>2.139264</v>
      </c>
      <c r="G11" s="29">
        <v>2.139264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22.8" customHeight="1" spans="1:20">
      <c r="A12" s="27" t="s">
        <v>196</v>
      </c>
      <c r="B12" s="27" t="s">
        <v>178</v>
      </c>
      <c r="C12" s="27" t="s">
        <v>175</v>
      </c>
      <c r="D12" s="23" t="s">
        <v>219</v>
      </c>
      <c r="E12" s="28" t="s">
        <v>200</v>
      </c>
      <c r="F12" s="29">
        <v>5.904816</v>
      </c>
      <c r="G12" s="29">
        <v>5.904816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ht="22.8" customHeight="1" spans="1:20">
      <c r="A13" s="27" t="s">
        <v>171</v>
      </c>
      <c r="B13" s="27" t="s">
        <v>173</v>
      </c>
      <c r="C13" s="27" t="s">
        <v>181</v>
      </c>
      <c r="D13" s="23" t="s">
        <v>219</v>
      </c>
      <c r="E13" s="28" t="s">
        <v>183</v>
      </c>
      <c r="F13" s="29">
        <v>25</v>
      </c>
      <c r="G13" s="29"/>
      <c r="H13" s="29">
        <v>25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ht="22.8" customHeight="1" spans="1:20">
      <c r="A14" s="27" t="s">
        <v>171</v>
      </c>
      <c r="B14" s="27" t="s">
        <v>173</v>
      </c>
      <c r="C14" s="27" t="s">
        <v>178</v>
      </c>
      <c r="D14" s="23" t="s">
        <v>219</v>
      </c>
      <c r="E14" s="28" t="s">
        <v>180</v>
      </c>
      <c r="F14" s="29">
        <v>12</v>
      </c>
      <c r="G14" s="29"/>
      <c r="H14" s="29">
        <v>12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20" t="s">
        <v>220</v>
      </c>
      <c r="U1" s="20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9" t="s">
        <v>32</v>
      </c>
      <c r="U3" s="9"/>
    </row>
    <row r="4" ht="22.4" customHeight="1" spans="1:21">
      <c r="A4" s="4" t="s">
        <v>160</v>
      </c>
      <c r="B4" s="4"/>
      <c r="C4" s="4"/>
      <c r="D4" s="4" t="s">
        <v>202</v>
      </c>
      <c r="E4" s="4" t="s">
        <v>203</v>
      </c>
      <c r="F4" s="4" t="s">
        <v>221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138</v>
      </c>
      <c r="H5" s="4" t="s">
        <v>222</v>
      </c>
      <c r="I5" s="4" t="s">
        <v>223</v>
      </c>
      <c r="J5" s="4" t="s">
        <v>213</v>
      </c>
      <c r="K5" s="4" t="s">
        <v>138</v>
      </c>
      <c r="L5" s="4" t="s">
        <v>224</v>
      </c>
      <c r="M5" s="4" t="s">
        <v>225</v>
      </c>
      <c r="N5" s="4" t="s">
        <v>226</v>
      </c>
      <c r="O5" s="4" t="s">
        <v>215</v>
      </c>
      <c r="P5" s="4" t="s">
        <v>227</v>
      </c>
      <c r="Q5" s="4" t="s">
        <v>228</v>
      </c>
      <c r="R5" s="4" t="s">
        <v>229</v>
      </c>
      <c r="S5" s="4" t="s">
        <v>211</v>
      </c>
      <c r="T5" s="4" t="s">
        <v>214</v>
      </c>
      <c r="U5" s="4" t="s">
        <v>218</v>
      </c>
    </row>
    <row r="6" ht="22.8" customHeight="1" spans="1:21">
      <c r="A6" s="18"/>
      <c r="B6" s="18"/>
      <c r="C6" s="18"/>
      <c r="D6" s="18"/>
      <c r="E6" s="18" t="s">
        <v>138</v>
      </c>
      <c r="F6" s="17">
        <v>123.630324</v>
      </c>
      <c r="G6" s="17">
        <v>62.630324</v>
      </c>
      <c r="H6" s="17">
        <v>58.369984</v>
      </c>
      <c r="I6" s="17">
        <v>4.26034</v>
      </c>
      <c r="J6" s="17">
        <v>0</v>
      </c>
      <c r="K6" s="17">
        <v>61</v>
      </c>
      <c r="L6" s="17"/>
      <c r="M6" s="17">
        <v>61</v>
      </c>
      <c r="N6" s="17"/>
      <c r="O6" s="17"/>
      <c r="P6" s="17"/>
      <c r="Q6" s="17"/>
      <c r="R6" s="17"/>
      <c r="S6" s="17"/>
      <c r="T6" s="17"/>
      <c r="U6" s="17"/>
    </row>
    <row r="7" ht="22.8" customHeight="1" spans="1:21">
      <c r="A7" s="18"/>
      <c r="B7" s="18"/>
      <c r="C7" s="18"/>
      <c r="D7" s="16" t="s">
        <v>156</v>
      </c>
      <c r="E7" s="16" t="s">
        <v>4</v>
      </c>
      <c r="F7" s="32">
        <v>123.630324</v>
      </c>
      <c r="G7" s="17">
        <v>62.630324</v>
      </c>
      <c r="H7" s="17">
        <v>58.369984</v>
      </c>
      <c r="I7" s="17">
        <v>4.26034</v>
      </c>
      <c r="J7" s="17">
        <v>0</v>
      </c>
      <c r="K7" s="17">
        <v>61</v>
      </c>
      <c r="L7" s="17">
        <v>0</v>
      </c>
      <c r="M7" s="17">
        <v>61</v>
      </c>
      <c r="N7" s="17"/>
      <c r="O7" s="17"/>
      <c r="P7" s="17"/>
      <c r="Q7" s="17"/>
      <c r="R7" s="17"/>
      <c r="S7" s="17"/>
      <c r="T7" s="17"/>
      <c r="U7" s="17"/>
    </row>
    <row r="8" ht="22.8" customHeight="1" spans="1:21">
      <c r="A8" s="26"/>
      <c r="B8" s="26"/>
      <c r="C8" s="26"/>
      <c r="D8" s="24" t="s">
        <v>157</v>
      </c>
      <c r="E8" s="24" t="s">
        <v>158</v>
      </c>
      <c r="F8" s="32">
        <v>123.630324</v>
      </c>
      <c r="G8" s="17">
        <v>62.630324</v>
      </c>
      <c r="H8" s="17">
        <v>58.369984</v>
      </c>
      <c r="I8" s="17">
        <v>4.26034</v>
      </c>
      <c r="J8" s="17">
        <v>0</v>
      </c>
      <c r="K8" s="17">
        <v>61</v>
      </c>
      <c r="L8" s="17">
        <v>0</v>
      </c>
      <c r="M8" s="17">
        <v>61</v>
      </c>
      <c r="N8" s="17"/>
      <c r="O8" s="17"/>
      <c r="P8" s="17"/>
      <c r="Q8" s="17"/>
      <c r="R8" s="17"/>
      <c r="S8" s="17"/>
      <c r="T8" s="17"/>
      <c r="U8" s="17"/>
    </row>
    <row r="9" ht="22.8" customHeight="1" spans="1:21">
      <c r="A9" s="27" t="s">
        <v>171</v>
      </c>
      <c r="B9" s="27" t="s">
        <v>173</v>
      </c>
      <c r="C9" s="27" t="s">
        <v>175</v>
      </c>
      <c r="D9" s="23" t="s">
        <v>219</v>
      </c>
      <c r="E9" s="28" t="s">
        <v>177</v>
      </c>
      <c r="F9" s="25">
        <v>71.64474</v>
      </c>
      <c r="G9" s="6">
        <v>47.64474</v>
      </c>
      <c r="H9" s="6">
        <v>43.3844</v>
      </c>
      <c r="I9" s="6">
        <v>4.26034</v>
      </c>
      <c r="J9" s="6"/>
      <c r="K9" s="6">
        <v>24</v>
      </c>
      <c r="L9" s="6"/>
      <c r="M9" s="6">
        <v>24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7" t="s">
        <v>184</v>
      </c>
      <c r="B10" s="27" t="s">
        <v>186</v>
      </c>
      <c r="C10" s="27" t="s">
        <v>186</v>
      </c>
      <c r="D10" s="23" t="s">
        <v>219</v>
      </c>
      <c r="E10" s="28" t="s">
        <v>189</v>
      </c>
      <c r="F10" s="25">
        <v>6.941504</v>
      </c>
      <c r="G10" s="6">
        <v>6.941504</v>
      </c>
      <c r="H10" s="6">
        <v>6.941504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7" t="s">
        <v>190</v>
      </c>
      <c r="B11" s="27" t="s">
        <v>192</v>
      </c>
      <c r="C11" s="27" t="s">
        <v>175</v>
      </c>
      <c r="D11" s="23" t="s">
        <v>219</v>
      </c>
      <c r="E11" s="28" t="s">
        <v>195</v>
      </c>
      <c r="F11" s="25">
        <v>2.139264</v>
      </c>
      <c r="G11" s="6">
        <v>2.139264</v>
      </c>
      <c r="H11" s="6">
        <v>2.139264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7" t="s">
        <v>196</v>
      </c>
      <c r="B12" s="27" t="s">
        <v>178</v>
      </c>
      <c r="C12" s="27" t="s">
        <v>175</v>
      </c>
      <c r="D12" s="23" t="s">
        <v>219</v>
      </c>
      <c r="E12" s="28" t="s">
        <v>200</v>
      </c>
      <c r="F12" s="25">
        <v>5.904816</v>
      </c>
      <c r="G12" s="6">
        <v>5.904816</v>
      </c>
      <c r="H12" s="6">
        <v>5.904816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7" t="s">
        <v>171</v>
      </c>
      <c r="B13" s="27" t="s">
        <v>173</v>
      </c>
      <c r="C13" s="27" t="s">
        <v>181</v>
      </c>
      <c r="D13" s="23" t="s">
        <v>219</v>
      </c>
      <c r="E13" s="28" t="s">
        <v>183</v>
      </c>
      <c r="F13" s="25">
        <v>25</v>
      </c>
      <c r="G13" s="6"/>
      <c r="H13" s="6"/>
      <c r="I13" s="6"/>
      <c r="J13" s="6"/>
      <c r="K13" s="6">
        <v>25</v>
      </c>
      <c r="L13" s="6"/>
      <c r="M13" s="6">
        <v>25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7" t="s">
        <v>171</v>
      </c>
      <c r="B14" s="27" t="s">
        <v>173</v>
      </c>
      <c r="C14" s="27" t="s">
        <v>178</v>
      </c>
      <c r="D14" s="23" t="s">
        <v>219</v>
      </c>
      <c r="E14" s="28" t="s">
        <v>180</v>
      </c>
      <c r="F14" s="25">
        <v>12</v>
      </c>
      <c r="G14" s="6"/>
      <c r="H14" s="6"/>
      <c r="I14" s="6"/>
      <c r="J14" s="6"/>
      <c r="K14" s="6">
        <v>12</v>
      </c>
      <c r="L14" s="6"/>
      <c r="M14" s="6">
        <v>12</v>
      </c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1" workbookViewId="0">
      <selection activeCell="A2" sqref="A2:D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20" t="s">
        <v>230</v>
      </c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13" t="s">
        <v>31</v>
      </c>
      <c r="B3" s="13"/>
      <c r="C3" s="13"/>
      <c r="D3" s="9" t="s">
        <v>32</v>
      </c>
      <c r="E3" s="3"/>
    </row>
    <row r="4" ht="20.2" customHeight="1" spans="1:5">
      <c r="A4" s="15" t="s">
        <v>33</v>
      </c>
      <c r="B4" s="15"/>
      <c r="C4" s="15" t="s">
        <v>34</v>
      </c>
      <c r="D4" s="15"/>
      <c r="E4" s="46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46"/>
    </row>
    <row r="6" ht="20.2" customHeight="1" spans="1:5">
      <c r="A6" s="18" t="s">
        <v>231</v>
      </c>
      <c r="B6" s="17">
        <v>123.630324</v>
      </c>
      <c r="C6" s="18" t="s">
        <v>232</v>
      </c>
      <c r="D6" s="32">
        <v>123.630324</v>
      </c>
      <c r="E6" s="47"/>
    </row>
    <row r="7" ht="20.2" customHeight="1" spans="1:5">
      <c r="A7" s="5" t="s">
        <v>233</v>
      </c>
      <c r="B7" s="6">
        <v>123.630324</v>
      </c>
      <c r="C7" s="5" t="s">
        <v>41</v>
      </c>
      <c r="D7" s="25">
        <v>108.64474</v>
      </c>
      <c r="E7" s="47"/>
    </row>
    <row r="8" ht="20.2" customHeight="1" spans="1:5">
      <c r="A8" s="5" t="s">
        <v>234</v>
      </c>
      <c r="B8" s="6">
        <v>123.630324</v>
      </c>
      <c r="C8" s="5" t="s">
        <v>45</v>
      </c>
      <c r="D8" s="25"/>
      <c r="E8" s="47"/>
    </row>
    <row r="9" ht="31.05" customHeight="1" spans="1:5">
      <c r="A9" s="5" t="s">
        <v>48</v>
      </c>
      <c r="B9" s="6"/>
      <c r="C9" s="5" t="s">
        <v>49</v>
      </c>
      <c r="D9" s="25"/>
      <c r="E9" s="47"/>
    </row>
    <row r="10" ht="20.2" customHeight="1" spans="1:5">
      <c r="A10" s="5" t="s">
        <v>235</v>
      </c>
      <c r="B10" s="6"/>
      <c r="C10" s="5" t="s">
        <v>53</v>
      </c>
      <c r="D10" s="25"/>
      <c r="E10" s="47"/>
    </row>
    <row r="11" ht="20.2" customHeight="1" spans="1:5">
      <c r="A11" s="5" t="s">
        <v>236</v>
      </c>
      <c r="B11" s="6"/>
      <c r="C11" s="5" t="s">
        <v>57</v>
      </c>
      <c r="D11" s="25"/>
      <c r="E11" s="47"/>
    </row>
    <row r="12" ht="20.2" customHeight="1" spans="1:5">
      <c r="A12" s="5" t="s">
        <v>237</v>
      </c>
      <c r="B12" s="6"/>
      <c r="C12" s="5" t="s">
        <v>60</v>
      </c>
      <c r="D12" s="25"/>
      <c r="E12" s="47"/>
    </row>
    <row r="13" ht="20.2" customHeight="1" spans="1:5">
      <c r="A13" s="18" t="s">
        <v>238</v>
      </c>
      <c r="B13" s="17"/>
      <c r="C13" s="5" t="s">
        <v>64</v>
      </c>
      <c r="D13" s="25"/>
      <c r="E13" s="47"/>
    </row>
    <row r="14" ht="20.2" customHeight="1" spans="1:5">
      <c r="A14" s="5" t="s">
        <v>233</v>
      </c>
      <c r="B14" s="6"/>
      <c r="C14" s="5" t="s">
        <v>68</v>
      </c>
      <c r="D14" s="25">
        <v>6.941504</v>
      </c>
      <c r="E14" s="47"/>
    </row>
    <row r="15" ht="20.2" customHeight="1" spans="1:5">
      <c r="A15" s="5" t="s">
        <v>235</v>
      </c>
      <c r="B15" s="6"/>
      <c r="C15" s="5" t="s">
        <v>72</v>
      </c>
      <c r="D15" s="25"/>
      <c r="E15" s="47"/>
    </row>
    <row r="16" ht="20.2" customHeight="1" spans="1:5">
      <c r="A16" s="5" t="s">
        <v>236</v>
      </c>
      <c r="B16" s="6"/>
      <c r="C16" s="5" t="s">
        <v>76</v>
      </c>
      <c r="D16" s="25">
        <v>2.139264</v>
      </c>
      <c r="E16" s="47"/>
    </row>
    <row r="17" ht="20.2" customHeight="1" spans="1:5">
      <c r="A17" s="5" t="s">
        <v>237</v>
      </c>
      <c r="B17" s="6"/>
      <c r="C17" s="5" t="s">
        <v>80</v>
      </c>
      <c r="D17" s="25"/>
      <c r="E17" s="47"/>
    </row>
    <row r="18" ht="20.2" customHeight="1" spans="1:5">
      <c r="A18" s="5"/>
      <c r="B18" s="6"/>
      <c r="C18" s="5" t="s">
        <v>84</v>
      </c>
      <c r="D18" s="25"/>
      <c r="E18" s="47"/>
    </row>
    <row r="19" ht="20.2" customHeight="1" spans="1:5">
      <c r="A19" s="5"/>
      <c r="B19" s="5"/>
      <c r="C19" s="5" t="s">
        <v>88</v>
      </c>
      <c r="D19" s="25"/>
      <c r="E19" s="47"/>
    </row>
    <row r="20" ht="20.2" customHeight="1" spans="1:5">
      <c r="A20" s="5"/>
      <c r="B20" s="5"/>
      <c r="C20" s="5" t="s">
        <v>92</v>
      </c>
      <c r="D20" s="25"/>
      <c r="E20" s="47"/>
    </row>
    <row r="21" ht="20.2" customHeight="1" spans="1:5">
      <c r="A21" s="5"/>
      <c r="B21" s="5"/>
      <c r="C21" s="5" t="s">
        <v>96</v>
      </c>
      <c r="D21" s="25"/>
      <c r="E21" s="47"/>
    </row>
    <row r="22" ht="20.2" customHeight="1" spans="1:5">
      <c r="A22" s="5"/>
      <c r="B22" s="5"/>
      <c r="C22" s="5" t="s">
        <v>100</v>
      </c>
      <c r="D22" s="25"/>
      <c r="E22" s="47"/>
    </row>
    <row r="23" ht="20.2" customHeight="1" spans="1:5">
      <c r="A23" s="5"/>
      <c r="B23" s="5"/>
      <c r="C23" s="5" t="s">
        <v>103</v>
      </c>
      <c r="D23" s="25"/>
      <c r="E23" s="47"/>
    </row>
    <row r="24" ht="20.2" customHeight="1" spans="1:5">
      <c r="A24" s="5"/>
      <c r="B24" s="5"/>
      <c r="C24" s="5" t="s">
        <v>106</v>
      </c>
      <c r="D24" s="25"/>
      <c r="E24" s="47"/>
    </row>
    <row r="25" ht="20.2" customHeight="1" spans="1:5">
      <c r="A25" s="5"/>
      <c r="B25" s="5"/>
      <c r="C25" s="5" t="s">
        <v>108</v>
      </c>
      <c r="D25" s="25"/>
      <c r="E25" s="47"/>
    </row>
    <row r="26" ht="20.2" customHeight="1" spans="1:5">
      <c r="A26" s="5"/>
      <c r="B26" s="5"/>
      <c r="C26" s="5" t="s">
        <v>110</v>
      </c>
      <c r="D26" s="25">
        <v>5.904816</v>
      </c>
      <c r="E26" s="47"/>
    </row>
    <row r="27" ht="20.2" customHeight="1" spans="1:5">
      <c r="A27" s="5"/>
      <c r="B27" s="5"/>
      <c r="C27" s="5" t="s">
        <v>112</v>
      </c>
      <c r="D27" s="25"/>
      <c r="E27" s="47"/>
    </row>
    <row r="28" ht="20.2" customHeight="1" spans="1:5">
      <c r="A28" s="5"/>
      <c r="B28" s="5"/>
      <c r="C28" s="5" t="s">
        <v>114</v>
      </c>
      <c r="D28" s="25"/>
      <c r="E28" s="47"/>
    </row>
    <row r="29" ht="20.2" customHeight="1" spans="1:5">
      <c r="A29" s="5"/>
      <c r="B29" s="5"/>
      <c r="C29" s="5" t="s">
        <v>116</v>
      </c>
      <c r="D29" s="25"/>
      <c r="E29" s="47"/>
    </row>
    <row r="30" ht="20.2" customHeight="1" spans="1:5">
      <c r="A30" s="5"/>
      <c r="B30" s="5"/>
      <c r="C30" s="5" t="s">
        <v>118</v>
      </c>
      <c r="D30" s="25"/>
      <c r="E30" s="47"/>
    </row>
    <row r="31" ht="20.2" customHeight="1" spans="1:5">
      <c r="A31" s="5"/>
      <c r="B31" s="5"/>
      <c r="C31" s="5" t="s">
        <v>120</v>
      </c>
      <c r="D31" s="25"/>
      <c r="E31" s="47"/>
    </row>
    <row r="32" ht="20.2" customHeight="1" spans="1:5">
      <c r="A32" s="5"/>
      <c r="B32" s="5"/>
      <c r="C32" s="5" t="s">
        <v>122</v>
      </c>
      <c r="D32" s="25"/>
      <c r="E32" s="47"/>
    </row>
    <row r="33" ht="20.2" customHeight="1" spans="1:5">
      <c r="A33" s="5"/>
      <c r="B33" s="5"/>
      <c r="C33" s="5" t="s">
        <v>124</v>
      </c>
      <c r="D33" s="25"/>
      <c r="E33" s="47"/>
    </row>
    <row r="34" ht="20.2" customHeight="1" spans="1:5">
      <c r="A34" s="5"/>
      <c r="B34" s="5"/>
      <c r="C34" s="5" t="s">
        <v>126</v>
      </c>
      <c r="D34" s="25"/>
      <c r="E34" s="47"/>
    </row>
    <row r="35" ht="20.2" customHeight="1" spans="1:5">
      <c r="A35" s="5"/>
      <c r="B35" s="5"/>
      <c r="C35" s="5" t="s">
        <v>127</v>
      </c>
      <c r="D35" s="25"/>
      <c r="E35" s="47"/>
    </row>
    <row r="36" ht="20.2" customHeight="1" spans="1:5">
      <c r="A36" s="5"/>
      <c r="B36" s="5"/>
      <c r="C36" s="5" t="s">
        <v>128</v>
      </c>
      <c r="D36" s="25"/>
      <c r="E36" s="47"/>
    </row>
    <row r="37" ht="20.2" customHeight="1" spans="1:5">
      <c r="A37" s="5"/>
      <c r="B37" s="5"/>
      <c r="C37" s="5"/>
      <c r="D37" s="5"/>
      <c r="E37" s="47"/>
    </row>
    <row r="38" ht="20.2" customHeight="1" spans="1:5">
      <c r="A38" s="18"/>
      <c r="B38" s="18"/>
      <c r="C38" s="18" t="s">
        <v>239</v>
      </c>
      <c r="D38" s="17"/>
      <c r="E38" s="48"/>
    </row>
    <row r="39" ht="20.2" customHeight="1" spans="1:5">
      <c r="A39" s="18"/>
      <c r="B39" s="18"/>
      <c r="C39" s="18"/>
      <c r="D39" s="18"/>
      <c r="E39" s="48"/>
    </row>
    <row r="40" ht="20.2" customHeight="1" spans="1:5">
      <c r="A40" s="4" t="s">
        <v>240</v>
      </c>
      <c r="B40" s="17">
        <v>123.630324</v>
      </c>
      <c r="C40" s="4" t="s">
        <v>241</v>
      </c>
      <c r="D40" s="32">
        <v>123.630324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G12" sqref="G1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5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20" t="s">
        <v>242</v>
      </c>
      <c r="L1" s="20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9" t="s">
        <v>32</v>
      </c>
      <c r="K3" s="9"/>
      <c r="L3" s="9"/>
    </row>
    <row r="4" ht="25" customHeight="1" spans="1:12">
      <c r="A4" s="15" t="s">
        <v>160</v>
      </c>
      <c r="B4" s="15"/>
      <c r="C4" s="15"/>
      <c r="D4" s="15" t="s">
        <v>161</v>
      </c>
      <c r="E4" s="15" t="s">
        <v>162</v>
      </c>
      <c r="F4" s="15" t="s">
        <v>138</v>
      </c>
      <c r="G4" s="15" t="s">
        <v>163</v>
      </c>
      <c r="H4" s="15"/>
      <c r="I4" s="15"/>
      <c r="J4" s="15"/>
      <c r="K4" s="15" t="s">
        <v>164</v>
      </c>
      <c r="L4" s="15"/>
    </row>
    <row r="5" ht="20.7" customHeight="1" spans="1:12">
      <c r="A5" s="15"/>
      <c r="B5" s="15"/>
      <c r="C5" s="15"/>
      <c r="D5" s="15"/>
      <c r="E5" s="15"/>
      <c r="F5" s="15"/>
      <c r="G5" s="15" t="s">
        <v>140</v>
      </c>
      <c r="H5" s="15" t="s">
        <v>243</v>
      </c>
      <c r="I5" s="15"/>
      <c r="J5" s="15" t="s">
        <v>244</v>
      </c>
      <c r="K5" s="15"/>
      <c r="L5" s="15"/>
    </row>
    <row r="6" ht="28.45" customHeight="1" spans="1:12">
      <c r="A6" s="15" t="s">
        <v>168</v>
      </c>
      <c r="B6" s="15" t="s">
        <v>169</v>
      </c>
      <c r="C6" s="15" t="s">
        <v>170</v>
      </c>
      <c r="D6" s="15"/>
      <c r="E6" s="15"/>
      <c r="F6" s="15"/>
      <c r="G6" s="15"/>
      <c r="H6" s="15" t="s">
        <v>222</v>
      </c>
      <c r="I6" s="15" t="s">
        <v>213</v>
      </c>
      <c r="J6" s="15"/>
      <c r="K6" s="15" t="s">
        <v>245</v>
      </c>
      <c r="L6" s="15" t="s">
        <v>246</v>
      </c>
    </row>
    <row r="7" ht="22.8" customHeight="1" spans="1:12">
      <c r="A7" s="5"/>
      <c r="B7" s="5"/>
      <c r="C7" s="5"/>
      <c r="D7" s="18"/>
      <c r="E7" s="18" t="s">
        <v>138</v>
      </c>
      <c r="F7" s="17">
        <v>123.630324</v>
      </c>
      <c r="G7" s="17">
        <v>62.630324</v>
      </c>
      <c r="H7" s="17">
        <v>58.369984</v>
      </c>
      <c r="I7" s="17"/>
      <c r="J7" s="17">
        <v>4.26034</v>
      </c>
      <c r="K7" s="17">
        <v>24</v>
      </c>
      <c r="L7" s="17">
        <v>37</v>
      </c>
    </row>
    <row r="8" ht="20.7" customHeight="1" spans="1:12">
      <c r="A8" s="5"/>
      <c r="B8" s="5"/>
      <c r="C8" s="5"/>
      <c r="D8" s="16" t="s">
        <v>156</v>
      </c>
      <c r="E8" s="16" t="s">
        <v>4</v>
      </c>
      <c r="F8" s="17">
        <v>123.630324</v>
      </c>
      <c r="G8" s="17">
        <v>62.630324</v>
      </c>
      <c r="H8" s="17">
        <v>58.369984</v>
      </c>
      <c r="I8" s="17"/>
      <c r="J8" s="17">
        <v>4.26034</v>
      </c>
      <c r="K8" s="17">
        <v>24</v>
      </c>
      <c r="L8" s="17">
        <v>37</v>
      </c>
    </row>
    <row r="9" ht="21.55" customHeight="1" spans="1:12">
      <c r="A9" s="5"/>
      <c r="B9" s="5"/>
      <c r="C9" s="5"/>
      <c r="D9" s="24" t="s">
        <v>157</v>
      </c>
      <c r="E9" s="24" t="s">
        <v>158</v>
      </c>
      <c r="F9" s="17">
        <v>123.630324</v>
      </c>
      <c r="G9" s="17">
        <v>62.630324</v>
      </c>
      <c r="H9" s="17">
        <v>58.369984</v>
      </c>
      <c r="I9" s="17"/>
      <c r="J9" s="17">
        <v>4.26034</v>
      </c>
      <c r="K9" s="17">
        <v>24</v>
      </c>
      <c r="L9" s="17">
        <v>37</v>
      </c>
    </row>
    <row r="10" customFormat="1" ht="21.55" customHeight="1" spans="1:12">
      <c r="A10" s="27" t="s">
        <v>171</v>
      </c>
      <c r="B10" s="5"/>
      <c r="C10" s="5"/>
      <c r="D10" s="23">
        <v>201</v>
      </c>
      <c r="E10" s="23" t="s">
        <v>172</v>
      </c>
      <c r="F10" s="6">
        <f>F11</f>
        <v>108.64474</v>
      </c>
      <c r="G10" s="6">
        <f t="shared" ref="G10:L10" si="0">G11</f>
        <v>47.64474</v>
      </c>
      <c r="H10" s="6">
        <f t="shared" si="0"/>
        <v>43.3844</v>
      </c>
      <c r="I10" s="6"/>
      <c r="J10" s="6">
        <f t="shared" si="0"/>
        <v>4.26034</v>
      </c>
      <c r="K10" s="6">
        <f t="shared" si="0"/>
        <v>24</v>
      </c>
      <c r="L10" s="6">
        <f t="shared" si="0"/>
        <v>37</v>
      </c>
    </row>
    <row r="11" customFormat="1" ht="21.55" customHeight="1" spans="1:12">
      <c r="A11" s="27" t="s">
        <v>171</v>
      </c>
      <c r="B11" s="27" t="s">
        <v>173</v>
      </c>
      <c r="C11" s="5"/>
      <c r="D11" s="23">
        <v>20129</v>
      </c>
      <c r="E11" s="23" t="s">
        <v>174</v>
      </c>
      <c r="F11" s="6">
        <f>F12+F13+F14</f>
        <v>108.64474</v>
      </c>
      <c r="G11" s="6">
        <f t="shared" ref="G11:L11" si="1">G12+G13+G14</f>
        <v>47.64474</v>
      </c>
      <c r="H11" s="6">
        <f t="shared" si="1"/>
        <v>43.3844</v>
      </c>
      <c r="I11" s="6"/>
      <c r="J11" s="6">
        <f t="shared" si="1"/>
        <v>4.26034</v>
      </c>
      <c r="K11" s="6">
        <f t="shared" si="1"/>
        <v>24</v>
      </c>
      <c r="L11" s="6">
        <f t="shared" si="1"/>
        <v>37</v>
      </c>
    </row>
    <row r="12" ht="22.4" customHeight="1" spans="1:12">
      <c r="A12" s="27" t="s">
        <v>171</v>
      </c>
      <c r="B12" s="27" t="s">
        <v>173</v>
      </c>
      <c r="C12" s="27" t="s">
        <v>175</v>
      </c>
      <c r="D12" s="23" t="s">
        <v>247</v>
      </c>
      <c r="E12" s="5" t="s">
        <v>177</v>
      </c>
      <c r="F12" s="6">
        <v>71.64474</v>
      </c>
      <c r="G12" s="6">
        <v>47.64474</v>
      </c>
      <c r="H12" s="25">
        <v>43.3844</v>
      </c>
      <c r="I12" s="25"/>
      <c r="J12" s="25">
        <v>4.26034</v>
      </c>
      <c r="K12" s="25">
        <v>24</v>
      </c>
      <c r="L12" s="25"/>
    </row>
    <row r="13" ht="22.4" customHeight="1" spans="1:12">
      <c r="A13" s="27" t="s">
        <v>171</v>
      </c>
      <c r="B13" s="27" t="s">
        <v>173</v>
      </c>
      <c r="C13" s="27" t="s">
        <v>178</v>
      </c>
      <c r="D13" s="23" t="s">
        <v>248</v>
      </c>
      <c r="E13" s="5" t="s">
        <v>180</v>
      </c>
      <c r="F13" s="6">
        <v>12</v>
      </c>
      <c r="G13" s="6"/>
      <c r="H13" s="25"/>
      <c r="I13" s="25"/>
      <c r="J13" s="25"/>
      <c r="K13" s="25"/>
      <c r="L13" s="25">
        <v>12</v>
      </c>
    </row>
    <row r="14" ht="22.4" customHeight="1" spans="1:12">
      <c r="A14" s="27" t="s">
        <v>171</v>
      </c>
      <c r="B14" s="27" t="s">
        <v>173</v>
      </c>
      <c r="C14" s="27" t="s">
        <v>181</v>
      </c>
      <c r="D14" s="23" t="s">
        <v>249</v>
      </c>
      <c r="E14" s="5" t="s">
        <v>183</v>
      </c>
      <c r="F14" s="6">
        <v>25</v>
      </c>
      <c r="G14" s="6"/>
      <c r="H14" s="25"/>
      <c r="I14" s="25"/>
      <c r="J14" s="25"/>
      <c r="K14" s="25"/>
      <c r="L14" s="25">
        <v>25</v>
      </c>
    </row>
    <row r="15" ht="22.4" customHeight="1" spans="1:12">
      <c r="A15" s="27" t="s">
        <v>184</v>
      </c>
      <c r="B15" s="27"/>
      <c r="C15" s="27"/>
      <c r="D15" s="23">
        <v>208</v>
      </c>
      <c r="E15" s="5" t="s">
        <v>185</v>
      </c>
      <c r="F15" s="6">
        <f>F16</f>
        <v>6.941504</v>
      </c>
      <c r="G15" s="6">
        <f>G16</f>
        <v>6.941504</v>
      </c>
      <c r="H15" s="6">
        <f>H16</f>
        <v>6.941504</v>
      </c>
      <c r="I15" s="25"/>
      <c r="J15" s="25"/>
      <c r="K15" s="25"/>
      <c r="L15" s="25"/>
    </row>
    <row r="16" ht="22.4" customHeight="1" spans="1:12">
      <c r="A16" s="27" t="s">
        <v>184</v>
      </c>
      <c r="B16" s="27" t="s">
        <v>186</v>
      </c>
      <c r="C16" s="27"/>
      <c r="D16" s="23">
        <v>20805</v>
      </c>
      <c r="E16" s="5" t="s">
        <v>187</v>
      </c>
      <c r="F16" s="6">
        <f>F17</f>
        <v>6.941504</v>
      </c>
      <c r="G16" s="6">
        <f>G17</f>
        <v>6.941504</v>
      </c>
      <c r="H16" s="6">
        <f>H17</f>
        <v>6.941504</v>
      </c>
      <c r="I16" s="25"/>
      <c r="J16" s="25"/>
      <c r="K16" s="25"/>
      <c r="L16" s="25"/>
    </row>
    <row r="17" ht="22.4" customHeight="1" spans="1:12">
      <c r="A17" s="27" t="s">
        <v>184</v>
      </c>
      <c r="B17" s="27" t="s">
        <v>186</v>
      </c>
      <c r="C17" s="27" t="s">
        <v>186</v>
      </c>
      <c r="D17" s="23" t="s">
        <v>250</v>
      </c>
      <c r="E17" s="5" t="s">
        <v>189</v>
      </c>
      <c r="F17" s="6">
        <v>6.941504</v>
      </c>
      <c r="G17" s="6">
        <v>6.941504</v>
      </c>
      <c r="H17" s="25">
        <v>6.941504</v>
      </c>
      <c r="I17" s="25"/>
      <c r="J17" s="25"/>
      <c r="K17" s="25"/>
      <c r="L17" s="25"/>
    </row>
    <row r="18" ht="22.4" customHeight="1" spans="1:12">
      <c r="A18" s="27" t="s">
        <v>190</v>
      </c>
      <c r="B18" s="27"/>
      <c r="C18" s="27"/>
      <c r="D18" s="23">
        <v>210</v>
      </c>
      <c r="E18" s="5" t="s">
        <v>191</v>
      </c>
      <c r="F18" s="6">
        <f>F19</f>
        <v>2.139264</v>
      </c>
      <c r="G18" s="6">
        <f>G19</f>
        <v>2.139264</v>
      </c>
      <c r="H18" s="6">
        <f>H19</f>
        <v>2.139264</v>
      </c>
      <c r="I18" s="25"/>
      <c r="J18" s="25"/>
      <c r="K18" s="25"/>
      <c r="L18" s="25"/>
    </row>
    <row r="19" ht="22.4" customHeight="1" spans="1:12">
      <c r="A19" s="27" t="s">
        <v>190</v>
      </c>
      <c r="B19" s="27" t="s">
        <v>192</v>
      </c>
      <c r="C19" s="27"/>
      <c r="D19" s="23">
        <v>21011</v>
      </c>
      <c r="E19" s="5" t="s">
        <v>193</v>
      </c>
      <c r="F19" s="6">
        <f>F20</f>
        <v>2.139264</v>
      </c>
      <c r="G19" s="6">
        <f>G20</f>
        <v>2.139264</v>
      </c>
      <c r="H19" s="6">
        <f>H20</f>
        <v>2.139264</v>
      </c>
      <c r="I19" s="25"/>
      <c r="J19" s="25"/>
      <c r="K19" s="25"/>
      <c r="L19" s="25"/>
    </row>
    <row r="20" ht="22.4" customHeight="1" spans="1:12">
      <c r="A20" s="27" t="s">
        <v>190</v>
      </c>
      <c r="B20" s="27" t="s">
        <v>192</v>
      </c>
      <c r="C20" s="27" t="s">
        <v>175</v>
      </c>
      <c r="D20" s="23" t="s">
        <v>251</v>
      </c>
      <c r="E20" s="5" t="s">
        <v>195</v>
      </c>
      <c r="F20" s="6">
        <v>2.139264</v>
      </c>
      <c r="G20" s="6">
        <v>2.139264</v>
      </c>
      <c r="H20" s="25">
        <v>2.139264</v>
      </c>
      <c r="I20" s="25"/>
      <c r="J20" s="25"/>
      <c r="K20" s="25"/>
      <c r="L20" s="25"/>
    </row>
    <row r="21" ht="22.4" customHeight="1" spans="1:12">
      <c r="A21" s="27" t="s">
        <v>196</v>
      </c>
      <c r="B21" s="27"/>
      <c r="C21" s="27"/>
      <c r="D21" s="23">
        <v>221</v>
      </c>
      <c r="E21" s="5" t="s">
        <v>197</v>
      </c>
      <c r="F21" s="6">
        <f>F22</f>
        <v>5.904816</v>
      </c>
      <c r="G21" s="6">
        <f>G22</f>
        <v>5.904816</v>
      </c>
      <c r="H21" s="6">
        <f>H22</f>
        <v>5.904816</v>
      </c>
      <c r="I21" s="25"/>
      <c r="J21" s="25"/>
      <c r="K21" s="25"/>
      <c r="L21" s="25"/>
    </row>
    <row r="22" ht="22.4" customHeight="1" spans="1:12">
      <c r="A22" s="27" t="s">
        <v>196</v>
      </c>
      <c r="B22" s="27" t="s">
        <v>178</v>
      </c>
      <c r="C22" s="27"/>
      <c r="D22" s="23">
        <v>22102</v>
      </c>
      <c r="E22" s="5" t="s">
        <v>198</v>
      </c>
      <c r="F22" s="6">
        <f>F23</f>
        <v>5.904816</v>
      </c>
      <c r="G22" s="6">
        <f>G23</f>
        <v>5.904816</v>
      </c>
      <c r="H22" s="6">
        <f>H23</f>
        <v>5.904816</v>
      </c>
      <c r="I22" s="25"/>
      <c r="J22" s="25"/>
      <c r="K22" s="25"/>
      <c r="L22" s="25"/>
    </row>
    <row r="23" ht="22.4" customHeight="1" spans="1:12">
      <c r="A23" s="27" t="s">
        <v>196</v>
      </c>
      <c r="B23" s="27" t="s">
        <v>178</v>
      </c>
      <c r="C23" s="27" t="s">
        <v>175</v>
      </c>
      <c r="D23" s="23" t="s">
        <v>252</v>
      </c>
      <c r="E23" s="5" t="s">
        <v>200</v>
      </c>
      <c r="F23" s="6">
        <v>5.904816</v>
      </c>
      <c r="G23" s="6">
        <v>5.904816</v>
      </c>
      <c r="H23" s="25">
        <v>5.904816</v>
      </c>
      <c r="I23" s="25"/>
      <c r="J23" s="25"/>
      <c r="K23" s="25"/>
      <c r="L23" s="2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2023-02-20T01:54:00Z</dcterms:created>
  <dcterms:modified xsi:type="dcterms:W3CDTF">2024-11-20T02:17:46Z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4789C12BDBAA4D83ABC72A9DBEE268D7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