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2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6" r:id="rId24"/>
    <sheet name="23整体支出绩效目标表" sheetId="27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<sst xmlns="http://schemas.openxmlformats.org/spreadsheetml/2006/main" count="1318" uniqueCount="543">
  <si>
    <t>2023年部门预算公开表</t>
  </si>
  <si>
    <t>单位编码：</t>
  </si>
  <si>
    <t>116001</t>
  </si>
  <si>
    <t>单位名称：</t>
  </si>
  <si>
    <t>醴陵市公安局交通警察大队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</si>
  <si>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</si>
  <si>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</si>
  <si>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</si>
  <si>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</si>
  <si>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</si>
  <si>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</si>
  <si>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</si>
  <si>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</si>
  <si>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</si>
  <si>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</si>
  <si>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</si>
  <si>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</si>
  <si>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</si>
  <si>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</si>
  <si>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</si>
  <si>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</si>
  <si>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</si>
  <si>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</si>
  <si>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</si>
  <si>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</si>
  <si>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</si>
  <si>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</si>
  <si>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</si>
  <si>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</si>
  <si>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</si>
  <si>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</si>
  <si>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单位：116001_醴陵市公安局交通警察大队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</si>
  <si>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</si>
  <si>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</si>
  <si>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</si>
  <si>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</si>
  <si>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</si>
  <si>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</si>
  <si>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</si>
  <si>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</si>
  <si>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</si>
  <si>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</si>
  <si>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</si>
  <si>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</si>
  <si>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</si>
  <si>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</si>
  <si>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</si>
  <si>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</si>
  <si>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</si>
  <si>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</si>
  <si>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</si>
  <si>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</si>
  <si>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</si>
  <si>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</si>
  <si>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</si>
  <si>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</si>
  <si>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</si>
  <si>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</si>
  <si>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</si>
  <si>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</si>
  <si>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</si>
  <si>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</si>
  <si>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</si>
  <si>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</si>
  <si>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</si>
  <si>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</si>
  <si>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</si>
  <si>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</si>
  <si>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</si>
  <si>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</si>
  <si>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</si>
  <si>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</si>
  <si>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</si>
  <si>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</si>
  <si>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</si>
  <si>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</si>
  <si>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</si>
  <si>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</si>
  <si>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</si>
  <si>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</si>
  <si>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</si>
  <si>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</si>
  <si>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</si>
  <si>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</si>
  <si>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</si>
  <si>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</si>
  <si>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</si>
  <si>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</si>
  <si>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</si>
  <si>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</si>
  <si>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</si>
  <si>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</si>
  <si>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</si>
  <si>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</si>
  <si>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</si>
  <si>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</si>
  <si>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</si>
  <si>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</si>
  <si>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</si>
  <si>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</si>
  <si>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</si>
  <si>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</si>
  <si>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</si>
  <si>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</si>
  <si>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</si>
  <si>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</si>
  <si>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</si>
  <si>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</si>
  <si>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</si>
  <si>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</si>
  <si>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</si>
  <si>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</si>
  <si>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</si>
  <si>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</si>
  <si>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</si>
  <si>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</si>
  <si>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</si>
  <si>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</si>
  <si>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</si>
  <si>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</si>
  <si>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</si>
  <si>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</si>
  <si>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</si>
  <si>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</si>
  <si>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</si>
  <si>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</si>
  <si>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</si>
  <si>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</si>
  <si>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</si>
  <si>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</si>
  <si>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</si>
  <si>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</si>
  <si>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</si>
  <si>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</si>
  <si>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</si>
  <si>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</si>
  <si>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</si>
  <si>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</si>
  <si>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</si>
  <si>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</si>
  <si>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</si>
  <si>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</si>
  <si>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</si>
  <si>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</si>
  <si>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</si>
  <si>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</si>
  <si>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</si>
  <si>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</si>
  <si>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</si>
  <si>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</si>
  <si>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</si>
  <si>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</si>
  <si>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</si>
  <si>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</si>
  <si>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116</t>
  </si>
  <si>
    <t xml:space="preserve">  116001</t>
  </si>
  <si>
    <t xml:space="preserve">  醴陵市公安局交通警察大队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</si>
  <si>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</si>
  <si>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</si>
  <si>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</si>
  <si>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</si>
  <si>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</si>
  <si>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</si>
  <si>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</si>
  <si>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</si>
  <si>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</si>
  <si>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</si>
  <si>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</si>
  <si>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</si>
  <si>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</si>
  <si>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 xml:space="preserve">    公共安全支出</t>
  </si>
  <si>
    <t>02</t>
  </si>
  <si>
    <t xml:space="preserve">    公安</t>
  </si>
  <si>
    <t>01</t>
  </si>
  <si>
    <t xml:space="preserve">    2040201</t>
  </si>
  <si>
    <t xml:space="preserve">    行政运行</t>
  </si>
  <si>
    <t>99</t>
  </si>
  <si>
    <t xml:space="preserve">    2040299</t>
  </si>
  <si>
    <t xml:space="preserve">    其他公安支出</t>
  </si>
  <si>
    <t>208</t>
  </si>
  <si>
    <t xml:space="preserve">    社会保障和就业支出</t>
  </si>
  <si>
    <t>05</t>
  </si>
  <si>
    <t xml:space="preserve">    行政事业单位养老支出</t>
  </si>
  <si>
    <t xml:space="preserve">    2080505</t>
  </si>
  <si>
    <t xml:space="preserve">    机关事业单位基本养老保险缴费支出</t>
  </si>
  <si>
    <t>210</t>
  </si>
  <si>
    <t xml:space="preserve">    卫生健康支出</t>
  </si>
  <si>
    <t>11</t>
  </si>
  <si>
    <t xml:space="preserve">    行政事业单位医疗</t>
  </si>
  <si>
    <t xml:space="preserve">    2101101</t>
  </si>
  <si>
    <t xml:space="preserve">    行政单位医疗</t>
  </si>
  <si>
    <t>221</t>
  </si>
  <si>
    <t xml:space="preserve">    住房保障支出</t>
  </si>
  <si>
    <t xml:space="preserve">  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</si>
  <si>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</si>
  <si>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</si>
  <si>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</si>
  <si>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</si>
  <si>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</si>
  <si>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</si>
  <si>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</si>
  <si>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</si>
  <si>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</si>
  <si>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</si>
  <si>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</si>
  <si>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</si>
  <si>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</si>
  <si>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</si>
  <si>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</si>
  <si>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</si>
  <si>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</si>
  <si>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</si>
  <si>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</si>
  <si>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</si>
  <si>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116001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</si>
  <si>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</si>
  <si>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</si>
  <si>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</si>
  <si>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</si>
  <si>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</si>
  <si>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</si>
  <si>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</si>
  <si>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</si>
  <si>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</si>
  <si>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</si>
  <si>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</si>
  <si>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</si>
  <si>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</si>
  <si>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</si>
  <si>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</si>
  <si>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</si>
  <si>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</si>
  <si>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</si>
  <si>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</si>
  <si>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</si>
  <si>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</si>
  <si>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</si>
  <si>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</si>
  <si>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</si>
  <si>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</si>
  <si>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</si>
  <si>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</si>
  <si>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2040201</t>
  </si>
  <si>
    <t xml:space="preserve">     2040299</t>
  </si>
  <si>
    <t xml:space="preserve">     2080505</t>
  </si>
  <si>
    <t xml:space="preserve">     2101101</t>
  </si>
  <si>
    <t xml:space="preserve">     2210201</t>
  </si>
  <si>
    <t>部门公开表08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</si>
  <si>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</si>
  <si>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</si>
  <si>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</si>
  <si>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</si>
  <si>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</si>
  <si>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</si>
  <si>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</si>
  <si>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</si>
  <si>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</si>
  <si>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</si>
  <si>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</si>
  <si>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</si>
  <si>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</si>
  <si>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</si>
  <si>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</si>
  <si>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</si>
  <si>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</si>
  <si>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</si>
  <si>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</si>
  <si>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</si>
  <si>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</si>
  <si>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</si>
  <si>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</si>
  <si>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</si>
  <si>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</si>
  <si>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</si>
  <si>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</si>
  <si>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</si>
  <si>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</si>
  <si>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</si>
  <si>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</si>
  <si>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</si>
  <si>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</si>
  <si>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</si>
  <si>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</si>
  <si>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</si>
  <si>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</si>
  <si>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</si>
  <si>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</si>
  <si>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</si>
  <si>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</si>
  <si>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</si>
  <si>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</si>
  <si>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</si>
  <si>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</si>
  <si>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</si>
  <si>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</si>
  <si>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</si>
  <si>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</si>
  <si>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</si>
  <si>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</si>
  <si>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</si>
  <si>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</si>
  <si>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</si>
  <si>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</si>
  <si>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</si>
  <si>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</si>
  <si>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</si>
  <si>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</si>
  <si>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</si>
  <si>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</si>
  <si>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</si>
  <si>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</si>
  <si>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</si>
  <si>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</si>
  <si>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</si>
  <si>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</si>
  <si>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</si>
  <si>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</si>
  <si>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</si>
  <si>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</si>
  <si>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</si>
  <si>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</si>
  <si>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</si>
  <si>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</si>
  <si>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</si>
  <si>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</si>
  <si>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</si>
  <si>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</si>
  <si>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</si>
  <si>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</si>
  <si>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</si>
  <si>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</si>
  <si>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</si>
  <si>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</si>
  <si>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</si>
  <si>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</si>
  <si>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</si>
  <si>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</si>
  <si>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</si>
  <si>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</si>
  <si>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</si>
  <si>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</si>
  <si>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</si>
  <si>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</si>
  <si>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</si>
  <si>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</si>
  <si>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</si>
  <si>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</si>
  <si>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</si>
  <si>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</si>
  <si>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</si>
  <si>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</si>
  <si>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</si>
  <si>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</si>
  <si>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</si>
  <si>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</si>
  <si>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</si>
  <si>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</si>
  <si>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</si>
  <si>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</si>
  <si>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</si>
  <si>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</si>
  <si>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</si>
  <si>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</si>
  <si>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</si>
  <si>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</si>
  <si>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</si>
  <si>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</si>
  <si>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</si>
  <si>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</si>
  <si>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</si>
  <si>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</si>
  <si>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</si>
  <si>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</si>
  <si>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</si>
  <si>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</si>
  <si>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</si>
  <si>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</si>
  <si>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</si>
  <si>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</si>
  <si>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</si>
  <si>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</si>
  <si>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</si>
  <si>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</si>
  <si>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</si>
  <si>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</si>
  <si>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</si>
  <si>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</si>
  <si>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</si>
  <si>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</si>
  <si>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</si>
  <si>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</si>
  <si>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</si>
  <si>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本单位2023年预算未安排政府性基金收支预算。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</si>
  <si>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</si>
  <si>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</si>
  <si>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</si>
  <si>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</si>
  <si>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</si>
  <si>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本单位2023年预算未安排国有资本经营收支预算。</t>
  </si>
  <si>
    <t>部门公开表20</t>
  </si>
  <si>
    <t>本年财政专户管理资金预算支出</t>
  </si>
  <si>
    <t>本单位2023年预算未安排财政专户管理资金收支预算。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</si>
  <si>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</si>
  <si>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</si>
  <si>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</si>
  <si>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</si>
  <si>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</si>
  <si>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</si>
  <si>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</si>
  <si>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</si>
  <si>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</si>
  <si>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</si>
  <si>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</si>
  <si>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</si>
  <si>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</si>
  <si>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</si>
  <si>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116001</t>
  </si>
  <si>
    <t xml:space="preserve">   运转经费</t>
  </si>
  <si>
    <t xml:space="preserve">   交警上级转移支付</t>
  </si>
  <si>
    <t xml:space="preserve">   交通频道运行费</t>
  </si>
  <si>
    <t xml:space="preserve">   交通设施维护专项</t>
  </si>
  <si>
    <t xml:space="preserve">   交通事故鉴定专项</t>
  </si>
  <si>
    <t xml:space="preserve">   违法车辆停放场地租赁费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</si>
  <si>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</si>
  <si>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</si>
  <si>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</si>
  <si>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</si>
  <si>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</si>
  <si>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</si>
  <si>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</si>
  <si>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</si>
  <si>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</si>
  <si>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</si>
  <si>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</si>
  <si>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</si>
  <si>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</si>
  <si>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</si>
  <si>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</si>
  <si>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交警上级转移支付</t>
  </si>
  <si>
    <t>提高警用装备标准，保证办案质量，确保各类警情及时精准处置。</t>
  </si>
  <si>
    <t>效益指标</t>
  </si>
  <si>
    <t>社会效益指标</t>
  </si>
  <si>
    <t>执法规范化水平有效提升</t>
  </si>
  <si>
    <t>是</t>
  </si>
  <si>
    <t>是否提升</t>
  </si>
  <si>
    <t>百分比</t>
  </si>
  <si>
    <t>定性</t>
  </si>
  <si>
    <t>产出指标</t>
  </si>
  <si>
    <t>时效指标</t>
  </si>
  <si>
    <t>受理案件及时性</t>
  </si>
  <si>
    <t>是否及时</t>
  </si>
  <si>
    <t>质量指标</t>
  </si>
  <si>
    <t>装备配备达标率</t>
  </si>
  <si>
    <t>100%</t>
  </si>
  <si>
    <t>数量指标</t>
  </si>
  <si>
    <t>支持县市（区)公安机关数量</t>
  </si>
  <si>
    <t>1</t>
  </si>
  <si>
    <t>支持县市（区）公安机关数量</t>
  </si>
  <si>
    <t>个</t>
  </si>
  <si>
    <t>满意度指标</t>
  </si>
  <si>
    <t>服务对象满意度指标</t>
  </si>
  <si>
    <t>服务对象满意度</t>
  </si>
  <si>
    <t>成本指标</t>
  </si>
  <si>
    <t>经济成本指标</t>
  </si>
  <si>
    <t>中央和省级上级转移支付资金</t>
  </si>
  <si>
    <t>2245200</t>
  </si>
  <si>
    <t>中央和上级转移支付资金</t>
  </si>
  <si>
    <t>元</t>
  </si>
  <si>
    <t xml:space="preserve">  交通频道运行费</t>
  </si>
  <si>
    <t>开展实施交通诱导、信息通报、安全宣传、违法曝光等工作</t>
  </si>
  <si>
    <t>可持续影响指标</t>
  </si>
  <si>
    <t>经济效益指标</t>
  </si>
  <si>
    <t>生态效益指标</t>
  </si>
  <si>
    <t>安全意识增强</t>
  </si>
  <si>
    <t>90%</t>
  </si>
  <si>
    <t>社会成本指标</t>
  </si>
  <si>
    <t>生态环境成本指标</t>
  </si>
  <si>
    <t>交通频道运行费</t>
  </si>
  <si>
    <t>100000</t>
  </si>
  <si>
    <t>提供实时路况信息</t>
  </si>
  <si>
    <t>条</t>
  </si>
  <si>
    <t>交通安全宣传</t>
  </si>
  <si>
    <t>300</t>
  </si>
  <si>
    <t>交通安全宣传次数</t>
  </si>
  <si>
    <t>次</t>
  </si>
  <si>
    <t xml:space="preserve">  交通设施维护专项</t>
  </si>
  <si>
    <t>道路交通安全管理，维护公路治安秩序</t>
  </si>
  <si>
    <t>交通标志、标线</t>
  </si>
  <si>
    <t>10000</t>
  </si>
  <si>
    <t>交通标志、标线数量</t>
  </si>
  <si>
    <t>维护时效性</t>
  </si>
  <si>
    <t>维护公路治安秩序</t>
  </si>
  <si>
    <t>公众满意度</t>
  </si>
  <si>
    <t>交通设施维修（护）费</t>
  </si>
  <si>
    <t>1000000</t>
  </si>
  <si>
    <t>交通设施维修（护）</t>
  </si>
  <si>
    <t xml:space="preserve">  交通事故鉴定专项</t>
  </si>
  <si>
    <t>维护交通秩序，提高交通事故案件破案率</t>
  </si>
  <si>
    <t>维护交通秩序</t>
  </si>
  <si>
    <t>交通事故鉴定费</t>
  </si>
  <si>
    <t>620000</t>
  </si>
  <si>
    <t>鉴定时效</t>
  </si>
  <si>
    <t>鉴定结果</t>
  </si>
  <si>
    <t>交通事故鉴定</t>
  </si>
  <si>
    <t>1000</t>
  </si>
  <si>
    <t>鉴定次数</t>
  </si>
  <si>
    <t xml:space="preserve">  违法车辆停放场地租赁费</t>
  </si>
  <si>
    <t>场地租赁费</t>
  </si>
  <si>
    <t>800000</t>
  </si>
  <si>
    <t>停放违法车辆及时率</t>
  </si>
  <si>
    <t>停放违法车辆</t>
  </si>
  <si>
    <t>违法车辆停放数量</t>
  </si>
  <si>
    <t>辆</t>
  </si>
  <si>
    <t>运转经费</t>
  </si>
  <si>
    <t>日常运转</t>
  </si>
  <si>
    <t>保安全、保畅通</t>
  </si>
  <si>
    <t>是否</t>
  </si>
  <si>
    <t>事故下降、道路畅通，业务提质、能力提升。</t>
  </si>
  <si>
    <t>民辅警人数</t>
  </si>
  <si>
    <t>人</t>
  </si>
  <si>
    <t>部门公开表23</t>
  </si>
  <si>
    <t>整体支出绩效目标表</t>
  </si>
  <si>
    <t>单位：单位：116001_醴陵市公安局交通警察大队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</si>
  <si>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</si>
  <si>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</si>
  <si>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</si>
  <si>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</si>
  <si>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</si>
  <si>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</si>
  <si>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</si>
  <si>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</si>
  <si>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</si>
  <si>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</si>
  <si>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</si>
  <si>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</si>
  <si>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</si>
  <si>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</si>
  <si>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>兴科技</t>
  </si>
  <si>
    <t>积极推进公安交警指挥合成作战中心建设</t>
  </si>
  <si>
    <t>维护交通秩序,改善交通环境</t>
  </si>
  <si>
    <t xml:space="preserve"> 可持续影响指标</t>
  </si>
  <si>
    <t>公众安全感、服务对象满意感指数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</si>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</sst>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2"/>
      <color rgb="FF000000"/>
      <name val="仿宋_GB2312"/>
      <charset val="134"/>
    </font>
    <font>
      <sz val="12"/>
      <color rgb="FF000000"/>
      <name val="仿宋_GB2312"/>
      <charset val="1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74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6" fillId="0" borderId="5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72"/>
      <c r="B4" s="73"/>
      <c r="C4" s="3"/>
      <c r="D4" s="72" t="s">
        <v>1</v>
      </c>
      <c r="E4" s="73" t="s">
        <v>2</v>
      </c>
      <c r="F4" s="73"/>
      <c r="G4" s="73"/>
      <c r="H4" s="73"/>
      <c r="I4" s="3"/>
    </row>
    <row r="5" ht="54.3" customHeight="1" spans="1:9">
      <c r="A5" s="72"/>
      <c r="B5" s="73"/>
      <c r="C5" s="3"/>
      <c r="D5" s="72" t="s">
        <v>3</v>
      </c>
      <c r="E5" s="73" t="s">
        <v>4</v>
      </c>
      <c r="F5" s="73"/>
      <c r="G5" s="73"/>
      <c r="H5" s="73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zoomScale="115" zoomScaleNormal="115" workbookViewId="0">
      <selection activeCell="I9" sqref="I9"/>
    </sheetView>
  </sheetViews>
  <sheetFormatPr defaultColWidth="10" defaultRowHeight="13.5" outlineLevelCol="4"/>
  <cols>
    <col min="1" max="1" width="15.875" style="30" customWidth="1"/>
    <col min="2" max="2" width="26.7333333333333" style="30" customWidth="1"/>
    <col min="3" max="3" width="14.6583333333333" style="30" customWidth="1"/>
    <col min="4" max="4" width="18.5916666666667" style="30" customWidth="1"/>
    <col min="5" max="5" width="16.4166666666667" style="30" customWidth="1"/>
    <col min="6" max="16384" width="10" style="30"/>
  </cols>
  <sheetData>
    <row r="1" s="30" customFormat="1" ht="18.95" customHeight="1" spans="1:5">
      <c r="A1" s="31"/>
      <c r="B1" s="31"/>
      <c r="C1" s="31"/>
      <c r="D1" s="31"/>
      <c r="E1" s="32" t="s">
        <v>247</v>
      </c>
    </row>
    <row r="2" s="30" customFormat="1" ht="40.5" customHeight="1" spans="1:5">
      <c r="A2" s="33" t="s">
        <v>248</v>
      </c>
      <c r="B2" s="33"/>
      <c r="C2" s="33"/>
      <c r="D2" s="33"/>
      <c r="E2" s="33"/>
    </row>
    <row r="3" s="30" customFormat="1" ht="33.6" customHeight="1" spans="1:5">
      <c r="A3" s="34" t="s">
        <v>31</v>
      </c>
      <c r="B3" s="34"/>
      <c r="C3" s="34"/>
      <c r="D3" s="34"/>
      <c r="E3" s="35" t="s">
        <v>249</v>
      </c>
    </row>
    <row r="4" s="30" customFormat="1" ht="38.8" customHeight="1" spans="1:5">
      <c r="A4" s="36" t="s">
        <v>250</v>
      </c>
      <c r="B4" s="36"/>
      <c r="C4" s="36" t="s">
        <v>251</v>
      </c>
      <c r="D4" s="36"/>
      <c r="E4" s="36"/>
    </row>
    <row r="5" s="30" customFormat="1" ht="22.8" customHeight="1" spans="1:5">
      <c r="A5" s="36" t="s">
        <v>252</v>
      </c>
      <c r="B5" s="36" t="s">
        <v>160</v>
      </c>
      <c r="C5" s="36" t="s">
        <v>136</v>
      </c>
      <c r="D5" s="36" t="s">
        <v>238</v>
      </c>
      <c r="E5" s="36" t="s">
        <v>239</v>
      </c>
    </row>
    <row r="6" s="30" customFormat="1" ht="26.45" customHeight="1" spans="1:5">
      <c r="A6" s="37" t="s">
        <v>253</v>
      </c>
      <c r="B6" s="37" t="s">
        <v>217</v>
      </c>
      <c r="C6" s="38">
        <f t="shared" ref="C6:C22" si="0">D6+E6</f>
        <v>1607.064961</v>
      </c>
      <c r="D6" s="38">
        <f>SUM(D7:D15)</f>
        <v>1607.064961</v>
      </c>
      <c r="E6" s="38">
        <f>SUM(E7:E15)</f>
        <v>0</v>
      </c>
    </row>
    <row r="7" s="30" customFormat="1" ht="26.45" customHeight="1" spans="1:5">
      <c r="A7" s="39" t="s">
        <v>254</v>
      </c>
      <c r="B7" s="39" t="s">
        <v>255</v>
      </c>
      <c r="C7" s="38">
        <f t="shared" si="0"/>
        <v>470.80608</v>
      </c>
      <c r="D7" s="40">
        <v>470.80608</v>
      </c>
      <c r="E7" s="41"/>
    </row>
    <row r="8" s="30" customFormat="1" ht="26.45" customHeight="1" spans="1:5">
      <c r="A8" s="39" t="s">
        <v>256</v>
      </c>
      <c r="B8" s="39" t="s">
        <v>257</v>
      </c>
      <c r="C8" s="38">
        <f t="shared" si="0"/>
        <v>180.072</v>
      </c>
      <c r="D8" s="40">
        <v>180.072</v>
      </c>
      <c r="E8" s="41"/>
    </row>
    <row r="9" s="30" customFormat="1" ht="26.45" customHeight="1" spans="1:5">
      <c r="A9" s="39" t="s">
        <v>258</v>
      </c>
      <c r="B9" s="39" t="s">
        <v>259</v>
      </c>
      <c r="C9" s="38">
        <f t="shared" si="0"/>
        <v>184.83824</v>
      </c>
      <c r="D9" s="40">
        <v>184.83824</v>
      </c>
      <c r="E9" s="41"/>
    </row>
    <row r="10" s="30" customFormat="1" ht="26.45" customHeight="1" spans="1:5">
      <c r="A10" s="39" t="s">
        <v>260</v>
      </c>
      <c r="B10" s="39" t="s">
        <v>261</v>
      </c>
      <c r="C10" s="38">
        <f t="shared" si="0"/>
        <v>0</v>
      </c>
      <c r="D10" s="41"/>
      <c r="E10" s="41"/>
    </row>
    <row r="11" s="30" customFormat="1" ht="26.45" customHeight="1" spans="1:5">
      <c r="A11" s="39" t="s">
        <v>262</v>
      </c>
      <c r="B11" s="39" t="s">
        <v>263</v>
      </c>
      <c r="C11" s="38">
        <f t="shared" si="0"/>
        <v>133.714611</v>
      </c>
      <c r="D11" s="40">
        <v>133.714611</v>
      </c>
      <c r="E11" s="41"/>
    </row>
    <row r="12" s="30" customFormat="1" ht="26.45" customHeight="1" spans="1:5">
      <c r="A12" s="39" t="s">
        <v>264</v>
      </c>
      <c r="B12" s="39" t="s">
        <v>265</v>
      </c>
      <c r="C12" s="38">
        <f t="shared" si="0"/>
        <v>29.2366</v>
      </c>
      <c r="D12" s="40">
        <v>29.2366</v>
      </c>
      <c r="E12" s="41"/>
    </row>
    <row r="13" s="30" customFormat="1" ht="26.45" customHeight="1" spans="1:5">
      <c r="A13" s="39" t="s">
        <v>266</v>
      </c>
      <c r="B13" s="39" t="s">
        <v>267</v>
      </c>
      <c r="C13" s="38">
        <f t="shared" si="0"/>
        <v>0</v>
      </c>
      <c r="D13" s="41"/>
      <c r="E13" s="41"/>
    </row>
    <row r="14" s="30" customFormat="1" ht="26.45" customHeight="1" spans="1:5">
      <c r="A14" s="39" t="s">
        <v>268</v>
      </c>
      <c r="B14" s="39" t="s">
        <v>269</v>
      </c>
      <c r="C14" s="38">
        <f t="shared" si="0"/>
        <v>108.39743</v>
      </c>
      <c r="D14" s="40">
        <v>108.39743</v>
      </c>
      <c r="E14" s="41"/>
    </row>
    <row r="15" s="30" customFormat="1" ht="26.45" customHeight="1" spans="1:5">
      <c r="A15" s="42" t="s">
        <v>270</v>
      </c>
      <c r="B15" s="39" t="s">
        <v>271</v>
      </c>
      <c r="C15" s="38">
        <f t="shared" si="0"/>
        <v>500</v>
      </c>
      <c r="D15" s="40">
        <v>500</v>
      </c>
      <c r="E15" s="41"/>
    </row>
    <row r="16" s="30" customFormat="1" ht="26.45" customHeight="1" spans="1:5">
      <c r="A16" s="37" t="s">
        <v>272</v>
      </c>
      <c r="B16" s="37" t="s">
        <v>273</v>
      </c>
      <c r="C16" s="38">
        <f t="shared" si="0"/>
        <v>111.7656</v>
      </c>
      <c r="D16" s="38">
        <f>SUM(D17:D30)</f>
        <v>0</v>
      </c>
      <c r="E16" s="38">
        <f>SUM(E17:E30)</f>
        <v>111.7656</v>
      </c>
    </row>
    <row r="17" s="30" customFormat="1" ht="26.45" customHeight="1" spans="1:5">
      <c r="A17" s="39" t="s">
        <v>274</v>
      </c>
      <c r="B17" s="39" t="s">
        <v>275</v>
      </c>
      <c r="C17" s="38">
        <f t="shared" si="0"/>
        <v>24.6</v>
      </c>
      <c r="D17" s="43"/>
      <c r="E17" s="43">
        <v>24.6</v>
      </c>
    </row>
    <row r="18" s="30" customFormat="1" ht="26.45" customHeight="1" spans="1:5">
      <c r="A18" s="39" t="s">
        <v>276</v>
      </c>
      <c r="B18" s="39" t="s">
        <v>277</v>
      </c>
      <c r="C18" s="38">
        <f t="shared" si="0"/>
        <v>0</v>
      </c>
      <c r="D18" s="41"/>
      <c r="E18" s="41"/>
    </row>
    <row r="19" s="30" customFormat="1" ht="26.45" customHeight="1" spans="1:5">
      <c r="A19" s="39" t="s">
        <v>278</v>
      </c>
      <c r="B19" s="39" t="s">
        <v>279</v>
      </c>
      <c r="C19" s="38">
        <f t="shared" si="0"/>
        <v>0</v>
      </c>
      <c r="D19" s="41"/>
      <c r="E19" s="41"/>
    </row>
    <row r="20" s="30" customFormat="1" ht="26.45" customHeight="1" spans="1:5">
      <c r="A20" s="39" t="s">
        <v>280</v>
      </c>
      <c r="B20" s="39" t="s">
        <v>281</v>
      </c>
      <c r="C20" s="38">
        <f t="shared" si="0"/>
        <v>0</v>
      </c>
      <c r="D20" s="41"/>
      <c r="E20" s="41"/>
    </row>
    <row r="21" s="30" customFormat="1" ht="26.45" customHeight="1" spans="1:5">
      <c r="A21" s="42" t="s">
        <v>282</v>
      </c>
      <c r="B21" s="39" t="s">
        <v>283</v>
      </c>
      <c r="C21" s="38">
        <f t="shared" si="0"/>
        <v>0</v>
      </c>
      <c r="D21" s="41"/>
      <c r="E21" s="41"/>
    </row>
    <row r="22" s="30" customFormat="1" ht="26.45" customHeight="1" spans="1:5">
      <c r="A22" s="42" t="s">
        <v>284</v>
      </c>
      <c r="B22" s="39" t="s">
        <v>285</v>
      </c>
      <c r="C22" s="38">
        <f t="shared" si="0"/>
        <v>0</v>
      </c>
      <c r="D22" s="41"/>
      <c r="E22" s="41"/>
    </row>
    <row r="23" s="30" customFormat="1" ht="26.45" customHeight="1" spans="1:5">
      <c r="A23" s="42" t="s">
        <v>286</v>
      </c>
      <c r="B23" s="39" t="s">
        <v>287</v>
      </c>
      <c r="C23" s="38"/>
      <c r="D23" s="41"/>
      <c r="E23" s="43"/>
    </row>
    <row r="24" s="30" customFormat="1" ht="26.45" customHeight="1" spans="1:5">
      <c r="A24" s="42" t="s">
        <v>288</v>
      </c>
      <c r="B24" s="39" t="s">
        <v>289</v>
      </c>
      <c r="C24" s="38"/>
      <c r="D24" s="41"/>
      <c r="E24" s="43"/>
    </row>
    <row r="25" s="30" customFormat="1" ht="26.45" customHeight="1" spans="1:5">
      <c r="A25" s="42" t="s">
        <v>290</v>
      </c>
      <c r="B25" s="39" t="s">
        <v>291</v>
      </c>
      <c r="C25" s="38">
        <f t="shared" ref="C25:C28" si="1">D25+E25</f>
        <v>0</v>
      </c>
      <c r="D25" s="41"/>
      <c r="E25" s="43"/>
    </row>
    <row r="26" s="30" customFormat="1" ht="26.45" customHeight="1" spans="1:5">
      <c r="A26" s="42" t="s">
        <v>292</v>
      </c>
      <c r="B26" s="39" t="s">
        <v>293</v>
      </c>
      <c r="C26" s="38">
        <f t="shared" si="1"/>
        <v>0</v>
      </c>
      <c r="D26" s="41"/>
      <c r="E26" s="41"/>
    </row>
    <row r="27" s="30" customFormat="1" ht="26.45" customHeight="1" spans="1:5">
      <c r="A27" s="42" t="s">
        <v>294</v>
      </c>
      <c r="B27" s="39" t="s">
        <v>295</v>
      </c>
      <c r="C27" s="38">
        <f t="shared" si="1"/>
        <v>18.0662</v>
      </c>
      <c r="D27" s="41"/>
      <c r="E27" s="43">
        <v>18.0662</v>
      </c>
    </row>
    <row r="28" s="30" customFormat="1" ht="26.45" customHeight="1" spans="1:5">
      <c r="A28" s="42" t="s">
        <v>296</v>
      </c>
      <c r="B28" s="39" t="s">
        <v>297</v>
      </c>
      <c r="C28" s="38">
        <f t="shared" si="1"/>
        <v>27.0994</v>
      </c>
      <c r="D28" s="41"/>
      <c r="E28" s="43">
        <v>27.0994</v>
      </c>
    </row>
    <row r="29" s="30" customFormat="1" ht="26.45" customHeight="1" spans="1:5">
      <c r="A29" s="42" t="s">
        <v>298</v>
      </c>
      <c r="B29" s="39" t="s">
        <v>299</v>
      </c>
      <c r="C29" s="38"/>
      <c r="D29" s="41"/>
      <c r="E29" s="43">
        <v>42</v>
      </c>
    </row>
    <row r="30" s="30" customFormat="1" ht="26.45" customHeight="1" spans="1:5">
      <c r="A30" s="42" t="s">
        <v>300</v>
      </c>
      <c r="B30" s="39" t="s">
        <v>301</v>
      </c>
      <c r="C30" s="38">
        <f t="shared" ref="C30:C36" si="2">D30+E30</f>
        <v>0</v>
      </c>
      <c r="D30" s="41"/>
      <c r="E30" s="43"/>
    </row>
    <row r="31" s="30" customFormat="1" ht="26.45" customHeight="1" spans="1:5">
      <c r="A31" s="37" t="s">
        <v>302</v>
      </c>
      <c r="B31" s="37" t="s">
        <v>208</v>
      </c>
      <c r="C31" s="38">
        <f t="shared" si="2"/>
        <v>0.828</v>
      </c>
      <c r="D31" s="38">
        <f>D33+D34+D35+D32</f>
        <v>0.828</v>
      </c>
      <c r="E31" s="38">
        <f>E33+E34+E35+E32</f>
        <v>0</v>
      </c>
    </row>
    <row r="32" s="30" customFormat="1" ht="26.45" customHeight="1" spans="1:5">
      <c r="A32" s="42" t="s">
        <v>303</v>
      </c>
      <c r="B32" s="39" t="s">
        <v>304</v>
      </c>
      <c r="C32" s="38">
        <f t="shared" si="2"/>
        <v>0.828</v>
      </c>
      <c r="D32" s="40">
        <v>0.828</v>
      </c>
      <c r="E32" s="38"/>
    </row>
    <row r="33" s="30" customFormat="1" ht="26.45" customHeight="1" spans="1:5">
      <c r="A33" s="42" t="s">
        <v>305</v>
      </c>
      <c r="B33" s="39" t="s">
        <v>306</v>
      </c>
      <c r="C33" s="38">
        <f t="shared" si="2"/>
        <v>0</v>
      </c>
      <c r="D33" s="41"/>
      <c r="E33" s="41"/>
    </row>
    <row r="34" s="30" customFormat="1" ht="26.45" customHeight="1" spans="1:5">
      <c r="A34" s="39" t="s">
        <v>307</v>
      </c>
      <c r="B34" s="39" t="s">
        <v>308</v>
      </c>
      <c r="C34" s="38">
        <f t="shared" si="2"/>
        <v>0</v>
      </c>
      <c r="D34" s="40"/>
      <c r="E34" s="41"/>
    </row>
    <row r="35" s="30" customFormat="1" ht="22.8" customHeight="1" spans="1:5">
      <c r="A35" s="42" t="s">
        <v>309</v>
      </c>
      <c r="B35" s="39" t="s">
        <v>310</v>
      </c>
      <c r="C35" s="38">
        <f t="shared" si="2"/>
        <v>0</v>
      </c>
      <c r="D35" s="40"/>
      <c r="E35" s="38"/>
    </row>
    <row r="36" s="30" customFormat="1" ht="22.8" customHeight="1" spans="1:5">
      <c r="A36" s="44" t="s">
        <v>136</v>
      </c>
      <c r="B36" s="44"/>
      <c r="C36" s="38">
        <f t="shared" si="2"/>
        <v>1719.658561</v>
      </c>
      <c r="D36" s="38">
        <f>D31+D16+D6</f>
        <v>1607.892961</v>
      </c>
      <c r="E36" s="38">
        <f>E31+E16+E6</f>
        <v>111.7656</v>
      </c>
    </row>
    <row r="37" s="30" customFormat="1" ht="16.35" customHeight="1" spans="1:5">
      <c r="A37" s="45"/>
      <c r="B37" s="45"/>
      <c r="C37" s="45"/>
      <c r="D37" s="45"/>
      <c r="E37" s="45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3" sqref="A3:L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"/>
      <c r="M1" s="16" t="s">
        <v>311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12" t="s">
        <v>158</v>
      </c>
      <c r="B4" s="12"/>
      <c r="C4" s="12"/>
      <c r="D4" s="12" t="s">
        <v>197</v>
      </c>
      <c r="E4" s="12" t="s">
        <v>198</v>
      </c>
      <c r="F4" s="12" t="s">
        <v>216</v>
      </c>
      <c r="G4" s="12" t="s">
        <v>200</v>
      </c>
      <c r="H4" s="12"/>
      <c r="I4" s="12"/>
      <c r="J4" s="12"/>
      <c r="K4" s="12"/>
      <c r="L4" s="12" t="s">
        <v>204</v>
      </c>
      <c r="M4" s="12"/>
      <c r="N4" s="12"/>
    </row>
    <row r="5" ht="39.65" customHeight="1" spans="1:14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312</v>
      </c>
      <c r="I5" s="12" t="s">
        <v>313</v>
      </c>
      <c r="J5" s="12" t="s">
        <v>314</v>
      </c>
      <c r="K5" s="12" t="s">
        <v>315</v>
      </c>
      <c r="L5" s="12" t="s">
        <v>136</v>
      </c>
      <c r="M5" s="12" t="s">
        <v>217</v>
      </c>
      <c r="N5" s="12" t="s">
        <v>316</v>
      </c>
    </row>
    <row r="6" ht="22.8" customHeight="1" spans="1:14">
      <c r="A6" s="15"/>
      <c r="B6" s="15"/>
      <c r="C6" s="15"/>
      <c r="D6" s="15"/>
      <c r="E6" s="15" t="s">
        <v>136</v>
      </c>
      <c r="F6" s="29">
        <v>1607.064961</v>
      </c>
      <c r="G6" s="29">
        <v>1607.064961</v>
      </c>
      <c r="H6" s="29">
        <v>835.71632</v>
      </c>
      <c r="I6" s="29">
        <v>162.951211</v>
      </c>
      <c r="J6" s="29">
        <v>108.39743</v>
      </c>
      <c r="K6" s="29">
        <v>500</v>
      </c>
      <c r="L6" s="29"/>
      <c r="M6" s="29"/>
      <c r="N6" s="29"/>
    </row>
    <row r="7" ht="22.8" customHeight="1" spans="1:14">
      <c r="A7" s="15"/>
      <c r="B7" s="15"/>
      <c r="C7" s="15"/>
      <c r="D7" s="13" t="s">
        <v>154</v>
      </c>
      <c r="E7" s="13" t="s">
        <v>4</v>
      </c>
      <c r="F7" s="29">
        <v>1607.064961</v>
      </c>
      <c r="G7" s="29">
        <v>1607.064961</v>
      </c>
      <c r="H7" s="29">
        <v>835.71632</v>
      </c>
      <c r="I7" s="29">
        <v>162.951211</v>
      </c>
      <c r="J7" s="29">
        <v>108.39743</v>
      </c>
      <c r="K7" s="29">
        <v>500</v>
      </c>
      <c r="L7" s="29"/>
      <c r="M7" s="29"/>
      <c r="N7" s="29"/>
    </row>
    <row r="8" ht="22.8" customHeight="1" spans="1:14">
      <c r="A8" s="15"/>
      <c r="B8" s="15"/>
      <c r="C8" s="15"/>
      <c r="D8" s="20" t="s">
        <v>155</v>
      </c>
      <c r="E8" s="20" t="s">
        <v>156</v>
      </c>
      <c r="F8" s="29">
        <v>1607.064961</v>
      </c>
      <c r="G8" s="29">
        <v>1607.064961</v>
      </c>
      <c r="H8" s="29">
        <v>835.71632</v>
      </c>
      <c r="I8" s="29">
        <v>162.951211</v>
      </c>
      <c r="J8" s="29">
        <v>108.39743</v>
      </c>
      <c r="K8" s="29">
        <v>500</v>
      </c>
      <c r="L8" s="29"/>
      <c r="M8" s="29"/>
      <c r="N8" s="29"/>
    </row>
    <row r="9" ht="22.8" customHeight="1" spans="1:14">
      <c r="A9" s="25" t="s">
        <v>169</v>
      </c>
      <c r="B9" s="25" t="s">
        <v>171</v>
      </c>
      <c r="C9" s="25" t="s">
        <v>173</v>
      </c>
      <c r="D9" s="19" t="s">
        <v>214</v>
      </c>
      <c r="E9" s="5" t="s">
        <v>175</v>
      </c>
      <c r="F9" s="6">
        <v>1335.71632</v>
      </c>
      <c r="G9" s="6">
        <v>1335.71632</v>
      </c>
      <c r="H9" s="21">
        <v>835.71632</v>
      </c>
      <c r="I9" s="21"/>
      <c r="J9" s="21"/>
      <c r="K9" s="21">
        <v>500</v>
      </c>
      <c r="L9" s="6"/>
      <c r="M9" s="21"/>
      <c r="N9" s="21"/>
    </row>
    <row r="10" ht="22.8" customHeight="1" spans="1:14">
      <c r="A10" s="25" t="s">
        <v>179</v>
      </c>
      <c r="B10" s="25" t="s">
        <v>181</v>
      </c>
      <c r="C10" s="25" t="s">
        <v>181</v>
      </c>
      <c r="D10" s="19" t="s">
        <v>214</v>
      </c>
      <c r="E10" s="5" t="s">
        <v>184</v>
      </c>
      <c r="F10" s="6">
        <v>133.714611</v>
      </c>
      <c r="G10" s="6">
        <v>133.714611</v>
      </c>
      <c r="H10" s="21"/>
      <c r="I10" s="21">
        <v>133.714611</v>
      </c>
      <c r="J10" s="21"/>
      <c r="K10" s="21"/>
      <c r="L10" s="6"/>
      <c r="M10" s="21"/>
      <c r="N10" s="21"/>
    </row>
    <row r="11" ht="22.8" customHeight="1" spans="1:14">
      <c r="A11" s="25" t="s">
        <v>185</v>
      </c>
      <c r="B11" s="25" t="s">
        <v>187</v>
      </c>
      <c r="C11" s="25" t="s">
        <v>173</v>
      </c>
      <c r="D11" s="19" t="s">
        <v>214</v>
      </c>
      <c r="E11" s="5" t="s">
        <v>190</v>
      </c>
      <c r="F11" s="6">
        <v>29.2366</v>
      </c>
      <c r="G11" s="6">
        <v>29.2366</v>
      </c>
      <c r="H11" s="21"/>
      <c r="I11" s="21">
        <v>29.2366</v>
      </c>
      <c r="J11" s="21"/>
      <c r="K11" s="21"/>
      <c r="L11" s="6"/>
      <c r="M11" s="21"/>
      <c r="N11" s="21"/>
    </row>
    <row r="12" ht="22.8" customHeight="1" spans="1:14">
      <c r="A12" s="25" t="s">
        <v>191</v>
      </c>
      <c r="B12" s="25" t="s">
        <v>171</v>
      </c>
      <c r="C12" s="25" t="s">
        <v>173</v>
      </c>
      <c r="D12" s="19" t="s">
        <v>214</v>
      </c>
      <c r="E12" s="5" t="s">
        <v>195</v>
      </c>
      <c r="F12" s="6">
        <v>108.39743</v>
      </c>
      <c r="G12" s="6">
        <v>108.39743</v>
      </c>
      <c r="H12" s="21"/>
      <c r="I12" s="21"/>
      <c r="J12" s="21">
        <v>108.39743</v>
      </c>
      <c r="K12" s="21"/>
      <c r="L12" s="6"/>
      <c r="M12" s="21"/>
      <c r="N12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V6" sqref="V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3"/>
      <c r="U1" s="16" t="s">
        <v>317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12" t="s">
        <v>158</v>
      </c>
      <c r="B4" s="12"/>
      <c r="C4" s="12"/>
      <c r="D4" s="12" t="s">
        <v>197</v>
      </c>
      <c r="E4" s="12" t="s">
        <v>198</v>
      </c>
      <c r="F4" s="12" t="s">
        <v>216</v>
      </c>
      <c r="G4" s="12" t="s">
        <v>318</v>
      </c>
      <c r="H4" s="12"/>
      <c r="I4" s="12"/>
      <c r="J4" s="12"/>
      <c r="K4" s="12"/>
      <c r="L4" s="12" t="s">
        <v>319</v>
      </c>
      <c r="M4" s="12"/>
      <c r="N4" s="12"/>
      <c r="O4" s="12"/>
      <c r="P4" s="12"/>
      <c r="Q4" s="12"/>
      <c r="R4" s="12" t="s">
        <v>314</v>
      </c>
      <c r="S4" s="12" t="s">
        <v>320</v>
      </c>
      <c r="T4" s="12"/>
      <c r="U4" s="12"/>
      <c r="V4" s="12"/>
    </row>
    <row r="5" ht="56.05" customHeight="1" spans="1:22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321</v>
      </c>
      <c r="I5" s="12" t="s">
        <v>322</v>
      </c>
      <c r="J5" s="12" t="s">
        <v>323</v>
      </c>
      <c r="K5" s="12" t="s">
        <v>324</v>
      </c>
      <c r="L5" s="12" t="s">
        <v>136</v>
      </c>
      <c r="M5" s="12" t="s">
        <v>325</v>
      </c>
      <c r="N5" s="12" t="s">
        <v>326</v>
      </c>
      <c r="O5" s="12" t="s">
        <v>327</v>
      </c>
      <c r="P5" s="12" t="s">
        <v>328</v>
      </c>
      <c r="Q5" s="12" t="s">
        <v>329</v>
      </c>
      <c r="R5" s="12"/>
      <c r="S5" s="12" t="s">
        <v>136</v>
      </c>
      <c r="T5" s="12" t="s">
        <v>330</v>
      </c>
      <c r="U5" s="12" t="s">
        <v>331</v>
      </c>
      <c r="V5" s="12" t="s">
        <v>315</v>
      </c>
    </row>
    <row r="6" ht="22.8" customHeight="1" spans="1:22">
      <c r="A6" s="15"/>
      <c r="B6" s="15"/>
      <c r="C6" s="15"/>
      <c r="D6" s="15"/>
      <c r="E6" s="15" t="s">
        <v>136</v>
      </c>
      <c r="F6" s="14">
        <v>1607.064961</v>
      </c>
      <c r="G6" s="14">
        <v>835.71632</v>
      </c>
      <c r="H6" s="14">
        <v>470.80608</v>
      </c>
      <c r="I6" s="14">
        <v>180.072</v>
      </c>
      <c r="J6" s="14">
        <v>184.83824</v>
      </c>
      <c r="K6" s="14"/>
      <c r="L6" s="14">
        <v>162.951211</v>
      </c>
      <c r="M6" s="14">
        <v>133.714611</v>
      </c>
      <c r="N6" s="14"/>
      <c r="O6" s="14">
        <v>29.2366</v>
      </c>
      <c r="P6" s="14"/>
      <c r="Q6" s="14"/>
      <c r="R6" s="14">
        <v>108.39743</v>
      </c>
      <c r="S6" s="14">
        <v>500</v>
      </c>
      <c r="T6" s="14"/>
      <c r="U6" s="14"/>
      <c r="V6" s="14">
        <v>500</v>
      </c>
    </row>
    <row r="7" ht="22.8" customHeight="1" spans="1:22">
      <c r="A7" s="15"/>
      <c r="B7" s="15"/>
      <c r="C7" s="15"/>
      <c r="D7" s="13" t="s">
        <v>154</v>
      </c>
      <c r="E7" s="13" t="s">
        <v>4</v>
      </c>
      <c r="F7" s="14">
        <v>1607.064961</v>
      </c>
      <c r="G7" s="14">
        <v>835.71632</v>
      </c>
      <c r="H7" s="14">
        <v>470.80608</v>
      </c>
      <c r="I7" s="14">
        <v>180.072</v>
      </c>
      <c r="J7" s="14">
        <v>184.83824</v>
      </c>
      <c r="K7" s="14"/>
      <c r="L7" s="14">
        <v>162.951211</v>
      </c>
      <c r="M7" s="14">
        <v>133.714611</v>
      </c>
      <c r="N7" s="14"/>
      <c r="O7" s="14">
        <v>29.2366</v>
      </c>
      <c r="P7" s="14"/>
      <c r="Q7" s="14"/>
      <c r="R7" s="14">
        <v>108.39743</v>
      </c>
      <c r="S7" s="14">
        <v>500</v>
      </c>
      <c r="T7" s="14"/>
      <c r="U7" s="14"/>
      <c r="V7" s="14">
        <v>500</v>
      </c>
    </row>
    <row r="8" ht="22.8" customHeight="1" spans="1:22">
      <c r="A8" s="15"/>
      <c r="B8" s="15"/>
      <c r="C8" s="15"/>
      <c r="D8" s="20" t="s">
        <v>155</v>
      </c>
      <c r="E8" s="20" t="s">
        <v>156</v>
      </c>
      <c r="F8" s="14">
        <v>1607.064961</v>
      </c>
      <c r="G8" s="14">
        <v>835.71632</v>
      </c>
      <c r="H8" s="14">
        <v>470.80608</v>
      </c>
      <c r="I8" s="14">
        <v>180.072</v>
      </c>
      <c r="J8" s="14">
        <v>184.83824</v>
      </c>
      <c r="K8" s="14"/>
      <c r="L8" s="14">
        <v>162.951211</v>
      </c>
      <c r="M8" s="14">
        <v>133.714611</v>
      </c>
      <c r="N8" s="14"/>
      <c r="O8" s="14">
        <v>29.2366</v>
      </c>
      <c r="P8" s="14"/>
      <c r="Q8" s="14"/>
      <c r="R8" s="14">
        <v>108.39743</v>
      </c>
      <c r="S8" s="14">
        <v>500</v>
      </c>
      <c r="T8" s="14"/>
      <c r="U8" s="14"/>
      <c r="V8" s="14">
        <v>500</v>
      </c>
    </row>
    <row r="9" ht="22.8" customHeight="1" spans="1:22">
      <c r="A9" s="25" t="s">
        <v>169</v>
      </c>
      <c r="B9" s="25" t="s">
        <v>171</v>
      </c>
      <c r="C9" s="25" t="s">
        <v>173</v>
      </c>
      <c r="D9" s="19" t="s">
        <v>214</v>
      </c>
      <c r="E9" s="5" t="s">
        <v>175</v>
      </c>
      <c r="F9" s="6">
        <v>1335.71632</v>
      </c>
      <c r="G9" s="21">
        <v>835.71632</v>
      </c>
      <c r="H9" s="21">
        <v>470.80608</v>
      </c>
      <c r="I9" s="21">
        <v>180.072</v>
      </c>
      <c r="J9" s="21">
        <v>184.83824</v>
      </c>
      <c r="K9" s="21"/>
      <c r="L9" s="6"/>
      <c r="M9" s="21"/>
      <c r="N9" s="21"/>
      <c r="O9" s="21"/>
      <c r="P9" s="21"/>
      <c r="Q9" s="21"/>
      <c r="R9" s="21"/>
      <c r="S9" s="6">
        <v>500</v>
      </c>
      <c r="T9" s="21"/>
      <c r="U9" s="21"/>
      <c r="V9" s="21">
        <v>500</v>
      </c>
    </row>
    <row r="10" ht="22.8" customHeight="1" spans="1:22">
      <c r="A10" s="25" t="s">
        <v>179</v>
      </c>
      <c r="B10" s="25" t="s">
        <v>181</v>
      </c>
      <c r="C10" s="25" t="s">
        <v>181</v>
      </c>
      <c r="D10" s="19" t="s">
        <v>214</v>
      </c>
      <c r="E10" s="5" t="s">
        <v>184</v>
      </c>
      <c r="F10" s="6">
        <v>133.714611</v>
      </c>
      <c r="G10" s="21"/>
      <c r="H10" s="21"/>
      <c r="I10" s="21"/>
      <c r="J10" s="21"/>
      <c r="K10" s="21"/>
      <c r="L10" s="6">
        <v>133.714611</v>
      </c>
      <c r="M10" s="21">
        <v>133.714611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8" customHeight="1" spans="1:22">
      <c r="A11" s="25" t="s">
        <v>185</v>
      </c>
      <c r="B11" s="25" t="s">
        <v>187</v>
      </c>
      <c r="C11" s="25" t="s">
        <v>173</v>
      </c>
      <c r="D11" s="19" t="s">
        <v>214</v>
      </c>
      <c r="E11" s="5" t="s">
        <v>190</v>
      </c>
      <c r="F11" s="6">
        <v>29.2366</v>
      </c>
      <c r="G11" s="21"/>
      <c r="H11" s="21"/>
      <c r="I11" s="21"/>
      <c r="J11" s="21"/>
      <c r="K11" s="21"/>
      <c r="L11" s="6">
        <v>29.2366</v>
      </c>
      <c r="M11" s="21"/>
      <c r="N11" s="21"/>
      <c r="O11" s="21">
        <v>29.2366</v>
      </c>
      <c r="P11" s="21"/>
      <c r="Q11" s="21"/>
      <c r="R11" s="21"/>
      <c r="S11" s="6"/>
      <c r="T11" s="21"/>
      <c r="U11" s="21"/>
      <c r="V11" s="21"/>
    </row>
    <row r="12" ht="22.8" customHeight="1" spans="1:22">
      <c r="A12" s="25" t="s">
        <v>191</v>
      </c>
      <c r="B12" s="25" t="s">
        <v>171</v>
      </c>
      <c r="C12" s="25" t="s">
        <v>173</v>
      </c>
      <c r="D12" s="19" t="s">
        <v>214</v>
      </c>
      <c r="E12" s="5" t="s">
        <v>195</v>
      </c>
      <c r="F12" s="6">
        <v>108.39743</v>
      </c>
      <c r="G12" s="21"/>
      <c r="H12" s="21"/>
      <c r="I12" s="21"/>
      <c r="J12" s="21"/>
      <c r="K12" s="21"/>
      <c r="L12" s="6"/>
      <c r="M12" s="21"/>
      <c r="N12" s="21"/>
      <c r="O12" s="21"/>
      <c r="P12" s="21"/>
      <c r="Q12" s="21"/>
      <c r="R12" s="21">
        <v>108.39743</v>
      </c>
      <c r="S12" s="6"/>
      <c r="T12" s="21"/>
      <c r="U12" s="21"/>
      <c r="V12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"/>
      <c r="K1" s="16" t="s">
        <v>332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12" t="s">
        <v>158</v>
      </c>
      <c r="B4" s="12"/>
      <c r="C4" s="12"/>
      <c r="D4" s="12" t="s">
        <v>197</v>
      </c>
      <c r="E4" s="12" t="s">
        <v>198</v>
      </c>
      <c r="F4" s="12" t="s">
        <v>333</v>
      </c>
      <c r="G4" s="12" t="s">
        <v>334</v>
      </c>
      <c r="H4" s="12" t="s">
        <v>335</v>
      </c>
      <c r="I4" s="12" t="s">
        <v>336</v>
      </c>
      <c r="J4" s="12" t="s">
        <v>337</v>
      </c>
      <c r="K4" s="12" t="s">
        <v>338</v>
      </c>
    </row>
    <row r="5" ht="23.25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22.8" customHeight="1" spans="1:11">
      <c r="A6" s="15"/>
      <c r="B6" s="15"/>
      <c r="C6" s="15"/>
      <c r="D6" s="15"/>
      <c r="E6" s="15" t="s">
        <v>136</v>
      </c>
      <c r="F6" s="14">
        <v>0.828</v>
      </c>
      <c r="G6" s="14"/>
      <c r="H6" s="14"/>
      <c r="I6" s="14"/>
      <c r="J6" s="14">
        <v>0.828</v>
      </c>
      <c r="K6" s="14"/>
    </row>
    <row r="7" ht="22.8" customHeight="1" spans="1:11">
      <c r="A7" s="15"/>
      <c r="B7" s="15"/>
      <c r="C7" s="15"/>
      <c r="D7" s="13" t="s">
        <v>154</v>
      </c>
      <c r="E7" s="13" t="s">
        <v>4</v>
      </c>
      <c r="F7" s="14">
        <v>0.828</v>
      </c>
      <c r="G7" s="14"/>
      <c r="H7" s="14"/>
      <c r="I7" s="14"/>
      <c r="J7" s="14">
        <v>0.828</v>
      </c>
      <c r="K7" s="14"/>
    </row>
    <row r="8" ht="22.8" customHeight="1" spans="1:11">
      <c r="A8" s="15"/>
      <c r="B8" s="15"/>
      <c r="C8" s="15"/>
      <c r="D8" s="20" t="s">
        <v>155</v>
      </c>
      <c r="E8" s="20" t="s">
        <v>156</v>
      </c>
      <c r="F8" s="14">
        <v>0.828</v>
      </c>
      <c r="G8" s="14"/>
      <c r="H8" s="14"/>
      <c r="I8" s="14"/>
      <c r="J8" s="14">
        <v>0.828</v>
      </c>
      <c r="K8" s="14"/>
    </row>
    <row r="9" ht="22.8" customHeight="1" spans="1:11">
      <c r="A9" s="25" t="s">
        <v>169</v>
      </c>
      <c r="B9" s="25" t="s">
        <v>171</v>
      </c>
      <c r="C9" s="25" t="s">
        <v>173</v>
      </c>
      <c r="D9" s="19" t="s">
        <v>214</v>
      </c>
      <c r="E9" s="5" t="s">
        <v>175</v>
      </c>
      <c r="F9" s="6">
        <v>0.828</v>
      </c>
      <c r="G9" s="21"/>
      <c r="H9" s="21"/>
      <c r="I9" s="21"/>
      <c r="J9" s="21">
        <v>0.828</v>
      </c>
      <c r="K9" s="2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G6" sqref="G6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3"/>
      <c r="Q1" s="16" t="s">
        <v>339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12" t="s">
        <v>158</v>
      </c>
      <c r="B4" s="12"/>
      <c r="C4" s="12"/>
      <c r="D4" s="12" t="s">
        <v>197</v>
      </c>
      <c r="E4" s="12" t="s">
        <v>198</v>
      </c>
      <c r="F4" s="12" t="s">
        <v>333</v>
      </c>
      <c r="G4" s="12" t="s">
        <v>340</v>
      </c>
      <c r="H4" s="12" t="s">
        <v>341</v>
      </c>
      <c r="I4" s="12" t="s">
        <v>342</v>
      </c>
      <c r="J4" s="12" t="s">
        <v>343</v>
      </c>
      <c r="K4" s="12" t="s">
        <v>344</v>
      </c>
      <c r="L4" s="12" t="s">
        <v>345</v>
      </c>
      <c r="M4" s="12" t="s">
        <v>346</v>
      </c>
      <c r="N4" s="12" t="s">
        <v>335</v>
      </c>
      <c r="O4" s="12" t="s">
        <v>347</v>
      </c>
      <c r="P4" s="12" t="s">
        <v>348</v>
      </c>
      <c r="Q4" s="12" t="s">
        <v>336</v>
      </c>
      <c r="R4" s="12" t="s">
        <v>338</v>
      </c>
    </row>
    <row r="5" ht="21.55" customHeight="1" spans="1:18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22.8" customHeight="1" spans="1:18">
      <c r="A6" s="15"/>
      <c r="B6" s="15"/>
      <c r="C6" s="15"/>
      <c r="D6" s="15"/>
      <c r="E6" s="15" t="s">
        <v>136</v>
      </c>
      <c r="F6" s="14">
        <v>0.828</v>
      </c>
      <c r="G6" s="14">
        <v>0.828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22.8" customHeight="1" spans="1:18">
      <c r="A7" s="15"/>
      <c r="B7" s="15"/>
      <c r="C7" s="15"/>
      <c r="D7" s="13" t="s">
        <v>154</v>
      </c>
      <c r="E7" s="13" t="s">
        <v>4</v>
      </c>
      <c r="F7" s="14">
        <v>0.828</v>
      </c>
      <c r="G7" s="14">
        <v>0.828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2.8" customHeight="1" spans="1:18">
      <c r="A8" s="15"/>
      <c r="B8" s="15"/>
      <c r="C8" s="15"/>
      <c r="D8" s="20" t="s">
        <v>155</v>
      </c>
      <c r="E8" s="20" t="s">
        <v>156</v>
      </c>
      <c r="F8" s="14">
        <v>0.828</v>
      </c>
      <c r="G8" s="14">
        <v>0.828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2.8" customHeight="1" spans="1:18">
      <c r="A9" s="25" t="s">
        <v>169</v>
      </c>
      <c r="B9" s="25" t="s">
        <v>171</v>
      </c>
      <c r="C9" s="25" t="s">
        <v>173</v>
      </c>
      <c r="D9" s="19" t="s">
        <v>214</v>
      </c>
      <c r="E9" s="5" t="s">
        <v>175</v>
      </c>
      <c r="F9" s="6">
        <v>0.828</v>
      </c>
      <c r="G9" s="21">
        <v>0.828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16" t="s">
        <v>349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12" t="s">
        <v>158</v>
      </c>
      <c r="B4" s="12"/>
      <c r="C4" s="12"/>
      <c r="D4" s="12" t="s">
        <v>197</v>
      </c>
      <c r="E4" s="12" t="s">
        <v>198</v>
      </c>
      <c r="F4" s="12" t="s">
        <v>333</v>
      </c>
      <c r="G4" s="12" t="s">
        <v>201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204</v>
      </c>
      <c r="S4" s="12"/>
      <c r="T4" s="12"/>
    </row>
    <row r="5" ht="36.2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350</v>
      </c>
      <c r="I5" s="12" t="s">
        <v>351</v>
      </c>
      <c r="J5" s="12" t="s">
        <v>352</v>
      </c>
      <c r="K5" s="12" t="s">
        <v>353</v>
      </c>
      <c r="L5" s="12" t="s">
        <v>354</v>
      </c>
      <c r="M5" s="12" t="s">
        <v>355</v>
      </c>
      <c r="N5" s="12" t="s">
        <v>356</v>
      </c>
      <c r="O5" s="12" t="s">
        <v>357</v>
      </c>
      <c r="P5" s="12" t="s">
        <v>358</v>
      </c>
      <c r="Q5" s="12" t="s">
        <v>359</v>
      </c>
      <c r="R5" s="12" t="s">
        <v>136</v>
      </c>
      <c r="S5" s="12" t="s">
        <v>273</v>
      </c>
      <c r="T5" s="12" t="s">
        <v>316</v>
      </c>
    </row>
    <row r="6" ht="22.8" customHeight="1" spans="1:20">
      <c r="A6" s="15"/>
      <c r="B6" s="15"/>
      <c r="C6" s="15"/>
      <c r="D6" s="15"/>
      <c r="E6" s="15" t="s">
        <v>136</v>
      </c>
      <c r="F6" s="29">
        <v>111.7656</v>
      </c>
      <c r="G6" s="29">
        <v>111.7656</v>
      </c>
      <c r="H6" s="29">
        <v>69.7656</v>
      </c>
      <c r="I6" s="29"/>
      <c r="J6" s="29"/>
      <c r="K6" s="29"/>
      <c r="L6" s="29"/>
      <c r="M6" s="29"/>
      <c r="N6" s="29"/>
      <c r="O6" s="29">
        <v>42</v>
      </c>
      <c r="P6" s="29"/>
      <c r="Q6" s="29"/>
      <c r="R6" s="29"/>
      <c r="S6" s="29"/>
      <c r="T6" s="29"/>
    </row>
    <row r="7" ht="22.8" customHeight="1" spans="1:20">
      <c r="A7" s="15"/>
      <c r="B7" s="15"/>
      <c r="C7" s="15"/>
      <c r="D7" s="13" t="s">
        <v>154</v>
      </c>
      <c r="E7" s="13" t="s">
        <v>4</v>
      </c>
      <c r="F7" s="29">
        <v>111.7656</v>
      </c>
      <c r="G7" s="29">
        <v>111.7656</v>
      </c>
      <c r="H7" s="29">
        <v>69.7656</v>
      </c>
      <c r="I7" s="29"/>
      <c r="J7" s="29"/>
      <c r="K7" s="29"/>
      <c r="L7" s="29"/>
      <c r="M7" s="29"/>
      <c r="N7" s="29"/>
      <c r="O7" s="29">
        <v>42</v>
      </c>
      <c r="P7" s="29"/>
      <c r="Q7" s="29"/>
      <c r="R7" s="29"/>
      <c r="S7" s="29"/>
      <c r="T7" s="29"/>
    </row>
    <row r="8" ht="22.8" customHeight="1" spans="1:20">
      <c r="A8" s="15"/>
      <c r="B8" s="15"/>
      <c r="C8" s="15"/>
      <c r="D8" s="20" t="s">
        <v>155</v>
      </c>
      <c r="E8" s="20" t="s">
        <v>156</v>
      </c>
      <c r="F8" s="29">
        <v>111.7656</v>
      </c>
      <c r="G8" s="29">
        <v>111.7656</v>
      </c>
      <c r="H8" s="29">
        <v>69.7656</v>
      </c>
      <c r="I8" s="29"/>
      <c r="J8" s="29"/>
      <c r="K8" s="29"/>
      <c r="L8" s="29"/>
      <c r="M8" s="29"/>
      <c r="N8" s="29"/>
      <c r="O8" s="29">
        <v>42</v>
      </c>
      <c r="P8" s="29"/>
      <c r="Q8" s="29"/>
      <c r="R8" s="29"/>
      <c r="S8" s="29"/>
      <c r="T8" s="29"/>
    </row>
    <row r="9" ht="22.8" customHeight="1" spans="1:20">
      <c r="A9" s="25" t="s">
        <v>169</v>
      </c>
      <c r="B9" s="25" t="s">
        <v>171</v>
      </c>
      <c r="C9" s="25" t="s">
        <v>173</v>
      </c>
      <c r="D9" s="19" t="s">
        <v>214</v>
      </c>
      <c r="E9" s="5" t="s">
        <v>175</v>
      </c>
      <c r="F9" s="6">
        <v>111.7656</v>
      </c>
      <c r="G9" s="21">
        <v>111.7656</v>
      </c>
      <c r="H9" s="21">
        <v>69.7656</v>
      </c>
      <c r="I9" s="21"/>
      <c r="J9" s="21"/>
      <c r="K9" s="21"/>
      <c r="L9" s="21"/>
      <c r="M9" s="21"/>
      <c r="N9" s="21"/>
      <c r="O9" s="21">
        <v>42</v>
      </c>
      <c r="P9" s="21"/>
      <c r="Q9" s="21"/>
      <c r="R9" s="21"/>
      <c r="S9" s="21"/>
      <c r="T9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T1" workbookViewId="0">
      <selection activeCell="AD6" sqref="AD6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3"/>
      <c r="F1" s="3"/>
      <c r="AF1" s="16" t="s">
        <v>360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12" t="s">
        <v>158</v>
      </c>
      <c r="B4" s="12"/>
      <c r="C4" s="12"/>
      <c r="D4" s="12" t="s">
        <v>197</v>
      </c>
      <c r="E4" s="12" t="s">
        <v>198</v>
      </c>
      <c r="F4" s="12" t="s">
        <v>361</v>
      </c>
      <c r="G4" s="12" t="s">
        <v>362</v>
      </c>
      <c r="H4" s="12" t="s">
        <v>363</v>
      </c>
      <c r="I4" s="12" t="s">
        <v>364</v>
      </c>
      <c r="J4" s="12" t="s">
        <v>365</v>
      </c>
      <c r="K4" s="12" t="s">
        <v>366</v>
      </c>
      <c r="L4" s="12" t="s">
        <v>367</v>
      </c>
      <c r="M4" s="12" t="s">
        <v>368</v>
      </c>
      <c r="N4" s="12" t="s">
        <v>369</v>
      </c>
      <c r="O4" s="12" t="s">
        <v>370</v>
      </c>
      <c r="P4" s="12" t="s">
        <v>371</v>
      </c>
      <c r="Q4" s="12" t="s">
        <v>356</v>
      </c>
      <c r="R4" s="12" t="s">
        <v>358</v>
      </c>
      <c r="S4" s="12" t="s">
        <v>372</v>
      </c>
      <c r="T4" s="12" t="s">
        <v>351</v>
      </c>
      <c r="U4" s="12" t="s">
        <v>352</v>
      </c>
      <c r="V4" s="12" t="s">
        <v>355</v>
      </c>
      <c r="W4" s="12" t="s">
        <v>373</v>
      </c>
      <c r="X4" s="12" t="s">
        <v>374</v>
      </c>
      <c r="Y4" s="12" t="s">
        <v>375</v>
      </c>
      <c r="Z4" s="12" t="s">
        <v>376</v>
      </c>
      <c r="AA4" s="12" t="s">
        <v>354</v>
      </c>
      <c r="AB4" s="12" t="s">
        <v>377</v>
      </c>
      <c r="AC4" s="12" t="s">
        <v>378</v>
      </c>
      <c r="AD4" s="12" t="s">
        <v>357</v>
      </c>
      <c r="AE4" s="12" t="s">
        <v>379</v>
      </c>
      <c r="AF4" s="12" t="s">
        <v>380</v>
      </c>
      <c r="AG4" s="12" t="s">
        <v>359</v>
      </c>
    </row>
    <row r="5" ht="21.55" customHeight="1" spans="1:33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22.8" customHeight="1" spans="1:33">
      <c r="A6" s="4"/>
      <c r="B6" s="28"/>
      <c r="C6" s="28"/>
      <c r="D6" s="5"/>
      <c r="E6" s="5" t="s">
        <v>136</v>
      </c>
      <c r="F6" s="29">
        <v>111.7656</v>
      </c>
      <c r="G6" s="29">
        <v>24.6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>
        <v>18.0662</v>
      </c>
      <c r="AC6" s="29">
        <v>27.0994</v>
      </c>
      <c r="AD6" s="29">
        <v>42</v>
      </c>
      <c r="AE6" s="29"/>
      <c r="AF6" s="29"/>
      <c r="AG6" s="29"/>
    </row>
    <row r="7" ht="22.8" customHeight="1" spans="1:33">
      <c r="A7" s="15"/>
      <c r="B7" s="15"/>
      <c r="C7" s="15"/>
      <c r="D7" s="13" t="s">
        <v>154</v>
      </c>
      <c r="E7" s="13" t="s">
        <v>4</v>
      </c>
      <c r="F7" s="29">
        <v>111.7656</v>
      </c>
      <c r="G7" s="29">
        <v>24.6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>
        <v>18.0662</v>
      </c>
      <c r="AC7" s="29">
        <v>27.0994</v>
      </c>
      <c r="AD7" s="29">
        <v>42</v>
      </c>
      <c r="AE7" s="29"/>
      <c r="AF7" s="29"/>
      <c r="AG7" s="29"/>
    </row>
    <row r="8" ht="22.8" customHeight="1" spans="1:33">
      <c r="A8" s="15"/>
      <c r="B8" s="15"/>
      <c r="C8" s="15"/>
      <c r="D8" s="20" t="s">
        <v>155</v>
      </c>
      <c r="E8" s="20" t="s">
        <v>156</v>
      </c>
      <c r="F8" s="29">
        <v>111.7656</v>
      </c>
      <c r="G8" s="29">
        <v>24.6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>
        <v>18.0662</v>
      </c>
      <c r="AC8" s="29">
        <v>27.0994</v>
      </c>
      <c r="AD8" s="29">
        <v>42</v>
      </c>
      <c r="AE8" s="29"/>
      <c r="AF8" s="29"/>
      <c r="AG8" s="29"/>
    </row>
    <row r="9" ht="22.8" customHeight="1" spans="1:33">
      <c r="A9" s="25" t="s">
        <v>169</v>
      </c>
      <c r="B9" s="25" t="s">
        <v>171</v>
      </c>
      <c r="C9" s="25" t="s">
        <v>173</v>
      </c>
      <c r="D9" s="19" t="s">
        <v>214</v>
      </c>
      <c r="E9" s="5" t="s">
        <v>175</v>
      </c>
      <c r="F9" s="21">
        <v>111.7656</v>
      </c>
      <c r="G9" s="21">
        <v>24.6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18.0662</v>
      </c>
      <c r="AC9" s="21">
        <v>27.0994</v>
      </c>
      <c r="AD9" s="21">
        <v>42</v>
      </c>
      <c r="AE9" s="21"/>
      <c r="AF9" s="21"/>
      <c r="AG9" s="2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6" sqref="F6:G6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customFormat="1" ht="16.35" customHeight="1" spans="1:8">
      <c r="A1" s="3"/>
      <c r="G1" s="16" t="s">
        <v>381</v>
      </c>
      <c r="H1" s="16"/>
    </row>
    <row r="2" customFormat="1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customFormat="1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customFormat="1" ht="23.25" customHeight="1" spans="1:8">
      <c r="A4" s="12" t="s">
        <v>382</v>
      </c>
      <c r="B4" s="12" t="s">
        <v>383</v>
      </c>
      <c r="C4" s="12" t="s">
        <v>384</v>
      </c>
      <c r="D4" s="12" t="s">
        <v>385</v>
      </c>
      <c r="E4" s="12" t="s">
        <v>386</v>
      </c>
      <c r="F4" s="12"/>
      <c r="G4" s="12"/>
      <c r="H4" s="12" t="s">
        <v>387</v>
      </c>
    </row>
    <row r="5" customFormat="1" ht="25.85" customHeight="1" spans="1:8">
      <c r="A5" s="12"/>
      <c r="B5" s="12"/>
      <c r="C5" s="12"/>
      <c r="D5" s="12"/>
      <c r="E5" s="12" t="s">
        <v>138</v>
      </c>
      <c r="F5" s="12" t="s">
        <v>388</v>
      </c>
      <c r="G5" s="12" t="s">
        <v>389</v>
      </c>
      <c r="H5" s="12"/>
    </row>
    <row r="6" customFormat="1" ht="22.8" customHeight="1" spans="1:8">
      <c r="A6" s="15"/>
      <c r="B6" s="15" t="s">
        <v>136</v>
      </c>
      <c r="C6" s="14">
        <v>120</v>
      </c>
      <c r="D6" s="14"/>
      <c r="E6" s="14">
        <v>118</v>
      </c>
      <c r="F6" s="14">
        <v>30</v>
      </c>
      <c r="G6" s="14">
        <v>88</v>
      </c>
      <c r="H6" s="14">
        <v>2</v>
      </c>
    </row>
    <row r="7" customFormat="1" ht="22.8" customHeight="1" spans="1:8">
      <c r="A7" s="13" t="s">
        <v>154</v>
      </c>
      <c r="B7" s="13" t="s">
        <v>4</v>
      </c>
      <c r="C7" s="14">
        <v>120</v>
      </c>
      <c r="D7" s="14"/>
      <c r="E7" s="14">
        <v>118</v>
      </c>
      <c r="F7" s="14">
        <v>30</v>
      </c>
      <c r="G7" s="14">
        <v>88</v>
      </c>
      <c r="H7" s="14">
        <v>2</v>
      </c>
    </row>
    <row r="8" customFormat="1" ht="22.8" customHeight="1" spans="1:8">
      <c r="A8" s="19" t="s">
        <v>155</v>
      </c>
      <c r="B8" s="19" t="s">
        <v>156</v>
      </c>
      <c r="C8" s="21">
        <v>120</v>
      </c>
      <c r="D8" s="21"/>
      <c r="E8" s="6">
        <v>118</v>
      </c>
      <c r="F8" s="21">
        <v>30</v>
      </c>
      <c r="G8" s="21">
        <v>88</v>
      </c>
      <c r="H8" s="21">
        <v>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J8" sqref="J8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3"/>
      <c r="G1" s="16" t="s">
        <v>390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159</v>
      </c>
      <c r="B4" s="12" t="s">
        <v>160</v>
      </c>
      <c r="C4" s="12" t="s">
        <v>136</v>
      </c>
      <c r="D4" s="12" t="s">
        <v>391</v>
      </c>
      <c r="E4" s="12"/>
      <c r="F4" s="12"/>
      <c r="G4" s="12"/>
      <c r="H4" s="12" t="s">
        <v>162</v>
      </c>
    </row>
    <row r="5" ht="19.8" customHeight="1" spans="1:8">
      <c r="A5" s="12"/>
      <c r="B5" s="12"/>
      <c r="C5" s="12"/>
      <c r="D5" s="12" t="s">
        <v>138</v>
      </c>
      <c r="E5" s="12" t="s">
        <v>238</v>
      </c>
      <c r="F5" s="12"/>
      <c r="G5" s="12" t="s">
        <v>239</v>
      </c>
      <c r="H5" s="12"/>
    </row>
    <row r="6" ht="27.6" customHeight="1" spans="1:8">
      <c r="A6" s="12"/>
      <c r="B6" s="12"/>
      <c r="C6" s="12"/>
      <c r="D6" s="12"/>
      <c r="E6" s="12" t="s">
        <v>217</v>
      </c>
      <c r="F6" s="12" t="s">
        <v>208</v>
      </c>
      <c r="G6" s="12"/>
      <c r="H6" s="12"/>
    </row>
    <row r="7" ht="22.8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4.25" spans="1:8">
      <c r="A13" s="22" t="s">
        <v>392</v>
      </c>
      <c r="B13" s="23"/>
      <c r="C13" s="23"/>
      <c r="D13" s="23"/>
      <c r="E13" s="23"/>
      <c r="F13" s="23"/>
      <c r="G13" s="23"/>
      <c r="H13" s="23"/>
    </row>
  </sheetData>
  <mergeCells count="12">
    <mergeCell ref="G1:H1"/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U6" sqref="U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6" t="s">
        <v>393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6" customHeight="1" spans="1:20">
      <c r="A4" s="12" t="s">
        <v>158</v>
      </c>
      <c r="B4" s="12"/>
      <c r="C4" s="12"/>
      <c r="D4" s="12" t="s">
        <v>197</v>
      </c>
      <c r="E4" s="12" t="s">
        <v>198</v>
      </c>
      <c r="F4" s="12" t="s">
        <v>199</v>
      </c>
      <c r="G4" s="12" t="s">
        <v>200</v>
      </c>
      <c r="H4" s="12" t="s">
        <v>201</v>
      </c>
      <c r="I4" s="12" t="s">
        <v>202</v>
      </c>
      <c r="J4" s="12" t="s">
        <v>203</v>
      </c>
      <c r="K4" s="12" t="s">
        <v>204</v>
      </c>
      <c r="L4" s="12" t="s">
        <v>205</v>
      </c>
      <c r="M4" s="12" t="s">
        <v>206</v>
      </c>
      <c r="N4" s="12" t="s">
        <v>207</v>
      </c>
      <c r="O4" s="12" t="s">
        <v>208</v>
      </c>
      <c r="P4" s="12" t="s">
        <v>209</v>
      </c>
      <c r="Q4" s="12" t="s">
        <v>210</v>
      </c>
      <c r="R4" s="12" t="s">
        <v>211</v>
      </c>
      <c r="S4" s="12" t="s">
        <v>212</v>
      </c>
      <c r="T4" s="12" t="s">
        <v>213</v>
      </c>
    </row>
    <row r="5" ht="19.8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4"/>
      <c r="B8" s="24"/>
      <c r="C8" s="24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5"/>
      <c r="B9" s="25"/>
      <c r="C9" s="25"/>
      <c r="D9" s="19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ht="14.25" spans="1:8">
      <c r="A10" s="22" t="s">
        <v>392</v>
      </c>
      <c r="B10" s="23"/>
      <c r="C10" s="23"/>
      <c r="D10" s="23"/>
      <c r="E10" s="23"/>
      <c r="F10" s="23"/>
      <c r="G10" s="23"/>
      <c r="H10" s="23"/>
    </row>
  </sheetData>
  <mergeCells count="23">
    <mergeCell ref="S1:T1"/>
    <mergeCell ref="A2:Q2"/>
    <mergeCell ref="A3:R3"/>
    <mergeCell ref="S3:T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4" workbookViewId="0">
      <selection activeCell="C18" sqref="C18:C19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63" t="s">
        <v>6</v>
      </c>
      <c r="C3" s="63"/>
    </row>
    <row r="4" ht="32.55" customHeight="1" spans="2:3">
      <c r="B4" s="64">
        <v>1</v>
      </c>
      <c r="C4" s="65" t="s">
        <v>7</v>
      </c>
    </row>
    <row r="5" ht="32.55" customHeight="1" spans="2:3">
      <c r="B5" s="64">
        <v>2</v>
      </c>
      <c r="C5" s="66" t="s">
        <v>8</v>
      </c>
    </row>
    <row r="6" ht="32.55" customHeight="1" spans="2:3">
      <c r="B6" s="64">
        <v>3</v>
      </c>
      <c r="C6" s="67" t="s">
        <v>9</v>
      </c>
    </row>
    <row r="7" ht="32.55" customHeight="1" spans="2:3">
      <c r="B7" s="64">
        <v>4</v>
      </c>
      <c r="C7" s="68" t="s">
        <v>10</v>
      </c>
    </row>
    <row r="8" ht="32.55" customHeight="1" spans="2:3">
      <c r="B8" s="64">
        <v>5</v>
      </c>
      <c r="C8" s="68" t="s">
        <v>11</v>
      </c>
    </row>
    <row r="9" ht="32.55" customHeight="1" spans="2:3">
      <c r="B9" s="64">
        <v>6</v>
      </c>
      <c r="C9" s="65" t="s">
        <v>12</v>
      </c>
    </row>
    <row r="10" ht="32.55" customHeight="1" spans="2:3">
      <c r="B10" s="64">
        <v>7</v>
      </c>
      <c r="C10" s="67" t="s">
        <v>13</v>
      </c>
    </row>
    <row r="11" ht="32.55" customHeight="1" spans="2:3">
      <c r="B11" s="64">
        <v>8</v>
      </c>
      <c r="C11" s="69" t="s">
        <v>14</v>
      </c>
    </row>
    <row r="12" ht="32.55" customHeight="1" spans="2:3">
      <c r="B12" s="64">
        <v>9</v>
      </c>
      <c r="C12" s="68" t="s">
        <v>15</v>
      </c>
    </row>
    <row r="13" ht="32.55" customHeight="1" spans="2:3">
      <c r="B13" s="64">
        <v>10</v>
      </c>
      <c r="C13" s="68" t="s">
        <v>16</v>
      </c>
    </row>
    <row r="14" ht="32.55" customHeight="1" spans="2:3">
      <c r="B14" s="64">
        <v>11</v>
      </c>
      <c r="C14" s="68" t="s">
        <v>17</v>
      </c>
    </row>
    <row r="15" ht="32.55" customHeight="1" spans="2:3">
      <c r="B15" s="64">
        <v>12</v>
      </c>
      <c r="C15" s="68" t="s">
        <v>18</v>
      </c>
    </row>
    <row r="16" ht="32.55" customHeight="1" spans="2:3">
      <c r="B16" s="64">
        <v>13</v>
      </c>
      <c r="C16" s="68" t="s">
        <v>19</v>
      </c>
    </row>
    <row r="17" ht="32.55" customHeight="1" spans="2:3">
      <c r="B17" s="64">
        <v>14</v>
      </c>
      <c r="C17" s="68" t="s">
        <v>20</v>
      </c>
    </row>
    <row r="18" ht="32.55" customHeight="1" spans="2:3">
      <c r="B18" s="64">
        <v>15</v>
      </c>
      <c r="C18" s="70" t="s">
        <v>21</v>
      </c>
    </row>
    <row r="19" ht="32.55" customHeight="1" spans="2:3">
      <c r="B19" s="64">
        <v>16</v>
      </c>
      <c r="C19" s="70" t="s">
        <v>22</v>
      </c>
    </row>
    <row r="20" ht="32.55" customHeight="1" spans="2:3">
      <c r="B20" s="64">
        <v>17</v>
      </c>
      <c r="C20" s="68" t="s">
        <v>23</v>
      </c>
    </row>
    <row r="21" ht="32.55" customHeight="1" spans="2:3">
      <c r="B21" s="64">
        <v>18</v>
      </c>
      <c r="C21" s="68" t="s">
        <v>24</v>
      </c>
    </row>
    <row r="22" ht="32.55" customHeight="1" spans="2:3">
      <c r="B22" s="64">
        <v>19</v>
      </c>
      <c r="C22" s="68" t="s">
        <v>25</v>
      </c>
    </row>
    <row r="23" ht="32.55" customHeight="1" spans="2:3">
      <c r="B23" s="64">
        <v>20</v>
      </c>
      <c r="C23" s="68" t="s">
        <v>26</v>
      </c>
    </row>
    <row r="24" ht="32.55" customHeight="1" spans="2:3">
      <c r="B24" s="64">
        <v>21</v>
      </c>
      <c r="C24" s="68" t="s">
        <v>27</v>
      </c>
    </row>
    <row r="25" ht="32.55" customHeight="1" spans="2:3">
      <c r="B25" s="64">
        <v>22</v>
      </c>
      <c r="C25" s="68" t="s">
        <v>28</v>
      </c>
    </row>
    <row r="26" ht="32.55" customHeight="1" spans="2:3">
      <c r="B26" s="64">
        <v>23</v>
      </c>
      <c r="C26" s="6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U7" sqref="U7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6" t="s">
        <v>394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12" t="s">
        <v>158</v>
      </c>
      <c r="B4" s="12"/>
      <c r="C4" s="12"/>
      <c r="D4" s="12" t="s">
        <v>197</v>
      </c>
      <c r="E4" s="12" t="s">
        <v>198</v>
      </c>
      <c r="F4" s="12" t="s">
        <v>216</v>
      </c>
      <c r="G4" s="12" t="s">
        <v>161</v>
      </c>
      <c r="H4" s="12"/>
      <c r="I4" s="12"/>
      <c r="J4" s="12"/>
      <c r="K4" s="12" t="s">
        <v>162</v>
      </c>
      <c r="L4" s="12"/>
      <c r="M4" s="12"/>
      <c r="N4" s="12"/>
      <c r="O4" s="12"/>
      <c r="P4" s="12"/>
      <c r="Q4" s="12"/>
      <c r="R4" s="12"/>
      <c r="S4" s="12"/>
      <c r="T4" s="12"/>
    </row>
    <row r="5" ht="50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217</v>
      </c>
      <c r="I5" s="12" t="s">
        <v>218</v>
      </c>
      <c r="J5" s="12" t="s">
        <v>208</v>
      </c>
      <c r="K5" s="12" t="s">
        <v>136</v>
      </c>
      <c r="L5" s="12" t="s">
        <v>220</v>
      </c>
      <c r="M5" s="12" t="s">
        <v>221</v>
      </c>
      <c r="N5" s="12" t="s">
        <v>210</v>
      </c>
      <c r="O5" s="12" t="s">
        <v>222</v>
      </c>
      <c r="P5" s="12" t="s">
        <v>223</v>
      </c>
      <c r="Q5" s="12" t="s">
        <v>224</v>
      </c>
      <c r="R5" s="12" t="s">
        <v>206</v>
      </c>
      <c r="S5" s="12" t="s">
        <v>209</v>
      </c>
      <c r="T5" s="12" t="s">
        <v>213</v>
      </c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4"/>
      <c r="B8" s="24"/>
      <c r="C8" s="24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5"/>
      <c r="B9" s="25"/>
      <c r="C9" s="25"/>
      <c r="D9" s="19"/>
      <c r="E9" s="26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4.25" spans="1:8">
      <c r="A10" s="22" t="s">
        <v>392</v>
      </c>
      <c r="B10" s="23"/>
      <c r="C10" s="23"/>
      <c r="D10" s="23"/>
      <c r="E10" s="23"/>
      <c r="F10" s="23"/>
      <c r="G10" s="23"/>
      <c r="H10" s="23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J7" sqref="J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16" t="s">
        <v>395</v>
      </c>
    </row>
    <row r="2" ht="38.8" customHeight="1" spans="1:8">
      <c r="A2" s="17" t="s">
        <v>396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12" t="s">
        <v>159</v>
      </c>
      <c r="B4" s="12" t="s">
        <v>160</v>
      </c>
      <c r="C4" s="12" t="s">
        <v>136</v>
      </c>
      <c r="D4" s="12" t="s">
        <v>397</v>
      </c>
      <c r="E4" s="12"/>
      <c r="F4" s="12"/>
      <c r="G4" s="12"/>
      <c r="H4" s="12" t="s">
        <v>162</v>
      </c>
    </row>
    <row r="5" ht="23.25" customHeight="1" spans="1:8">
      <c r="A5" s="12"/>
      <c r="B5" s="12"/>
      <c r="C5" s="12"/>
      <c r="D5" s="12" t="s">
        <v>138</v>
      </c>
      <c r="E5" s="12" t="s">
        <v>238</v>
      </c>
      <c r="F5" s="12"/>
      <c r="G5" s="12" t="s">
        <v>239</v>
      </c>
      <c r="H5" s="12"/>
    </row>
    <row r="6" ht="23.25" customHeight="1" spans="1:8">
      <c r="A6" s="12"/>
      <c r="B6" s="12"/>
      <c r="C6" s="12"/>
      <c r="D6" s="12"/>
      <c r="E6" s="12" t="s">
        <v>217</v>
      </c>
      <c r="F6" s="12" t="s">
        <v>208</v>
      </c>
      <c r="G6" s="12"/>
      <c r="H6" s="12"/>
    </row>
    <row r="7" ht="22.8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4.25" spans="1:8">
      <c r="A13" s="22" t="s">
        <v>398</v>
      </c>
      <c r="B13" s="23"/>
      <c r="C13" s="23"/>
      <c r="D13" s="23"/>
      <c r="E13" s="23"/>
      <c r="F13" s="23"/>
      <c r="G13" s="23"/>
      <c r="H13" s="23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I9" sqref="I9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"/>
      <c r="H1" s="16" t="s">
        <v>399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12" t="s">
        <v>159</v>
      </c>
      <c r="B4" s="12" t="s">
        <v>160</v>
      </c>
      <c r="C4" s="12" t="s">
        <v>136</v>
      </c>
      <c r="D4" s="12" t="s">
        <v>400</v>
      </c>
      <c r="E4" s="12"/>
      <c r="F4" s="12"/>
      <c r="G4" s="12"/>
      <c r="H4" s="12" t="s">
        <v>162</v>
      </c>
    </row>
    <row r="5" ht="18.95" customHeight="1" spans="1:8">
      <c r="A5" s="12"/>
      <c r="B5" s="12"/>
      <c r="C5" s="12"/>
      <c r="D5" s="12" t="s">
        <v>138</v>
      </c>
      <c r="E5" s="12" t="s">
        <v>238</v>
      </c>
      <c r="F5" s="12"/>
      <c r="G5" s="12" t="s">
        <v>239</v>
      </c>
      <c r="H5" s="12"/>
    </row>
    <row r="6" ht="24.15" customHeight="1" spans="1:8">
      <c r="A6" s="12"/>
      <c r="B6" s="12"/>
      <c r="C6" s="12"/>
      <c r="D6" s="12"/>
      <c r="E6" s="12" t="s">
        <v>217</v>
      </c>
      <c r="F6" s="12" t="s">
        <v>208</v>
      </c>
      <c r="G6" s="12"/>
      <c r="H6" s="12"/>
    </row>
    <row r="7" ht="22.8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4.25" spans="1:8">
      <c r="A13" s="22" t="s">
        <v>401</v>
      </c>
      <c r="B13" s="23"/>
      <c r="C13" s="23"/>
      <c r="D13" s="23"/>
      <c r="E13" s="23"/>
      <c r="F13" s="23"/>
      <c r="G13" s="23"/>
      <c r="H13" s="23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O1" sqref="O1:P1"/>
    </sheetView>
  </sheetViews>
  <sheetFormatPr defaultColWidth="10" defaultRowHeight="13.5"/>
  <cols>
    <col min="1" max="1" width="10.0416666666667" customWidth="1"/>
    <col min="2" max="2" width="21.7083333333333" customWidth="1"/>
    <col min="3" max="3" width="9.36666666666667" customWidth="1"/>
    <col min="4" max="4" width="8.95" customWidth="1"/>
    <col min="5" max="5" width="13.3" customWidth="1"/>
    <col min="6" max="6" width="7.775" customWidth="1"/>
    <col min="7" max="7" width="7.69166666666667" customWidth="1"/>
    <col min="8" max="8" width="7.775" customWidth="1"/>
    <col min="9" max="16" width="7.69166666666667" customWidth="1"/>
    <col min="17" max="20" width="9.76666666666667" customWidth="1"/>
  </cols>
  <sheetData>
    <row r="1" ht="16.35" customHeight="1" spans="1:16">
      <c r="A1" s="3"/>
      <c r="O1" s="16" t="s">
        <v>402</v>
      </c>
      <c r="P1" s="16"/>
    </row>
    <row r="2" ht="45.7" customHeight="1" spans="1:16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8.1" customHeight="1" spans="1:16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9" t="s">
        <v>32</v>
      </c>
      <c r="P3" s="9"/>
    </row>
    <row r="4" ht="26.05" customHeight="1" spans="1:16">
      <c r="A4" s="12" t="s">
        <v>197</v>
      </c>
      <c r="B4" s="12" t="s">
        <v>403</v>
      </c>
      <c r="C4" s="12" t="s">
        <v>136</v>
      </c>
      <c r="D4" s="12"/>
      <c r="E4" s="12" t="s">
        <v>404</v>
      </c>
      <c r="F4" s="12"/>
      <c r="G4" s="12"/>
      <c r="H4" s="12"/>
      <c r="I4" s="12"/>
      <c r="J4" s="12"/>
      <c r="K4" s="12"/>
      <c r="L4" s="12"/>
      <c r="M4" s="12"/>
      <c r="N4" s="12"/>
      <c r="O4" s="12" t="s">
        <v>405</v>
      </c>
      <c r="P4" s="12"/>
    </row>
    <row r="5" ht="31.9" customHeight="1" spans="1:16">
      <c r="A5" s="12"/>
      <c r="B5" s="12"/>
      <c r="C5" s="12" t="s">
        <v>240</v>
      </c>
      <c r="D5" s="12" t="s">
        <v>241</v>
      </c>
      <c r="E5" s="12" t="s">
        <v>406</v>
      </c>
      <c r="F5" s="12" t="s">
        <v>139</v>
      </c>
      <c r="G5" s="12"/>
      <c r="H5" s="12"/>
      <c r="I5" s="12"/>
      <c r="J5" s="12"/>
      <c r="K5" s="12"/>
      <c r="L5" s="12" t="s">
        <v>407</v>
      </c>
      <c r="M5" s="12" t="s">
        <v>141</v>
      </c>
      <c r="N5" s="12" t="s">
        <v>142</v>
      </c>
      <c r="O5" s="12" t="s">
        <v>408</v>
      </c>
      <c r="P5" s="12" t="s">
        <v>409</v>
      </c>
    </row>
    <row r="6" ht="44.85" customHeight="1" spans="1:16">
      <c r="A6" s="12"/>
      <c r="B6" s="12"/>
      <c r="C6" s="12"/>
      <c r="D6" s="12"/>
      <c r="E6" s="12"/>
      <c r="F6" s="12" t="s">
        <v>410</v>
      </c>
      <c r="G6" s="12" t="s">
        <v>411</v>
      </c>
      <c r="H6" s="12" t="s">
        <v>412</v>
      </c>
      <c r="I6" s="12" t="s">
        <v>413</v>
      </c>
      <c r="J6" s="12" t="s">
        <v>414</v>
      </c>
      <c r="K6" s="12" t="s">
        <v>415</v>
      </c>
      <c r="L6" s="12"/>
      <c r="M6" s="12"/>
      <c r="N6" s="12"/>
      <c r="O6" s="12"/>
      <c r="P6" s="12"/>
    </row>
    <row r="7" ht="18.95" customHeight="1" spans="1:16">
      <c r="A7" s="15"/>
      <c r="B7" s="4" t="s">
        <v>136</v>
      </c>
      <c r="C7" s="18">
        <v>888</v>
      </c>
      <c r="D7" s="18">
        <v>477.52</v>
      </c>
      <c r="E7" s="14">
        <v>1365.52</v>
      </c>
      <c r="F7" s="14">
        <v>1365.52</v>
      </c>
      <c r="G7" s="14">
        <v>224.52</v>
      </c>
      <c r="H7" s="14">
        <v>1141</v>
      </c>
      <c r="I7" s="14"/>
      <c r="J7" s="14"/>
      <c r="K7" s="14"/>
      <c r="L7" s="14"/>
      <c r="M7" s="14"/>
      <c r="N7" s="14"/>
      <c r="O7" s="14">
        <v>1365.52</v>
      </c>
      <c r="P7" s="15"/>
    </row>
    <row r="8" ht="18.95" customHeight="1" spans="1:16">
      <c r="A8" s="13" t="s">
        <v>154</v>
      </c>
      <c r="B8" s="13" t="s">
        <v>4</v>
      </c>
      <c r="C8" s="18">
        <v>888</v>
      </c>
      <c r="D8" s="18">
        <v>477.52</v>
      </c>
      <c r="E8" s="14">
        <v>1365.52</v>
      </c>
      <c r="F8" s="14">
        <v>1365.52</v>
      </c>
      <c r="G8" s="14">
        <v>224.52</v>
      </c>
      <c r="H8" s="14">
        <v>1141</v>
      </c>
      <c r="I8" s="14"/>
      <c r="J8" s="14"/>
      <c r="K8" s="14"/>
      <c r="L8" s="14"/>
      <c r="M8" s="14"/>
      <c r="N8" s="14"/>
      <c r="O8" s="14">
        <v>1365.52</v>
      </c>
      <c r="P8" s="15"/>
    </row>
    <row r="9" ht="18.95" customHeight="1" spans="1:16">
      <c r="A9" s="19" t="s">
        <v>416</v>
      </c>
      <c r="B9" s="19" t="s">
        <v>417</v>
      </c>
      <c r="C9" s="6">
        <v>888</v>
      </c>
      <c r="D9" s="6"/>
      <c r="E9" s="6">
        <v>888</v>
      </c>
      <c r="F9" s="6">
        <v>888</v>
      </c>
      <c r="G9" s="6"/>
      <c r="H9" s="6">
        <v>888</v>
      </c>
      <c r="I9" s="6"/>
      <c r="J9" s="6"/>
      <c r="K9" s="6"/>
      <c r="L9" s="6"/>
      <c r="M9" s="6"/>
      <c r="N9" s="6"/>
      <c r="O9" s="6">
        <v>888</v>
      </c>
      <c r="P9" s="5"/>
    </row>
    <row r="10" ht="18.95" customHeight="1" spans="1:16">
      <c r="A10" s="19" t="s">
        <v>416</v>
      </c>
      <c r="B10" s="19" t="s">
        <v>418</v>
      </c>
      <c r="C10" s="6"/>
      <c r="D10" s="6">
        <v>224.52</v>
      </c>
      <c r="E10" s="6">
        <v>224.52</v>
      </c>
      <c r="F10" s="6">
        <v>224.52</v>
      </c>
      <c r="G10" s="6">
        <v>224.52</v>
      </c>
      <c r="H10" s="6"/>
      <c r="I10" s="6"/>
      <c r="J10" s="6"/>
      <c r="K10" s="6"/>
      <c r="L10" s="6"/>
      <c r="M10" s="6"/>
      <c r="N10" s="6"/>
      <c r="O10" s="6">
        <v>224.52</v>
      </c>
      <c r="P10" s="5"/>
    </row>
    <row r="11" ht="18.95" customHeight="1" spans="1:16">
      <c r="A11" s="19" t="s">
        <v>416</v>
      </c>
      <c r="B11" s="19" t="s">
        <v>419</v>
      </c>
      <c r="C11" s="6"/>
      <c r="D11" s="6">
        <v>10</v>
      </c>
      <c r="E11" s="6">
        <v>10</v>
      </c>
      <c r="F11" s="6">
        <v>10</v>
      </c>
      <c r="G11" s="6"/>
      <c r="H11" s="6">
        <v>10</v>
      </c>
      <c r="I11" s="6"/>
      <c r="J11" s="6"/>
      <c r="K11" s="6"/>
      <c r="L11" s="6"/>
      <c r="M11" s="6"/>
      <c r="N11" s="6"/>
      <c r="O11" s="6">
        <v>10</v>
      </c>
      <c r="P11" s="5"/>
    </row>
    <row r="12" ht="18.95" customHeight="1" spans="1:16">
      <c r="A12" s="19" t="s">
        <v>416</v>
      </c>
      <c r="B12" s="19" t="s">
        <v>420</v>
      </c>
      <c r="C12" s="6"/>
      <c r="D12" s="6">
        <v>100</v>
      </c>
      <c r="E12" s="6">
        <v>100</v>
      </c>
      <c r="F12" s="6">
        <v>100</v>
      </c>
      <c r="G12" s="6"/>
      <c r="H12" s="6">
        <v>100</v>
      </c>
      <c r="I12" s="6"/>
      <c r="J12" s="6"/>
      <c r="K12" s="6"/>
      <c r="L12" s="6"/>
      <c r="M12" s="6"/>
      <c r="N12" s="6"/>
      <c r="O12" s="6">
        <v>100</v>
      </c>
      <c r="P12" s="5"/>
    </row>
    <row r="13" ht="18.95" customHeight="1" spans="1:16">
      <c r="A13" s="19" t="s">
        <v>416</v>
      </c>
      <c r="B13" s="19" t="s">
        <v>421</v>
      </c>
      <c r="C13" s="6"/>
      <c r="D13" s="6">
        <v>63</v>
      </c>
      <c r="E13" s="6">
        <v>63</v>
      </c>
      <c r="F13" s="6">
        <v>63</v>
      </c>
      <c r="G13" s="6"/>
      <c r="H13" s="6">
        <v>63</v>
      </c>
      <c r="I13" s="6"/>
      <c r="J13" s="6"/>
      <c r="K13" s="6"/>
      <c r="L13" s="6"/>
      <c r="M13" s="6"/>
      <c r="N13" s="6"/>
      <c r="O13" s="6">
        <v>63</v>
      </c>
      <c r="P13" s="5"/>
    </row>
    <row r="14" ht="18.95" customHeight="1" spans="1:16">
      <c r="A14" s="19" t="s">
        <v>416</v>
      </c>
      <c r="B14" s="19" t="s">
        <v>422</v>
      </c>
      <c r="C14" s="6"/>
      <c r="D14" s="6">
        <v>80</v>
      </c>
      <c r="E14" s="6">
        <v>80</v>
      </c>
      <c r="F14" s="6">
        <v>80</v>
      </c>
      <c r="G14" s="6"/>
      <c r="H14" s="6">
        <v>80</v>
      </c>
      <c r="I14" s="6"/>
      <c r="J14" s="6"/>
      <c r="K14" s="6"/>
      <c r="L14" s="6"/>
      <c r="M14" s="6"/>
      <c r="N14" s="6"/>
      <c r="O14" s="6">
        <v>80</v>
      </c>
      <c r="P14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7"/>
  <sheetViews>
    <sheetView workbookViewId="0">
      <pane ySplit="5" topLeftCell="A6" activePane="bottomLeft" state="frozen"/>
      <selection/>
      <selection pane="bottomLeft" activeCell="K63" sqref="K63:L6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423</v>
      </c>
    </row>
    <row r="2" ht="37.9" customHeight="1" spans="1:13">
      <c r="A2" s="3"/>
      <c r="B2" s="3"/>
      <c r="C2" s="10" t="s">
        <v>424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12" t="s">
        <v>197</v>
      </c>
      <c r="B4" s="12" t="s">
        <v>425</v>
      </c>
      <c r="C4" s="12" t="s">
        <v>426</v>
      </c>
      <c r="D4" s="12" t="s">
        <v>427</v>
      </c>
      <c r="E4" s="12" t="s">
        <v>428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429</v>
      </c>
      <c r="F5" s="12" t="s">
        <v>430</v>
      </c>
      <c r="G5" s="12" t="s">
        <v>431</v>
      </c>
      <c r="H5" s="12" t="s">
        <v>432</v>
      </c>
      <c r="I5" s="12" t="s">
        <v>433</v>
      </c>
      <c r="J5" s="12" t="s">
        <v>434</v>
      </c>
      <c r="K5" s="12" t="s">
        <v>435</v>
      </c>
      <c r="L5" s="12" t="s">
        <v>436</v>
      </c>
      <c r="M5" s="12" t="s">
        <v>437</v>
      </c>
    </row>
    <row r="6" ht="28.5" customHeight="1" spans="1:13">
      <c r="A6" s="13" t="s">
        <v>2</v>
      </c>
      <c r="B6" s="13" t="s">
        <v>4</v>
      </c>
      <c r="C6" s="14">
        <v>1365.52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5" customHeight="1" spans="1:13">
      <c r="A7" s="5" t="s">
        <v>155</v>
      </c>
      <c r="B7" s="5" t="s">
        <v>438</v>
      </c>
      <c r="C7" s="6">
        <v>224.52</v>
      </c>
      <c r="D7" s="5" t="s">
        <v>439</v>
      </c>
      <c r="E7" s="15" t="s">
        <v>440</v>
      </c>
      <c r="F7" s="5" t="s">
        <v>441</v>
      </c>
      <c r="G7" s="5" t="s">
        <v>442</v>
      </c>
      <c r="H7" s="5" t="s">
        <v>443</v>
      </c>
      <c r="I7" s="5" t="s">
        <v>444</v>
      </c>
      <c r="J7" s="5"/>
      <c r="K7" s="5" t="s">
        <v>445</v>
      </c>
      <c r="L7" s="5" t="s">
        <v>446</v>
      </c>
      <c r="M7" s="5"/>
    </row>
    <row r="8" ht="43.15" customHeight="1" spans="1:13">
      <c r="A8" s="5"/>
      <c r="B8" s="5"/>
      <c r="C8" s="6"/>
      <c r="D8" s="5"/>
      <c r="E8" s="15" t="s">
        <v>447</v>
      </c>
      <c r="F8" s="5" t="s">
        <v>448</v>
      </c>
      <c r="G8" s="5" t="s">
        <v>449</v>
      </c>
      <c r="H8" s="5" t="s">
        <v>443</v>
      </c>
      <c r="I8" s="5" t="s">
        <v>450</v>
      </c>
      <c r="J8" s="5"/>
      <c r="K8" s="5" t="s">
        <v>445</v>
      </c>
      <c r="L8" s="5" t="s">
        <v>446</v>
      </c>
      <c r="M8" s="5"/>
    </row>
    <row r="9" ht="43.15" customHeight="1" spans="1:13">
      <c r="A9" s="5"/>
      <c r="B9" s="5"/>
      <c r="C9" s="6"/>
      <c r="D9" s="5"/>
      <c r="E9" s="15"/>
      <c r="F9" s="5" t="s">
        <v>451</v>
      </c>
      <c r="G9" s="5" t="s">
        <v>452</v>
      </c>
      <c r="H9" s="5" t="s">
        <v>453</v>
      </c>
      <c r="I9" s="5" t="s">
        <v>452</v>
      </c>
      <c r="J9" s="5"/>
      <c r="K9" s="5" t="s">
        <v>445</v>
      </c>
      <c r="L9" s="5" t="s">
        <v>446</v>
      </c>
      <c r="M9" s="5"/>
    </row>
    <row r="10" ht="43.15" customHeight="1" spans="1:13">
      <c r="A10" s="5"/>
      <c r="B10" s="5"/>
      <c r="C10" s="6"/>
      <c r="D10" s="5"/>
      <c r="E10" s="15"/>
      <c r="F10" s="5" t="s">
        <v>454</v>
      </c>
      <c r="G10" s="5" t="s">
        <v>455</v>
      </c>
      <c r="H10" s="5" t="s">
        <v>456</v>
      </c>
      <c r="I10" s="5" t="s">
        <v>457</v>
      </c>
      <c r="J10" s="5"/>
      <c r="K10" s="5" t="s">
        <v>458</v>
      </c>
      <c r="L10" s="5" t="s">
        <v>446</v>
      </c>
      <c r="M10" s="5"/>
    </row>
    <row r="11" ht="43.15" customHeight="1" spans="1:13">
      <c r="A11" s="5"/>
      <c r="B11" s="5"/>
      <c r="C11" s="6"/>
      <c r="D11" s="5"/>
      <c r="E11" s="15" t="s">
        <v>459</v>
      </c>
      <c r="F11" s="5" t="s">
        <v>460</v>
      </c>
      <c r="G11" s="5" t="s">
        <v>461</v>
      </c>
      <c r="H11" s="5" t="s">
        <v>453</v>
      </c>
      <c r="I11" s="5" t="s">
        <v>461</v>
      </c>
      <c r="J11" s="5"/>
      <c r="K11" s="5" t="s">
        <v>445</v>
      </c>
      <c r="L11" s="5" t="s">
        <v>446</v>
      </c>
      <c r="M11" s="5"/>
    </row>
    <row r="12" ht="43.15" customHeight="1" spans="1:13">
      <c r="A12" s="5"/>
      <c r="B12" s="5"/>
      <c r="C12" s="6"/>
      <c r="D12" s="5"/>
      <c r="E12" s="15" t="s">
        <v>462</v>
      </c>
      <c r="F12" s="5" t="s">
        <v>463</v>
      </c>
      <c r="G12" s="5" t="s">
        <v>464</v>
      </c>
      <c r="H12" s="5" t="s">
        <v>465</v>
      </c>
      <c r="I12" s="5" t="s">
        <v>466</v>
      </c>
      <c r="J12" s="5"/>
      <c r="K12" s="5" t="s">
        <v>467</v>
      </c>
      <c r="L12" s="5" t="s">
        <v>446</v>
      </c>
      <c r="M12" s="5"/>
    </row>
    <row r="13" ht="43.15" customHeight="1" spans="1:13">
      <c r="A13" s="5" t="s">
        <v>155</v>
      </c>
      <c r="B13" s="5" t="s">
        <v>468</v>
      </c>
      <c r="C13" s="6">
        <v>10</v>
      </c>
      <c r="D13" s="5" t="s">
        <v>469</v>
      </c>
      <c r="E13" s="15" t="s">
        <v>440</v>
      </c>
      <c r="F13" s="5" t="s">
        <v>470</v>
      </c>
      <c r="G13" s="5"/>
      <c r="H13" s="5"/>
      <c r="I13" s="5"/>
      <c r="J13" s="5"/>
      <c r="K13" s="5"/>
      <c r="L13" s="5"/>
      <c r="M13" s="5"/>
    </row>
    <row r="14" ht="43.15" customHeight="1" spans="1:13">
      <c r="A14" s="5"/>
      <c r="B14" s="5"/>
      <c r="C14" s="6"/>
      <c r="D14" s="5"/>
      <c r="E14" s="15"/>
      <c r="F14" s="5" t="s">
        <v>471</v>
      </c>
      <c r="G14" s="5"/>
      <c r="H14" s="5"/>
      <c r="I14" s="5"/>
      <c r="J14" s="5"/>
      <c r="K14" s="5"/>
      <c r="L14" s="5"/>
      <c r="M14" s="5"/>
    </row>
    <row r="15" ht="43.15" customHeight="1" spans="1:13">
      <c r="A15" s="5"/>
      <c r="B15" s="5"/>
      <c r="C15" s="6"/>
      <c r="D15" s="5"/>
      <c r="E15" s="15"/>
      <c r="F15" s="5" t="s">
        <v>472</v>
      </c>
      <c r="G15" s="5"/>
      <c r="H15" s="5"/>
      <c r="I15" s="5"/>
      <c r="J15" s="5"/>
      <c r="K15" s="5"/>
      <c r="L15" s="5"/>
      <c r="M15" s="5"/>
    </row>
    <row r="16" ht="43.15" customHeight="1" spans="1:13">
      <c r="A16" s="5"/>
      <c r="B16" s="5"/>
      <c r="C16" s="6"/>
      <c r="D16" s="5"/>
      <c r="E16" s="15"/>
      <c r="F16" s="5" t="s">
        <v>441</v>
      </c>
      <c r="G16" s="5" t="s">
        <v>473</v>
      </c>
      <c r="H16" s="5" t="s">
        <v>474</v>
      </c>
      <c r="I16" s="5" t="s">
        <v>473</v>
      </c>
      <c r="J16" s="5"/>
      <c r="K16" s="5" t="s">
        <v>445</v>
      </c>
      <c r="L16" s="5" t="s">
        <v>446</v>
      </c>
      <c r="M16" s="5"/>
    </row>
    <row r="17" ht="43.15" customHeight="1" spans="1:13">
      <c r="A17" s="5"/>
      <c r="B17" s="5"/>
      <c r="C17" s="6"/>
      <c r="D17" s="5"/>
      <c r="E17" s="15" t="s">
        <v>462</v>
      </c>
      <c r="F17" s="5" t="s">
        <v>475</v>
      </c>
      <c r="G17" s="5"/>
      <c r="H17" s="5"/>
      <c r="I17" s="5"/>
      <c r="J17" s="5"/>
      <c r="K17" s="5"/>
      <c r="L17" s="5"/>
      <c r="M17" s="5"/>
    </row>
    <row r="18" ht="43.15" customHeight="1" spans="1:13">
      <c r="A18" s="5"/>
      <c r="B18" s="5"/>
      <c r="C18" s="6"/>
      <c r="D18" s="5"/>
      <c r="E18" s="15"/>
      <c r="F18" s="5" t="s">
        <v>476</v>
      </c>
      <c r="G18" s="5"/>
      <c r="H18" s="5"/>
      <c r="I18" s="5"/>
      <c r="J18" s="5"/>
      <c r="K18" s="5"/>
      <c r="L18" s="5"/>
      <c r="M18" s="5"/>
    </row>
    <row r="19" ht="43.15" customHeight="1" spans="1:13">
      <c r="A19" s="5"/>
      <c r="B19" s="5"/>
      <c r="C19" s="6"/>
      <c r="D19" s="5"/>
      <c r="E19" s="15"/>
      <c r="F19" s="5" t="s">
        <v>463</v>
      </c>
      <c r="G19" s="5" t="s">
        <v>477</v>
      </c>
      <c r="H19" s="5" t="s">
        <v>478</v>
      </c>
      <c r="I19" s="5" t="s">
        <v>477</v>
      </c>
      <c r="J19" s="5"/>
      <c r="K19" s="5" t="s">
        <v>467</v>
      </c>
      <c r="L19" s="5" t="s">
        <v>446</v>
      </c>
      <c r="M19" s="5"/>
    </row>
    <row r="20" ht="43.15" customHeight="1" spans="1:13">
      <c r="A20" s="5"/>
      <c r="B20" s="5"/>
      <c r="C20" s="6"/>
      <c r="D20" s="5"/>
      <c r="E20" s="15" t="s">
        <v>459</v>
      </c>
      <c r="F20" s="5" t="s">
        <v>460</v>
      </c>
      <c r="G20" s="5" t="s">
        <v>461</v>
      </c>
      <c r="H20" s="5" t="s">
        <v>453</v>
      </c>
      <c r="I20" s="5" t="s">
        <v>461</v>
      </c>
      <c r="J20" s="5"/>
      <c r="K20" s="5" t="s">
        <v>445</v>
      </c>
      <c r="L20" s="5" t="s">
        <v>446</v>
      </c>
      <c r="M20" s="5"/>
    </row>
    <row r="21" ht="43.15" customHeight="1" spans="1:13">
      <c r="A21" s="5"/>
      <c r="B21" s="5"/>
      <c r="C21" s="6"/>
      <c r="D21" s="5"/>
      <c r="E21" s="15" t="s">
        <v>447</v>
      </c>
      <c r="F21" s="5" t="s">
        <v>448</v>
      </c>
      <c r="G21" s="5" t="s">
        <v>479</v>
      </c>
      <c r="H21" s="5" t="s">
        <v>453</v>
      </c>
      <c r="I21" s="5" t="s">
        <v>479</v>
      </c>
      <c r="J21" s="5"/>
      <c r="K21" s="5" t="s">
        <v>480</v>
      </c>
      <c r="L21" s="5" t="s">
        <v>446</v>
      </c>
      <c r="M21" s="5"/>
    </row>
    <row r="22" ht="43.15" customHeight="1" spans="1:13">
      <c r="A22" s="5"/>
      <c r="B22" s="5"/>
      <c r="C22" s="6"/>
      <c r="D22" s="5"/>
      <c r="E22" s="15"/>
      <c r="F22" s="5" t="s">
        <v>451</v>
      </c>
      <c r="G22" s="5" t="s">
        <v>481</v>
      </c>
      <c r="H22" s="5" t="s">
        <v>453</v>
      </c>
      <c r="I22" s="5" t="s">
        <v>481</v>
      </c>
      <c r="J22" s="5"/>
      <c r="K22" s="5" t="s">
        <v>445</v>
      </c>
      <c r="L22" s="5" t="s">
        <v>446</v>
      </c>
      <c r="M22" s="5"/>
    </row>
    <row r="23" ht="43.15" customHeight="1" spans="1:13">
      <c r="A23" s="5"/>
      <c r="B23" s="5"/>
      <c r="C23" s="6"/>
      <c r="D23" s="5"/>
      <c r="E23" s="15"/>
      <c r="F23" s="5" t="s">
        <v>454</v>
      </c>
      <c r="G23" s="5" t="s">
        <v>481</v>
      </c>
      <c r="H23" s="5" t="s">
        <v>482</v>
      </c>
      <c r="I23" s="5" t="s">
        <v>483</v>
      </c>
      <c r="J23" s="5"/>
      <c r="K23" s="5" t="s">
        <v>484</v>
      </c>
      <c r="L23" s="5" t="s">
        <v>446</v>
      </c>
      <c r="M23" s="5"/>
    </row>
    <row r="24" ht="43.15" customHeight="1" spans="1:13">
      <c r="A24" s="5" t="s">
        <v>155</v>
      </c>
      <c r="B24" s="5" t="s">
        <v>485</v>
      </c>
      <c r="C24" s="6">
        <v>100</v>
      </c>
      <c r="D24" s="5" t="s">
        <v>486</v>
      </c>
      <c r="E24" s="15" t="s">
        <v>447</v>
      </c>
      <c r="F24" s="5" t="s">
        <v>454</v>
      </c>
      <c r="G24" s="5" t="s">
        <v>487</v>
      </c>
      <c r="H24" s="5" t="s">
        <v>488</v>
      </c>
      <c r="I24" s="5" t="s">
        <v>489</v>
      </c>
      <c r="J24" s="5"/>
      <c r="K24" s="5" t="s">
        <v>480</v>
      </c>
      <c r="L24" s="5" t="s">
        <v>446</v>
      </c>
      <c r="M24" s="5"/>
    </row>
    <row r="25" ht="43.15" customHeight="1" spans="1:13">
      <c r="A25" s="5"/>
      <c r="B25" s="5"/>
      <c r="C25" s="6"/>
      <c r="D25" s="5"/>
      <c r="E25" s="15"/>
      <c r="F25" s="5" t="s">
        <v>451</v>
      </c>
      <c r="G25" s="5" t="s">
        <v>487</v>
      </c>
      <c r="H25" s="5" t="s">
        <v>453</v>
      </c>
      <c r="I25" s="5" t="s">
        <v>487</v>
      </c>
      <c r="J25" s="5"/>
      <c r="K25" s="5" t="s">
        <v>445</v>
      </c>
      <c r="L25" s="5" t="s">
        <v>446</v>
      </c>
      <c r="M25" s="5"/>
    </row>
    <row r="26" ht="43.15" customHeight="1" spans="1:13">
      <c r="A26" s="5"/>
      <c r="B26" s="5"/>
      <c r="C26" s="6"/>
      <c r="D26" s="5"/>
      <c r="E26" s="15"/>
      <c r="F26" s="5" t="s">
        <v>448</v>
      </c>
      <c r="G26" s="5" t="s">
        <v>490</v>
      </c>
      <c r="H26" s="5" t="s">
        <v>443</v>
      </c>
      <c r="I26" s="5" t="s">
        <v>490</v>
      </c>
      <c r="J26" s="5"/>
      <c r="K26" s="5" t="s">
        <v>450</v>
      </c>
      <c r="L26" s="5" t="s">
        <v>446</v>
      </c>
      <c r="M26" s="5"/>
    </row>
    <row r="27" ht="43.15" customHeight="1" spans="1:13">
      <c r="A27" s="5"/>
      <c r="B27" s="5"/>
      <c r="C27" s="6"/>
      <c r="D27" s="5"/>
      <c r="E27" s="15" t="s">
        <v>440</v>
      </c>
      <c r="F27" s="5" t="s">
        <v>441</v>
      </c>
      <c r="G27" s="5" t="s">
        <v>491</v>
      </c>
      <c r="H27" s="5" t="s">
        <v>453</v>
      </c>
      <c r="I27" s="5" t="s">
        <v>491</v>
      </c>
      <c r="J27" s="5"/>
      <c r="K27" s="5" t="s">
        <v>445</v>
      </c>
      <c r="L27" s="5" t="s">
        <v>446</v>
      </c>
      <c r="M27" s="5"/>
    </row>
    <row r="28" ht="43.15" customHeight="1" spans="1:13">
      <c r="A28" s="5"/>
      <c r="B28" s="5"/>
      <c r="C28" s="6"/>
      <c r="D28" s="5"/>
      <c r="E28" s="15"/>
      <c r="F28" s="5" t="s">
        <v>470</v>
      </c>
      <c r="G28" s="5"/>
      <c r="H28" s="5"/>
      <c r="I28" s="5"/>
      <c r="J28" s="5"/>
      <c r="K28" s="5"/>
      <c r="L28" s="5"/>
      <c r="M28" s="5"/>
    </row>
    <row r="29" ht="43.15" customHeight="1" spans="1:13">
      <c r="A29" s="5"/>
      <c r="B29" s="5"/>
      <c r="C29" s="6"/>
      <c r="D29" s="5"/>
      <c r="E29" s="15"/>
      <c r="F29" s="5" t="s">
        <v>472</v>
      </c>
      <c r="G29" s="5"/>
      <c r="H29" s="5"/>
      <c r="I29" s="5"/>
      <c r="J29" s="5"/>
      <c r="K29" s="5"/>
      <c r="L29" s="5"/>
      <c r="M29" s="5"/>
    </row>
    <row r="30" ht="43.15" customHeight="1" spans="1:13">
      <c r="A30" s="5"/>
      <c r="B30" s="5"/>
      <c r="C30" s="6"/>
      <c r="D30" s="5"/>
      <c r="E30" s="15"/>
      <c r="F30" s="5" t="s">
        <v>471</v>
      </c>
      <c r="G30" s="5"/>
      <c r="H30" s="5"/>
      <c r="I30" s="5"/>
      <c r="J30" s="5"/>
      <c r="K30" s="5"/>
      <c r="L30" s="5"/>
      <c r="M30" s="5"/>
    </row>
    <row r="31" ht="43.15" customHeight="1" spans="1:13">
      <c r="A31" s="5"/>
      <c r="B31" s="5"/>
      <c r="C31" s="6"/>
      <c r="D31" s="5"/>
      <c r="E31" s="15" t="s">
        <v>459</v>
      </c>
      <c r="F31" s="5" t="s">
        <v>460</v>
      </c>
      <c r="G31" s="5" t="s">
        <v>492</v>
      </c>
      <c r="H31" s="5" t="s">
        <v>453</v>
      </c>
      <c r="I31" s="5" t="s">
        <v>492</v>
      </c>
      <c r="J31" s="5"/>
      <c r="K31" s="5" t="s">
        <v>445</v>
      </c>
      <c r="L31" s="5" t="s">
        <v>446</v>
      </c>
      <c r="M31" s="5"/>
    </row>
    <row r="32" ht="43.15" customHeight="1" spans="1:13">
      <c r="A32" s="5"/>
      <c r="B32" s="5"/>
      <c r="C32" s="6"/>
      <c r="D32" s="5"/>
      <c r="E32" s="15" t="s">
        <v>462</v>
      </c>
      <c r="F32" s="5" t="s">
        <v>475</v>
      </c>
      <c r="G32" s="5"/>
      <c r="H32" s="5"/>
      <c r="I32" s="5"/>
      <c r="J32" s="5"/>
      <c r="K32" s="5"/>
      <c r="L32" s="5"/>
      <c r="M32" s="5"/>
    </row>
    <row r="33" ht="43.15" customHeight="1" spans="1:13">
      <c r="A33" s="5"/>
      <c r="B33" s="5"/>
      <c r="C33" s="6"/>
      <c r="D33" s="5"/>
      <c r="E33" s="15"/>
      <c r="F33" s="5" t="s">
        <v>476</v>
      </c>
      <c r="G33" s="5"/>
      <c r="H33" s="5"/>
      <c r="I33" s="5"/>
      <c r="J33" s="5"/>
      <c r="K33" s="5"/>
      <c r="L33" s="5"/>
      <c r="M33" s="5"/>
    </row>
    <row r="34" ht="43.15" customHeight="1" spans="1:13">
      <c r="A34" s="5"/>
      <c r="B34" s="5"/>
      <c r="C34" s="6"/>
      <c r="D34" s="5"/>
      <c r="E34" s="15"/>
      <c r="F34" s="5" t="s">
        <v>463</v>
      </c>
      <c r="G34" s="5" t="s">
        <v>493</v>
      </c>
      <c r="H34" s="5" t="s">
        <v>494</v>
      </c>
      <c r="I34" s="5" t="s">
        <v>495</v>
      </c>
      <c r="J34" s="5"/>
      <c r="K34" s="5" t="s">
        <v>467</v>
      </c>
      <c r="L34" s="5" t="s">
        <v>446</v>
      </c>
      <c r="M34" s="5"/>
    </row>
    <row r="35" ht="43.15" customHeight="1" spans="1:13">
      <c r="A35" s="5" t="s">
        <v>155</v>
      </c>
      <c r="B35" s="5" t="s">
        <v>496</v>
      </c>
      <c r="C35" s="6">
        <v>63</v>
      </c>
      <c r="D35" s="5" t="s">
        <v>497</v>
      </c>
      <c r="E35" s="15" t="s">
        <v>440</v>
      </c>
      <c r="F35" s="5" t="s">
        <v>470</v>
      </c>
      <c r="G35" s="5"/>
      <c r="H35" s="5"/>
      <c r="I35" s="5"/>
      <c r="J35" s="5"/>
      <c r="K35" s="5"/>
      <c r="L35" s="5"/>
      <c r="M35" s="5"/>
    </row>
    <row r="36" ht="43.15" customHeight="1" spans="1:13">
      <c r="A36" s="5"/>
      <c r="B36" s="5"/>
      <c r="C36" s="6"/>
      <c r="D36" s="5"/>
      <c r="E36" s="15"/>
      <c r="F36" s="5" t="s">
        <v>472</v>
      </c>
      <c r="G36" s="5"/>
      <c r="H36" s="5"/>
      <c r="I36" s="5"/>
      <c r="J36" s="5"/>
      <c r="K36" s="5"/>
      <c r="L36" s="5"/>
      <c r="M36" s="5"/>
    </row>
    <row r="37" ht="43.15" customHeight="1" spans="1:13">
      <c r="A37" s="5"/>
      <c r="B37" s="5"/>
      <c r="C37" s="6"/>
      <c r="D37" s="5"/>
      <c r="E37" s="15"/>
      <c r="F37" s="5" t="s">
        <v>441</v>
      </c>
      <c r="G37" s="5" t="s">
        <v>498</v>
      </c>
      <c r="H37" s="5" t="s">
        <v>453</v>
      </c>
      <c r="I37" s="5" t="s">
        <v>498</v>
      </c>
      <c r="J37" s="5"/>
      <c r="K37" s="5" t="s">
        <v>445</v>
      </c>
      <c r="L37" s="5" t="s">
        <v>446</v>
      </c>
      <c r="M37" s="5"/>
    </row>
    <row r="38" ht="43.15" customHeight="1" spans="1:13">
      <c r="A38" s="5"/>
      <c r="B38" s="5"/>
      <c r="C38" s="6"/>
      <c r="D38" s="5"/>
      <c r="E38" s="15"/>
      <c r="F38" s="5" t="s">
        <v>471</v>
      </c>
      <c r="G38" s="5"/>
      <c r="H38" s="5"/>
      <c r="I38" s="5"/>
      <c r="J38" s="5"/>
      <c r="K38" s="5"/>
      <c r="L38" s="5"/>
      <c r="M38" s="5"/>
    </row>
    <row r="39" ht="43.15" customHeight="1" spans="1:13">
      <c r="A39" s="5"/>
      <c r="B39" s="5"/>
      <c r="C39" s="6"/>
      <c r="D39" s="5"/>
      <c r="E39" s="15" t="s">
        <v>462</v>
      </c>
      <c r="F39" s="5" t="s">
        <v>476</v>
      </c>
      <c r="G39" s="5"/>
      <c r="H39" s="5"/>
      <c r="I39" s="5"/>
      <c r="J39" s="5"/>
      <c r="K39" s="5"/>
      <c r="L39" s="5"/>
      <c r="M39" s="5"/>
    </row>
    <row r="40" ht="43.15" customHeight="1" spans="1:13">
      <c r="A40" s="5"/>
      <c r="B40" s="5"/>
      <c r="C40" s="6"/>
      <c r="D40" s="5"/>
      <c r="E40" s="15"/>
      <c r="F40" s="5" t="s">
        <v>475</v>
      </c>
      <c r="G40" s="5"/>
      <c r="H40" s="5"/>
      <c r="I40" s="5"/>
      <c r="J40" s="5"/>
      <c r="K40" s="5"/>
      <c r="L40" s="5"/>
      <c r="M40" s="5"/>
    </row>
    <row r="41" ht="43.15" customHeight="1" spans="1:13">
      <c r="A41" s="5"/>
      <c r="B41" s="5"/>
      <c r="C41" s="6"/>
      <c r="D41" s="5"/>
      <c r="E41" s="15"/>
      <c r="F41" s="5" t="s">
        <v>463</v>
      </c>
      <c r="G41" s="5" t="s">
        <v>499</v>
      </c>
      <c r="H41" s="5" t="s">
        <v>500</v>
      </c>
      <c r="I41" s="5" t="s">
        <v>499</v>
      </c>
      <c r="J41" s="5"/>
      <c r="K41" s="5" t="s">
        <v>467</v>
      </c>
      <c r="L41" s="5" t="s">
        <v>446</v>
      </c>
      <c r="M41" s="5"/>
    </row>
    <row r="42" ht="43.15" customHeight="1" spans="1:13">
      <c r="A42" s="5"/>
      <c r="B42" s="5"/>
      <c r="C42" s="6"/>
      <c r="D42" s="5"/>
      <c r="E42" s="15" t="s">
        <v>459</v>
      </c>
      <c r="F42" s="5" t="s">
        <v>460</v>
      </c>
      <c r="G42" s="5" t="s">
        <v>461</v>
      </c>
      <c r="H42" s="5" t="s">
        <v>453</v>
      </c>
      <c r="I42" s="5" t="s">
        <v>461</v>
      </c>
      <c r="J42" s="5"/>
      <c r="K42" s="5" t="s">
        <v>445</v>
      </c>
      <c r="L42" s="5" t="s">
        <v>446</v>
      </c>
      <c r="M42" s="5"/>
    </row>
    <row r="43" ht="43.15" customHeight="1" spans="1:13">
      <c r="A43" s="5"/>
      <c r="B43" s="5"/>
      <c r="C43" s="6"/>
      <c r="D43" s="5"/>
      <c r="E43" s="15" t="s">
        <v>447</v>
      </c>
      <c r="F43" s="5" t="s">
        <v>448</v>
      </c>
      <c r="G43" s="5" t="s">
        <v>501</v>
      </c>
      <c r="H43" s="5" t="s">
        <v>453</v>
      </c>
      <c r="I43" s="5" t="s">
        <v>501</v>
      </c>
      <c r="J43" s="5"/>
      <c r="K43" s="5" t="s">
        <v>445</v>
      </c>
      <c r="L43" s="5" t="s">
        <v>446</v>
      </c>
      <c r="M43" s="5"/>
    </row>
    <row r="44" ht="43.15" customHeight="1" spans="1:13">
      <c r="A44" s="5"/>
      <c r="B44" s="5"/>
      <c r="C44" s="6"/>
      <c r="D44" s="5"/>
      <c r="E44" s="15"/>
      <c r="F44" s="5" t="s">
        <v>451</v>
      </c>
      <c r="G44" s="5" t="s">
        <v>502</v>
      </c>
      <c r="H44" s="5" t="s">
        <v>453</v>
      </c>
      <c r="I44" s="5" t="s">
        <v>502</v>
      </c>
      <c r="J44" s="5"/>
      <c r="K44" s="5" t="s">
        <v>445</v>
      </c>
      <c r="L44" s="5" t="s">
        <v>446</v>
      </c>
      <c r="M44" s="5"/>
    </row>
    <row r="45" ht="43.15" customHeight="1" spans="1:13">
      <c r="A45" s="5"/>
      <c r="B45" s="5"/>
      <c r="C45" s="6"/>
      <c r="D45" s="5"/>
      <c r="E45" s="15"/>
      <c r="F45" s="5" t="s">
        <v>454</v>
      </c>
      <c r="G45" s="5" t="s">
        <v>503</v>
      </c>
      <c r="H45" s="5" t="s">
        <v>504</v>
      </c>
      <c r="I45" s="5" t="s">
        <v>505</v>
      </c>
      <c r="J45" s="5"/>
      <c r="K45" s="5" t="s">
        <v>484</v>
      </c>
      <c r="L45" s="5" t="s">
        <v>446</v>
      </c>
      <c r="M45" s="5"/>
    </row>
    <row r="46" ht="43.15" customHeight="1" spans="1:13">
      <c r="A46" s="5" t="s">
        <v>155</v>
      </c>
      <c r="B46" s="5" t="s">
        <v>506</v>
      </c>
      <c r="C46" s="6">
        <v>80</v>
      </c>
      <c r="D46" s="5" t="s">
        <v>498</v>
      </c>
      <c r="E46" s="15" t="s">
        <v>462</v>
      </c>
      <c r="F46" s="5" t="s">
        <v>475</v>
      </c>
      <c r="G46" s="5"/>
      <c r="H46" s="5"/>
      <c r="I46" s="5"/>
      <c r="J46" s="5"/>
      <c r="K46" s="5"/>
      <c r="L46" s="5"/>
      <c r="M46" s="5"/>
    </row>
    <row r="47" ht="43.15" customHeight="1" spans="1:13">
      <c r="A47" s="5"/>
      <c r="B47" s="5"/>
      <c r="C47" s="6"/>
      <c r="D47" s="5"/>
      <c r="E47" s="15"/>
      <c r="F47" s="5" t="s">
        <v>476</v>
      </c>
      <c r="G47" s="5"/>
      <c r="H47" s="5"/>
      <c r="I47" s="5"/>
      <c r="J47" s="5"/>
      <c r="K47" s="5"/>
      <c r="L47" s="5"/>
      <c r="M47" s="5"/>
    </row>
    <row r="48" ht="43.15" customHeight="1" spans="1:13">
      <c r="A48" s="5"/>
      <c r="B48" s="5"/>
      <c r="C48" s="6"/>
      <c r="D48" s="5"/>
      <c r="E48" s="15"/>
      <c r="F48" s="5" t="s">
        <v>463</v>
      </c>
      <c r="G48" s="5" t="s">
        <v>507</v>
      </c>
      <c r="H48" s="5" t="s">
        <v>508</v>
      </c>
      <c r="I48" s="5" t="s">
        <v>507</v>
      </c>
      <c r="J48" s="5"/>
      <c r="K48" s="5" t="s">
        <v>467</v>
      </c>
      <c r="L48" s="5" t="s">
        <v>446</v>
      </c>
      <c r="M48" s="5"/>
    </row>
    <row r="49" ht="43.15" customHeight="1" spans="1:13">
      <c r="A49" s="5"/>
      <c r="B49" s="5"/>
      <c r="C49" s="6"/>
      <c r="D49" s="5"/>
      <c r="E49" s="15" t="s">
        <v>440</v>
      </c>
      <c r="F49" s="5" t="s">
        <v>471</v>
      </c>
      <c r="G49" s="5"/>
      <c r="H49" s="5"/>
      <c r="I49" s="5"/>
      <c r="J49" s="5"/>
      <c r="K49" s="5"/>
      <c r="L49" s="5"/>
      <c r="M49" s="5"/>
    </row>
    <row r="50" ht="43.15" customHeight="1" spans="1:13">
      <c r="A50" s="5"/>
      <c r="B50" s="5"/>
      <c r="C50" s="6"/>
      <c r="D50" s="5"/>
      <c r="E50" s="15"/>
      <c r="F50" s="5" t="s">
        <v>472</v>
      </c>
      <c r="G50" s="5"/>
      <c r="H50" s="5"/>
      <c r="I50" s="5"/>
      <c r="J50" s="5"/>
      <c r="K50" s="5"/>
      <c r="L50" s="5"/>
      <c r="M50" s="5"/>
    </row>
    <row r="51" ht="43.15" customHeight="1" spans="1:13">
      <c r="A51" s="5"/>
      <c r="B51" s="5"/>
      <c r="C51" s="6"/>
      <c r="D51" s="5"/>
      <c r="E51" s="15"/>
      <c r="F51" s="5" t="s">
        <v>470</v>
      </c>
      <c r="G51" s="5"/>
      <c r="H51" s="5"/>
      <c r="I51" s="5"/>
      <c r="J51" s="5"/>
      <c r="K51" s="5"/>
      <c r="L51" s="5"/>
      <c r="M51" s="5"/>
    </row>
    <row r="52" ht="43.15" customHeight="1" spans="1:13">
      <c r="A52" s="5"/>
      <c r="B52" s="5"/>
      <c r="C52" s="6"/>
      <c r="D52" s="5"/>
      <c r="E52" s="15"/>
      <c r="F52" s="5" t="s">
        <v>441</v>
      </c>
      <c r="G52" s="5" t="s">
        <v>498</v>
      </c>
      <c r="H52" s="5" t="s">
        <v>453</v>
      </c>
      <c r="I52" s="5" t="s">
        <v>498</v>
      </c>
      <c r="J52" s="5"/>
      <c r="K52" s="5" t="s">
        <v>445</v>
      </c>
      <c r="L52" s="5" t="s">
        <v>446</v>
      </c>
      <c r="M52" s="5"/>
    </row>
    <row r="53" ht="43.15" customHeight="1" spans="1:13">
      <c r="A53" s="5"/>
      <c r="B53" s="5"/>
      <c r="C53" s="6"/>
      <c r="D53" s="5"/>
      <c r="E53" s="15" t="s">
        <v>447</v>
      </c>
      <c r="F53" s="5" t="s">
        <v>448</v>
      </c>
      <c r="G53" s="5" t="s">
        <v>509</v>
      </c>
      <c r="H53" s="5" t="s">
        <v>453</v>
      </c>
      <c r="I53" s="5" t="s">
        <v>509</v>
      </c>
      <c r="J53" s="5"/>
      <c r="K53" s="5" t="s">
        <v>445</v>
      </c>
      <c r="L53" s="5" t="s">
        <v>446</v>
      </c>
      <c r="M53" s="5"/>
    </row>
    <row r="54" ht="43.15" customHeight="1" spans="1:13">
      <c r="A54" s="5"/>
      <c r="B54" s="5"/>
      <c r="C54" s="6"/>
      <c r="D54" s="5"/>
      <c r="E54" s="15"/>
      <c r="F54" s="5" t="s">
        <v>451</v>
      </c>
      <c r="G54" s="5" t="s">
        <v>510</v>
      </c>
      <c r="H54" s="5" t="s">
        <v>453</v>
      </c>
      <c r="I54" s="5" t="s">
        <v>510</v>
      </c>
      <c r="J54" s="5"/>
      <c r="K54" s="5" t="s">
        <v>445</v>
      </c>
      <c r="L54" s="5" t="s">
        <v>446</v>
      </c>
      <c r="M54" s="5"/>
    </row>
    <row r="55" ht="43.15" customHeight="1" spans="1:13">
      <c r="A55" s="5"/>
      <c r="B55" s="5"/>
      <c r="C55" s="6"/>
      <c r="D55" s="5"/>
      <c r="E55" s="15"/>
      <c r="F55" s="5" t="s">
        <v>454</v>
      </c>
      <c r="G55" s="5" t="s">
        <v>511</v>
      </c>
      <c r="H55" s="5" t="s">
        <v>504</v>
      </c>
      <c r="I55" s="5" t="s">
        <v>511</v>
      </c>
      <c r="J55" s="5"/>
      <c r="K55" s="5" t="s">
        <v>512</v>
      </c>
      <c r="L55" s="5" t="s">
        <v>446</v>
      </c>
      <c r="M55" s="5"/>
    </row>
    <row r="56" ht="43.15" customHeight="1" spans="1:13">
      <c r="A56" s="5"/>
      <c r="B56" s="5"/>
      <c r="C56" s="6"/>
      <c r="D56" s="5"/>
      <c r="E56" s="15" t="s">
        <v>459</v>
      </c>
      <c r="F56" s="5" t="s">
        <v>460</v>
      </c>
      <c r="G56" s="5" t="s">
        <v>461</v>
      </c>
      <c r="H56" s="5" t="s">
        <v>453</v>
      </c>
      <c r="I56" s="5" t="s">
        <v>461</v>
      </c>
      <c r="J56" s="5"/>
      <c r="K56" s="5" t="s">
        <v>445</v>
      </c>
      <c r="L56" s="5" t="s">
        <v>446</v>
      </c>
      <c r="M56" s="5"/>
    </row>
    <row r="57" spans="1:13">
      <c r="A57" s="5" t="s">
        <v>155</v>
      </c>
      <c r="B57" s="5" t="s">
        <v>513</v>
      </c>
      <c r="C57" s="6">
        <v>888</v>
      </c>
      <c r="D57" s="5" t="s">
        <v>514</v>
      </c>
      <c r="E57" s="15" t="s">
        <v>462</v>
      </c>
      <c r="F57" s="5" t="s">
        <v>475</v>
      </c>
      <c r="G57" s="5"/>
      <c r="H57" s="5"/>
      <c r="I57" s="5"/>
      <c r="J57" s="5"/>
      <c r="K57" s="5"/>
      <c r="L57" s="5"/>
      <c r="M57" s="5"/>
    </row>
    <row r="58" ht="19.5" spans="1:13">
      <c r="A58" s="5"/>
      <c r="B58" s="5"/>
      <c r="C58" s="6"/>
      <c r="D58" s="5"/>
      <c r="E58" s="15"/>
      <c r="F58" s="5" t="s">
        <v>476</v>
      </c>
      <c r="G58" s="5"/>
      <c r="H58" s="5"/>
      <c r="I58" s="5"/>
      <c r="J58" s="5"/>
      <c r="K58" s="5"/>
      <c r="L58" s="5"/>
      <c r="M58" s="5"/>
    </row>
    <row r="59" spans="1:13">
      <c r="A59" s="5"/>
      <c r="B59" s="5"/>
      <c r="C59" s="6"/>
      <c r="D59" s="5"/>
      <c r="E59" s="15"/>
      <c r="F59" s="5" t="s">
        <v>463</v>
      </c>
      <c r="G59" s="5" t="s">
        <v>514</v>
      </c>
      <c r="H59" s="7">
        <v>8880000</v>
      </c>
      <c r="I59" s="5"/>
      <c r="J59" s="5"/>
      <c r="K59" s="5" t="s">
        <v>467</v>
      </c>
      <c r="L59" s="5" t="s">
        <v>446</v>
      </c>
      <c r="M59" s="5"/>
    </row>
    <row r="60" spans="1:13">
      <c r="A60" s="5"/>
      <c r="B60" s="5"/>
      <c r="C60" s="6"/>
      <c r="D60" s="5"/>
      <c r="E60" s="15" t="s">
        <v>440</v>
      </c>
      <c r="F60" s="5" t="s">
        <v>471</v>
      </c>
      <c r="G60" s="5"/>
      <c r="H60" s="7"/>
      <c r="I60" s="5"/>
      <c r="J60" s="5"/>
      <c r="K60" s="5"/>
      <c r="L60" s="5"/>
      <c r="M60" s="5"/>
    </row>
    <row r="61" spans="1:13">
      <c r="A61" s="5"/>
      <c r="B61" s="5"/>
      <c r="C61" s="6"/>
      <c r="D61" s="5"/>
      <c r="E61" s="15"/>
      <c r="F61" s="5" t="s">
        <v>472</v>
      </c>
      <c r="G61" s="5"/>
      <c r="H61" s="7"/>
      <c r="I61" s="5"/>
      <c r="J61" s="5"/>
      <c r="K61" s="5"/>
      <c r="L61" s="5"/>
      <c r="M61" s="5"/>
    </row>
    <row r="62" spans="1:13">
      <c r="A62" s="5"/>
      <c r="B62" s="5"/>
      <c r="C62" s="6"/>
      <c r="D62" s="5"/>
      <c r="E62" s="15"/>
      <c r="F62" s="5" t="s">
        <v>470</v>
      </c>
      <c r="G62" s="5"/>
      <c r="H62" s="7"/>
      <c r="I62" s="5"/>
      <c r="J62" s="5"/>
      <c r="K62" s="5"/>
      <c r="L62" s="5"/>
      <c r="M62" s="5"/>
    </row>
    <row r="63" spans="1:13">
      <c r="A63" s="5"/>
      <c r="B63" s="5"/>
      <c r="C63" s="6"/>
      <c r="D63" s="5"/>
      <c r="E63" s="15"/>
      <c r="F63" s="5" t="s">
        <v>441</v>
      </c>
      <c r="G63" s="5"/>
      <c r="H63" s="7"/>
      <c r="I63" s="5"/>
      <c r="J63" s="5"/>
      <c r="K63" s="5"/>
      <c r="L63" s="5"/>
      <c r="M63" s="5"/>
    </row>
    <row r="64" spans="1:13">
      <c r="A64" s="5"/>
      <c r="B64" s="5"/>
      <c r="C64" s="6"/>
      <c r="D64" s="5"/>
      <c r="E64" s="15" t="s">
        <v>447</v>
      </c>
      <c r="F64" s="5" t="s">
        <v>448</v>
      </c>
      <c r="G64" s="5" t="s">
        <v>515</v>
      </c>
      <c r="H64" s="7" t="s">
        <v>443</v>
      </c>
      <c r="I64" s="5"/>
      <c r="J64" s="5"/>
      <c r="K64" s="5" t="s">
        <v>516</v>
      </c>
      <c r="L64" s="5" t="s">
        <v>446</v>
      </c>
      <c r="M64" s="5"/>
    </row>
    <row r="65" ht="19.5" spans="1:13">
      <c r="A65" s="5"/>
      <c r="B65" s="5"/>
      <c r="C65" s="6"/>
      <c r="D65" s="5"/>
      <c r="E65" s="15"/>
      <c r="F65" s="5" t="s">
        <v>451</v>
      </c>
      <c r="G65" s="7" t="s">
        <v>517</v>
      </c>
      <c r="H65" s="7" t="s">
        <v>443</v>
      </c>
      <c r="I65" s="7"/>
      <c r="J65" s="7"/>
      <c r="K65" s="5" t="s">
        <v>516</v>
      </c>
      <c r="L65" s="5" t="s">
        <v>446</v>
      </c>
      <c r="M65" s="5"/>
    </row>
    <row r="66" spans="1:13">
      <c r="A66" s="5"/>
      <c r="B66" s="5"/>
      <c r="C66" s="6"/>
      <c r="D66" s="5"/>
      <c r="E66" s="15"/>
      <c r="F66" s="5" t="s">
        <v>454</v>
      </c>
      <c r="G66" s="5" t="s">
        <v>518</v>
      </c>
      <c r="H66" s="7">
        <v>285</v>
      </c>
      <c r="I66" s="5"/>
      <c r="J66" s="5"/>
      <c r="K66" s="5" t="s">
        <v>519</v>
      </c>
      <c r="L66" s="5" t="s">
        <v>446</v>
      </c>
      <c r="M66" s="5"/>
    </row>
    <row r="67" ht="19.5" spans="1:13">
      <c r="A67" s="5"/>
      <c r="B67" s="5"/>
      <c r="C67" s="6"/>
      <c r="D67" s="5"/>
      <c r="E67" s="15" t="s">
        <v>459</v>
      </c>
      <c r="F67" s="5" t="s">
        <v>460</v>
      </c>
      <c r="G67" s="5" t="s">
        <v>461</v>
      </c>
      <c r="H67" s="7" t="s">
        <v>453</v>
      </c>
      <c r="I67" s="5" t="s">
        <v>461</v>
      </c>
      <c r="J67" s="5"/>
      <c r="K67" s="5" t="s">
        <v>445</v>
      </c>
      <c r="L67" s="5" t="s">
        <v>446</v>
      </c>
      <c r="M67" s="5"/>
    </row>
  </sheetData>
  <mergeCells count="48">
    <mergeCell ref="C2:M2"/>
    <mergeCell ref="A3:K3"/>
    <mergeCell ref="L3:M3"/>
    <mergeCell ref="E4:M4"/>
    <mergeCell ref="A4:A5"/>
    <mergeCell ref="A7:A12"/>
    <mergeCell ref="A13:A23"/>
    <mergeCell ref="A24:A34"/>
    <mergeCell ref="A35:A45"/>
    <mergeCell ref="A46:A56"/>
    <mergeCell ref="A57:A67"/>
    <mergeCell ref="B4:B5"/>
    <mergeCell ref="B7:B12"/>
    <mergeCell ref="B13:B23"/>
    <mergeCell ref="B24:B34"/>
    <mergeCell ref="B35:B45"/>
    <mergeCell ref="B46:B56"/>
    <mergeCell ref="B57:B67"/>
    <mergeCell ref="C4:C5"/>
    <mergeCell ref="C7:C12"/>
    <mergeCell ref="C13:C23"/>
    <mergeCell ref="C24:C34"/>
    <mergeCell ref="C35:C45"/>
    <mergeCell ref="C46:C56"/>
    <mergeCell ref="C57:C67"/>
    <mergeCell ref="D4:D5"/>
    <mergeCell ref="D7:D12"/>
    <mergeCell ref="D13:D23"/>
    <mergeCell ref="D24:D34"/>
    <mergeCell ref="D35:D45"/>
    <mergeCell ref="D46:D56"/>
    <mergeCell ref="D57:D67"/>
    <mergeCell ref="E8:E10"/>
    <mergeCell ref="E13:E16"/>
    <mergeCell ref="E17:E19"/>
    <mergeCell ref="E21:E23"/>
    <mergeCell ref="E24:E26"/>
    <mergeCell ref="E27:E30"/>
    <mergeCell ref="E32:E34"/>
    <mergeCell ref="E35:E38"/>
    <mergeCell ref="E39:E41"/>
    <mergeCell ref="E43:E45"/>
    <mergeCell ref="E46:E48"/>
    <mergeCell ref="E49:E52"/>
    <mergeCell ref="E53:E55"/>
    <mergeCell ref="E57:E59"/>
    <mergeCell ref="E60:E63"/>
    <mergeCell ref="E64:E6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M10" sqref="M10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6.35" customHeight="1" spans="19:19">
      <c r="S1" s="3" t="s">
        <v>520</v>
      </c>
    </row>
    <row r="2" ht="42.2" customHeight="1" spans="1:19">
      <c r="A2" s="1" t="s">
        <v>521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522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32</v>
      </c>
      <c r="R4" s="9"/>
      <c r="S4" s="9"/>
    </row>
    <row r="5" ht="18.2" customHeight="1" spans="1:19">
      <c r="A5" s="4" t="s">
        <v>382</v>
      </c>
      <c r="B5" s="4" t="s">
        <v>383</v>
      </c>
      <c r="C5" s="4" t="s">
        <v>523</v>
      </c>
      <c r="D5" s="4"/>
      <c r="E5" s="4"/>
      <c r="F5" s="4"/>
      <c r="G5" s="4"/>
      <c r="H5" s="4"/>
      <c r="I5" s="4"/>
      <c r="J5" s="4" t="s">
        <v>524</v>
      </c>
      <c r="K5" s="4" t="s">
        <v>525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426</v>
      </c>
      <c r="D6" s="4" t="s">
        <v>526</v>
      </c>
      <c r="E6" s="4"/>
      <c r="F6" s="4"/>
      <c r="G6" s="4"/>
      <c r="H6" s="4" t="s">
        <v>527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528</v>
      </c>
      <c r="F7" s="4" t="s">
        <v>143</v>
      </c>
      <c r="G7" s="4" t="s">
        <v>529</v>
      </c>
      <c r="H7" s="4" t="s">
        <v>161</v>
      </c>
      <c r="I7" s="4" t="s">
        <v>162</v>
      </c>
      <c r="J7" s="4"/>
      <c r="K7" s="4" t="s">
        <v>429</v>
      </c>
      <c r="L7" s="4" t="s">
        <v>430</v>
      </c>
      <c r="M7" s="4" t="s">
        <v>431</v>
      </c>
      <c r="N7" s="4" t="s">
        <v>436</v>
      </c>
      <c r="O7" s="4" t="s">
        <v>432</v>
      </c>
      <c r="P7" s="4" t="s">
        <v>530</v>
      </c>
      <c r="Q7" s="4" t="s">
        <v>531</v>
      </c>
      <c r="R7" s="4" t="s">
        <v>532</v>
      </c>
      <c r="S7" s="4" t="s">
        <v>437</v>
      </c>
    </row>
    <row r="8" ht="19.5" customHeight="1" spans="1:19">
      <c r="A8" s="5" t="s">
        <v>2</v>
      </c>
      <c r="B8" s="5" t="s">
        <v>4</v>
      </c>
      <c r="C8" s="6">
        <v>3085.18</v>
      </c>
      <c r="D8" s="6">
        <v>3085.18</v>
      </c>
      <c r="E8" s="6"/>
      <c r="F8" s="6"/>
      <c r="G8" s="6"/>
      <c r="H8" s="6">
        <v>1719.66</v>
      </c>
      <c r="I8" s="6">
        <v>1365.52</v>
      </c>
      <c r="J8" s="5" t="s">
        <v>517</v>
      </c>
      <c r="K8" s="7" t="s">
        <v>447</v>
      </c>
      <c r="L8" s="7" t="s">
        <v>533</v>
      </c>
      <c r="M8" s="5"/>
      <c r="N8" s="5"/>
      <c r="O8" s="5"/>
      <c r="P8" s="5"/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534</v>
      </c>
      <c r="M9" s="7" t="s">
        <v>517</v>
      </c>
      <c r="N9" s="7" t="s">
        <v>446</v>
      </c>
      <c r="O9" s="7" t="s">
        <v>443</v>
      </c>
      <c r="P9" s="7" t="s">
        <v>516</v>
      </c>
      <c r="Q9" s="5"/>
      <c r="R9" s="5"/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535</v>
      </c>
      <c r="M10" s="5" t="s">
        <v>515</v>
      </c>
      <c r="N10" s="7" t="s">
        <v>446</v>
      </c>
      <c r="O10" s="7" t="s">
        <v>443</v>
      </c>
      <c r="P10" s="7" t="s">
        <v>516</v>
      </c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462</v>
      </c>
      <c r="M11" s="5"/>
      <c r="N11" s="5"/>
      <c r="O11" s="5"/>
      <c r="P11" s="5"/>
      <c r="Q11" s="5"/>
      <c r="R11" s="5"/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536</v>
      </c>
      <c r="L12" s="7" t="s">
        <v>471</v>
      </c>
      <c r="M12" s="5" t="s">
        <v>537</v>
      </c>
      <c r="N12" s="7" t="s">
        <v>446</v>
      </c>
      <c r="O12" s="7" t="s">
        <v>443</v>
      </c>
      <c r="P12" s="7" t="s">
        <v>516</v>
      </c>
      <c r="Q12" s="5" t="s">
        <v>538</v>
      </c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441</v>
      </c>
      <c r="M13" s="7" t="s">
        <v>539</v>
      </c>
      <c r="N13" s="7" t="s">
        <v>446</v>
      </c>
      <c r="O13" s="7" t="s">
        <v>443</v>
      </c>
      <c r="P13" s="7" t="s">
        <v>516</v>
      </c>
      <c r="Q13" s="5"/>
      <c r="R13" s="5"/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472</v>
      </c>
      <c r="M14" s="5"/>
      <c r="N14" s="5"/>
      <c r="O14" s="5"/>
      <c r="P14" s="5"/>
      <c r="Q14" s="5"/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540</v>
      </c>
      <c r="M15" s="5"/>
      <c r="N15" s="5"/>
      <c r="O15" s="5"/>
      <c r="P15" s="5"/>
      <c r="Q15" s="5"/>
      <c r="R15" s="5"/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459</v>
      </c>
      <c r="L16" s="7" t="s">
        <v>460</v>
      </c>
      <c r="M16" s="7" t="s">
        <v>541</v>
      </c>
      <c r="N16" s="7" t="s">
        <v>446</v>
      </c>
      <c r="O16" s="8">
        <v>0.95</v>
      </c>
      <c r="P16" s="7" t="s">
        <v>445</v>
      </c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542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B6" sqref="B6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3"/>
      <c r="H1" s="16" t="s">
        <v>30</v>
      </c>
    </row>
    <row r="2" ht="24.15" customHeight="1" spans="1:8">
      <c r="A2" s="62" t="s">
        <v>7</v>
      </c>
      <c r="B2" s="62"/>
      <c r="C2" s="62"/>
      <c r="D2" s="62"/>
      <c r="E2" s="62"/>
      <c r="F2" s="62"/>
      <c r="G2" s="62"/>
      <c r="H2" s="62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12" t="s">
        <v>33</v>
      </c>
      <c r="B4" s="12"/>
      <c r="C4" s="12" t="s">
        <v>34</v>
      </c>
      <c r="D4" s="12"/>
      <c r="E4" s="12"/>
      <c r="F4" s="12"/>
      <c r="G4" s="12"/>
      <c r="H4" s="12"/>
    </row>
    <row r="5" ht="22.4" customHeight="1" spans="1:8">
      <c r="A5" s="12" t="s">
        <v>35</v>
      </c>
      <c r="B5" s="12" t="s">
        <v>36</v>
      </c>
      <c r="C5" s="12" t="s">
        <v>37</v>
      </c>
      <c r="D5" s="12" t="s">
        <v>36</v>
      </c>
      <c r="E5" s="12" t="s">
        <v>38</v>
      </c>
      <c r="F5" s="12" t="s">
        <v>36</v>
      </c>
      <c r="G5" s="12" t="s">
        <v>39</v>
      </c>
      <c r="H5" s="12" t="s">
        <v>36</v>
      </c>
    </row>
    <row r="6" ht="16.25" customHeight="1" spans="1:8">
      <c r="A6" s="15" t="s">
        <v>40</v>
      </c>
      <c r="B6" s="6">
        <f>2860.658561+224.52</f>
        <v>3085.178561</v>
      </c>
      <c r="C6" s="5" t="s">
        <v>41</v>
      </c>
      <c r="D6" s="21"/>
      <c r="E6" s="15" t="s">
        <v>42</v>
      </c>
      <c r="F6" s="14">
        <v>1719.658561</v>
      </c>
      <c r="G6" s="5" t="s">
        <v>43</v>
      </c>
      <c r="H6" s="6">
        <v>1607.064961</v>
      </c>
    </row>
    <row r="7" ht="16.25" customHeight="1" spans="1:8">
      <c r="A7" s="5" t="s">
        <v>44</v>
      </c>
      <c r="B7" s="6">
        <f>1719.658561+224.52</f>
        <v>1944.178561</v>
      </c>
      <c r="C7" s="5" t="s">
        <v>45</v>
      </c>
      <c r="D7" s="21"/>
      <c r="E7" s="5" t="s">
        <v>46</v>
      </c>
      <c r="F7" s="6">
        <v>1607.064961</v>
      </c>
      <c r="G7" s="5" t="s">
        <v>47</v>
      </c>
      <c r="H7" s="6">
        <v>1427.2856</v>
      </c>
    </row>
    <row r="8" ht="16.25" customHeight="1" spans="1:8">
      <c r="A8" s="15" t="s">
        <v>48</v>
      </c>
      <c r="B8" s="6">
        <v>1141</v>
      </c>
      <c r="C8" s="5" t="s">
        <v>49</v>
      </c>
      <c r="D8" s="21"/>
      <c r="E8" s="5" t="s">
        <v>50</v>
      </c>
      <c r="F8" s="6">
        <v>111.7656</v>
      </c>
      <c r="G8" s="5" t="s">
        <v>51</v>
      </c>
      <c r="H8" s="6">
        <v>50</v>
      </c>
    </row>
    <row r="9" ht="16.25" customHeight="1" spans="1:8">
      <c r="A9" s="5" t="s">
        <v>52</v>
      </c>
      <c r="B9" s="6">
        <v>1141</v>
      </c>
      <c r="C9" s="5" t="s">
        <v>53</v>
      </c>
      <c r="D9" s="21">
        <v>2813.82992</v>
      </c>
      <c r="E9" s="5" t="s">
        <v>54</v>
      </c>
      <c r="F9" s="6">
        <v>0.828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/>
      <c r="E10" s="15" t="s">
        <v>58</v>
      </c>
      <c r="F10" s="14">
        <v>1365.52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v>1315.52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1">
        <v>133.714611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0.828</v>
      </c>
    </row>
    <row r="15" ht="16.25" customHeight="1" spans="1:8">
      <c r="A15" s="5" t="s">
        <v>76</v>
      </c>
      <c r="B15" s="6"/>
      <c r="C15" s="5" t="s">
        <v>77</v>
      </c>
      <c r="D15" s="21">
        <v>29.2366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>
        <v>50</v>
      </c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25" customHeight="1" spans="1:8">
      <c r="A20" s="15" t="s">
        <v>96</v>
      </c>
      <c r="B20" s="14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5" t="s">
        <v>99</v>
      </c>
      <c r="B21" s="14"/>
      <c r="C21" s="5" t="s">
        <v>100</v>
      </c>
      <c r="D21" s="21"/>
      <c r="E21" s="15" t="s">
        <v>101</v>
      </c>
      <c r="F21" s="14"/>
      <c r="G21" s="5"/>
      <c r="H21" s="6"/>
    </row>
    <row r="22" ht="16.25" customHeight="1" spans="1:8">
      <c r="A22" s="15" t="s">
        <v>102</v>
      </c>
      <c r="B22" s="14"/>
      <c r="C22" s="5" t="s">
        <v>103</v>
      </c>
      <c r="D22" s="21"/>
      <c r="E22" s="5"/>
      <c r="F22" s="5"/>
      <c r="G22" s="5"/>
      <c r="H22" s="6"/>
    </row>
    <row r="23" ht="16.25" customHeight="1" spans="1:8">
      <c r="A23" s="15" t="s">
        <v>104</v>
      </c>
      <c r="B23" s="14"/>
      <c r="C23" s="5" t="s">
        <v>105</v>
      </c>
      <c r="D23" s="21"/>
      <c r="E23" s="5"/>
      <c r="F23" s="5"/>
      <c r="G23" s="5"/>
      <c r="H23" s="6"/>
    </row>
    <row r="24" ht="16.25" customHeight="1" spans="1:8">
      <c r="A24" s="15" t="s">
        <v>106</v>
      </c>
      <c r="B24" s="14"/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1">
        <v>108.39743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5" t="s">
        <v>114</v>
      </c>
      <c r="B28" s="14"/>
      <c r="C28" s="5" t="s">
        <v>115</v>
      </c>
      <c r="D28" s="21"/>
      <c r="E28" s="5"/>
      <c r="F28" s="5"/>
      <c r="G28" s="5"/>
      <c r="H28" s="6"/>
    </row>
    <row r="29" ht="16.25" customHeight="1" spans="1:8">
      <c r="A29" s="15" t="s">
        <v>116</v>
      </c>
      <c r="B29" s="14"/>
      <c r="C29" s="5" t="s">
        <v>117</v>
      </c>
      <c r="D29" s="21"/>
      <c r="E29" s="5"/>
      <c r="F29" s="5"/>
      <c r="G29" s="5"/>
      <c r="H29" s="6"/>
    </row>
    <row r="30" ht="16.25" customHeight="1" spans="1:8">
      <c r="A30" s="15" t="s">
        <v>118</v>
      </c>
      <c r="B30" s="14"/>
      <c r="C30" s="5" t="s">
        <v>119</v>
      </c>
      <c r="D30" s="21"/>
      <c r="E30" s="5"/>
      <c r="F30" s="5"/>
      <c r="G30" s="5"/>
      <c r="H30" s="6"/>
    </row>
    <row r="31" ht="16.25" customHeight="1" spans="1:8">
      <c r="A31" s="15" t="s">
        <v>120</v>
      </c>
      <c r="B31" s="14"/>
      <c r="C31" s="5" t="s">
        <v>121</v>
      </c>
      <c r="D31" s="21"/>
      <c r="E31" s="5"/>
      <c r="F31" s="5"/>
      <c r="G31" s="5"/>
      <c r="H31" s="6"/>
    </row>
    <row r="32" ht="16.25" customHeight="1" spans="1:8">
      <c r="A32" s="15" t="s">
        <v>122</v>
      </c>
      <c r="B32" s="14"/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5" t="s">
        <v>127</v>
      </c>
      <c r="B37" s="14">
        <v>3085.178561</v>
      </c>
      <c r="C37" s="15" t="s">
        <v>128</v>
      </c>
      <c r="D37" s="14">
        <v>3085.178561</v>
      </c>
      <c r="E37" s="15" t="s">
        <v>128</v>
      </c>
      <c r="F37" s="14">
        <v>3085.178561</v>
      </c>
      <c r="G37" s="15" t="s">
        <v>128</v>
      </c>
      <c r="H37" s="14">
        <v>3085.178561</v>
      </c>
    </row>
    <row r="38" ht="16.25" customHeight="1" spans="1:8">
      <c r="A38" s="15" t="s">
        <v>129</v>
      </c>
      <c r="B38" s="14"/>
      <c r="C38" s="15" t="s">
        <v>130</v>
      </c>
      <c r="D38" s="14"/>
      <c r="E38" s="15" t="s">
        <v>130</v>
      </c>
      <c r="F38" s="14"/>
      <c r="G38" s="15" t="s">
        <v>130</v>
      </c>
      <c r="H38" s="14"/>
    </row>
    <row r="39" ht="16.25" customHeight="1" spans="1:8">
      <c r="A39" s="5"/>
      <c r="B39" s="6"/>
      <c r="C39" s="5"/>
      <c r="D39" s="6"/>
      <c r="E39" s="15"/>
      <c r="F39" s="14"/>
      <c r="G39" s="15"/>
      <c r="H39" s="14"/>
    </row>
    <row r="40" ht="16.25" customHeight="1" spans="1:8">
      <c r="A40" s="15" t="s">
        <v>131</v>
      </c>
      <c r="B40" s="14">
        <v>3085.178561</v>
      </c>
      <c r="C40" s="15" t="s">
        <v>132</v>
      </c>
      <c r="D40" s="14">
        <v>3085.178561</v>
      </c>
      <c r="E40" s="15" t="s">
        <v>132</v>
      </c>
      <c r="F40" s="14">
        <v>3085.178561</v>
      </c>
      <c r="G40" s="15" t="s">
        <v>132</v>
      </c>
      <c r="H40" s="14">
        <v>3085.178561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7" sqref="E7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3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5"/>
      <c r="B7" s="15" t="s">
        <v>136</v>
      </c>
      <c r="C7" s="29">
        <v>3085.178561</v>
      </c>
      <c r="D7" s="29">
        <v>3085.178561</v>
      </c>
      <c r="E7" s="29">
        <v>3085.178561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8" customHeight="1" spans="1:25">
      <c r="A8" s="13" t="s">
        <v>154</v>
      </c>
      <c r="B8" s="13" t="s">
        <v>4</v>
      </c>
      <c r="C8" s="29">
        <v>3085.178561</v>
      </c>
      <c r="D8" s="29">
        <v>3085.178561</v>
      </c>
      <c r="E8" s="29">
        <v>3085.178561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ht="22.8" customHeight="1" spans="1:25">
      <c r="A9" s="61" t="s">
        <v>155</v>
      </c>
      <c r="B9" s="61" t="s">
        <v>156</v>
      </c>
      <c r="C9" s="21">
        <v>3085.178561</v>
      </c>
      <c r="D9" s="21">
        <v>3085.178561</v>
      </c>
      <c r="E9" s="6">
        <v>3085.178561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19" sqref="A19:E20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3"/>
      <c r="D1" s="50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9" t="s">
        <v>32</v>
      </c>
    </row>
    <row r="4" ht="27.6" customHeight="1" spans="1:11">
      <c r="A4" s="12" t="s">
        <v>158</v>
      </c>
      <c r="B4" s="12"/>
      <c r="C4" s="12"/>
      <c r="D4" s="12" t="s">
        <v>159</v>
      </c>
      <c r="E4" s="12" t="s">
        <v>160</v>
      </c>
      <c r="F4" s="12" t="s">
        <v>136</v>
      </c>
      <c r="G4" s="12" t="s">
        <v>161</v>
      </c>
      <c r="H4" s="12" t="s">
        <v>162</v>
      </c>
      <c r="I4" s="12" t="s">
        <v>163</v>
      </c>
      <c r="J4" s="12" t="s">
        <v>164</v>
      </c>
      <c r="K4" s="12" t="s">
        <v>165</v>
      </c>
    </row>
    <row r="5" ht="25.85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22.8" customHeight="1" spans="1:11">
      <c r="A6" s="28"/>
      <c r="B6" s="28"/>
      <c r="C6" s="28"/>
      <c r="D6" s="52" t="s">
        <v>136</v>
      </c>
      <c r="E6" s="52"/>
      <c r="F6" s="18">
        <v>3085.178561</v>
      </c>
      <c r="G6" s="18">
        <v>1719.658561</v>
      </c>
      <c r="H6" s="18">
        <v>1365.52</v>
      </c>
      <c r="I6" s="18"/>
      <c r="J6" s="52"/>
      <c r="K6" s="52"/>
    </row>
    <row r="7" ht="22.8" customHeight="1" spans="1:11">
      <c r="A7" s="53"/>
      <c r="B7" s="53"/>
      <c r="C7" s="53"/>
      <c r="D7" s="54" t="s">
        <v>154</v>
      </c>
      <c r="E7" s="54" t="s">
        <v>4</v>
      </c>
      <c r="F7" s="55">
        <v>3085.178561</v>
      </c>
      <c r="G7" s="55">
        <v>1719.658561</v>
      </c>
      <c r="H7" s="55">
        <v>1365.52</v>
      </c>
      <c r="I7" s="55"/>
      <c r="J7" s="60"/>
      <c r="K7" s="60"/>
    </row>
    <row r="8" ht="22.8" customHeight="1" spans="1:11">
      <c r="A8" s="53"/>
      <c r="B8" s="53"/>
      <c r="C8" s="53"/>
      <c r="D8" s="54" t="s">
        <v>155</v>
      </c>
      <c r="E8" s="54" t="s">
        <v>156</v>
      </c>
      <c r="F8" s="55">
        <v>3085.178561</v>
      </c>
      <c r="G8" s="55">
        <v>1719.658561</v>
      </c>
      <c r="H8" s="55">
        <v>1365.52</v>
      </c>
      <c r="I8" s="55"/>
      <c r="J8" s="60"/>
      <c r="K8" s="60"/>
    </row>
    <row r="9" ht="22.8" customHeight="1" spans="1:11">
      <c r="A9" s="56" t="s">
        <v>169</v>
      </c>
      <c r="B9" s="53"/>
      <c r="C9" s="53"/>
      <c r="D9" s="57">
        <v>204</v>
      </c>
      <c r="E9" s="57" t="s">
        <v>170</v>
      </c>
      <c r="F9" s="55">
        <f>F10</f>
        <v>2813.82992</v>
      </c>
      <c r="G9" s="55">
        <f>G10</f>
        <v>1448.30992</v>
      </c>
      <c r="H9" s="55">
        <f>H10</f>
        <v>1365.52</v>
      </c>
      <c r="I9" s="55"/>
      <c r="J9" s="60"/>
      <c r="K9" s="60"/>
    </row>
    <row r="10" ht="22.8" customHeight="1" spans="1:11">
      <c r="A10" s="56" t="s">
        <v>169</v>
      </c>
      <c r="B10" s="56" t="s">
        <v>171</v>
      </c>
      <c r="C10" s="53"/>
      <c r="D10" s="57">
        <v>20402</v>
      </c>
      <c r="E10" s="57" t="s">
        <v>172</v>
      </c>
      <c r="F10" s="55">
        <f>F11+F12</f>
        <v>2813.82992</v>
      </c>
      <c r="G10" s="55">
        <f>G11+G12</f>
        <v>1448.30992</v>
      </c>
      <c r="H10" s="55">
        <f>H11+H12</f>
        <v>1365.52</v>
      </c>
      <c r="I10" s="55"/>
      <c r="J10" s="60"/>
      <c r="K10" s="60"/>
    </row>
    <row r="11" ht="22.8" customHeight="1" spans="1:11">
      <c r="A11" s="56" t="s">
        <v>169</v>
      </c>
      <c r="B11" s="56" t="s">
        <v>171</v>
      </c>
      <c r="C11" s="56" t="s">
        <v>173</v>
      </c>
      <c r="D11" s="57" t="s">
        <v>174</v>
      </c>
      <c r="E11" s="58" t="s">
        <v>175</v>
      </c>
      <c r="F11" s="59">
        <v>2336.30992</v>
      </c>
      <c r="G11" s="59">
        <v>1448.30992</v>
      </c>
      <c r="H11" s="59">
        <v>888</v>
      </c>
      <c r="I11" s="59"/>
      <c r="J11" s="58"/>
      <c r="K11" s="58"/>
    </row>
    <row r="12" ht="22.8" customHeight="1" spans="1:11">
      <c r="A12" s="56" t="s">
        <v>169</v>
      </c>
      <c r="B12" s="56" t="s">
        <v>171</v>
      </c>
      <c r="C12" s="56" t="s">
        <v>176</v>
      </c>
      <c r="D12" s="57" t="s">
        <v>177</v>
      </c>
      <c r="E12" s="58" t="s">
        <v>178</v>
      </c>
      <c r="F12" s="59">
        <v>477.52</v>
      </c>
      <c r="G12" s="59"/>
      <c r="H12" s="59">
        <v>477.52</v>
      </c>
      <c r="I12" s="59"/>
      <c r="J12" s="58"/>
      <c r="K12" s="58"/>
    </row>
    <row r="13" ht="22.8" customHeight="1" spans="1:11">
      <c r="A13" s="56" t="s">
        <v>179</v>
      </c>
      <c r="B13" s="56"/>
      <c r="C13" s="56"/>
      <c r="D13" s="57">
        <v>208</v>
      </c>
      <c r="E13" s="58" t="s">
        <v>180</v>
      </c>
      <c r="F13" s="59">
        <v>133.714611</v>
      </c>
      <c r="G13" s="59">
        <v>133.714611</v>
      </c>
      <c r="H13" s="59"/>
      <c r="I13" s="59"/>
      <c r="J13" s="58"/>
      <c r="K13" s="58"/>
    </row>
    <row r="14" ht="22.8" customHeight="1" spans="1:11">
      <c r="A14" s="56" t="s">
        <v>179</v>
      </c>
      <c r="B14" s="56" t="s">
        <v>181</v>
      </c>
      <c r="C14" s="56"/>
      <c r="D14" s="57">
        <v>20805</v>
      </c>
      <c r="E14" s="58" t="s">
        <v>182</v>
      </c>
      <c r="F14" s="59">
        <v>133.714611</v>
      </c>
      <c r="G14" s="59">
        <v>133.714611</v>
      </c>
      <c r="H14" s="59"/>
      <c r="I14" s="59"/>
      <c r="J14" s="58"/>
      <c r="K14" s="58"/>
    </row>
    <row r="15" ht="22.8" customHeight="1" spans="1:11">
      <c r="A15" s="56" t="s">
        <v>179</v>
      </c>
      <c r="B15" s="56" t="s">
        <v>181</v>
      </c>
      <c r="C15" s="56" t="s">
        <v>181</v>
      </c>
      <c r="D15" s="57" t="s">
        <v>183</v>
      </c>
      <c r="E15" s="58" t="s">
        <v>184</v>
      </c>
      <c r="F15" s="59">
        <v>133.714611</v>
      </c>
      <c r="G15" s="59">
        <v>133.714611</v>
      </c>
      <c r="H15" s="59"/>
      <c r="I15" s="59"/>
      <c r="J15" s="58"/>
      <c r="K15" s="58"/>
    </row>
    <row r="16" ht="22.8" customHeight="1" spans="1:11">
      <c r="A16" s="56" t="s">
        <v>185</v>
      </c>
      <c r="B16" s="56"/>
      <c r="C16" s="56"/>
      <c r="D16" s="57">
        <v>210</v>
      </c>
      <c r="E16" s="58" t="s">
        <v>186</v>
      </c>
      <c r="F16" s="59">
        <v>29.2366</v>
      </c>
      <c r="G16" s="59">
        <v>29.2366</v>
      </c>
      <c r="H16" s="59"/>
      <c r="I16" s="59"/>
      <c r="J16" s="58"/>
      <c r="K16" s="58"/>
    </row>
    <row r="17" ht="22.8" customHeight="1" spans="1:11">
      <c r="A17" s="56" t="s">
        <v>185</v>
      </c>
      <c r="B17" s="56" t="s">
        <v>187</v>
      </c>
      <c r="C17" s="56"/>
      <c r="D17" s="57">
        <v>21011</v>
      </c>
      <c r="E17" s="58" t="s">
        <v>188</v>
      </c>
      <c r="F17" s="59">
        <v>29.2366</v>
      </c>
      <c r="G17" s="59">
        <v>29.2366</v>
      </c>
      <c r="H17" s="59"/>
      <c r="I17" s="59"/>
      <c r="J17" s="58"/>
      <c r="K17" s="58"/>
    </row>
    <row r="18" ht="22.8" customHeight="1" spans="1:11">
      <c r="A18" s="56" t="s">
        <v>185</v>
      </c>
      <c r="B18" s="56" t="s">
        <v>187</v>
      </c>
      <c r="C18" s="56" t="s">
        <v>173</v>
      </c>
      <c r="D18" s="57" t="s">
        <v>189</v>
      </c>
      <c r="E18" s="58" t="s">
        <v>190</v>
      </c>
      <c r="F18" s="59">
        <v>29.2366</v>
      </c>
      <c r="G18" s="59">
        <v>29.2366</v>
      </c>
      <c r="H18" s="59"/>
      <c r="I18" s="59"/>
      <c r="J18" s="58"/>
      <c r="K18" s="58"/>
    </row>
    <row r="19" ht="22.8" customHeight="1" spans="1:11">
      <c r="A19" s="56" t="s">
        <v>191</v>
      </c>
      <c r="B19" s="56"/>
      <c r="C19" s="56"/>
      <c r="D19" s="57">
        <v>221</v>
      </c>
      <c r="E19" s="58" t="s">
        <v>192</v>
      </c>
      <c r="F19" s="59">
        <v>108.39743</v>
      </c>
      <c r="G19" s="59">
        <v>108.39743</v>
      </c>
      <c r="H19" s="59"/>
      <c r="I19" s="59"/>
      <c r="J19" s="58"/>
      <c r="K19" s="58"/>
    </row>
    <row r="20" ht="22.8" customHeight="1" spans="1:11">
      <c r="A20" s="56" t="s">
        <v>191</v>
      </c>
      <c r="B20" s="56" t="s">
        <v>171</v>
      </c>
      <c r="C20" s="56"/>
      <c r="D20" s="57">
        <v>22102</v>
      </c>
      <c r="E20" s="58" t="s">
        <v>193</v>
      </c>
      <c r="F20" s="59">
        <v>108.39743</v>
      </c>
      <c r="G20" s="59">
        <v>108.39743</v>
      </c>
      <c r="H20" s="59"/>
      <c r="I20" s="59"/>
      <c r="J20" s="58"/>
      <c r="K20" s="58"/>
    </row>
    <row r="21" ht="22.8" customHeight="1" spans="1:11">
      <c r="A21" s="56" t="s">
        <v>191</v>
      </c>
      <c r="B21" s="56" t="s">
        <v>171</v>
      </c>
      <c r="C21" s="56" t="s">
        <v>173</v>
      </c>
      <c r="D21" s="57" t="s">
        <v>194</v>
      </c>
      <c r="E21" s="58" t="s">
        <v>195</v>
      </c>
      <c r="F21" s="59">
        <v>108.39743</v>
      </c>
      <c r="G21" s="59">
        <v>108.39743</v>
      </c>
      <c r="H21" s="59"/>
      <c r="I21" s="59"/>
      <c r="J21" s="58"/>
      <c r="K21" s="58"/>
    </row>
    <row r="2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775" customWidth="1"/>
    <col min="9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16" t="s">
        <v>196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4" t="s">
        <v>158</v>
      </c>
      <c r="B4" s="4"/>
      <c r="C4" s="4"/>
      <c r="D4" s="4" t="s">
        <v>197</v>
      </c>
      <c r="E4" s="4" t="s">
        <v>198</v>
      </c>
      <c r="F4" s="4" t="s">
        <v>199</v>
      </c>
      <c r="G4" s="4" t="s">
        <v>200</v>
      </c>
      <c r="H4" s="4" t="s">
        <v>201</v>
      </c>
      <c r="I4" s="4" t="s">
        <v>202</v>
      </c>
      <c r="J4" s="4" t="s">
        <v>203</v>
      </c>
      <c r="K4" s="4" t="s">
        <v>204</v>
      </c>
      <c r="L4" s="4" t="s">
        <v>205</v>
      </c>
      <c r="M4" s="4" t="s">
        <v>206</v>
      </c>
      <c r="N4" s="4" t="s">
        <v>207</v>
      </c>
      <c r="O4" s="4" t="s">
        <v>208</v>
      </c>
      <c r="P4" s="4" t="s">
        <v>209</v>
      </c>
      <c r="Q4" s="4" t="s">
        <v>210</v>
      </c>
      <c r="R4" s="4" t="s">
        <v>211</v>
      </c>
      <c r="S4" s="4" t="s">
        <v>212</v>
      </c>
      <c r="T4" s="4" t="s">
        <v>213</v>
      </c>
    </row>
    <row r="5" ht="20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5"/>
      <c r="B6" s="15"/>
      <c r="C6" s="15"/>
      <c r="D6" s="15"/>
      <c r="E6" s="15" t="s">
        <v>136</v>
      </c>
      <c r="F6" s="14">
        <v>3085.178561</v>
      </c>
      <c r="G6" s="14">
        <v>1607.064961</v>
      </c>
      <c r="H6" s="14">
        <v>1427.2856</v>
      </c>
      <c r="I6" s="14">
        <v>50</v>
      </c>
      <c r="J6" s="14"/>
      <c r="K6" s="14"/>
      <c r="L6" s="14"/>
      <c r="M6" s="14"/>
      <c r="N6" s="14"/>
      <c r="O6" s="14">
        <v>0.828</v>
      </c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 t="s">
        <v>154</v>
      </c>
      <c r="E7" s="13" t="s">
        <v>4</v>
      </c>
      <c r="F7" s="14">
        <v>3085.178561</v>
      </c>
      <c r="G7" s="14">
        <v>1607.064961</v>
      </c>
      <c r="H7" s="14">
        <v>1427.2856</v>
      </c>
      <c r="I7" s="14">
        <v>50</v>
      </c>
      <c r="J7" s="14"/>
      <c r="K7" s="14"/>
      <c r="L7" s="14"/>
      <c r="M7" s="14"/>
      <c r="N7" s="14"/>
      <c r="O7" s="14">
        <v>0.828</v>
      </c>
      <c r="P7" s="14"/>
      <c r="Q7" s="14"/>
      <c r="R7" s="14"/>
      <c r="S7" s="14"/>
      <c r="T7" s="14"/>
    </row>
    <row r="8" ht="22.8" customHeight="1" spans="1:20">
      <c r="A8" s="24"/>
      <c r="B8" s="24"/>
      <c r="C8" s="24"/>
      <c r="D8" s="20" t="s">
        <v>155</v>
      </c>
      <c r="E8" s="20" t="s">
        <v>156</v>
      </c>
      <c r="F8" s="49">
        <v>3085.178561</v>
      </c>
      <c r="G8" s="49">
        <v>1607.064961</v>
      </c>
      <c r="H8" s="49">
        <v>1427.2856</v>
      </c>
      <c r="I8" s="49">
        <v>50</v>
      </c>
      <c r="J8" s="49"/>
      <c r="K8" s="49"/>
      <c r="L8" s="49"/>
      <c r="M8" s="49"/>
      <c r="N8" s="49"/>
      <c r="O8" s="49">
        <v>0.828</v>
      </c>
      <c r="P8" s="49"/>
      <c r="Q8" s="49"/>
      <c r="R8" s="49"/>
      <c r="S8" s="49"/>
      <c r="T8" s="49"/>
    </row>
    <row r="9" ht="22.8" customHeight="1" spans="1:20">
      <c r="A9" s="25" t="s">
        <v>169</v>
      </c>
      <c r="B9" s="25" t="s">
        <v>171</v>
      </c>
      <c r="C9" s="25" t="s">
        <v>173</v>
      </c>
      <c r="D9" s="19" t="s">
        <v>214</v>
      </c>
      <c r="E9" s="26" t="s">
        <v>175</v>
      </c>
      <c r="F9" s="27">
        <v>2336.30992</v>
      </c>
      <c r="G9" s="27">
        <v>1335.71632</v>
      </c>
      <c r="H9" s="27">
        <v>949.7656</v>
      </c>
      <c r="I9" s="27">
        <v>50</v>
      </c>
      <c r="J9" s="27"/>
      <c r="K9" s="27"/>
      <c r="L9" s="27"/>
      <c r="M9" s="27"/>
      <c r="N9" s="27"/>
      <c r="O9" s="27">
        <v>0.828</v>
      </c>
      <c r="P9" s="27"/>
      <c r="Q9" s="27"/>
      <c r="R9" s="27"/>
      <c r="S9" s="27"/>
      <c r="T9" s="27"/>
    </row>
    <row r="10" ht="22.8" customHeight="1" spans="1:20">
      <c r="A10" s="25" t="s">
        <v>179</v>
      </c>
      <c r="B10" s="25" t="s">
        <v>181</v>
      </c>
      <c r="C10" s="25" t="s">
        <v>181</v>
      </c>
      <c r="D10" s="19" t="s">
        <v>214</v>
      </c>
      <c r="E10" s="26" t="s">
        <v>184</v>
      </c>
      <c r="F10" s="27">
        <v>133.714611</v>
      </c>
      <c r="G10" s="27">
        <v>133.714611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ht="22.8" customHeight="1" spans="1:20">
      <c r="A11" s="25" t="s">
        <v>185</v>
      </c>
      <c r="B11" s="25" t="s">
        <v>187</v>
      </c>
      <c r="C11" s="25" t="s">
        <v>173</v>
      </c>
      <c r="D11" s="19" t="s">
        <v>214</v>
      </c>
      <c r="E11" s="26" t="s">
        <v>190</v>
      </c>
      <c r="F11" s="27">
        <v>29.2366</v>
      </c>
      <c r="G11" s="27">
        <v>29.2366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ht="22.8" customHeight="1" spans="1:20">
      <c r="A12" s="25" t="s">
        <v>191</v>
      </c>
      <c r="B12" s="25" t="s">
        <v>171</v>
      </c>
      <c r="C12" s="25" t="s">
        <v>173</v>
      </c>
      <c r="D12" s="19" t="s">
        <v>214</v>
      </c>
      <c r="E12" s="26" t="s">
        <v>195</v>
      </c>
      <c r="F12" s="27">
        <v>108.39743</v>
      </c>
      <c r="G12" s="27">
        <v>108.39743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ht="22.8" customHeight="1" spans="1:20">
      <c r="A13" s="25" t="s">
        <v>169</v>
      </c>
      <c r="B13" s="25" t="s">
        <v>171</v>
      </c>
      <c r="C13" s="25" t="s">
        <v>176</v>
      </c>
      <c r="D13" s="19" t="s">
        <v>214</v>
      </c>
      <c r="E13" s="26" t="s">
        <v>178</v>
      </c>
      <c r="F13" s="27">
        <v>477.52</v>
      </c>
      <c r="G13" s="27"/>
      <c r="H13" s="27">
        <v>477.52</v>
      </c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3"/>
      <c r="T1" s="16" t="s">
        <v>215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4" t="s">
        <v>158</v>
      </c>
      <c r="B4" s="4"/>
      <c r="C4" s="4"/>
      <c r="D4" s="4" t="s">
        <v>197</v>
      </c>
      <c r="E4" s="4" t="s">
        <v>198</v>
      </c>
      <c r="F4" s="4" t="s">
        <v>216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217</v>
      </c>
      <c r="I5" s="4" t="s">
        <v>218</v>
      </c>
      <c r="J5" s="4" t="s">
        <v>208</v>
      </c>
      <c r="K5" s="4" t="s">
        <v>136</v>
      </c>
      <c r="L5" s="4" t="s">
        <v>219</v>
      </c>
      <c r="M5" s="4" t="s">
        <v>220</v>
      </c>
      <c r="N5" s="4" t="s">
        <v>221</v>
      </c>
      <c r="O5" s="4" t="s">
        <v>210</v>
      </c>
      <c r="P5" s="4" t="s">
        <v>222</v>
      </c>
      <c r="Q5" s="4" t="s">
        <v>223</v>
      </c>
      <c r="R5" s="4" t="s">
        <v>224</v>
      </c>
      <c r="S5" s="4" t="s">
        <v>206</v>
      </c>
      <c r="T5" s="4" t="s">
        <v>209</v>
      </c>
      <c r="U5" s="4" t="s">
        <v>213</v>
      </c>
    </row>
    <row r="6" ht="22.8" customHeight="1" spans="1:21">
      <c r="A6" s="15"/>
      <c r="B6" s="15"/>
      <c r="C6" s="15"/>
      <c r="D6" s="15"/>
      <c r="E6" s="15" t="s">
        <v>136</v>
      </c>
      <c r="F6" s="14">
        <v>3085.178561</v>
      </c>
      <c r="G6" s="14">
        <v>1719.658561</v>
      </c>
      <c r="H6" s="14">
        <v>1607.064961</v>
      </c>
      <c r="I6" s="14">
        <v>111.7656</v>
      </c>
      <c r="J6" s="14">
        <v>0.828</v>
      </c>
      <c r="K6" s="14">
        <v>1365.52</v>
      </c>
      <c r="L6" s="14"/>
      <c r="M6" s="14">
        <v>1315.52</v>
      </c>
      <c r="N6" s="14"/>
      <c r="O6" s="14"/>
      <c r="P6" s="14"/>
      <c r="Q6" s="14">
        <v>50</v>
      </c>
      <c r="R6" s="14"/>
      <c r="S6" s="14"/>
      <c r="T6" s="14"/>
      <c r="U6" s="14"/>
    </row>
    <row r="7" ht="22.8" customHeight="1" spans="1:21">
      <c r="A7" s="15"/>
      <c r="B7" s="15"/>
      <c r="C7" s="15"/>
      <c r="D7" s="13" t="s">
        <v>154</v>
      </c>
      <c r="E7" s="13" t="s">
        <v>4</v>
      </c>
      <c r="F7" s="29">
        <v>3085.178561</v>
      </c>
      <c r="G7" s="14">
        <v>1719.658561</v>
      </c>
      <c r="H7" s="14">
        <v>1607.064961</v>
      </c>
      <c r="I7" s="14">
        <v>111.7656</v>
      </c>
      <c r="J7" s="14">
        <v>0.828</v>
      </c>
      <c r="K7" s="14">
        <v>1365.52</v>
      </c>
      <c r="L7" s="14">
        <v>0</v>
      </c>
      <c r="M7" s="14">
        <v>1315.52</v>
      </c>
      <c r="N7" s="14"/>
      <c r="O7" s="14"/>
      <c r="P7" s="14"/>
      <c r="Q7" s="14">
        <v>50</v>
      </c>
      <c r="R7" s="14"/>
      <c r="S7" s="14"/>
      <c r="T7" s="14"/>
      <c r="U7" s="14"/>
    </row>
    <row r="8" ht="22.8" customHeight="1" spans="1:21">
      <c r="A8" s="24"/>
      <c r="B8" s="24"/>
      <c r="C8" s="24"/>
      <c r="D8" s="20" t="s">
        <v>155</v>
      </c>
      <c r="E8" s="20" t="s">
        <v>156</v>
      </c>
      <c r="F8" s="29">
        <v>3085.178561</v>
      </c>
      <c r="G8" s="14">
        <v>1719.658561</v>
      </c>
      <c r="H8" s="14">
        <v>1607.064961</v>
      </c>
      <c r="I8" s="14">
        <v>111.7656</v>
      </c>
      <c r="J8" s="14">
        <v>0.828</v>
      </c>
      <c r="K8" s="14">
        <v>1365.52</v>
      </c>
      <c r="L8" s="14">
        <v>0</v>
      </c>
      <c r="M8" s="14">
        <v>1315.52</v>
      </c>
      <c r="N8" s="14"/>
      <c r="O8" s="14"/>
      <c r="P8" s="14"/>
      <c r="Q8" s="14">
        <v>50</v>
      </c>
      <c r="R8" s="14"/>
      <c r="S8" s="14"/>
      <c r="T8" s="14"/>
      <c r="U8" s="14"/>
    </row>
    <row r="9" ht="22.8" customHeight="1" spans="1:21">
      <c r="A9" s="25" t="s">
        <v>169</v>
      </c>
      <c r="B9" s="25" t="s">
        <v>171</v>
      </c>
      <c r="C9" s="25" t="s">
        <v>173</v>
      </c>
      <c r="D9" s="19" t="s">
        <v>214</v>
      </c>
      <c r="E9" s="26" t="s">
        <v>175</v>
      </c>
      <c r="F9" s="21">
        <v>2336.30992</v>
      </c>
      <c r="G9" s="6">
        <v>1448.30992</v>
      </c>
      <c r="H9" s="6">
        <v>1335.71632</v>
      </c>
      <c r="I9" s="6">
        <v>111.7656</v>
      </c>
      <c r="J9" s="6">
        <v>0.828</v>
      </c>
      <c r="K9" s="6">
        <v>888</v>
      </c>
      <c r="L9" s="6"/>
      <c r="M9" s="6">
        <v>838</v>
      </c>
      <c r="N9" s="6"/>
      <c r="O9" s="6"/>
      <c r="P9" s="6"/>
      <c r="Q9" s="6">
        <v>50</v>
      </c>
      <c r="R9" s="6"/>
      <c r="S9" s="6"/>
      <c r="T9" s="6"/>
      <c r="U9" s="6"/>
    </row>
    <row r="10" ht="22.8" customHeight="1" spans="1:21">
      <c r="A10" s="25" t="s">
        <v>179</v>
      </c>
      <c r="B10" s="25" t="s">
        <v>181</v>
      </c>
      <c r="C10" s="25" t="s">
        <v>181</v>
      </c>
      <c r="D10" s="19" t="s">
        <v>214</v>
      </c>
      <c r="E10" s="26" t="s">
        <v>184</v>
      </c>
      <c r="F10" s="21">
        <v>133.714611</v>
      </c>
      <c r="G10" s="6">
        <v>133.714611</v>
      </c>
      <c r="H10" s="6">
        <v>133.714611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5" t="s">
        <v>185</v>
      </c>
      <c r="B11" s="25" t="s">
        <v>187</v>
      </c>
      <c r="C11" s="25" t="s">
        <v>173</v>
      </c>
      <c r="D11" s="19" t="s">
        <v>214</v>
      </c>
      <c r="E11" s="26" t="s">
        <v>190</v>
      </c>
      <c r="F11" s="21">
        <v>29.2366</v>
      </c>
      <c r="G11" s="6">
        <v>29.2366</v>
      </c>
      <c r="H11" s="6">
        <v>29.2366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5" t="s">
        <v>191</v>
      </c>
      <c r="B12" s="25" t="s">
        <v>171</v>
      </c>
      <c r="C12" s="25" t="s">
        <v>173</v>
      </c>
      <c r="D12" s="19" t="s">
        <v>214</v>
      </c>
      <c r="E12" s="26" t="s">
        <v>195</v>
      </c>
      <c r="F12" s="21">
        <v>108.39743</v>
      </c>
      <c r="G12" s="6">
        <v>108.39743</v>
      </c>
      <c r="H12" s="6">
        <v>108.39743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5" t="s">
        <v>169</v>
      </c>
      <c r="B13" s="25" t="s">
        <v>171</v>
      </c>
      <c r="C13" s="25" t="s">
        <v>176</v>
      </c>
      <c r="D13" s="19" t="s">
        <v>214</v>
      </c>
      <c r="E13" s="26" t="s">
        <v>178</v>
      </c>
      <c r="F13" s="21">
        <v>477.52</v>
      </c>
      <c r="G13" s="6"/>
      <c r="H13" s="6"/>
      <c r="I13" s="6"/>
      <c r="J13" s="6"/>
      <c r="K13" s="6">
        <v>477.52</v>
      </c>
      <c r="L13" s="6"/>
      <c r="M13" s="6">
        <v>477.52</v>
      </c>
      <c r="N13" s="6"/>
      <c r="O13" s="6"/>
      <c r="P13" s="6"/>
      <c r="Q13" s="6"/>
      <c r="R13" s="6"/>
      <c r="S13" s="6"/>
      <c r="T13" s="6"/>
      <c r="U13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8" sqref="B8:B9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16" t="s">
        <v>225</v>
      </c>
    </row>
    <row r="2" ht="31.9" customHeight="1" spans="1:4">
      <c r="A2" s="17" t="s">
        <v>12</v>
      </c>
      <c r="B2" s="17"/>
      <c r="C2" s="17"/>
      <c r="D2" s="17"/>
    </row>
    <row r="3" ht="18.95" customHeight="1" spans="1:5">
      <c r="A3" s="11" t="s">
        <v>31</v>
      </c>
      <c r="B3" s="11"/>
      <c r="C3" s="11"/>
      <c r="D3" s="9" t="s">
        <v>32</v>
      </c>
      <c r="E3" s="3"/>
    </row>
    <row r="4" ht="20.2" customHeight="1" spans="1:5">
      <c r="A4" s="12" t="s">
        <v>33</v>
      </c>
      <c r="B4" s="12"/>
      <c r="C4" s="12" t="s">
        <v>34</v>
      </c>
      <c r="D4" s="12"/>
      <c r="E4" s="46"/>
    </row>
    <row r="5" ht="20.2" customHeight="1" spans="1:5">
      <c r="A5" s="12" t="s">
        <v>35</v>
      </c>
      <c r="B5" s="12" t="s">
        <v>36</v>
      </c>
      <c r="C5" s="12" t="s">
        <v>35</v>
      </c>
      <c r="D5" s="12" t="s">
        <v>36</v>
      </c>
      <c r="E5" s="46"/>
    </row>
    <row r="6" ht="20.2" customHeight="1" spans="1:5">
      <c r="A6" s="15" t="s">
        <v>226</v>
      </c>
      <c r="B6" s="14">
        <v>3085.178561</v>
      </c>
      <c r="C6" s="15" t="s">
        <v>227</v>
      </c>
      <c r="D6" s="29">
        <v>3085.178561</v>
      </c>
      <c r="E6" s="47"/>
    </row>
    <row r="7" ht="20.2" customHeight="1" spans="1:5">
      <c r="A7" s="5" t="s">
        <v>228</v>
      </c>
      <c r="B7" s="6">
        <v>3085.178561</v>
      </c>
      <c r="C7" s="5" t="s">
        <v>41</v>
      </c>
      <c r="D7" s="21"/>
      <c r="E7" s="47"/>
    </row>
    <row r="8" ht="20.2" customHeight="1" spans="1:5">
      <c r="A8" s="5" t="s">
        <v>229</v>
      </c>
      <c r="B8" s="6">
        <v>1944.178561</v>
      </c>
      <c r="C8" s="5" t="s">
        <v>45</v>
      </c>
      <c r="D8" s="21"/>
      <c r="E8" s="47"/>
    </row>
    <row r="9" ht="31.05" customHeight="1" spans="1:5">
      <c r="A9" s="5" t="s">
        <v>48</v>
      </c>
      <c r="B9" s="6">
        <v>1141</v>
      </c>
      <c r="C9" s="5" t="s">
        <v>49</v>
      </c>
      <c r="D9" s="21"/>
      <c r="E9" s="47"/>
    </row>
    <row r="10" ht="20.2" customHeight="1" spans="1:5">
      <c r="A10" s="5" t="s">
        <v>230</v>
      </c>
      <c r="B10" s="6"/>
      <c r="C10" s="5" t="s">
        <v>53</v>
      </c>
      <c r="D10" s="21">
        <v>2813.82992</v>
      </c>
      <c r="E10" s="47"/>
    </row>
    <row r="11" ht="20.2" customHeight="1" spans="1:5">
      <c r="A11" s="5" t="s">
        <v>231</v>
      </c>
      <c r="B11" s="6"/>
      <c r="C11" s="5" t="s">
        <v>57</v>
      </c>
      <c r="D11" s="21"/>
      <c r="E11" s="47"/>
    </row>
    <row r="12" ht="20.2" customHeight="1" spans="1:5">
      <c r="A12" s="5" t="s">
        <v>232</v>
      </c>
      <c r="B12" s="6"/>
      <c r="C12" s="5" t="s">
        <v>61</v>
      </c>
      <c r="D12" s="21"/>
      <c r="E12" s="47"/>
    </row>
    <row r="13" ht="20.2" customHeight="1" spans="1:5">
      <c r="A13" s="15" t="s">
        <v>233</v>
      </c>
      <c r="B13" s="14"/>
      <c r="C13" s="5" t="s">
        <v>65</v>
      </c>
      <c r="D13" s="21"/>
      <c r="E13" s="47"/>
    </row>
    <row r="14" ht="20.2" customHeight="1" spans="1:5">
      <c r="A14" s="5" t="s">
        <v>228</v>
      </c>
      <c r="B14" s="6"/>
      <c r="C14" s="5" t="s">
        <v>69</v>
      </c>
      <c r="D14" s="21">
        <v>133.714611</v>
      </c>
      <c r="E14" s="47"/>
    </row>
    <row r="15" ht="20.2" customHeight="1" spans="1:5">
      <c r="A15" s="5" t="s">
        <v>230</v>
      </c>
      <c r="B15" s="6"/>
      <c r="C15" s="5" t="s">
        <v>73</v>
      </c>
      <c r="D15" s="21"/>
      <c r="E15" s="47"/>
    </row>
    <row r="16" ht="20.2" customHeight="1" spans="1:5">
      <c r="A16" s="5" t="s">
        <v>231</v>
      </c>
      <c r="B16" s="6"/>
      <c r="C16" s="5" t="s">
        <v>77</v>
      </c>
      <c r="D16" s="21">
        <v>29.2366</v>
      </c>
      <c r="E16" s="47"/>
    </row>
    <row r="17" ht="20.2" customHeight="1" spans="1:5">
      <c r="A17" s="5" t="s">
        <v>232</v>
      </c>
      <c r="B17" s="6"/>
      <c r="C17" s="5" t="s">
        <v>81</v>
      </c>
      <c r="D17" s="21"/>
      <c r="E17" s="47"/>
    </row>
    <row r="18" ht="20.2" customHeight="1" spans="1:5">
      <c r="A18" s="5"/>
      <c r="B18" s="6"/>
      <c r="C18" s="5" t="s">
        <v>85</v>
      </c>
      <c r="D18" s="21"/>
      <c r="E18" s="47"/>
    </row>
    <row r="19" ht="20.2" customHeight="1" spans="1:5">
      <c r="A19" s="5"/>
      <c r="B19" s="5"/>
      <c r="C19" s="5" t="s">
        <v>89</v>
      </c>
      <c r="D19" s="21"/>
      <c r="E19" s="47"/>
    </row>
    <row r="20" ht="20.2" customHeight="1" spans="1:5">
      <c r="A20" s="5"/>
      <c r="B20" s="5"/>
      <c r="C20" s="5" t="s">
        <v>93</v>
      </c>
      <c r="D20" s="21"/>
      <c r="E20" s="47"/>
    </row>
    <row r="21" ht="20.2" customHeight="1" spans="1:5">
      <c r="A21" s="5"/>
      <c r="B21" s="5"/>
      <c r="C21" s="5" t="s">
        <v>97</v>
      </c>
      <c r="D21" s="21"/>
      <c r="E21" s="47"/>
    </row>
    <row r="22" ht="20.2" customHeight="1" spans="1:5">
      <c r="A22" s="5"/>
      <c r="B22" s="5"/>
      <c r="C22" s="5" t="s">
        <v>100</v>
      </c>
      <c r="D22" s="21"/>
      <c r="E22" s="47"/>
    </row>
    <row r="23" ht="20.2" customHeight="1" spans="1:5">
      <c r="A23" s="5"/>
      <c r="B23" s="5"/>
      <c r="C23" s="5" t="s">
        <v>103</v>
      </c>
      <c r="D23" s="21"/>
      <c r="E23" s="47"/>
    </row>
    <row r="24" ht="20.2" customHeight="1" spans="1:5">
      <c r="A24" s="5"/>
      <c r="B24" s="5"/>
      <c r="C24" s="5" t="s">
        <v>105</v>
      </c>
      <c r="D24" s="21"/>
      <c r="E24" s="47"/>
    </row>
    <row r="25" ht="20.2" customHeight="1" spans="1:5">
      <c r="A25" s="5"/>
      <c r="B25" s="5"/>
      <c r="C25" s="5" t="s">
        <v>107</v>
      </c>
      <c r="D25" s="21"/>
      <c r="E25" s="47"/>
    </row>
    <row r="26" ht="20.2" customHeight="1" spans="1:5">
      <c r="A26" s="5"/>
      <c r="B26" s="5"/>
      <c r="C26" s="5" t="s">
        <v>109</v>
      </c>
      <c r="D26" s="21">
        <v>108.39743</v>
      </c>
      <c r="E26" s="47"/>
    </row>
    <row r="27" ht="20.2" customHeight="1" spans="1:5">
      <c r="A27" s="5"/>
      <c r="B27" s="5"/>
      <c r="C27" s="5" t="s">
        <v>111</v>
      </c>
      <c r="D27" s="21"/>
      <c r="E27" s="47"/>
    </row>
    <row r="28" ht="20.2" customHeight="1" spans="1:5">
      <c r="A28" s="5"/>
      <c r="B28" s="5"/>
      <c r="C28" s="5" t="s">
        <v>113</v>
      </c>
      <c r="D28" s="21"/>
      <c r="E28" s="47"/>
    </row>
    <row r="29" ht="20.2" customHeight="1" spans="1:5">
      <c r="A29" s="5"/>
      <c r="B29" s="5"/>
      <c r="C29" s="5" t="s">
        <v>115</v>
      </c>
      <c r="D29" s="21"/>
      <c r="E29" s="47"/>
    </row>
    <row r="30" ht="20.2" customHeight="1" spans="1:5">
      <c r="A30" s="5"/>
      <c r="B30" s="5"/>
      <c r="C30" s="5" t="s">
        <v>117</v>
      </c>
      <c r="D30" s="21"/>
      <c r="E30" s="47"/>
    </row>
    <row r="31" ht="20.2" customHeight="1" spans="1:5">
      <c r="A31" s="5"/>
      <c r="B31" s="5"/>
      <c r="C31" s="5" t="s">
        <v>119</v>
      </c>
      <c r="D31" s="21"/>
      <c r="E31" s="47"/>
    </row>
    <row r="32" ht="20.2" customHeight="1" spans="1:5">
      <c r="A32" s="5"/>
      <c r="B32" s="5"/>
      <c r="C32" s="5" t="s">
        <v>121</v>
      </c>
      <c r="D32" s="21"/>
      <c r="E32" s="47"/>
    </row>
    <row r="33" ht="20.2" customHeight="1" spans="1:5">
      <c r="A33" s="5"/>
      <c r="B33" s="5"/>
      <c r="C33" s="5" t="s">
        <v>123</v>
      </c>
      <c r="D33" s="21"/>
      <c r="E33" s="47"/>
    </row>
    <row r="34" ht="20.2" customHeight="1" spans="1:5">
      <c r="A34" s="5"/>
      <c r="B34" s="5"/>
      <c r="C34" s="5" t="s">
        <v>124</v>
      </c>
      <c r="D34" s="21"/>
      <c r="E34" s="47"/>
    </row>
    <row r="35" ht="20.2" customHeight="1" spans="1:5">
      <c r="A35" s="5"/>
      <c r="B35" s="5"/>
      <c r="C35" s="5" t="s">
        <v>125</v>
      </c>
      <c r="D35" s="21"/>
      <c r="E35" s="47"/>
    </row>
    <row r="36" ht="20.2" customHeight="1" spans="1:5">
      <c r="A36" s="5"/>
      <c r="B36" s="5"/>
      <c r="C36" s="5" t="s">
        <v>126</v>
      </c>
      <c r="D36" s="21"/>
      <c r="E36" s="47"/>
    </row>
    <row r="37" ht="20.2" customHeight="1" spans="1:5">
      <c r="A37" s="5"/>
      <c r="B37" s="5"/>
      <c r="C37" s="5"/>
      <c r="D37" s="5"/>
      <c r="E37" s="47"/>
    </row>
    <row r="38" ht="20.2" customHeight="1" spans="1:5">
      <c r="A38" s="15"/>
      <c r="B38" s="15"/>
      <c r="C38" s="15" t="s">
        <v>234</v>
      </c>
      <c r="D38" s="14"/>
      <c r="E38" s="48"/>
    </row>
    <row r="39" ht="20.2" customHeight="1" spans="1:5">
      <c r="A39" s="15"/>
      <c r="B39" s="15"/>
      <c r="C39" s="15"/>
      <c r="D39" s="15"/>
      <c r="E39" s="48"/>
    </row>
    <row r="40" ht="20.2" customHeight="1" spans="1:5">
      <c r="A40" s="4" t="s">
        <v>235</v>
      </c>
      <c r="B40" s="14">
        <v>3085.178561</v>
      </c>
      <c r="C40" s="4" t="s">
        <v>236</v>
      </c>
      <c r="D40" s="29">
        <v>3085.178561</v>
      </c>
      <c r="E40" s="4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D1" workbookViewId="0">
      <selection activeCell="J25" sqref="J25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0.0416666666667" customWidth="1"/>
    <col min="12" max="12" width="10.175" customWidth="1"/>
    <col min="13" max="13" width="9.76666666666667" customWidth="1"/>
  </cols>
  <sheetData>
    <row r="1" ht="16.35" customHeight="1" spans="1:12">
      <c r="A1" s="3"/>
      <c r="D1" s="3"/>
      <c r="K1" s="16" t="s">
        <v>237</v>
      </c>
      <c r="L1" s="16"/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  <c r="L3" s="9"/>
    </row>
    <row r="4" ht="25" customHeight="1" spans="1:12">
      <c r="A4" s="12" t="s">
        <v>158</v>
      </c>
      <c r="B4" s="12"/>
      <c r="C4" s="12"/>
      <c r="D4" s="12" t="s">
        <v>159</v>
      </c>
      <c r="E4" s="12" t="s">
        <v>160</v>
      </c>
      <c r="F4" s="12" t="s">
        <v>136</v>
      </c>
      <c r="G4" s="12" t="s">
        <v>161</v>
      </c>
      <c r="H4" s="12"/>
      <c r="I4" s="12"/>
      <c r="J4" s="12"/>
      <c r="K4" s="12" t="s">
        <v>162</v>
      </c>
      <c r="L4" s="12"/>
    </row>
    <row r="5" ht="20.7" customHeight="1" spans="1:12">
      <c r="A5" s="12"/>
      <c r="B5" s="12"/>
      <c r="C5" s="12"/>
      <c r="D5" s="12"/>
      <c r="E5" s="12"/>
      <c r="F5" s="12"/>
      <c r="G5" s="12" t="s">
        <v>138</v>
      </c>
      <c r="H5" s="12" t="s">
        <v>238</v>
      </c>
      <c r="I5" s="12"/>
      <c r="J5" s="12" t="s">
        <v>239</v>
      </c>
      <c r="K5" s="12"/>
      <c r="L5" s="12"/>
    </row>
    <row r="6" ht="28.45" customHeight="1" spans="1:12">
      <c r="A6" s="12" t="s">
        <v>166</v>
      </c>
      <c r="B6" s="12" t="s">
        <v>167</v>
      </c>
      <c r="C6" s="12" t="s">
        <v>168</v>
      </c>
      <c r="D6" s="12"/>
      <c r="E6" s="12"/>
      <c r="F6" s="12"/>
      <c r="G6" s="12"/>
      <c r="H6" s="12" t="s">
        <v>217</v>
      </c>
      <c r="I6" s="12" t="s">
        <v>208</v>
      </c>
      <c r="J6" s="12"/>
      <c r="K6" s="12" t="s">
        <v>240</v>
      </c>
      <c r="L6" s="12" t="s">
        <v>241</v>
      </c>
    </row>
    <row r="7" ht="22.8" customHeight="1" spans="1:12">
      <c r="A7" s="5"/>
      <c r="B7" s="5"/>
      <c r="C7" s="5"/>
      <c r="D7" s="15"/>
      <c r="E7" s="15" t="s">
        <v>136</v>
      </c>
      <c r="F7" s="14">
        <v>3085.178561</v>
      </c>
      <c r="G7" s="14">
        <v>1719.658561</v>
      </c>
      <c r="H7" s="14">
        <v>1607.064961</v>
      </c>
      <c r="I7" s="14">
        <v>0.828</v>
      </c>
      <c r="J7" s="14">
        <v>111.7656</v>
      </c>
      <c r="K7" s="14">
        <v>888</v>
      </c>
      <c r="L7" s="14">
        <v>477.52</v>
      </c>
    </row>
    <row r="8" ht="20.7" customHeight="1" spans="1:12">
      <c r="A8" s="5"/>
      <c r="B8" s="5"/>
      <c r="C8" s="5"/>
      <c r="D8" s="13" t="s">
        <v>154</v>
      </c>
      <c r="E8" s="13" t="s">
        <v>4</v>
      </c>
      <c r="F8" s="14">
        <v>3085.178561</v>
      </c>
      <c r="G8" s="14">
        <v>1719.658561</v>
      </c>
      <c r="H8" s="14">
        <v>1607.064961</v>
      </c>
      <c r="I8" s="14">
        <v>0.828</v>
      </c>
      <c r="J8" s="14">
        <v>111.7656</v>
      </c>
      <c r="K8" s="14">
        <v>888</v>
      </c>
      <c r="L8" s="14">
        <v>477.52</v>
      </c>
    </row>
    <row r="9" ht="21.55" customHeight="1" spans="1:12">
      <c r="A9" s="5"/>
      <c r="B9" s="5"/>
      <c r="C9" s="5"/>
      <c r="D9" s="20" t="s">
        <v>155</v>
      </c>
      <c r="E9" s="20" t="s">
        <v>156</v>
      </c>
      <c r="F9" s="14">
        <v>3085.178561</v>
      </c>
      <c r="G9" s="14">
        <v>1719.658561</v>
      </c>
      <c r="H9" s="14">
        <v>1607.064961</v>
      </c>
      <c r="I9" s="14">
        <v>0.828</v>
      </c>
      <c r="J9" s="14">
        <v>111.7656</v>
      </c>
      <c r="K9" s="14">
        <v>888</v>
      </c>
      <c r="L9" s="14">
        <v>477.52</v>
      </c>
    </row>
    <row r="10" ht="21.55" customHeight="1" spans="1:12">
      <c r="A10" s="25" t="s">
        <v>169</v>
      </c>
      <c r="B10" s="25"/>
      <c r="C10" s="5"/>
      <c r="D10" s="19">
        <v>204</v>
      </c>
      <c r="E10" s="19" t="s">
        <v>170</v>
      </c>
      <c r="F10" s="6">
        <f>F11</f>
        <v>2813.82992</v>
      </c>
      <c r="G10" s="6">
        <f t="shared" ref="G10:L10" si="0">G11</f>
        <v>1448.30992</v>
      </c>
      <c r="H10" s="6">
        <f t="shared" si="0"/>
        <v>1335.71632</v>
      </c>
      <c r="I10" s="6">
        <f t="shared" si="0"/>
        <v>0.828</v>
      </c>
      <c r="J10" s="6">
        <f t="shared" si="0"/>
        <v>111.7656</v>
      </c>
      <c r="K10" s="6">
        <f t="shared" si="0"/>
        <v>888</v>
      </c>
      <c r="L10" s="6">
        <f t="shared" si="0"/>
        <v>477.52</v>
      </c>
    </row>
    <row r="11" ht="21.55" customHeight="1" spans="1:12">
      <c r="A11" s="25" t="s">
        <v>169</v>
      </c>
      <c r="B11" s="25" t="s">
        <v>171</v>
      </c>
      <c r="C11" s="5"/>
      <c r="D11" s="19">
        <v>20402</v>
      </c>
      <c r="E11" s="19" t="s">
        <v>172</v>
      </c>
      <c r="F11" s="6">
        <f t="shared" ref="F11:L11" si="1">F12+F13</f>
        <v>2813.82992</v>
      </c>
      <c r="G11" s="6">
        <f t="shared" si="1"/>
        <v>1448.30992</v>
      </c>
      <c r="H11" s="6">
        <f t="shared" si="1"/>
        <v>1335.71632</v>
      </c>
      <c r="I11" s="6">
        <f t="shared" si="1"/>
        <v>0.828</v>
      </c>
      <c r="J11" s="6">
        <f t="shared" si="1"/>
        <v>111.7656</v>
      </c>
      <c r="K11" s="6">
        <f t="shared" si="1"/>
        <v>888</v>
      </c>
      <c r="L11" s="6">
        <f t="shared" si="1"/>
        <v>477.52</v>
      </c>
    </row>
    <row r="12" ht="22.4" customHeight="1" spans="1:12">
      <c r="A12" s="25" t="s">
        <v>169</v>
      </c>
      <c r="B12" s="25" t="s">
        <v>171</v>
      </c>
      <c r="C12" s="25" t="s">
        <v>173</v>
      </c>
      <c r="D12" s="19" t="s">
        <v>242</v>
      </c>
      <c r="E12" s="5" t="s">
        <v>175</v>
      </c>
      <c r="F12" s="6">
        <v>2336.30992</v>
      </c>
      <c r="G12" s="6">
        <v>1448.30992</v>
      </c>
      <c r="H12" s="21">
        <v>1335.71632</v>
      </c>
      <c r="I12" s="21">
        <v>0.828</v>
      </c>
      <c r="J12" s="21">
        <v>111.7656</v>
      </c>
      <c r="K12" s="21">
        <v>888</v>
      </c>
      <c r="L12" s="21"/>
    </row>
    <row r="13" ht="22.4" customHeight="1" spans="1:12">
      <c r="A13" s="25" t="s">
        <v>169</v>
      </c>
      <c r="B13" s="25" t="s">
        <v>171</v>
      </c>
      <c r="C13" s="25" t="s">
        <v>176</v>
      </c>
      <c r="D13" s="19" t="s">
        <v>243</v>
      </c>
      <c r="E13" s="5" t="s">
        <v>178</v>
      </c>
      <c r="F13" s="6">
        <v>477.52</v>
      </c>
      <c r="G13" s="6"/>
      <c r="H13" s="21"/>
      <c r="I13" s="21"/>
      <c r="J13" s="21"/>
      <c r="K13" s="21"/>
      <c r="L13" s="21">
        <v>477.52</v>
      </c>
    </row>
    <row r="14" ht="22.4" customHeight="1" spans="1:12">
      <c r="A14" s="25" t="s">
        <v>179</v>
      </c>
      <c r="B14" s="25"/>
      <c r="C14" s="25"/>
      <c r="D14" s="19">
        <v>208</v>
      </c>
      <c r="E14" s="5" t="s">
        <v>180</v>
      </c>
      <c r="F14" s="6">
        <v>133.714611</v>
      </c>
      <c r="G14" s="6">
        <v>133.714611</v>
      </c>
      <c r="H14" s="21">
        <v>133.714611</v>
      </c>
      <c r="I14" s="21"/>
      <c r="J14" s="21"/>
      <c r="K14" s="21"/>
      <c r="L14" s="21"/>
    </row>
    <row r="15" ht="22.4" customHeight="1" spans="1:12">
      <c r="A15" s="25" t="s">
        <v>179</v>
      </c>
      <c r="B15" s="25" t="s">
        <v>181</v>
      </c>
      <c r="C15" s="25"/>
      <c r="D15" s="19">
        <v>20805</v>
      </c>
      <c r="E15" s="5" t="s">
        <v>182</v>
      </c>
      <c r="F15" s="6">
        <v>133.714611</v>
      </c>
      <c r="G15" s="6">
        <v>133.714611</v>
      </c>
      <c r="H15" s="21">
        <v>133.714611</v>
      </c>
      <c r="I15" s="21"/>
      <c r="J15" s="21"/>
      <c r="K15" s="21"/>
      <c r="L15" s="21"/>
    </row>
    <row r="16" ht="22.4" customHeight="1" spans="1:12">
      <c r="A16" s="25" t="s">
        <v>179</v>
      </c>
      <c r="B16" s="25" t="s">
        <v>181</v>
      </c>
      <c r="C16" s="25" t="s">
        <v>181</v>
      </c>
      <c r="D16" s="19" t="s">
        <v>244</v>
      </c>
      <c r="E16" s="5" t="s">
        <v>184</v>
      </c>
      <c r="F16" s="6">
        <v>133.714611</v>
      </c>
      <c r="G16" s="6">
        <v>133.714611</v>
      </c>
      <c r="H16" s="21">
        <v>133.714611</v>
      </c>
      <c r="I16" s="21"/>
      <c r="J16" s="21"/>
      <c r="K16" s="21"/>
      <c r="L16" s="21"/>
    </row>
    <row r="17" ht="22.4" customHeight="1" spans="1:12">
      <c r="A17" s="25" t="s">
        <v>185</v>
      </c>
      <c r="B17" s="25"/>
      <c r="C17" s="25"/>
      <c r="D17" s="19">
        <v>210</v>
      </c>
      <c r="E17" s="5" t="s">
        <v>186</v>
      </c>
      <c r="F17" s="6">
        <v>29.2366</v>
      </c>
      <c r="G17" s="6">
        <v>29.2366</v>
      </c>
      <c r="H17" s="21">
        <v>29.2366</v>
      </c>
      <c r="I17" s="21"/>
      <c r="J17" s="21"/>
      <c r="K17" s="21"/>
      <c r="L17" s="21"/>
    </row>
    <row r="18" ht="22.4" customHeight="1" spans="1:12">
      <c r="A18" s="25" t="s">
        <v>185</v>
      </c>
      <c r="B18" s="25" t="s">
        <v>187</v>
      </c>
      <c r="C18" s="25"/>
      <c r="D18" s="19">
        <v>21011</v>
      </c>
      <c r="E18" s="5" t="s">
        <v>188</v>
      </c>
      <c r="F18" s="6">
        <v>29.2366</v>
      </c>
      <c r="G18" s="6">
        <v>29.2366</v>
      </c>
      <c r="H18" s="21">
        <v>29.2366</v>
      </c>
      <c r="I18" s="21"/>
      <c r="J18" s="21"/>
      <c r="K18" s="21"/>
      <c r="L18" s="21"/>
    </row>
    <row r="19" ht="22.4" customHeight="1" spans="1:12">
      <c r="A19" s="25" t="s">
        <v>185</v>
      </c>
      <c r="B19" s="25" t="s">
        <v>187</v>
      </c>
      <c r="C19" s="25" t="s">
        <v>173</v>
      </c>
      <c r="D19" s="19" t="s">
        <v>245</v>
      </c>
      <c r="E19" s="5" t="s">
        <v>190</v>
      </c>
      <c r="F19" s="6">
        <v>29.2366</v>
      </c>
      <c r="G19" s="6">
        <v>29.2366</v>
      </c>
      <c r="H19" s="21">
        <v>29.2366</v>
      </c>
      <c r="I19" s="21"/>
      <c r="J19" s="21"/>
      <c r="K19" s="21"/>
      <c r="L19" s="21"/>
    </row>
    <row r="20" ht="22.4" customHeight="1" spans="1:12">
      <c r="A20" s="25" t="s">
        <v>191</v>
      </c>
      <c r="B20" s="25"/>
      <c r="C20" s="25"/>
      <c r="D20" s="19">
        <v>221</v>
      </c>
      <c r="E20" s="5" t="s">
        <v>192</v>
      </c>
      <c r="F20" s="6">
        <v>108.39743</v>
      </c>
      <c r="G20" s="6">
        <v>108.39743</v>
      </c>
      <c r="H20" s="21">
        <v>108.39743</v>
      </c>
      <c r="I20" s="21"/>
      <c r="J20" s="21"/>
      <c r="K20" s="21"/>
      <c r="L20" s="21"/>
    </row>
    <row r="21" ht="22.4" customHeight="1" spans="1:12">
      <c r="A21" s="25" t="s">
        <v>191</v>
      </c>
      <c r="B21" s="25" t="s">
        <v>171</v>
      </c>
      <c r="C21" s="25"/>
      <c r="D21" s="19">
        <v>22102</v>
      </c>
      <c r="E21" s="5" t="s">
        <v>193</v>
      </c>
      <c r="F21" s="6">
        <v>108.39743</v>
      </c>
      <c r="G21" s="6">
        <v>108.39743</v>
      </c>
      <c r="H21" s="21">
        <v>108.39743</v>
      </c>
      <c r="I21" s="21"/>
      <c r="J21" s="21"/>
      <c r="K21" s="21"/>
      <c r="L21" s="21"/>
    </row>
    <row r="22" ht="22.4" customHeight="1" spans="1:12">
      <c r="A22" s="25" t="s">
        <v>191</v>
      </c>
      <c r="B22" s="25" t="s">
        <v>171</v>
      </c>
      <c r="C22" s="25" t="s">
        <v>173</v>
      </c>
      <c r="D22" s="19" t="s">
        <v>246</v>
      </c>
      <c r="E22" s="5" t="s">
        <v>195</v>
      </c>
      <c r="F22" s="6">
        <v>108.39743</v>
      </c>
      <c r="G22" s="6">
        <v>108.39743</v>
      </c>
      <c r="H22" s="21">
        <v>108.39743</v>
      </c>
      <c r="I22" s="21"/>
      <c r="J22" s="21"/>
      <c r="K22" s="21"/>
      <c r="L22" s="21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松哥</cp:lastModifiedBy>
  <dcterms:created xsi:type="dcterms:W3CDTF">2023-02-21T01:41:00Z</dcterms:created>
  <dcterms:modified xsi:type="dcterms:W3CDTF">2024-11-20T01:57:58Z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021B5F5A73AF40429704D3FA0E57271F_13</vt:lpwstr>
  </property>
  <property fmtid="{D5CDD505-2E9C-101B-9397-08002B2CF9AE}" pid="3" name="KSOProductBuildVer">
    <vt:lpwstr>2052-12.1.0.18912</vt:lpwstr>
  </property>
</Properties>
</file>